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0920" windowHeight="5850" tabRatio="676" firstSheet="6" activeTab="9"/>
  </bookViews>
  <sheets>
    <sheet name="stan na 09.03.2015r." sheetId="1" r:id="rId1"/>
    <sheet name="stan na 08.05.2015r." sheetId="2" r:id="rId2"/>
    <sheet name="stan na 12.06.2015r. " sheetId="3" r:id="rId3"/>
    <sheet name="stan na 27.07.2015r. " sheetId="4" r:id="rId4"/>
    <sheet name="stan na 07.09.2015" sheetId="5" r:id="rId5"/>
    <sheet name="stan na 28.09.2015" sheetId="6" r:id="rId6"/>
    <sheet name="stan na 22.10.2015 " sheetId="7" r:id="rId7"/>
    <sheet name="stan na 17.11.2015" sheetId="8" r:id="rId8"/>
    <sheet name="stan na 30.11.2015" sheetId="9" r:id="rId9"/>
    <sheet name="stan na 31.12.2015 " sheetId="10" r:id="rId10"/>
  </sheets>
  <definedNames/>
  <calcPr fullCalcOnLoad="1"/>
</workbook>
</file>

<file path=xl/sharedStrings.xml><?xml version="1.0" encoding="utf-8"?>
<sst xmlns="http://schemas.openxmlformats.org/spreadsheetml/2006/main" count="4331" uniqueCount="63">
  <si>
    <t xml:space="preserve">Limit środków FP </t>
  </si>
  <si>
    <t>SZKOLENIA</t>
  </si>
  <si>
    <t>DOTACJE NA PODJCIE DZIAŁALNOŚCI GOSPODARCZEJ</t>
  </si>
  <si>
    <t>ROBOTY PUBLICZNE</t>
  </si>
  <si>
    <t xml:space="preserve">ogółem </t>
  </si>
  <si>
    <t>wykonanie</t>
  </si>
  <si>
    <t>z tego:</t>
  </si>
  <si>
    <t>wolne środki</t>
  </si>
  <si>
    <t>sprawdzenie</t>
  </si>
  <si>
    <t>STAŻ    ZAWODOWY</t>
  </si>
  <si>
    <t xml:space="preserve">PRACE INTERWENCYJNE </t>
  </si>
  <si>
    <t>PUP   OGÓŁEM</t>
  </si>
  <si>
    <t>REF. WYPOSAŻENIA I DOPOSAŻENIA STANOWISK PRACY</t>
  </si>
  <si>
    <t xml:space="preserve">AKTYWNEGO PRZECIWDZIAŁANIA BEZROBOCIU REALIZOWANE PRZEZ PUP W BRODNICY </t>
  </si>
  <si>
    <t xml:space="preserve">SPRAWOZDANIE Z WYKORZYSTANIA ŚRODKÓW FP PRZEZNACZONYCH NA PROGRAMY </t>
  </si>
  <si>
    <t>OGÓŁEM</t>
  </si>
  <si>
    <t xml:space="preserve">rodzaj programu </t>
  </si>
  <si>
    <t>Aktywne formy</t>
  </si>
  <si>
    <t>AKTYWNE    FORMY</t>
  </si>
  <si>
    <t xml:space="preserve">wg. Algorytmu </t>
  </si>
  <si>
    <t>Limit środków FP</t>
  </si>
  <si>
    <r>
      <t xml:space="preserve"> wydatki wykonane                                                                 </t>
    </r>
    <r>
      <rPr>
        <i/>
        <sz val="6"/>
        <rFont val="Arial CE"/>
        <family val="2"/>
      </rPr>
      <t xml:space="preserve"> wg. spraw. finansowego </t>
    </r>
  </si>
  <si>
    <t>STUDIA PODYPLOMOWE</t>
  </si>
  <si>
    <t>Przygotowanie zawodwe dorosłych</t>
  </si>
  <si>
    <t>STYPENDIUM NAUKOWE</t>
  </si>
  <si>
    <r>
      <t xml:space="preserve"> wydatki wykonane                                             </t>
    </r>
    <r>
      <rPr>
        <i/>
        <sz val="6"/>
        <rFont val="Arial CE"/>
        <family val="2"/>
      </rPr>
      <t xml:space="preserve"> wg. spraw. finansowego </t>
    </r>
  </si>
  <si>
    <t xml:space="preserve">Pozostałe badania lekarskie </t>
  </si>
  <si>
    <r>
      <t xml:space="preserve"> wydatki wykonane                                                                 </t>
    </r>
    <r>
      <rPr>
        <i/>
        <sz val="6"/>
        <rFont val="Arial CE"/>
        <family val="2"/>
      </rPr>
      <t xml:space="preserve"> wg. spraw. Finansowego </t>
    </r>
  </si>
  <si>
    <t>liczba osób  do objęcia programami</t>
  </si>
  <si>
    <t>planowana</t>
  </si>
  <si>
    <t>objęta</t>
  </si>
  <si>
    <t>liczba stanowisk pracy</t>
  </si>
  <si>
    <t>utworzona</t>
  </si>
  <si>
    <t>Grant na utworzenie stanowiska pracy w formie telepracy</t>
  </si>
  <si>
    <t>Refundacja kosztów ZUS dla bezrobotnego do 30 rż</t>
  </si>
  <si>
    <t>Difinansowanie wynagrodzenia za bezrobotnego do 50rż</t>
  </si>
  <si>
    <t>Świadczenie aktywizacyjne</t>
  </si>
  <si>
    <t>Bon na zasiedlenie</t>
  </si>
  <si>
    <t>Bon zatrudnieniowy</t>
  </si>
  <si>
    <t>Bon stażowy</t>
  </si>
  <si>
    <t>Bon szkoleniowy</t>
  </si>
  <si>
    <t xml:space="preserve">Rezerwa </t>
  </si>
  <si>
    <t>Rezerwa</t>
  </si>
  <si>
    <r>
      <t>w tym:</t>
    </r>
    <r>
      <rPr>
        <sz val="8"/>
        <rFont val="Arial CE"/>
        <family val="2"/>
      </rPr>
      <t xml:space="preserve"> kontynuacja zadań z 2014r.</t>
    </r>
  </si>
  <si>
    <r>
      <rPr>
        <b/>
        <sz val="7.5"/>
        <rFont val="Arial CE"/>
        <family val="0"/>
      </rPr>
      <t>objęta</t>
    </r>
    <r>
      <rPr>
        <sz val="7.5"/>
        <rFont val="Arial CE"/>
        <family val="0"/>
      </rPr>
      <t>, w tym kontynuacja zadań z 2014r.</t>
    </r>
  </si>
  <si>
    <t>zobowiązania na rok 2016</t>
  </si>
  <si>
    <t>środki zaangażowane w umowach do zapłacenia do 31.12.15r.</t>
  </si>
  <si>
    <t>objęta, w tym kontynuacja zadań z 2014r.</t>
  </si>
  <si>
    <t>KOSZTY DOJAZDU NA PORADNICTWO GRUPOWE</t>
  </si>
  <si>
    <r>
      <t xml:space="preserve">PRACE SPOŁECZNIE UŻYTECZNE                </t>
    </r>
    <r>
      <rPr>
        <sz val="9"/>
        <color indexed="10"/>
        <rFont val="Arial CE"/>
        <family val="0"/>
      </rPr>
      <t xml:space="preserve">  (dla osób z II profilem pomocy)</t>
    </r>
  </si>
  <si>
    <r>
      <t xml:space="preserve">Program Aktywizacja i Integracja  </t>
    </r>
    <r>
      <rPr>
        <sz val="8"/>
        <color indexed="10"/>
        <rFont val="Arial CE"/>
        <family val="0"/>
      </rPr>
      <t>(RAZEM PSU + zajęcia integracyjne)</t>
    </r>
  </si>
  <si>
    <t>(z wyłączeniem Poddziałania 6.1.3) - stan na dzień 09.03.2015r.</t>
  </si>
  <si>
    <t>(z wyłączeniem Poddziałania 6.1.3) - stan na dzień 08.05.2015r.</t>
  </si>
  <si>
    <t>Rezerwa art. 49 ustawy</t>
  </si>
  <si>
    <t>(z wyłączeniem Poddziałania 6.1.3) - stan na dzień 12.06.2015r.</t>
  </si>
  <si>
    <t>(z wyłączeniem Poddziałania 6.1.3) - stan na dzień 27.07.2015r.</t>
  </si>
  <si>
    <t>(z wyłączeniem Poddziałania 6.1.3) - stan na dzień07.09.2015r.</t>
  </si>
  <si>
    <t>(z wyłączeniem Poddziałania 6.1.3) - stan na dzień 28.09.2015r.</t>
  </si>
  <si>
    <t>(z wyłączeniem Poddziałania 6.1.3) - stan na dzień 22.10.2015r.</t>
  </si>
  <si>
    <t>(z wyłączeniem Poddziałania 6.1.3) - stan na dzień 17.11.2015r.</t>
  </si>
  <si>
    <t>(z wyłączeniem Poddziałania 6.1.3) - stan na dzień 30.11.2015r.</t>
  </si>
  <si>
    <t>(z wyłączeniem POWER i RPO) - stan na dzień 31.12.2015r.</t>
  </si>
  <si>
    <t>Załącznik nr 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</si>
</sst>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\ &quot;zł&quot;"/>
    <numFmt numFmtId="166" formatCode="[$-415]d\ mmmm\ yyyy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#,##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3">
    <font>
      <sz val="10"/>
      <name val="Arial CE"/>
      <family val="0"/>
    </font>
    <font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i/>
      <sz val="6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color indexed="8"/>
      <name val="Arial CE"/>
      <family val="2"/>
    </font>
    <font>
      <sz val="8"/>
      <name val="Arial"/>
      <family val="2"/>
    </font>
    <font>
      <b/>
      <sz val="7"/>
      <color indexed="60"/>
      <name val="Arial CE"/>
      <family val="0"/>
    </font>
    <font>
      <b/>
      <sz val="10"/>
      <color indexed="10"/>
      <name val="Arial CE"/>
      <family val="2"/>
    </font>
    <font>
      <sz val="7.5"/>
      <name val="Arial CE"/>
      <family val="0"/>
    </font>
    <font>
      <b/>
      <sz val="7.5"/>
      <name val="Arial CE"/>
      <family val="0"/>
    </font>
    <font>
      <i/>
      <sz val="7.5"/>
      <name val="Arial CE"/>
      <family val="0"/>
    </font>
    <font>
      <sz val="9"/>
      <color indexed="10"/>
      <name val="Arial CE"/>
      <family val="0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0"/>
      </left>
      <right style="medium">
        <color indexed="60"/>
      </right>
      <top style="medium"/>
      <bottom style="thin"/>
    </border>
    <border>
      <left style="medium">
        <color indexed="60"/>
      </left>
      <right style="medium">
        <color indexed="60"/>
      </right>
      <top>
        <color indexed="63"/>
      </top>
      <bottom style="thin"/>
    </border>
    <border>
      <left style="medium">
        <color indexed="60"/>
      </left>
      <right style="medium">
        <color indexed="60"/>
      </right>
      <top style="thin"/>
      <bottom style="thin"/>
    </border>
    <border>
      <left>
        <color indexed="63"/>
      </left>
      <right style="medium">
        <color indexed="60"/>
      </right>
      <top style="thin"/>
      <bottom style="hair"/>
    </border>
    <border>
      <left style="medium">
        <color indexed="60"/>
      </left>
      <right style="medium">
        <color indexed="60"/>
      </right>
      <top style="hair"/>
      <bottom style="hair"/>
    </border>
    <border>
      <left style="medium">
        <color indexed="60"/>
      </left>
      <right style="medium">
        <color indexed="60"/>
      </right>
      <top style="thin"/>
      <bottom style="hair"/>
    </border>
    <border>
      <left style="medium">
        <color indexed="60"/>
      </left>
      <right style="medium">
        <color indexed="60"/>
      </right>
      <top style="hair"/>
      <bottom style="thin"/>
    </border>
    <border>
      <left>
        <color indexed="63"/>
      </left>
      <right style="medium">
        <color indexed="36"/>
      </right>
      <top style="medium"/>
      <bottom>
        <color indexed="63"/>
      </bottom>
    </border>
    <border>
      <left style="medium">
        <color indexed="36"/>
      </left>
      <right style="medium">
        <color indexed="36"/>
      </right>
      <top style="thin"/>
      <bottom style="thin"/>
    </border>
    <border>
      <left>
        <color indexed="63"/>
      </left>
      <right style="medium">
        <color indexed="36"/>
      </right>
      <top>
        <color indexed="63"/>
      </top>
      <bottom style="thin"/>
    </border>
    <border>
      <left>
        <color indexed="63"/>
      </left>
      <right style="medium">
        <color indexed="56"/>
      </right>
      <top>
        <color indexed="63"/>
      </top>
      <bottom style="thin"/>
    </border>
    <border>
      <left>
        <color indexed="63"/>
      </left>
      <right style="medium">
        <color indexed="56"/>
      </right>
      <top style="medium"/>
      <bottom style="thin"/>
    </border>
    <border>
      <left>
        <color indexed="63"/>
      </left>
      <right style="medium">
        <color indexed="56"/>
      </right>
      <top style="thin"/>
      <bottom style="thin"/>
    </border>
    <border>
      <left>
        <color indexed="63"/>
      </left>
      <right style="medium">
        <color indexed="60"/>
      </right>
      <top style="thin"/>
      <bottom style="thin"/>
    </border>
    <border>
      <left>
        <color indexed="63"/>
      </left>
      <right style="medium">
        <color indexed="60"/>
      </right>
      <top style="hair"/>
      <bottom style="hair"/>
    </border>
    <border>
      <left>
        <color indexed="63"/>
      </left>
      <right style="medium">
        <color indexed="60"/>
      </right>
      <top>
        <color indexed="63"/>
      </top>
      <bottom style="thin"/>
    </border>
    <border>
      <left>
        <color indexed="63"/>
      </left>
      <right style="medium">
        <color indexed="60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6"/>
      </left>
      <right style="medium">
        <color indexed="36"/>
      </right>
      <top>
        <color indexed="63"/>
      </top>
      <bottom style="thin"/>
    </border>
    <border>
      <left>
        <color indexed="63"/>
      </left>
      <right style="medium">
        <color indexed="60"/>
      </right>
      <top>
        <color indexed="63"/>
      </top>
      <bottom style="medium"/>
    </border>
    <border>
      <left>
        <color indexed="63"/>
      </left>
      <right style="medium">
        <color indexed="60"/>
      </right>
      <top>
        <color indexed="63"/>
      </top>
      <bottom style="hair"/>
    </border>
    <border>
      <left style="medium">
        <color indexed="60"/>
      </left>
      <right style="medium">
        <color indexed="60"/>
      </right>
      <top>
        <color indexed="63"/>
      </top>
      <bottom style="medium"/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 style="medium">
        <color indexed="36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indexed="36"/>
      </left>
      <right style="thin"/>
      <top style="thin"/>
      <bottom style="thin"/>
    </border>
    <border>
      <left style="medium">
        <color indexed="36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56"/>
      </right>
      <top style="thin"/>
      <bottom style="hair"/>
    </border>
    <border>
      <left>
        <color indexed="63"/>
      </left>
      <right style="medium">
        <color indexed="56"/>
      </right>
      <top style="hair"/>
      <bottom style="hair"/>
    </border>
    <border>
      <left>
        <color indexed="63"/>
      </left>
      <right style="medium">
        <color indexed="56"/>
      </right>
      <top>
        <color indexed="63"/>
      </top>
      <bottom style="hair"/>
    </border>
    <border>
      <left>
        <color indexed="63"/>
      </left>
      <right style="medium">
        <color indexed="56"/>
      </right>
      <top style="hair"/>
      <bottom>
        <color indexed="63"/>
      </bottom>
    </border>
    <border>
      <left>
        <color indexed="63"/>
      </left>
      <right style="medium">
        <color indexed="56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>
        <color indexed="60"/>
      </left>
      <right style="medium">
        <color indexed="60"/>
      </right>
      <top style="hair"/>
      <bottom style="medium"/>
    </border>
    <border>
      <left style="medium">
        <color indexed="36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36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hair"/>
      <bottom style="thin"/>
    </border>
    <border>
      <left style="medium">
        <color indexed="36"/>
      </left>
      <right style="medium">
        <color indexed="36"/>
      </right>
      <top style="medium"/>
      <bottom style="thin"/>
    </border>
    <border>
      <left style="medium">
        <color indexed="60"/>
      </left>
      <right style="medium">
        <color indexed="60"/>
      </right>
      <top>
        <color indexed="63"/>
      </top>
      <bottom style="hair"/>
    </border>
    <border>
      <left>
        <color indexed="63"/>
      </left>
      <right style="medium">
        <color indexed="60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>
        <color theme="9" tint="-0.4999699890613556"/>
      </right>
      <top style="thin"/>
      <bottom style="hair"/>
    </border>
    <border>
      <left style="hair"/>
      <right style="medium">
        <color theme="9" tint="-0.4999699890613556"/>
      </right>
      <top style="hair"/>
      <bottom style="hair"/>
    </border>
    <border>
      <left>
        <color indexed="63"/>
      </left>
      <right style="medium">
        <color theme="9" tint="-0.4999699890613556"/>
      </right>
      <top style="thin"/>
      <bottom style="thin"/>
    </border>
    <border>
      <left style="medium">
        <color indexed="60"/>
      </left>
      <right style="medium">
        <color theme="9" tint="-0.4999699890613556"/>
      </right>
      <top style="thin"/>
      <bottom style="hair"/>
    </border>
    <border>
      <left style="medium">
        <color indexed="60"/>
      </left>
      <right style="medium">
        <color theme="9" tint="-0.4999699890613556"/>
      </right>
      <top style="hair"/>
      <bottom style="hair"/>
    </border>
    <border>
      <left style="medium">
        <color indexed="60"/>
      </left>
      <right style="medium">
        <color theme="9" tint="-0.4999699890613556"/>
      </right>
      <top style="thin"/>
      <bottom style="thin"/>
    </border>
    <border>
      <left style="medium">
        <color indexed="60"/>
      </left>
      <right style="medium">
        <color theme="9" tint="-0.4999699890613556"/>
      </right>
      <top style="hair"/>
      <bottom style="medium"/>
    </border>
    <border>
      <left>
        <color indexed="63"/>
      </left>
      <right style="medium">
        <color theme="9" tint="-0.4999699890613556"/>
      </right>
      <top>
        <color indexed="63"/>
      </top>
      <bottom style="thin"/>
    </border>
    <border>
      <left style="medium">
        <color theme="9" tint="-0.4999699890613556"/>
      </left>
      <right style="medium">
        <color theme="9" tint="-0.4999699890613556"/>
      </right>
      <top style="medium"/>
      <bottom>
        <color indexed="63"/>
      </bottom>
    </border>
    <border>
      <left style="medium">
        <color theme="9" tint="-0.4999699890613556"/>
      </left>
      <right style="medium">
        <color theme="9" tint="-0.4999699890613556"/>
      </right>
      <top style="thin"/>
      <bottom style="hair"/>
    </border>
    <border>
      <left style="medium">
        <color theme="9" tint="-0.4999699890613556"/>
      </left>
      <right style="medium">
        <color theme="9" tint="-0.4999699890613556"/>
      </right>
      <top>
        <color indexed="63"/>
      </top>
      <bottom>
        <color indexed="63"/>
      </bottom>
    </border>
    <border>
      <left style="medium">
        <color theme="9" tint="-0.4999699890613556"/>
      </left>
      <right style="medium">
        <color theme="9" tint="-0.4999699890613556"/>
      </right>
      <top style="hair"/>
      <bottom style="hair"/>
    </border>
    <border>
      <left style="medium">
        <color theme="9" tint="-0.4999699890613556"/>
      </left>
      <right style="medium">
        <color theme="9" tint="-0.4999699890613556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 style="medium">
        <color theme="9" tint="-0.4999699890613556"/>
      </right>
      <top style="hair"/>
      <bottom style="medium"/>
    </border>
    <border>
      <left>
        <color indexed="63"/>
      </left>
      <right style="medium">
        <color theme="9" tint="-0.4999699890613556"/>
      </right>
      <top style="thin"/>
      <bottom style="hair"/>
    </border>
    <border>
      <left style="hair"/>
      <right style="medium">
        <color theme="9" tint="-0.4999699890613556"/>
      </right>
      <top>
        <color indexed="63"/>
      </top>
      <bottom style="hair"/>
    </border>
    <border>
      <left style="medium">
        <color theme="9" tint="-0.4999699890613556"/>
      </left>
      <right style="medium">
        <color indexed="60"/>
      </right>
      <top style="thin"/>
      <bottom style="thin"/>
    </border>
    <border>
      <left style="medium">
        <color theme="9" tint="-0.4999699890613556"/>
      </left>
      <right style="medium">
        <color indexed="60"/>
      </right>
      <top style="thin"/>
      <bottom style="hair"/>
    </border>
    <border>
      <left style="medium">
        <color theme="9" tint="-0.4999699890613556"/>
      </left>
      <right style="medium">
        <color theme="9" tint="-0.4999699890613556"/>
      </right>
      <top style="thin"/>
      <bottom style="medium"/>
    </border>
    <border>
      <left style="medium">
        <color indexed="56"/>
      </left>
      <right style="medium">
        <color indexed="56"/>
      </right>
      <top style="hair"/>
      <bottom style="medium"/>
    </border>
    <border>
      <left style="medium">
        <color indexed="56"/>
      </left>
      <right style="medium">
        <color indexed="56"/>
      </right>
      <top style="hair"/>
      <bottom style="thin"/>
    </border>
    <border>
      <left style="medium">
        <color indexed="60"/>
      </left>
      <right style="medium">
        <color indexed="56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>
        <color theme="9" tint="-0.4999699890613556"/>
      </right>
      <top style="hair"/>
      <bottom style="thin"/>
    </border>
    <border>
      <left>
        <color indexed="63"/>
      </left>
      <right style="medium">
        <color indexed="60"/>
      </right>
      <top style="hair"/>
      <bottom style="dotted"/>
    </border>
    <border>
      <left style="hair"/>
      <right style="medium">
        <color theme="5" tint="-0.4999699890613556"/>
      </right>
      <top>
        <color indexed="63"/>
      </top>
      <bottom style="hair"/>
    </border>
    <border>
      <left style="hair"/>
      <right style="medium">
        <color theme="5" tint="-0.4999699890613556"/>
      </right>
      <top style="hair"/>
      <bottom style="medium"/>
    </border>
    <border>
      <left style="hair"/>
      <right style="medium">
        <color theme="5" tint="-0.4999699890613556"/>
      </right>
      <top style="thin"/>
      <bottom style="hair"/>
    </border>
    <border>
      <left style="hair"/>
      <right style="medium">
        <color theme="5" tint="-0.4999699890613556"/>
      </right>
      <top style="hair"/>
      <bottom style="hair"/>
    </border>
    <border>
      <left style="medium">
        <color theme="9" tint="-0.4999699890613556"/>
      </left>
      <right style="medium">
        <color indexed="60"/>
      </right>
      <top style="hair"/>
      <bottom style="medium"/>
    </border>
    <border>
      <left style="thin"/>
      <right style="medium">
        <color indexed="56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>
        <color indexed="56"/>
      </right>
      <top>
        <color indexed="63"/>
      </top>
      <bottom style="medium"/>
    </border>
    <border>
      <left style="medium">
        <color theme="9" tint="-0.4999699890613556"/>
      </left>
      <right style="medium">
        <color indexed="60"/>
      </right>
      <top style="medium"/>
      <bottom style="thin"/>
    </border>
    <border>
      <left style="medium">
        <color theme="5" tint="-0.4999699890613556"/>
      </left>
      <right style="medium">
        <color indexed="60"/>
      </right>
      <top style="thin"/>
      <bottom style="hair"/>
    </border>
    <border>
      <left style="medium">
        <color theme="5" tint="-0.4999699890613556"/>
      </left>
      <right style="medium">
        <color indexed="60"/>
      </right>
      <top>
        <color indexed="63"/>
      </top>
      <bottom style="medium"/>
    </border>
    <border>
      <left>
        <color indexed="63"/>
      </left>
      <right style="medium">
        <color indexed="56"/>
      </right>
      <top style="thin">
        <color theme="5" tint="-0.4999699890613556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0"/>
      </left>
      <right style="medium">
        <color theme="9" tint="-0.4999699890613556"/>
      </right>
      <top style="medium"/>
      <bottom style="thin"/>
    </border>
    <border>
      <left>
        <color indexed="63"/>
      </left>
      <right style="medium">
        <color indexed="36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theme="9" tint="-0.4999699890613556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>
        <color theme="9" tint="-0.4999699890613556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>
        <color indexed="60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>
        <color theme="5" tint="-0.4999699890613556"/>
      </right>
      <top style="medium"/>
      <bottom style="thin"/>
    </border>
    <border>
      <left style="thin"/>
      <right style="hair"/>
      <top style="hair"/>
      <bottom>
        <color indexed="63"/>
      </bottom>
    </border>
    <border>
      <left style="thin"/>
      <right style="medium">
        <color theme="5" tint="-0.4999699890613556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theme="9" tint="-0.4999699890613556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>
        <color theme="9" tint="-0.4999699890613556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>
        <color theme="9" tint="-0.4999699890613556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theme="9" tint="-0.4999699890613556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3" fontId="1" fillId="32" borderId="0" xfId="0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33" borderId="17" xfId="0" applyNumberFormat="1" applyFont="1" applyFill="1" applyBorder="1" applyAlignment="1">
      <alignment vertical="center" wrapText="1"/>
    </xf>
    <xf numFmtId="3" fontId="1" fillId="33" borderId="18" xfId="0" applyNumberFormat="1" applyFont="1" applyFill="1" applyBorder="1" applyAlignment="1">
      <alignment vertical="center" wrapText="1"/>
    </xf>
    <xf numFmtId="3" fontId="1" fillId="34" borderId="19" xfId="0" applyNumberFormat="1" applyFont="1" applyFill="1" applyBorder="1" applyAlignment="1">
      <alignment vertical="center" wrapText="1"/>
    </xf>
    <xf numFmtId="3" fontId="1" fillId="32" borderId="20" xfId="0" applyNumberFormat="1" applyFont="1" applyFill="1" applyBorder="1" applyAlignment="1">
      <alignment vertical="center" wrapText="1"/>
    </xf>
    <xf numFmtId="3" fontId="1" fillId="32" borderId="21" xfId="0" applyNumberFormat="1" applyFont="1" applyFill="1" applyBorder="1" applyAlignment="1">
      <alignment vertical="center" wrapText="1"/>
    </xf>
    <xf numFmtId="3" fontId="1" fillId="32" borderId="22" xfId="0" applyNumberFormat="1" applyFont="1" applyFill="1" applyBorder="1" applyAlignment="1">
      <alignment vertical="center" wrapText="1"/>
    </xf>
    <xf numFmtId="3" fontId="1" fillId="32" borderId="23" xfId="0" applyNumberFormat="1" applyFont="1" applyFill="1" applyBorder="1" applyAlignment="1">
      <alignment vertical="center" wrapText="1"/>
    </xf>
    <xf numFmtId="3" fontId="1" fillId="35" borderId="24" xfId="0" applyNumberFormat="1" applyFont="1" applyFill="1" applyBorder="1" applyAlignment="1">
      <alignment vertical="center" wrapText="1"/>
    </xf>
    <xf numFmtId="3" fontId="1" fillId="33" borderId="25" xfId="0" applyNumberFormat="1" applyFont="1" applyFill="1" applyBorder="1" applyAlignment="1">
      <alignment vertical="center" wrapText="1"/>
    </xf>
    <xf numFmtId="3" fontId="1" fillId="36" borderId="26" xfId="0" applyNumberFormat="1" applyFont="1" applyFill="1" applyBorder="1" applyAlignment="1">
      <alignment vertical="center" wrapText="1"/>
    </xf>
    <xf numFmtId="3" fontId="1" fillId="33" borderId="26" xfId="0" applyNumberFormat="1" applyFont="1" applyFill="1" applyBorder="1" applyAlignment="1">
      <alignment vertical="center" wrapText="1"/>
    </xf>
    <xf numFmtId="3" fontId="1" fillId="33" borderId="27" xfId="0" applyNumberFormat="1" applyFont="1" applyFill="1" applyBorder="1" applyAlignment="1">
      <alignment vertical="center" wrapText="1"/>
    </xf>
    <xf numFmtId="3" fontId="1" fillId="33" borderId="28" xfId="0" applyNumberFormat="1" applyFont="1" applyFill="1" applyBorder="1" applyAlignment="1">
      <alignment vertical="center" wrapText="1"/>
    </xf>
    <xf numFmtId="3" fontId="1" fillId="34" borderId="29" xfId="0" applyNumberFormat="1" applyFont="1" applyFill="1" applyBorder="1" applyAlignment="1" applyProtection="1">
      <alignment vertical="center" wrapText="1"/>
      <protection locked="0"/>
    </xf>
    <xf numFmtId="3" fontId="1" fillId="34" borderId="29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29" xfId="0" applyNumberFormat="1" applyFont="1" applyFill="1" applyBorder="1" applyAlignment="1" applyProtection="1">
      <alignment vertical="center" wrapText="1"/>
      <protection locked="0"/>
    </xf>
    <xf numFmtId="3" fontId="1" fillId="34" borderId="22" xfId="0" applyNumberFormat="1" applyFont="1" applyFill="1" applyBorder="1" applyAlignment="1">
      <alignment vertical="center" wrapText="1"/>
    </xf>
    <xf numFmtId="3" fontId="1" fillId="34" borderId="30" xfId="0" applyNumberFormat="1" applyFont="1" applyFill="1" applyBorder="1" applyAlignment="1">
      <alignment vertical="center" wrapText="1"/>
    </xf>
    <xf numFmtId="3" fontId="1" fillId="32" borderId="31" xfId="0" applyNumberFormat="1" applyFont="1" applyFill="1" applyBorder="1" applyAlignment="1">
      <alignment vertical="center" wrapText="1"/>
    </xf>
    <xf numFmtId="3" fontId="1" fillId="33" borderId="32" xfId="0" applyNumberFormat="1" applyFont="1" applyFill="1" applyBorder="1" applyAlignment="1">
      <alignment vertical="center" wrapText="1"/>
    </xf>
    <xf numFmtId="3" fontId="1" fillId="32" borderId="20" xfId="0" applyNumberFormat="1" applyFont="1" applyFill="1" applyBorder="1" applyAlignment="1">
      <alignment horizontal="right" vertical="center" wrapText="1"/>
    </xf>
    <xf numFmtId="3" fontId="1" fillId="32" borderId="31" xfId="0" applyNumberFormat="1" applyFont="1" applyFill="1" applyBorder="1" applyAlignment="1">
      <alignment horizontal="right" vertical="center" wrapText="1"/>
    </xf>
    <xf numFmtId="3" fontId="1" fillId="34" borderId="20" xfId="0" applyNumberFormat="1" applyFont="1" applyFill="1" applyBorder="1" applyAlignment="1">
      <alignment vertical="center" wrapText="1"/>
    </xf>
    <xf numFmtId="3" fontId="1" fillId="33" borderId="33" xfId="0" applyNumberFormat="1" applyFont="1" applyFill="1" applyBorder="1" applyAlignment="1">
      <alignment vertical="center" wrapText="1"/>
    </xf>
    <xf numFmtId="3" fontId="1" fillId="37" borderId="20" xfId="0" applyNumberFormat="1" applyFont="1" applyFill="1" applyBorder="1" applyAlignment="1">
      <alignment vertical="center" wrapText="1"/>
    </xf>
    <xf numFmtId="3" fontId="1" fillId="37" borderId="31" xfId="0" applyNumberFormat="1" applyFont="1" applyFill="1" applyBorder="1" applyAlignment="1">
      <alignment vertical="center" wrapText="1"/>
    </xf>
    <xf numFmtId="3" fontId="1" fillId="35" borderId="34" xfId="0" applyNumberFormat="1" applyFont="1" applyFill="1" applyBorder="1" applyAlignment="1">
      <alignment vertical="center" wrapText="1"/>
    </xf>
    <xf numFmtId="3" fontId="1" fillId="0" borderId="35" xfId="0" applyNumberFormat="1" applyFont="1" applyBorder="1" applyAlignment="1">
      <alignment vertical="center" wrapText="1"/>
    </xf>
    <xf numFmtId="3" fontId="1" fillId="36" borderId="36" xfId="0" applyNumberFormat="1" applyFont="1" applyFill="1" applyBorder="1" applyAlignment="1">
      <alignment vertical="center" wrapText="1"/>
    </xf>
    <xf numFmtId="3" fontId="1" fillId="32" borderId="37" xfId="0" applyNumberFormat="1" applyFont="1" applyFill="1" applyBorder="1" applyAlignment="1">
      <alignment vertical="center" wrapText="1"/>
    </xf>
    <xf numFmtId="3" fontId="1" fillId="32" borderId="38" xfId="0" applyNumberFormat="1" applyFont="1" applyFill="1" applyBorder="1" applyAlignment="1">
      <alignment vertical="center" wrapText="1"/>
    </xf>
    <xf numFmtId="3" fontId="1" fillId="32" borderId="39" xfId="0" applyNumberFormat="1" applyFont="1" applyFill="1" applyBorder="1" applyAlignment="1">
      <alignment vertical="center" wrapText="1"/>
    </xf>
    <xf numFmtId="3" fontId="1" fillId="32" borderId="40" xfId="0" applyNumberFormat="1" applyFont="1" applyFill="1" applyBorder="1" applyAlignment="1">
      <alignment vertical="center" wrapText="1"/>
    </xf>
    <xf numFmtId="3" fontId="1" fillId="33" borderId="32" xfId="0" applyNumberFormat="1" applyFont="1" applyFill="1" applyBorder="1" applyAlignment="1">
      <alignment horizontal="right" vertical="center" wrapText="1"/>
    </xf>
    <xf numFmtId="3" fontId="1" fillId="33" borderId="27" xfId="0" applyNumberFormat="1" applyFont="1" applyFill="1" applyBorder="1" applyAlignment="1">
      <alignment horizontal="right" vertical="center" wrapText="1"/>
    </xf>
    <xf numFmtId="3" fontId="9" fillId="33" borderId="27" xfId="0" applyNumberFormat="1" applyFont="1" applyFill="1" applyBorder="1" applyAlignment="1">
      <alignment vertical="center" wrapText="1"/>
    </xf>
    <xf numFmtId="3" fontId="1" fillId="0" borderId="41" xfId="0" applyNumberFormat="1" applyFont="1" applyBorder="1" applyAlignment="1">
      <alignment vertical="center" wrapText="1"/>
    </xf>
    <xf numFmtId="3" fontId="1" fillId="0" borderId="42" xfId="0" applyNumberFormat="1" applyFont="1" applyBorder="1" applyAlignment="1">
      <alignment vertical="center" wrapText="1"/>
    </xf>
    <xf numFmtId="3" fontId="1" fillId="32" borderId="43" xfId="0" applyNumberFormat="1" applyFont="1" applyFill="1" applyBorder="1" applyAlignment="1">
      <alignment vertical="center" wrapText="1"/>
    </xf>
    <xf numFmtId="3" fontId="1" fillId="0" borderId="44" xfId="0" applyNumberFormat="1" applyFont="1" applyBorder="1" applyAlignment="1">
      <alignment vertical="center" wrapText="1"/>
    </xf>
    <xf numFmtId="0" fontId="0" fillId="33" borderId="45" xfId="0" applyFill="1" applyBorder="1" applyAlignment="1">
      <alignment vertical="center" wrapText="1"/>
    </xf>
    <xf numFmtId="0" fontId="1" fillId="33" borderId="46" xfId="0" applyFont="1" applyFill="1" applyBorder="1" applyAlignment="1">
      <alignment vertical="center" wrapText="1"/>
    </xf>
    <xf numFmtId="0" fontId="0" fillId="33" borderId="47" xfId="0" applyFill="1" applyBorder="1" applyAlignment="1">
      <alignment vertical="center" wrapText="1"/>
    </xf>
    <xf numFmtId="0" fontId="1" fillId="33" borderId="48" xfId="0" applyFont="1" applyFill="1" applyBorder="1" applyAlignment="1">
      <alignment vertical="center" wrapText="1"/>
    </xf>
    <xf numFmtId="0" fontId="0" fillId="33" borderId="49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0" fillId="33" borderId="51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1" fillId="33" borderId="41" xfId="0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 vertical="center" wrapText="1"/>
    </xf>
    <xf numFmtId="3" fontId="1" fillId="33" borderId="45" xfId="0" applyNumberFormat="1" applyFont="1" applyFill="1" applyBorder="1" applyAlignment="1">
      <alignment vertical="center" wrapText="1"/>
    </xf>
    <xf numFmtId="3" fontId="1" fillId="38" borderId="19" xfId="0" applyNumberFormat="1" applyFont="1" applyFill="1" applyBorder="1" applyAlignment="1">
      <alignment vertical="center" wrapText="1"/>
    </xf>
    <xf numFmtId="4" fontId="1" fillId="38" borderId="29" xfId="0" applyNumberFormat="1" applyFont="1" applyFill="1" applyBorder="1" applyAlignment="1">
      <alignment vertical="center" wrapText="1"/>
    </xf>
    <xf numFmtId="167" fontId="1" fillId="38" borderId="19" xfId="0" applyNumberFormat="1" applyFont="1" applyFill="1" applyBorder="1" applyAlignment="1">
      <alignment vertical="center" wrapText="1"/>
    </xf>
    <xf numFmtId="167" fontId="1" fillId="38" borderId="29" xfId="0" applyNumberFormat="1" applyFont="1" applyFill="1" applyBorder="1" applyAlignment="1">
      <alignment vertical="center" wrapText="1"/>
    </xf>
    <xf numFmtId="3" fontId="1" fillId="38" borderId="18" xfId="0" applyNumberFormat="1" applyFont="1" applyFill="1" applyBorder="1" applyAlignment="1">
      <alignment vertical="center" wrapText="1"/>
    </xf>
    <xf numFmtId="4" fontId="1" fillId="38" borderId="27" xfId="0" applyNumberFormat="1" applyFont="1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vertical="center" wrapText="1"/>
    </xf>
    <xf numFmtId="3" fontId="1" fillId="38" borderId="30" xfId="0" applyNumberFormat="1" applyFont="1" applyFill="1" applyBorder="1" applyAlignment="1">
      <alignment vertical="center" wrapText="1"/>
    </xf>
    <xf numFmtId="3" fontId="1" fillId="38" borderId="30" xfId="0" applyNumberFormat="1" applyFont="1" applyFill="1" applyBorder="1" applyAlignment="1">
      <alignment horizontal="right" vertical="center" wrapText="1"/>
    </xf>
    <xf numFmtId="3" fontId="1" fillId="39" borderId="30" xfId="0" applyNumberFormat="1" applyFont="1" applyFill="1" applyBorder="1" applyAlignment="1">
      <alignment vertical="center" wrapText="1"/>
    </xf>
    <xf numFmtId="4" fontId="1" fillId="0" borderId="52" xfId="0" applyNumberFormat="1" applyFont="1" applyFill="1" applyBorder="1" applyAlignment="1">
      <alignment vertical="center" wrapText="1"/>
    </xf>
    <xf numFmtId="3" fontId="1" fillId="0" borderId="53" xfId="0" applyNumberFormat="1" applyFont="1" applyFill="1" applyBorder="1" applyAlignment="1">
      <alignment vertical="center" wrapText="1"/>
    </xf>
    <xf numFmtId="3" fontId="1" fillId="0" borderId="54" xfId="0" applyNumberFormat="1" applyFont="1" applyFill="1" applyBorder="1" applyAlignment="1">
      <alignment vertical="center" wrapText="1"/>
    </xf>
    <xf numFmtId="3" fontId="1" fillId="0" borderId="53" xfId="0" applyNumberFormat="1" applyFont="1" applyFill="1" applyBorder="1" applyAlignment="1" applyProtection="1">
      <alignment vertical="center" wrapText="1"/>
      <protection locked="0"/>
    </xf>
    <xf numFmtId="3" fontId="1" fillId="0" borderId="55" xfId="0" applyNumberFormat="1" applyFont="1" applyFill="1" applyBorder="1" applyAlignment="1" applyProtection="1">
      <alignment vertical="center" wrapText="1"/>
      <protection locked="0"/>
    </xf>
    <xf numFmtId="3" fontId="1" fillId="0" borderId="54" xfId="0" applyNumberFormat="1" applyFont="1" applyFill="1" applyBorder="1" applyAlignment="1" applyProtection="1">
      <alignment vertical="center" wrapText="1"/>
      <protection locked="0"/>
    </xf>
    <xf numFmtId="3" fontId="1" fillId="0" borderId="56" xfId="0" applyNumberFormat="1" applyFont="1" applyFill="1" applyBorder="1" applyAlignment="1" applyProtection="1">
      <alignment vertical="center" wrapText="1"/>
      <protection locked="0"/>
    </xf>
    <xf numFmtId="0" fontId="0" fillId="0" borderId="57" xfId="0" applyBorder="1" applyAlignment="1">
      <alignment/>
    </xf>
    <xf numFmtId="0" fontId="8" fillId="0" borderId="35" xfId="0" applyFont="1" applyFill="1" applyBorder="1" applyAlignment="1">
      <alignment horizontal="center" vertical="center" wrapText="1"/>
    </xf>
    <xf numFmtId="3" fontId="1" fillId="33" borderId="46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textRotation="90" wrapText="1"/>
    </xf>
    <xf numFmtId="3" fontId="1" fillId="32" borderId="58" xfId="0" applyNumberFormat="1" applyFont="1" applyFill="1" applyBorder="1" applyAlignment="1">
      <alignment vertical="center" wrapText="1"/>
    </xf>
    <xf numFmtId="3" fontId="1" fillId="32" borderId="16" xfId="0" applyNumberFormat="1" applyFont="1" applyFill="1" applyBorder="1" applyAlignment="1">
      <alignment vertical="center" wrapText="1"/>
    </xf>
    <xf numFmtId="3" fontId="1" fillId="32" borderId="59" xfId="0" applyNumberFormat="1" applyFont="1" applyFill="1" applyBorder="1" applyAlignment="1">
      <alignment vertical="center" wrapText="1"/>
    </xf>
    <xf numFmtId="3" fontId="1" fillId="36" borderId="60" xfId="0" applyNumberFormat="1" applyFont="1" applyFill="1" applyBorder="1" applyAlignment="1">
      <alignment vertical="center" wrapText="1"/>
    </xf>
    <xf numFmtId="0" fontId="0" fillId="33" borderId="61" xfId="0" applyFill="1" applyBorder="1" applyAlignment="1">
      <alignment vertical="center" wrapText="1"/>
    </xf>
    <xf numFmtId="0" fontId="1" fillId="33" borderId="62" xfId="0" applyFont="1" applyFill="1" applyBorder="1" applyAlignment="1">
      <alignment vertical="center" wrapText="1"/>
    </xf>
    <xf numFmtId="0" fontId="0" fillId="33" borderId="63" xfId="0" applyFill="1" applyBorder="1" applyAlignment="1">
      <alignment vertical="center" wrapText="1"/>
    </xf>
    <xf numFmtId="0" fontId="0" fillId="33" borderId="41" xfId="0" applyFill="1" applyBorder="1" applyAlignment="1">
      <alignment vertical="center" wrapText="1"/>
    </xf>
    <xf numFmtId="4" fontId="1" fillId="0" borderId="53" xfId="0" applyNumberFormat="1" applyFont="1" applyFill="1" applyBorder="1" applyAlignment="1">
      <alignment vertical="center" wrapText="1"/>
    </xf>
    <xf numFmtId="4" fontId="1" fillId="0" borderId="53" xfId="0" applyNumberFormat="1" applyFont="1" applyFill="1" applyBorder="1" applyAlignment="1" applyProtection="1">
      <alignment vertical="center" wrapText="1"/>
      <protection locked="0"/>
    </xf>
    <xf numFmtId="3" fontId="1" fillId="0" borderId="64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Fill="1" applyBorder="1" applyAlignment="1" applyProtection="1">
      <alignment vertical="center" wrapText="1"/>
      <protection locked="0"/>
    </xf>
    <xf numFmtId="2" fontId="1" fillId="0" borderId="53" xfId="42" applyNumberFormat="1" applyFont="1" applyFill="1" applyBorder="1" applyAlignment="1" applyProtection="1">
      <alignment vertical="center" wrapText="1"/>
      <protection locked="0"/>
    </xf>
    <xf numFmtId="3" fontId="1" fillId="0" borderId="65" xfId="0" applyNumberFormat="1" applyFont="1" applyFill="1" applyBorder="1" applyAlignment="1" applyProtection="1">
      <alignment vertical="center" wrapText="1"/>
      <protection locked="0"/>
    </xf>
    <xf numFmtId="3" fontId="1" fillId="33" borderId="66" xfId="0" applyNumberFormat="1" applyFont="1" applyFill="1" applyBorder="1" applyAlignment="1">
      <alignment vertical="center" wrapText="1"/>
    </xf>
    <xf numFmtId="4" fontId="1" fillId="0" borderId="55" xfId="0" applyNumberFormat="1" applyFont="1" applyFill="1" applyBorder="1" applyAlignment="1" applyProtection="1">
      <alignment vertical="center" wrapText="1"/>
      <protection locked="0"/>
    </xf>
    <xf numFmtId="3" fontId="1" fillId="0" borderId="31" xfId="0" applyNumberFormat="1" applyFont="1" applyFill="1" applyBorder="1" applyAlignment="1">
      <alignment vertical="center" wrapText="1"/>
    </xf>
    <xf numFmtId="3" fontId="1" fillId="0" borderId="38" xfId="0" applyNumberFormat="1" applyFont="1" applyFill="1" applyBorder="1" applyAlignment="1">
      <alignment vertical="center" wrapText="1"/>
    </xf>
    <xf numFmtId="3" fontId="1" fillId="0" borderId="37" xfId="0" applyNumberFormat="1" applyFont="1" applyFill="1" applyBorder="1" applyAlignment="1">
      <alignment vertical="center" wrapText="1"/>
    </xf>
    <xf numFmtId="3" fontId="1" fillId="0" borderId="67" xfId="0" applyNumberFormat="1" applyFont="1" applyFill="1" applyBorder="1" applyAlignment="1">
      <alignment vertical="center" wrapText="1"/>
    </xf>
    <xf numFmtId="3" fontId="1" fillId="0" borderId="21" xfId="0" applyNumberFormat="1" applyFont="1" applyFill="1" applyBorder="1" applyAlignment="1">
      <alignment vertical="center" wrapText="1"/>
    </xf>
    <xf numFmtId="3" fontId="1" fillId="0" borderId="68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52" xfId="0" applyNumberFormat="1" applyFont="1" applyFill="1" applyBorder="1" applyAlignment="1">
      <alignment vertical="center" wrapText="1"/>
    </xf>
    <xf numFmtId="4" fontId="1" fillId="0" borderId="21" xfId="0" applyNumberFormat="1" applyFont="1" applyFill="1" applyBorder="1" applyAlignment="1">
      <alignment vertical="center" wrapText="1"/>
    </xf>
    <xf numFmtId="2" fontId="1" fillId="0" borderId="52" xfId="0" applyNumberFormat="1" applyFont="1" applyFill="1" applyBorder="1" applyAlignment="1">
      <alignment horizontal="right" vertical="center" wrapText="1"/>
    </xf>
    <xf numFmtId="2" fontId="1" fillId="0" borderId="53" xfId="0" applyNumberFormat="1" applyFont="1" applyFill="1" applyBorder="1" applyAlignment="1">
      <alignment horizontal="right" vertical="center" wrapText="1"/>
    </xf>
    <xf numFmtId="2" fontId="1" fillId="0" borderId="53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1" fillId="38" borderId="29" xfId="0" applyNumberFormat="1" applyFont="1" applyFill="1" applyBorder="1" applyAlignment="1">
      <alignment horizontal="right" vertical="center" wrapText="1"/>
    </xf>
    <xf numFmtId="3" fontId="0" fillId="33" borderId="50" xfId="0" applyNumberFormat="1" applyFill="1" applyBorder="1" applyAlignment="1">
      <alignment vertical="center" wrapText="1"/>
    </xf>
    <xf numFmtId="3" fontId="1" fillId="33" borderId="48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69" xfId="0" applyFont="1" applyBorder="1" applyAlignment="1">
      <alignment vertical="top"/>
    </xf>
    <xf numFmtId="4" fontId="1" fillId="0" borderId="52" xfId="0" applyNumberFormat="1" applyFont="1" applyFill="1" applyBorder="1" applyAlignment="1">
      <alignment vertical="center" wrapText="1"/>
    </xf>
    <xf numFmtId="4" fontId="1" fillId="0" borderId="53" xfId="0" applyNumberFormat="1" applyFont="1" applyFill="1" applyBorder="1" applyAlignment="1">
      <alignment vertical="center" wrapText="1"/>
    </xf>
    <xf numFmtId="4" fontId="1" fillId="0" borderId="53" xfId="0" applyNumberFormat="1" applyFont="1" applyFill="1" applyBorder="1" applyAlignment="1" applyProtection="1">
      <alignment vertical="center" wrapText="1"/>
      <protection locked="0"/>
    </xf>
    <xf numFmtId="4" fontId="1" fillId="0" borderId="65" xfId="0" applyNumberFormat="1" applyFont="1" applyFill="1" applyBorder="1" applyAlignment="1" applyProtection="1">
      <alignment vertical="center" wrapText="1"/>
      <protection locked="0"/>
    </xf>
    <xf numFmtId="4" fontId="1" fillId="38" borderId="27" xfId="0" applyNumberFormat="1" applyFont="1" applyFill="1" applyBorder="1" applyAlignment="1">
      <alignment vertical="center" wrapText="1"/>
    </xf>
    <xf numFmtId="0" fontId="3" fillId="32" borderId="70" xfId="0" applyFont="1" applyFill="1" applyBorder="1" applyAlignment="1">
      <alignment vertical="center" wrapText="1"/>
    </xf>
    <xf numFmtId="0" fontId="3" fillId="0" borderId="71" xfId="0" applyFont="1" applyBorder="1" applyAlignment="1">
      <alignment vertical="center" wrapText="1"/>
    </xf>
    <xf numFmtId="3" fontId="1" fillId="34" borderId="72" xfId="0" applyNumberFormat="1" applyFont="1" applyFill="1" applyBorder="1" applyAlignment="1">
      <alignment vertical="center" wrapText="1"/>
    </xf>
    <xf numFmtId="3" fontId="1" fillId="32" borderId="73" xfId="0" applyNumberFormat="1" applyFont="1" applyFill="1" applyBorder="1" applyAlignment="1">
      <alignment vertical="center" wrapText="1"/>
    </xf>
    <xf numFmtId="3" fontId="1" fillId="32" borderId="74" xfId="0" applyNumberFormat="1" applyFont="1" applyFill="1" applyBorder="1" applyAlignment="1">
      <alignment vertical="center" wrapText="1"/>
    </xf>
    <xf numFmtId="3" fontId="1" fillId="34" borderId="75" xfId="0" applyNumberFormat="1" applyFont="1" applyFill="1" applyBorder="1" applyAlignment="1">
      <alignment vertical="center" wrapText="1"/>
    </xf>
    <xf numFmtId="3" fontId="1" fillId="32" borderId="76" xfId="0" applyNumberFormat="1" applyFont="1" applyFill="1" applyBorder="1" applyAlignment="1">
      <alignment vertical="center" wrapText="1"/>
    </xf>
    <xf numFmtId="3" fontId="1" fillId="0" borderId="20" xfId="0" applyNumberFormat="1" applyFont="1" applyFill="1" applyBorder="1" applyAlignment="1">
      <alignment vertical="center" wrapText="1"/>
    </xf>
    <xf numFmtId="3" fontId="1" fillId="38" borderId="77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1" fillId="33" borderId="78" xfId="0" applyNumberFormat="1" applyFont="1" applyFill="1" applyBorder="1" applyAlignment="1">
      <alignment vertical="center" wrapText="1"/>
    </xf>
    <xf numFmtId="3" fontId="1" fillId="32" borderId="79" xfId="0" applyNumberFormat="1" applyFont="1" applyFill="1" applyBorder="1" applyAlignment="1">
      <alignment vertical="center" wrapText="1"/>
    </xf>
    <xf numFmtId="3" fontId="1" fillId="32" borderId="80" xfId="0" applyNumberFormat="1" applyFont="1" applyFill="1" applyBorder="1" applyAlignment="1">
      <alignment vertical="center" wrapText="1"/>
    </xf>
    <xf numFmtId="3" fontId="1" fillId="32" borderId="81" xfId="0" applyNumberFormat="1" applyFont="1" applyFill="1" applyBorder="1" applyAlignment="1">
      <alignment vertical="center" wrapText="1"/>
    </xf>
    <xf numFmtId="3" fontId="1" fillId="32" borderId="82" xfId="0" applyNumberFormat="1" applyFont="1" applyFill="1" applyBorder="1" applyAlignment="1">
      <alignment vertical="center" wrapText="1"/>
    </xf>
    <xf numFmtId="0" fontId="13" fillId="0" borderId="8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5" fillId="0" borderId="83" xfId="0" applyFont="1" applyBorder="1" applyAlignment="1">
      <alignment vertical="center" wrapText="1"/>
    </xf>
    <xf numFmtId="0" fontId="15" fillId="0" borderId="83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15" fillId="0" borderId="84" xfId="0" applyFont="1" applyBorder="1" applyAlignment="1">
      <alignment vertical="center" wrapText="1"/>
    </xf>
    <xf numFmtId="3" fontId="1" fillId="32" borderId="85" xfId="0" applyNumberFormat="1" applyFont="1" applyFill="1" applyBorder="1" applyAlignment="1">
      <alignment vertical="center" wrapText="1"/>
    </xf>
    <xf numFmtId="0" fontId="15" fillId="0" borderId="84" xfId="0" applyFont="1" applyBorder="1" applyAlignment="1">
      <alignment vertical="center" wrapText="1"/>
    </xf>
    <xf numFmtId="0" fontId="3" fillId="0" borderId="86" xfId="0" applyFont="1" applyBorder="1" applyAlignment="1">
      <alignment vertical="center" wrapText="1"/>
    </xf>
    <xf numFmtId="3" fontId="1" fillId="34" borderId="87" xfId="0" applyNumberFormat="1" applyFont="1" applyFill="1" applyBorder="1" applyAlignment="1">
      <alignment horizontal="right" vertical="center" wrapText="1"/>
    </xf>
    <xf numFmtId="3" fontId="1" fillId="32" borderId="88" xfId="0" applyNumberFormat="1" applyFont="1" applyFill="1" applyBorder="1" applyAlignment="1">
      <alignment horizontal="right" vertical="center" wrapText="1"/>
    </xf>
    <xf numFmtId="3" fontId="1" fillId="32" borderId="89" xfId="0" applyNumberFormat="1" applyFont="1" applyFill="1" applyBorder="1" applyAlignment="1">
      <alignment vertical="center" wrapText="1"/>
    </xf>
    <xf numFmtId="3" fontId="1" fillId="40" borderId="53" xfId="0" applyNumberFormat="1" applyFont="1" applyFill="1" applyBorder="1" applyAlignment="1">
      <alignment vertical="center" wrapText="1"/>
    </xf>
    <xf numFmtId="3" fontId="1" fillId="40" borderId="53" xfId="0" applyNumberFormat="1" applyFont="1" applyFill="1" applyBorder="1" applyAlignment="1" applyProtection="1">
      <alignment vertical="center" wrapText="1"/>
      <protection locked="0"/>
    </xf>
    <xf numFmtId="3" fontId="1" fillId="40" borderId="55" xfId="0" applyNumberFormat="1" applyFont="1" applyFill="1" applyBorder="1" applyAlignment="1" applyProtection="1">
      <alignment vertical="center" wrapText="1"/>
      <protection locked="0"/>
    </xf>
    <xf numFmtId="4" fontId="1" fillId="40" borderId="52" xfId="0" applyNumberFormat="1" applyFont="1" applyFill="1" applyBorder="1" applyAlignment="1">
      <alignment vertical="center" wrapText="1"/>
    </xf>
    <xf numFmtId="3" fontId="1" fillId="40" borderId="54" xfId="0" applyNumberFormat="1" applyFont="1" applyFill="1" applyBorder="1" applyAlignment="1">
      <alignment vertical="center" wrapText="1"/>
    </xf>
    <xf numFmtId="4" fontId="1" fillId="40" borderId="53" xfId="0" applyNumberFormat="1" applyFont="1" applyFill="1" applyBorder="1" applyAlignment="1" applyProtection="1">
      <alignment vertical="center" wrapText="1"/>
      <protection locked="0"/>
    </xf>
    <xf numFmtId="3" fontId="1" fillId="40" borderId="54" xfId="0" applyNumberFormat="1" applyFont="1" applyFill="1" applyBorder="1" applyAlignment="1" applyProtection="1">
      <alignment vertical="center" wrapText="1"/>
      <protection locked="0"/>
    </xf>
    <xf numFmtId="3" fontId="1" fillId="40" borderId="56" xfId="0" applyNumberFormat="1" applyFont="1" applyFill="1" applyBorder="1" applyAlignment="1" applyProtection="1">
      <alignment vertical="center" wrapText="1"/>
      <protection locked="0"/>
    </xf>
    <xf numFmtId="1" fontId="1" fillId="40" borderId="54" xfId="0" applyNumberFormat="1" applyFont="1" applyFill="1" applyBorder="1" applyAlignment="1" applyProtection="1">
      <alignment vertical="center" wrapText="1"/>
      <protection locked="0"/>
    </xf>
    <xf numFmtId="1" fontId="1" fillId="40" borderId="56" xfId="0" applyNumberFormat="1" applyFont="1" applyFill="1" applyBorder="1" applyAlignment="1" applyProtection="1">
      <alignment vertical="center" wrapText="1"/>
      <protection locked="0"/>
    </xf>
    <xf numFmtId="1" fontId="1" fillId="40" borderId="53" xfId="0" applyNumberFormat="1" applyFont="1" applyFill="1" applyBorder="1" applyAlignment="1">
      <alignment vertical="center" wrapText="1"/>
    </xf>
    <xf numFmtId="1" fontId="1" fillId="40" borderId="53" xfId="0" applyNumberFormat="1" applyFont="1" applyFill="1" applyBorder="1" applyAlignment="1" applyProtection="1">
      <alignment vertical="center" wrapText="1"/>
      <protection locked="0"/>
    </xf>
    <xf numFmtId="1" fontId="1" fillId="40" borderId="55" xfId="0" applyNumberFormat="1" applyFont="1" applyFill="1" applyBorder="1" applyAlignment="1" applyProtection="1">
      <alignment vertical="center" wrapText="1"/>
      <protection locked="0"/>
    </xf>
    <xf numFmtId="1" fontId="1" fillId="40" borderId="53" xfId="0" applyNumberFormat="1" applyFont="1" applyFill="1" applyBorder="1" applyAlignment="1">
      <alignment horizontal="right" vertical="center" wrapText="1"/>
    </xf>
    <xf numFmtId="1" fontId="1" fillId="40" borderId="53" xfId="0" applyNumberFormat="1" applyFont="1" applyFill="1" applyBorder="1" applyAlignment="1" applyProtection="1">
      <alignment horizontal="right" vertical="center" wrapText="1"/>
      <protection locked="0"/>
    </xf>
    <xf numFmtId="1" fontId="1" fillId="40" borderId="65" xfId="0" applyNumberFormat="1" applyFont="1" applyFill="1" applyBorder="1" applyAlignment="1" applyProtection="1">
      <alignment horizontal="right" vertical="center" wrapText="1"/>
      <protection locked="0"/>
    </xf>
    <xf numFmtId="3" fontId="1" fillId="40" borderId="54" xfId="0" applyNumberFormat="1" applyFont="1" applyFill="1" applyBorder="1" applyAlignment="1" applyProtection="1">
      <alignment horizontal="right" vertical="center" wrapText="1"/>
      <protection locked="0"/>
    </xf>
    <xf numFmtId="3" fontId="1" fillId="40" borderId="56" xfId="0" applyNumberFormat="1" applyFont="1" applyFill="1" applyBorder="1" applyAlignment="1" applyProtection="1">
      <alignment horizontal="right" vertical="center" wrapText="1"/>
      <protection locked="0"/>
    </xf>
    <xf numFmtId="1" fontId="1" fillId="40" borderId="54" xfId="0" applyNumberFormat="1" applyFont="1" applyFill="1" applyBorder="1" applyAlignment="1">
      <alignment vertical="center" wrapText="1"/>
    </xf>
    <xf numFmtId="3" fontId="1" fillId="40" borderId="90" xfId="0" applyNumberFormat="1" applyFont="1" applyFill="1" applyBorder="1" applyAlignment="1" applyProtection="1">
      <alignment vertical="center" wrapText="1"/>
      <protection locked="0"/>
    </xf>
    <xf numFmtId="3" fontId="1" fillId="40" borderId="52" xfId="0" applyNumberFormat="1" applyFont="1" applyFill="1" applyBorder="1" applyAlignment="1" applyProtection="1">
      <alignment vertical="center" wrapText="1"/>
      <protection locked="0"/>
    </xf>
    <xf numFmtId="1" fontId="1" fillId="40" borderId="65" xfId="0" applyNumberFormat="1" applyFont="1" applyFill="1" applyBorder="1" applyAlignment="1" applyProtection="1">
      <alignment vertical="center" wrapText="1"/>
      <protection locked="0"/>
    </xf>
    <xf numFmtId="3" fontId="1" fillId="40" borderId="65" xfId="0" applyNumberFormat="1" applyFont="1" applyFill="1" applyBorder="1" applyAlignment="1" applyProtection="1">
      <alignment vertical="center" wrapText="1"/>
      <protection locked="0"/>
    </xf>
    <xf numFmtId="2" fontId="1" fillId="34" borderId="29" xfId="0" applyNumberFormat="1" applyFont="1" applyFill="1" applyBorder="1" applyAlignment="1" applyProtection="1">
      <alignment vertical="center" wrapText="1"/>
      <protection locked="0"/>
    </xf>
    <xf numFmtId="4" fontId="1" fillId="34" borderId="29" xfId="0" applyNumberFormat="1" applyFont="1" applyFill="1" applyBorder="1" applyAlignment="1" applyProtection="1">
      <alignment vertical="center" wrapText="1"/>
      <protection locked="0"/>
    </xf>
    <xf numFmtId="3" fontId="1" fillId="40" borderId="91" xfId="0" applyNumberFormat="1" applyFont="1" applyFill="1" applyBorder="1" applyAlignment="1" applyProtection="1">
      <alignment vertical="center" wrapText="1"/>
      <protection locked="0"/>
    </xf>
    <xf numFmtId="2" fontId="1" fillId="40" borderId="92" xfId="0" applyNumberFormat="1" applyFont="1" applyFill="1" applyBorder="1" applyAlignment="1">
      <alignment vertical="center" wrapText="1"/>
    </xf>
    <xf numFmtId="2" fontId="1" fillId="40" borderId="53" xfId="0" applyNumberFormat="1" applyFont="1" applyFill="1" applyBorder="1" applyAlignment="1" applyProtection="1">
      <alignment vertical="center" wrapText="1"/>
      <protection locked="0"/>
    </xf>
    <xf numFmtId="3" fontId="1" fillId="32" borderId="93" xfId="0" applyNumberFormat="1" applyFont="1" applyFill="1" applyBorder="1" applyAlignment="1">
      <alignment vertical="center" wrapText="1"/>
    </xf>
    <xf numFmtId="0" fontId="2" fillId="32" borderId="71" xfId="0" applyFont="1" applyFill="1" applyBorder="1" applyAlignment="1">
      <alignment vertical="center" wrapText="1"/>
    </xf>
    <xf numFmtId="0" fontId="2" fillId="32" borderId="94" xfId="0" applyFont="1" applyFill="1" applyBorder="1" applyAlignment="1">
      <alignment vertical="center" wrapText="1"/>
    </xf>
    <xf numFmtId="0" fontId="2" fillId="32" borderId="86" xfId="0" applyFont="1" applyFill="1" applyBorder="1" applyAlignment="1">
      <alignment vertical="center" wrapText="1"/>
    </xf>
    <xf numFmtId="3" fontId="1" fillId="32" borderId="95" xfId="0" applyNumberFormat="1" applyFont="1" applyFill="1" applyBorder="1" applyAlignment="1">
      <alignment vertical="center" wrapText="1"/>
    </xf>
    <xf numFmtId="2" fontId="1" fillId="41" borderId="92" xfId="0" applyNumberFormat="1" applyFont="1" applyFill="1" applyBorder="1" applyAlignment="1">
      <alignment vertical="center" wrapText="1"/>
    </xf>
    <xf numFmtId="1" fontId="1" fillId="41" borderId="54" xfId="0" applyNumberFormat="1" applyFont="1" applyFill="1" applyBorder="1" applyAlignment="1">
      <alignment vertical="center" wrapText="1"/>
    </xf>
    <xf numFmtId="2" fontId="1" fillId="41" borderId="53" xfId="0" applyNumberFormat="1" applyFont="1" applyFill="1" applyBorder="1" applyAlignment="1" applyProtection="1">
      <alignment vertical="center" wrapText="1"/>
      <protection locked="0"/>
    </xf>
    <xf numFmtId="1" fontId="1" fillId="41" borderId="53" xfId="0" applyNumberFormat="1" applyFont="1" applyFill="1" applyBorder="1" applyAlignment="1" applyProtection="1">
      <alignment vertical="center" wrapText="1"/>
      <protection locked="0"/>
    </xf>
    <xf numFmtId="1" fontId="1" fillId="41" borderId="55" xfId="0" applyNumberFormat="1" applyFont="1" applyFill="1" applyBorder="1" applyAlignment="1" applyProtection="1">
      <alignment vertical="center" wrapText="1"/>
      <protection locked="0"/>
    </xf>
    <xf numFmtId="3" fontId="1" fillId="41" borderId="54" xfId="0" applyNumberFormat="1" applyFont="1" applyFill="1" applyBorder="1" applyAlignment="1" applyProtection="1">
      <alignment vertical="center" wrapText="1"/>
      <protection locked="0"/>
    </xf>
    <xf numFmtId="3" fontId="1" fillId="41" borderId="56" xfId="0" applyNumberFormat="1" applyFont="1" applyFill="1" applyBorder="1" applyAlignment="1" applyProtection="1">
      <alignment vertical="center" wrapText="1"/>
      <protection locked="0"/>
    </xf>
    <xf numFmtId="0" fontId="3" fillId="0" borderId="96" xfId="0" applyFont="1" applyBorder="1" applyAlignment="1">
      <alignment vertical="center" wrapText="1"/>
    </xf>
    <xf numFmtId="0" fontId="15" fillId="0" borderId="97" xfId="0" applyFont="1" applyBorder="1" applyAlignment="1">
      <alignment vertical="center" wrapText="1"/>
    </xf>
    <xf numFmtId="0" fontId="3" fillId="32" borderId="98" xfId="0" applyFont="1" applyFill="1" applyBorder="1" applyAlignment="1">
      <alignment vertical="center" wrapText="1"/>
    </xf>
    <xf numFmtId="0" fontId="2" fillId="32" borderId="99" xfId="0" applyFont="1" applyFill="1" applyBorder="1" applyAlignment="1">
      <alignment vertical="center" wrapText="1"/>
    </xf>
    <xf numFmtId="0" fontId="3" fillId="0" borderId="99" xfId="0" applyFont="1" applyBorder="1" applyAlignment="1">
      <alignment vertical="center" wrapText="1"/>
    </xf>
    <xf numFmtId="0" fontId="3" fillId="0" borderId="98" xfId="0" applyFont="1" applyBorder="1" applyAlignment="1">
      <alignment vertical="center" wrapText="1"/>
    </xf>
    <xf numFmtId="3" fontId="1" fillId="0" borderId="100" xfId="0" applyNumberFormat="1" applyFont="1" applyFill="1" applyBorder="1" applyAlignment="1">
      <alignment vertical="center" wrapText="1"/>
    </xf>
    <xf numFmtId="3" fontId="0" fillId="33" borderId="63" xfId="0" applyNumberFormat="1" applyFill="1" applyBorder="1" applyAlignment="1">
      <alignment vertical="center" wrapText="1"/>
    </xf>
    <xf numFmtId="4" fontId="1" fillId="33" borderId="28" xfId="0" applyNumberFormat="1" applyFont="1" applyFill="1" applyBorder="1" applyAlignment="1">
      <alignment vertical="center" wrapText="1"/>
    </xf>
    <xf numFmtId="0" fontId="11" fillId="40" borderId="35" xfId="0" applyFont="1" applyFill="1" applyBorder="1" applyAlignment="1">
      <alignment horizontal="center" vertical="center" wrapText="1"/>
    </xf>
    <xf numFmtId="2" fontId="1" fillId="38" borderId="29" xfId="0" applyNumberFormat="1" applyFont="1" applyFill="1" applyBorder="1" applyAlignment="1">
      <alignment vertical="center" wrapText="1"/>
    </xf>
    <xf numFmtId="4" fontId="1" fillId="40" borderId="53" xfId="0" applyNumberFormat="1" applyFont="1" applyFill="1" applyBorder="1" applyAlignment="1" applyProtection="1">
      <alignment vertical="center" wrapText="1"/>
      <protection locked="0"/>
    </xf>
    <xf numFmtId="3" fontId="1" fillId="33" borderId="26" xfId="0" applyNumberFormat="1" applyFont="1" applyFill="1" applyBorder="1" applyAlignment="1">
      <alignment horizontal="right" vertical="center" wrapText="1"/>
    </xf>
    <xf numFmtId="3" fontId="1" fillId="33" borderId="48" xfId="0" applyNumberFormat="1" applyFont="1" applyFill="1" applyBorder="1" applyAlignment="1">
      <alignment horizontal="right" vertical="center" wrapText="1"/>
    </xf>
    <xf numFmtId="0" fontId="0" fillId="33" borderId="49" xfId="0" applyFill="1" applyBorder="1" applyAlignment="1">
      <alignment horizontal="right" vertical="center"/>
    </xf>
    <xf numFmtId="4" fontId="1" fillId="34" borderId="101" xfId="0" applyNumberFormat="1" applyFont="1" applyFill="1" applyBorder="1" applyAlignment="1" applyProtection="1">
      <alignment vertical="center" wrapText="1"/>
      <protection locked="0"/>
    </xf>
    <xf numFmtId="4" fontId="1" fillId="42" borderId="52" xfId="0" applyNumberFormat="1" applyFont="1" applyFill="1" applyBorder="1" applyAlignment="1">
      <alignment vertical="center" wrapText="1"/>
    </xf>
    <xf numFmtId="4" fontId="1" fillId="40" borderId="102" xfId="0" applyNumberFormat="1" applyFont="1" applyFill="1" applyBorder="1" applyAlignment="1">
      <alignment vertical="center" wrapText="1"/>
    </xf>
    <xf numFmtId="4" fontId="1" fillId="40" borderId="52" xfId="0" applyNumberFormat="1" applyFont="1" applyFill="1" applyBorder="1" applyAlignment="1">
      <alignment horizontal="right" vertical="center" wrapText="1"/>
    </xf>
    <xf numFmtId="4" fontId="1" fillId="40" borderId="53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29" xfId="0" applyNumberFormat="1" applyFont="1" applyFill="1" applyBorder="1" applyAlignment="1" applyProtection="1">
      <alignment horizontal="right" vertical="center" wrapText="1"/>
      <protection locked="0"/>
    </xf>
    <xf numFmtId="4" fontId="1" fillId="40" borderId="53" xfId="42" applyNumberFormat="1" applyFont="1" applyFill="1" applyBorder="1" applyAlignment="1" applyProtection="1">
      <alignment vertical="center" wrapText="1"/>
      <protection locked="0"/>
    </xf>
    <xf numFmtId="3" fontId="1" fillId="32" borderId="67" xfId="0" applyNumberFormat="1" applyFont="1" applyFill="1" applyBorder="1" applyAlignment="1">
      <alignment vertical="center" wrapText="1"/>
    </xf>
    <xf numFmtId="3" fontId="1" fillId="0" borderId="103" xfId="0" applyNumberFormat="1" applyFont="1" applyFill="1" applyBorder="1" applyAlignment="1" applyProtection="1">
      <alignment vertical="center" wrapText="1"/>
      <protection locked="0"/>
    </xf>
    <xf numFmtId="3" fontId="1" fillId="40" borderId="103" xfId="0" applyNumberFormat="1" applyFont="1" applyFill="1" applyBorder="1" applyAlignment="1" applyProtection="1">
      <alignment vertical="center" wrapText="1"/>
      <protection locked="0"/>
    </xf>
    <xf numFmtId="3" fontId="1" fillId="0" borderId="92" xfId="0" applyNumberFormat="1" applyFont="1" applyFill="1" applyBorder="1" applyAlignment="1" applyProtection="1">
      <alignment vertical="center" wrapText="1"/>
      <protection locked="0"/>
    </xf>
    <xf numFmtId="3" fontId="1" fillId="40" borderId="102" xfId="0" applyNumberFormat="1" applyFont="1" applyFill="1" applyBorder="1" applyAlignment="1" applyProtection="1">
      <alignment vertical="center" wrapText="1"/>
      <protection locked="0"/>
    </xf>
    <xf numFmtId="1" fontId="1" fillId="32" borderId="73" xfId="0" applyNumberFormat="1" applyFont="1" applyFill="1" applyBorder="1" applyAlignment="1">
      <alignment vertical="center" wrapText="1"/>
    </xf>
    <xf numFmtId="1" fontId="1" fillId="32" borderId="21" xfId="0" applyNumberFormat="1" applyFont="1" applyFill="1" applyBorder="1" applyAlignment="1">
      <alignment vertical="center" wrapText="1"/>
    </xf>
    <xf numFmtId="1" fontId="1" fillId="32" borderId="74" xfId="0" applyNumberFormat="1" applyFont="1" applyFill="1" applyBorder="1" applyAlignment="1">
      <alignment vertical="center" wrapText="1"/>
    </xf>
    <xf numFmtId="1" fontId="1" fillId="34" borderId="19" xfId="0" applyNumberFormat="1" applyFont="1" applyFill="1" applyBorder="1" applyAlignment="1">
      <alignment vertical="center" wrapText="1"/>
    </xf>
    <xf numFmtId="3" fontId="1" fillId="38" borderId="75" xfId="0" applyNumberFormat="1" applyFont="1" applyFill="1" applyBorder="1" applyAlignment="1">
      <alignment vertical="center" wrapText="1"/>
    </xf>
    <xf numFmtId="4" fontId="1" fillId="34" borderId="51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Fill="1" applyBorder="1" applyAlignment="1">
      <alignment vertical="center" wrapText="1"/>
    </xf>
    <xf numFmtId="3" fontId="1" fillId="33" borderId="104" xfId="0" applyNumberFormat="1" applyFont="1" applyFill="1" applyBorder="1" applyAlignment="1">
      <alignment vertical="center" wrapText="1"/>
    </xf>
    <xf numFmtId="3" fontId="1" fillId="0" borderId="105" xfId="0" applyNumberFormat="1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horizontal="right" vertical="center" wrapText="1"/>
    </xf>
    <xf numFmtId="1" fontId="1" fillId="0" borderId="53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6" xfId="0" applyNumberFormat="1" applyFont="1" applyFill="1" applyBorder="1" applyAlignment="1">
      <alignment vertical="center" wrapText="1"/>
    </xf>
    <xf numFmtId="3" fontId="1" fillId="0" borderId="107" xfId="0" applyNumberFormat="1" applyFont="1" applyFill="1" applyBorder="1" applyAlignment="1" applyProtection="1">
      <alignment vertical="center" wrapText="1"/>
      <protection locked="0"/>
    </xf>
    <xf numFmtId="3" fontId="1" fillId="32" borderId="39" xfId="0" applyNumberFormat="1" applyFont="1" applyFill="1" applyBorder="1" applyAlignment="1">
      <alignment horizontal="right" vertical="center" wrapText="1"/>
    </xf>
    <xf numFmtId="0" fontId="0" fillId="0" borderId="108" xfId="0" applyBorder="1" applyAlignment="1">
      <alignment/>
    </xf>
    <xf numFmtId="0" fontId="1" fillId="0" borderId="0" xfId="0" applyFont="1" applyBorder="1" applyAlignment="1">
      <alignment vertical="center" wrapText="1"/>
    </xf>
    <xf numFmtId="3" fontId="1" fillId="33" borderId="109" xfId="0" applyNumberFormat="1" applyFont="1" applyFill="1" applyBorder="1" applyAlignment="1">
      <alignment vertical="center" wrapText="1"/>
    </xf>
    <xf numFmtId="3" fontId="1" fillId="36" borderId="110" xfId="0" applyNumberFormat="1" applyFont="1" applyFill="1" applyBorder="1" applyAlignment="1">
      <alignment vertical="center" wrapText="1"/>
    </xf>
    <xf numFmtId="0" fontId="0" fillId="33" borderId="60" xfId="0" applyFill="1" applyBorder="1" applyAlignment="1">
      <alignment/>
    </xf>
    <xf numFmtId="3" fontId="1" fillId="0" borderId="111" xfId="0" applyNumberFormat="1" applyFont="1" applyBorder="1" applyAlignment="1">
      <alignment vertical="center" wrapText="1"/>
    </xf>
    <xf numFmtId="0" fontId="1" fillId="0" borderId="69" xfId="0" applyFont="1" applyFill="1" applyBorder="1" applyAlignment="1">
      <alignment horizontal="center" vertical="center" textRotation="90" wrapText="1"/>
    </xf>
    <xf numFmtId="0" fontId="1" fillId="0" borderId="69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vertical="center" wrapText="1"/>
    </xf>
    <xf numFmtId="3" fontId="1" fillId="0" borderId="69" xfId="0" applyNumberFormat="1" applyFont="1" applyFill="1" applyBorder="1" applyAlignment="1">
      <alignment vertical="center" wrapText="1"/>
    </xf>
    <xf numFmtId="3" fontId="1" fillId="0" borderId="69" xfId="0" applyNumberFormat="1" applyFont="1" applyFill="1" applyBorder="1" applyAlignment="1" applyProtection="1">
      <alignment vertical="center" wrapText="1"/>
      <protection locked="0"/>
    </xf>
    <xf numFmtId="0" fontId="1" fillId="0" borderId="69" xfId="0" applyFont="1" applyBorder="1" applyAlignment="1">
      <alignment vertical="center" wrapText="1"/>
    </xf>
    <xf numFmtId="0" fontId="0" fillId="0" borderId="69" xfId="0" applyBorder="1" applyAlignment="1">
      <alignment/>
    </xf>
    <xf numFmtId="3" fontId="1" fillId="32" borderId="88" xfId="0" applyNumberFormat="1" applyFont="1" applyFill="1" applyBorder="1" applyAlignment="1">
      <alignment vertical="center" wrapText="1"/>
    </xf>
    <xf numFmtId="3" fontId="1" fillId="33" borderId="112" xfId="0" applyNumberFormat="1" applyFont="1" applyFill="1" applyBorder="1" applyAlignment="1">
      <alignment vertical="center" wrapText="1"/>
    </xf>
    <xf numFmtId="4" fontId="1" fillId="30" borderId="51" xfId="0" applyNumberFormat="1" applyFont="1" applyFill="1" applyBorder="1" applyAlignment="1">
      <alignment vertical="center" wrapText="1"/>
    </xf>
    <xf numFmtId="4" fontId="1" fillId="43" borderId="51" xfId="0" applyNumberFormat="1" applyFont="1" applyFill="1" applyBorder="1" applyAlignment="1">
      <alignment vertical="center" wrapText="1"/>
    </xf>
    <xf numFmtId="3" fontId="1" fillId="33" borderId="113" xfId="0" applyNumberFormat="1" applyFont="1" applyFill="1" applyBorder="1" applyAlignment="1">
      <alignment vertical="center" wrapText="1"/>
    </xf>
    <xf numFmtId="4" fontId="1" fillId="40" borderId="43" xfId="0" applyNumberFormat="1" applyFont="1" applyFill="1" applyBorder="1" applyAlignment="1">
      <alignment vertical="center" wrapText="1"/>
    </xf>
    <xf numFmtId="3" fontId="1" fillId="40" borderId="114" xfId="0" applyNumberFormat="1" applyFont="1" applyFill="1" applyBorder="1" applyAlignment="1">
      <alignment vertical="center" wrapText="1"/>
    </xf>
    <xf numFmtId="4" fontId="1" fillId="40" borderId="114" xfId="0" applyNumberFormat="1" applyFont="1" applyFill="1" applyBorder="1" applyAlignment="1">
      <alignment vertical="center" wrapText="1"/>
    </xf>
    <xf numFmtId="3" fontId="1" fillId="40" borderId="41" xfId="0" applyNumberFormat="1" applyFont="1" applyFill="1" applyBorder="1" applyAlignment="1">
      <alignment vertical="center" wrapText="1"/>
    </xf>
    <xf numFmtId="4" fontId="1" fillId="30" borderId="15" xfId="0" applyNumberFormat="1" applyFont="1" applyFill="1" applyBorder="1" applyAlignment="1">
      <alignment vertical="center" wrapText="1"/>
    </xf>
    <xf numFmtId="4" fontId="1" fillId="43" borderId="15" xfId="0" applyNumberFormat="1" applyFont="1" applyFill="1" applyBorder="1" applyAlignment="1">
      <alignment vertical="center" wrapText="1"/>
    </xf>
    <xf numFmtId="3" fontId="1" fillId="40" borderId="43" xfId="0" applyNumberFormat="1" applyFont="1" applyFill="1" applyBorder="1" applyAlignment="1">
      <alignment vertical="center" wrapText="1"/>
    </xf>
    <xf numFmtId="3" fontId="1" fillId="40" borderId="115" xfId="0" applyNumberFormat="1" applyFont="1" applyFill="1" applyBorder="1" applyAlignment="1">
      <alignment vertical="center" wrapText="1"/>
    </xf>
    <xf numFmtId="3" fontId="1" fillId="41" borderId="116" xfId="0" applyNumberFormat="1" applyFont="1" applyFill="1" applyBorder="1" applyAlignment="1">
      <alignment vertical="center" wrapText="1"/>
    </xf>
    <xf numFmtId="3" fontId="1" fillId="41" borderId="117" xfId="0" applyNumberFormat="1" applyFont="1" applyFill="1" applyBorder="1" applyAlignment="1">
      <alignment vertical="center" wrapText="1"/>
    </xf>
    <xf numFmtId="3" fontId="1" fillId="41" borderId="118" xfId="0" applyNumberFormat="1" applyFont="1" applyFill="1" applyBorder="1" applyAlignment="1">
      <alignment vertical="center" wrapText="1"/>
    </xf>
    <xf numFmtId="3" fontId="1" fillId="30" borderId="119" xfId="0" applyNumberFormat="1" applyFont="1" applyFill="1" applyBorder="1" applyAlignment="1">
      <alignment vertical="center" wrapText="1"/>
    </xf>
    <xf numFmtId="3" fontId="1" fillId="43" borderId="119" xfId="0" applyNumberFormat="1" applyFont="1" applyFill="1" applyBorder="1" applyAlignment="1">
      <alignment vertical="center" wrapText="1"/>
    </xf>
    <xf numFmtId="3" fontId="1" fillId="41" borderId="120" xfId="0" applyNumberFormat="1" applyFont="1" applyFill="1" applyBorder="1" applyAlignment="1">
      <alignment vertical="center" wrapText="1"/>
    </xf>
    <xf numFmtId="4" fontId="1" fillId="41" borderId="43" xfId="0" applyNumberFormat="1" applyFont="1" applyFill="1" applyBorder="1" applyAlignment="1">
      <alignment vertical="center" wrapText="1"/>
    </xf>
    <xf numFmtId="4" fontId="1" fillId="41" borderId="114" xfId="0" applyNumberFormat="1" applyFont="1" applyFill="1" applyBorder="1" applyAlignment="1">
      <alignment vertical="center" wrapText="1"/>
    </xf>
    <xf numFmtId="4" fontId="1" fillId="41" borderId="41" xfId="0" applyNumberFormat="1" applyFont="1" applyFill="1" applyBorder="1" applyAlignment="1">
      <alignment vertical="center" wrapText="1"/>
    </xf>
    <xf numFmtId="3" fontId="1" fillId="41" borderId="43" xfId="0" applyNumberFormat="1" applyFont="1" applyFill="1" applyBorder="1" applyAlignment="1">
      <alignment vertical="center" wrapText="1"/>
    </xf>
    <xf numFmtId="3" fontId="1" fillId="41" borderId="115" xfId="0" applyNumberFormat="1" applyFont="1" applyFill="1" applyBorder="1" applyAlignment="1">
      <alignment vertical="center" wrapText="1"/>
    </xf>
    <xf numFmtId="3" fontId="1" fillId="33" borderId="34" xfId="0" applyNumberFormat="1" applyFont="1" applyFill="1" applyBorder="1" applyAlignment="1">
      <alignment vertical="center" wrapText="1"/>
    </xf>
    <xf numFmtId="4" fontId="1" fillId="40" borderId="121" xfId="0" applyNumberFormat="1" applyFont="1" applyFill="1" applyBorder="1" applyAlignment="1">
      <alignment vertical="center" wrapText="1"/>
    </xf>
    <xf numFmtId="3" fontId="1" fillId="40" borderId="122" xfId="0" applyNumberFormat="1" applyFont="1" applyFill="1" applyBorder="1" applyAlignment="1">
      <alignment vertical="center" wrapText="1"/>
    </xf>
    <xf numFmtId="4" fontId="1" fillId="40" borderId="122" xfId="0" applyNumberFormat="1" applyFont="1" applyFill="1" applyBorder="1" applyAlignment="1">
      <alignment vertical="center" wrapText="1"/>
    </xf>
    <xf numFmtId="3" fontId="1" fillId="40" borderId="14" xfId="0" applyNumberFormat="1" applyFont="1" applyFill="1" applyBorder="1" applyAlignment="1">
      <alignment vertical="center" wrapText="1"/>
    </xf>
    <xf numFmtId="3" fontId="1" fillId="40" borderId="121" xfId="0" applyNumberFormat="1" applyFont="1" applyFill="1" applyBorder="1" applyAlignment="1">
      <alignment vertical="center" wrapText="1"/>
    </xf>
    <xf numFmtId="3" fontId="1" fillId="40" borderId="123" xfId="0" applyNumberFormat="1" applyFont="1" applyFill="1" applyBorder="1" applyAlignment="1">
      <alignment vertical="center" wrapText="1"/>
    </xf>
    <xf numFmtId="4" fontId="1" fillId="0" borderId="54" xfId="0" applyNumberFormat="1" applyFont="1" applyFill="1" applyBorder="1" applyAlignment="1">
      <alignment vertical="center" wrapText="1"/>
    </xf>
    <xf numFmtId="0" fontId="11" fillId="0" borderId="35" xfId="0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vertical="center" wrapText="1"/>
    </xf>
    <xf numFmtId="3" fontId="1" fillId="0" borderId="114" xfId="0" applyNumberFormat="1" applyFont="1" applyFill="1" applyBorder="1" applyAlignment="1">
      <alignment vertical="center" wrapText="1"/>
    </xf>
    <xf numFmtId="4" fontId="1" fillId="0" borderId="114" xfId="0" applyNumberFormat="1" applyFont="1" applyFill="1" applyBorder="1" applyAlignment="1">
      <alignment vertical="center" wrapText="1"/>
    </xf>
    <xf numFmtId="3" fontId="1" fillId="0" borderId="41" xfId="0" applyNumberFormat="1" applyFont="1" applyFill="1" applyBorder="1" applyAlignment="1">
      <alignment vertical="center" wrapText="1"/>
    </xf>
    <xf numFmtId="3" fontId="1" fillId="0" borderId="43" xfId="0" applyNumberFormat="1" applyFont="1" applyFill="1" applyBorder="1" applyAlignment="1">
      <alignment vertical="center" wrapText="1"/>
    </xf>
    <xf numFmtId="3" fontId="1" fillId="0" borderId="115" xfId="0" applyNumberFormat="1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vertical="center" wrapText="1"/>
    </xf>
    <xf numFmtId="1" fontId="1" fillId="0" borderId="53" xfId="0" applyNumberFormat="1" applyFont="1" applyFill="1" applyBorder="1" applyAlignment="1" applyProtection="1">
      <alignment vertical="center" wrapText="1"/>
      <protection locked="0"/>
    </xf>
    <xf numFmtId="1" fontId="1" fillId="0" borderId="55" xfId="0" applyNumberFormat="1" applyFont="1" applyFill="1" applyBorder="1" applyAlignment="1" applyProtection="1">
      <alignment vertical="center" wrapText="1"/>
      <protection locked="0"/>
    </xf>
    <xf numFmtId="1" fontId="1" fillId="0" borderId="54" xfId="0" applyNumberFormat="1" applyFont="1" applyFill="1" applyBorder="1" applyAlignment="1" applyProtection="1">
      <alignment vertical="center" wrapText="1"/>
      <protection locked="0"/>
    </xf>
    <xf numFmtId="1" fontId="1" fillId="0" borderId="56" xfId="0" applyNumberFormat="1" applyFont="1" applyFill="1" applyBorder="1" applyAlignment="1" applyProtection="1">
      <alignment vertical="center" wrapText="1"/>
      <protection locked="0"/>
    </xf>
    <xf numFmtId="4" fontId="1" fillId="0" borderId="65" xfId="0" applyNumberFormat="1" applyFont="1" applyFill="1" applyBorder="1" applyAlignment="1" applyProtection="1">
      <alignment vertical="center" wrapText="1"/>
      <protection locked="0"/>
    </xf>
    <xf numFmtId="2" fontId="1" fillId="40" borderId="52" xfId="0" applyNumberFormat="1" applyFont="1" applyFill="1" applyBorder="1" applyAlignment="1">
      <alignment vertical="center" wrapText="1"/>
    </xf>
    <xf numFmtId="0" fontId="1" fillId="0" borderId="124" xfId="0" applyFont="1" applyBorder="1" applyAlignment="1">
      <alignment horizontal="center" vertical="center" textRotation="90" wrapText="1"/>
    </xf>
    <xf numFmtId="0" fontId="1" fillId="0" borderId="125" xfId="0" applyFont="1" applyBorder="1" applyAlignment="1">
      <alignment horizontal="center" vertical="center" textRotation="90" wrapText="1"/>
    </xf>
    <xf numFmtId="0" fontId="1" fillId="0" borderId="126" xfId="0" applyFont="1" applyBorder="1" applyAlignment="1">
      <alignment horizontal="center" vertical="center" textRotation="90" wrapText="1"/>
    </xf>
    <xf numFmtId="0" fontId="1" fillId="33" borderId="61" xfId="0" applyFont="1" applyFill="1" applyBorder="1" applyAlignment="1">
      <alignment horizontal="left" vertical="center" wrapText="1"/>
    </xf>
    <xf numFmtId="0" fontId="1" fillId="33" borderId="127" xfId="0" applyFont="1" applyFill="1" applyBorder="1" applyAlignment="1">
      <alignment horizontal="left" vertical="center" wrapText="1"/>
    </xf>
    <xf numFmtId="0" fontId="1" fillId="32" borderId="128" xfId="0" applyFont="1" applyFill="1" applyBorder="1" applyAlignment="1">
      <alignment horizontal="left" vertical="center" wrapText="1"/>
    </xf>
    <xf numFmtId="0" fontId="1" fillId="32" borderId="129" xfId="0" applyFont="1" applyFill="1" applyBorder="1" applyAlignment="1">
      <alignment horizontal="left" vertical="center" wrapText="1"/>
    </xf>
    <xf numFmtId="0" fontId="1" fillId="32" borderId="130" xfId="0" applyFont="1" applyFill="1" applyBorder="1" applyAlignment="1">
      <alignment horizontal="left" vertical="center" wrapText="1"/>
    </xf>
    <xf numFmtId="0" fontId="1" fillId="32" borderId="131" xfId="0" applyFont="1" applyFill="1" applyBorder="1" applyAlignment="1">
      <alignment horizontal="left" vertical="center" wrapText="1"/>
    </xf>
    <xf numFmtId="0" fontId="1" fillId="32" borderId="130" xfId="0" applyFont="1" applyFill="1" applyBorder="1" applyAlignment="1">
      <alignment horizontal="left" vertical="center" textRotation="90" wrapText="1"/>
    </xf>
    <xf numFmtId="0" fontId="1" fillId="32" borderId="132" xfId="0" applyFont="1" applyFill="1" applyBorder="1" applyAlignment="1">
      <alignment horizontal="left" vertical="center" textRotation="90" wrapText="1"/>
    </xf>
    <xf numFmtId="0" fontId="3" fillId="32" borderId="131" xfId="0" applyFont="1" applyFill="1" applyBorder="1" applyAlignment="1">
      <alignment horizontal="left" vertical="center" wrapText="1"/>
    </xf>
    <xf numFmtId="0" fontId="5" fillId="0" borderId="131" xfId="0" applyFont="1" applyBorder="1" applyAlignment="1">
      <alignment horizontal="left" vertical="center" wrapText="1"/>
    </xf>
    <xf numFmtId="0" fontId="5" fillId="0" borderId="133" xfId="0" applyFont="1" applyBorder="1" applyAlignment="1">
      <alignment horizontal="left" vertical="center" wrapText="1"/>
    </xf>
    <xf numFmtId="0" fontId="1" fillId="38" borderId="134" xfId="0" applyFont="1" applyFill="1" applyBorder="1" applyAlignment="1">
      <alignment horizontal="left"/>
    </xf>
    <xf numFmtId="0" fontId="1" fillId="38" borderId="135" xfId="0" applyFont="1" applyFill="1" applyBorder="1" applyAlignment="1">
      <alignment horizontal="left"/>
    </xf>
    <xf numFmtId="0" fontId="1" fillId="34" borderId="134" xfId="0" applyFont="1" applyFill="1" applyBorder="1" applyAlignment="1">
      <alignment horizontal="left"/>
    </xf>
    <xf numFmtId="0" fontId="1" fillId="34" borderId="119" xfId="0" applyFont="1" applyFill="1" applyBorder="1" applyAlignment="1">
      <alignment horizontal="left"/>
    </xf>
    <xf numFmtId="0" fontId="1" fillId="0" borderId="136" xfId="0" applyFont="1" applyBorder="1" applyAlignment="1">
      <alignment horizontal="left" vertical="center" wrapText="1"/>
    </xf>
    <xf numFmtId="0" fontId="1" fillId="0" borderId="137" xfId="0" applyFont="1" applyBorder="1" applyAlignment="1">
      <alignment horizontal="left" vertical="center" wrapText="1"/>
    </xf>
    <xf numFmtId="0" fontId="1" fillId="0" borderId="138" xfId="0" applyFont="1" applyBorder="1" applyAlignment="1">
      <alignment horizontal="left" vertical="center" wrapText="1"/>
    </xf>
    <xf numFmtId="0" fontId="1" fillId="0" borderId="139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140" xfId="0" applyFont="1" applyBorder="1" applyAlignment="1">
      <alignment horizontal="center" vertical="center" textRotation="90" wrapText="1"/>
    </xf>
    <xf numFmtId="0" fontId="1" fillId="0" borderId="141" xfId="0" applyFont="1" applyBorder="1" applyAlignment="1">
      <alignment horizontal="center" vertical="center" textRotation="90" wrapText="1"/>
    </xf>
    <xf numFmtId="0" fontId="1" fillId="33" borderId="142" xfId="0" applyFont="1" applyFill="1" applyBorder="1" applyAlignment="1">
      <alignment horizontal="left" vertical="center" wrapText="1"/>
    </xf>
    <xf numFmtId="0" fontId="1" fillId="0" borderId="130" xfId="0" applyFont="1" applyBorder="1" applyAlignment="1">
      <alignment horizontal="center" vertical="center" textRotation="90" wrapText="1"/>
    </xf>
    <xf numFmtId="0" fontId="1" fillId="0" borderId="143" xfId="0" applyFont="1" applyBorder="1" applyAlignment="1">
      <alignment horizontal="center" vertical="center" textRotation="90" wrapText="1"/>
    </xf>
    <xf numFmtId="0" fontId="1" fillId="38" borderId="144" xfId="0" applyFont="1" applyFill="1" applyBorder="1" applyAlignment="1">
      <alignment horizontal="left"/>
    </xf>
    <xf numFmtId="0" fontId="1" fillId="34" borderId="144" xfId="0" applyFont="1" applyFill="1" applyBorder="1" applyAlignment="1">
      <alignment horizontal="left"/>
    </xf>
    <xf numFmtId="0" fontId="1" fillId="34" borderId="51" xfId="0" applyFont="1" applyFill="1" applyBorder="1" applyAlignment="1">
      <alignment horizontal="left"/>
    </xf>
    <xf numFmtId="0" fontId="1" fillId="34" borderId="72" xfId="0" applyFont="1" applyFill="1" applyBorder="1" applyAlignment="1">
      <alignment horizontal="left"/>
    </xf>
    <xf numFmtId="0" fontId="1" fillId="33" borderId="145" xfId="0" applyFont="1" applyFill="1" applyBorder="1" applyAlignment="1">
      <alignment horizontal="left" vertical="center" wrapText="1"/>
    </xf>
    <xf numFmtId="0" fontId="1" fillId="33" borderId="118" xfId="0" applyFont="1" applyFill="1" applyBorder="1" applyAlignment="1">
      <alignment horizontal="left" vertical="center" wrapText="1"/>
    </xf>
    <xf numFmtId="0" fontId="1" fillId="38" borderId="119" xfId="0" applyFont="1" applyFill="1" applyBorder="1" applyAlignment="1">
      <alignment horizontal="left"/>
    </xf>
    <xf numFmtId="0" fontId="1" fillId="0" borderId="14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4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6" fillId="0" borderId="14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1" fillId="33" borderId="149" xfId="0" applyFont="1" applyFill="1" applyBorder="1" applyAlignment="1">
      <alignment horizontal="left" vertical="center" wrapText="1"/>
    </xf>
    <xf numFmtId="0" fontId="1" fillId="33" borderId="150" xfId="0" applyFont="1" applyFill="1" applyBorder="1" applyAlignment="1">
      <alignment horizontal="left" vertical="center" wrapText="1"/>
    </xf>
    <xf numFmtId="0" fontId="1" fillId="33" borderId="151" xfId="0" applyFont="1" applyFill="1" applyBorder="1" applyAlignment="1">
      <alignment horizontal="left" vertical="center" wrapText="1"/>
    </xf>
    <xf numFmtId="0" fontId="1" fillId="32" borderId="152" xfId="0" applyFont="1" applyFill="1" applyBorder="1" applyAlignment="1">
      <alignment horizontal="left" vertical="center" wrapText="1"/>
    </xf>
    <xf numFmtId="0" fontId="1" fillId="32" borderId="153" xfId="0" applyFont="1" applyFill="1" applyBorder="1" applyAlignment="1">
      <alignment horizontal="left" vertical="center" wrapText="1"/>
    </xf>
    <xf numFmtId="0" fontId="1" fillId="32" borderId="117" xfId="0" applyFont="1" applyFill="1" applyBorder="1" applyAlignment="1">
      <alignment horizontal="left" vertical="center" wrapText="1"/>
    </xf>
    <xf numFmtId="0" fontId="1" fillId="32" borderId="154" xfId="0" applyFont="1" applyFill="1" applyBorder="1" applyAlignment="1">
      <alignment horizontal="left" vertical="center" wrapText="1"/>
    </xf>
    <xf numFmtId="0" fontId="1" fillId="0" borderId="155" xfId="0" applyFont="1" applyBorder="1" applyAlignment="1">
      <alignment horizontal="center" vertical="center" textRotation="90" wrapText="1"/>
    </xf>
    <xf numFmtId="0" fontId="1" fillId="0" borderId="156" xfId="0" applyFont="1" applyBorder="1" applyAlignment="1">
      <alignment horizontal="center" vertical="center" textRotation="90" wrapText="1"/>
    </xf>
    <xf numFmtId="0" fontId="3" fillId="32" borderId="133" xfId="0" applyFont="1" applyFill="1" applyBorder="1" applyAlignment="1">
      <alignment horizontal="left" vertical="center" wrapText="1"/>
    </xf>
    <xf numFmtId="0" fontId="3" fillId="32" borderId="137" xfId="0" applyFont="1" applyFill="1" applyBorder="1" applyAlignment="1">
      <alignment horizontal="left" vertical="center" wrapText="1"/>
    </xf>
    <xf numFmtId="0" fontId="1" fillId="38" borderId="51" xfId="0" applyFont="1" applyFill="1" applyBorder="1" applyAlignment="1">
      <alignment horizontal="left"/>
    </xf>
    <xf numFmtId="0" fontId="1" fillId="38" borderId="72" xfId="0" applyFont="1" applyFill="1" applyBorder="1" applyAlignment="1">
      <alignment horizontal="left"/>
    </xf>
    <xf numFmtId="0" fontId="1" fillId="33" borderId="157" xfId="0" applyFont="1" applyFill="1" applyBorder="1" applyAlignment="1">
      <alignment horizontal="left" vertical="center" wrapText="1"/>
    </xf>
    <xf numFmtId="0" fontId="1" fillId="0" borderId="158" xfId="0" applyFont="1" applyBorder="1" applyAlignment="1">
      <alignment horizontal="center" vertical="center" textRotation="90" wrapText="1"/>
    </xf>
    <xf numFmtId="0" fontId="1" fillId="34" borderId="159" xfId="0" applyFont="1" applyFill="1" applyBorder="1" applyAlignment="1">
      <alignment horizontal="left"/>
    </xf>
    <xf numFmtId="0" fontId="1" fillId="0" borderId="16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160" xfId="0" applyFont="1" applyBorder="1" applyAlignment="1">
      <alignment horizontal="center" vertical="center" wrapText="1"/>
    </xf>
    <xf numFmtId="0" fontId="12" fillId="0" borderId="147" xfId="0" applyFont="1" applyBorder="1" applyAlignment="1">
      <alignment horizontal="center" vertical="center" wrapText="1"/>
    </xf>
    <xf numFmtId="0" fontId="6" fillId="0" borderId="16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0" fontId="1" fillId="33" borderId="162" xfId="0" applyFont="1" applyFill="1" applyBorder="1" applyAlignment="1">
      <alignment horizontal="left" vertical="center" wrapText="1"/>
    </xf>
    <xf numFmtId="0" fontId="1" fillId="32" borderId="163" xfId="0" applyFont="1" applyFill="1" applyBorder="1" applyAlignment="1">
      <alignment horizontal="left" vertical="center" wrapText="1"/>
    </xf>
    <xf numFmtId="0" fontId="1" fillId="32" borderId="164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24" xfId="0" applyFont="1" applyBorder="1" applyAlignment="1">
      <alignment horizontal="center" vertical="center" textRotation="90" wrapText="1"/>
    </xf>
    <xf numFmtId="0" fontId="3" fillId="0" borderId="125" xfId="0" applyFont="1" applyBorder="1" applyAlignment="1">
      <alignment horizontal="center" vertical="center" textRotation="90" wrapText="1"/>
    </xf>
    <xf numFmtId="0" fontId="3" fillId="0" borderId="126" xfId="0" applyFont="1" applyBorder="1" applyAlignment="1">
      <alignment horizontal="center" vertical="center" textRotation="90" wrapText="1"/>
    </xf>
    <xf numFmtId="0" fontId="1" fillId="33" borderId="165" xfId="0" applyFont="1" applyFill="1" applyBorder="1" applyAlignment="1">
      <alignment horizontal="left" vertical="center" wrapText="1"/>
    </xf>
    <xf numFmtId="0" fontId="1" fillId="32" borderId="166" xfId="0" applyFont="1" applyFill="1" applyBorder="1" applyAlignment="1">
      <alignment horizontal="left" vertical="center" wrapText="1"/>
    </xf>
    <xf numFmtId="0" fontId="1" fillId="32" borderId="167" xfId="0" applyFont="1" applyFill="1" applyBorder="1" applyAlignment="1">
      <alignment horizontal="left" vertical="center" wrapText="1"/>
    </xf>
    <xf numFmtId="0" fontId="1" fillId="0" borderId="167" xfId="0" applyFont="1" applyBorder="1" applyAlignment="1">
      <alignment horizontal="center" vertical="center" textRotation="90" wrapText="1"/>
    </xf>
    <xf numFmtId="0" fontId="1" fillId="0" borderId="168" xfId="0" applyFont="1" applyBorder="1" applyAlignment="1">
      <alignment horizontal="center" vertical="center" textRotation="90" wrapText="1"/>
    </xf>
    <xf numFmtId="0" fontId="1" fillId="38" borderId="169" xfId="0" applyFont="1" applyFill="1" applyBorder="1" applyAlignment="1">
      <alignment horizontal="left"/>
    </xf>
    <xf numFmtId="0" fontId="1" fillId="34" borderId="169" xfId="0" applyFont="1" applyFill="1" applyBorder="1" applyAlignment="1">
      <alignment horizontal="left"/>
    </xf>
    <xf numFmtId="0" fontId="7" fillId="0" borderId="14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47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12" fillId="0" borderId="146" xfId="0" applyFont="1" applyBorder="1" applyAlignment="1">
      <alignment horizontal="center" vertical="center" wrapText="1"/>
    </xf>
    <xf numFmtId="0" fontId="10" fillId="0" borderId="124" xfId="0" applyFont="1" applyBorder="1" applyAlignment="1">
      <alignment horizontal="center" vertical="center" textRotation="90" wrapText="1"/>
    </xf>
    <xf numFmtId="0" fontId="10" fillId="0" borderId="125" xfId="0" applyFont="1" applyBorder="1" applyAlignment="1">
      <alignment horizontal="center" vertical="center" textRotation="90" wrapText="1"/>
    </xf>
    <xf numFmtId="0" fontId="10" fillId="0" borderId="126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69" xfId="0" applyFont="1" applyBorder="1" applyAlignment="1">
      <alignment horizontal="center" vertical="top"/>
    </xf>
    <xf numFmtId="0" fontId="6" fillId="0" borderId="14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47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0" fillId="33" borderId="145" xfId="0" applyFill="1" applyBorder="1" applyAlignment="1">
      <alignment horizontal="left" vertical="center" wrapText="1"/>
    </xf>
    <xf numFmtId="0" fontId="5" fillId="33" borderId="145" xfId="0" applyFont="1" applyFill="1" applyBorder="1" applyAlignment="1">
      <alignment horizontal="left" vertical="center" wrapText="1"/>
    </xf>
    <xf numFmtId="0" fontId="5" fillId="33" borderId="118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R315"/>
  <sheetViews>
    <sheetView zoomScale="90" zoomScaleNormal="9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27" sqref="F127"/>
    </sheetView>
  </sheetViews>
  <sheetFormatPr defaultColWidth="9.00390625" defaultRowHeight="12.75"/>
  <cols>
    <col min="1" max="1" width="6.25390625" style="0" customWidth="1"/>
    <col min="2" max="2" width="3.00390625" style="0" customWidth="1"/>
    <col min="3" max="3" width="21.875" style="1" customWidth="1"/>
    <col min="4" max="4" width="27.75390625" style="1" customWidth="1"/>
    <col min="5" max="5" width="14.875" style="1" customWidth="1"/>
    <col min="6" max="6" width="14.625" style="1" customWidth="1"/>
    <col min="7" max="8" width="12.875" style="1" customWidth="1"/>
    <col min="9" max="9" width="14.375" style="1" customWidth="1"/>
    <col min="10" max="10" width="11.375" style="0" customWidth="1"/>
  </cols>
  <sheetData>
    <row r="2" spans="1:10" ht="12.75" customHeight="1">
      <c r="A2" s="398" t="s">
        <v>14</v>
      </c>
      <c r="B2" s="398"/>
      <c r="C2" s="398"/>
      <c r="D2" s="398"/>
      <c r="E2" s="398"/>
      <c r="F2" s="398"/>
      <c r="G2" s="398"/>
      <c r="H2" s="398"/>
      <c r="I2" s="398"/>
      <c r="J2" s="131"/>
    </row>
    <row r="3" spans="1:10" ht="12.75" customHeight="1">
      <c r="A3" s="399" t="s">
        <v>13</v>
      </c>
      <c r="B3" s="399"/>
      <c r="C3" s="399"/>
      <c r="D3" s="399"/>
      <c r="E3" s="399"/>
      <c r="F3" s="399"/>
      <c r="G3" s="399"/>
      <c r="H3" s="399"/>
      <c r="I3" s="399"/>
      <c r="J3" s="132"/>
    </row>
    <row r="4" spans="1:10" ht="21" customHeight="1" thickBot="1">
      <c r="A4" s="400" t="s">
        <v>51</v>
      </c>
      <c r="B4" s="400"/>
      <c r="C4" s="400"/>
      <c r="D4" s="400"/>
      <c r="E4" s="400"/>
      <c r="F4" s="400"/>
      <c r="G4" s="400"/>
      <c r="H4" s="400"/>
      <c r="I4" s="400"/>
      <c r="J4" s="133"/>
    </row>
    <row r="5" spans="1:10" ht="12.75" customHeight="1" thickBot="1">
      <c r="A5" s="401" t="s">
        <v>17</v>
      </c>
      <c r="B5" s="402"/>
      <c r="C5" s="402"/>
      <c r="D5" s="402"/>
      <c r="E5" s="394" t="s">
        <v>15</v>
      </c>
      <c r="F5" s="348" t="s">
        <v>16</v>
      </c>
      <c r="G5" s="349"/>
      <c r="H5" s="349"/>
      <c r="I5" s="350"/>
      <c r="J5" s="93"/>
    </row>
    <row r="6" spans="1:10" ht="48" customHeight="1" thickBot="1">
      <c r="A6" s="403"/>
      <c r="B6" s="404"/>
      <c r="C6" s="404"/>
      <c r="D6" s="404"/>
      <c r="E6" s="370"/>
      <c r="F6" s="94" t="s">
        <v>19</v>
      </c>
      <c r="G6" s="215" t="s">
        <v>41</v>
      </c>
      <c r="H6" s="215" t="s">
        <v>41</v>
      </c>
      <c r="I6" s="215" t="s">
        <v>41</v>
      </c>
      <c r="J6" s="51" t="s">
        <v>8</v>
      </c>
    </row>
    <row r="7" spans="1:10" ht="17.25" customHeight="1">
      <c r="A7" s="365" t="s">
        <v>11</v>
      </c>
      <c r="B7" s="405" t="s">
        <v>20</v>
      </c>
      <c r="C7" s="406"/>
      <c r="D7" s="407"/>
      <c r="E7" s="262">
        <f aca="true" t="shared" si="0" ref="E7:I17">E18+E29+E46+E57+E68+E85+E96+E107+E122+E133+E144+E155+E172+E183+E194+E205+E222+E233+E244+E255+E272</f>
        <v>5199700</v>
      </c>
      <c r="F7" s="265">
        <f t="shared" si="0"/>
        <v>5199700</v>
      </c>
      <c r="G7" s="265">
        <f t="shared" si="0"/>
        <v>0</v>
      </c>
      <c r="H7" s="285">
        <f t="shared" si="0"/>
        <v>0</v>
      </c>
      <c r="I7" s="265">
        <f t="shared" si="0"/>
        <v>0</v>
      </c>
      <c r="J7" s="60">
        <f>SUM(F7:I7)</f>
        <v>5199700</v>
      </c>
    </row>
    <row r="8" spans="1:10" ht="14.25" customHeight="1">
      <c r="A8" s="330"/>
      <c r="B8" s="312" t="s">
        <v>5</v>
      </c>
      <c r="C8" s="313"/>
      <c r="D8" s="3" t="s">
        <v>4</v>
      </c>
      <c r="E8" s="274">
        <f t="shared" si="0"/>
        <v>1229959.8499999999</v>
      </c>
      <c r="F8" s="280">
        <f t="shared" si="0"/>
        <v>1229959.8499999999</v>
      </c>
      <c r="G8" s="266">
        <f t="shared" si="0"/>
        <v>0</v>
      </c>
      <c r="H8" s="286">
        <f t="shared" si="0"/>
        <v>0</v>
      </c>
      <c r="I8" s="266">
        <f t="shared" si="0"/>
        <v>0</v>
      </c>
      <c r="J8" s="60">
        <f aca="true" t="shared" si="1" ref="J8:J17">SUM(F8:I8)</f>
        <v>1229959.8499999999</v>
      </c>
    </row>
    <row r="9" spans="1:10" ht="16.5" customHeight="1">
      <c r="A9" s="330"/>
      <c r="B9" s="314"/>
      <c r="C9" s="315"/>
      <c r="D9" s="4" t="s">
        <v>43</v>
      </c>
      <c r="E9" s="275">
        <f t="shared" si="0"/>
        <v>158168.78999999998</v>
      </c>
      <c r="F9" s="281">
        <f t="shared" si="0"/>
        <v>158168.78999999998</v>
      </c>
      <c r="G9" s="267">
        <f t="shared" si="0"/>
        <v>0</v>
      </c>
      <c r="H9" s="287">
        <f t="shared" si="0"/>
        <v>0</v>
      </c>
      <c r="I9" s="267">
        <f t="shared" si="0"/>
        <v>0</v>
      </c>
      <c r="J9" s="60">
        <f t="shared" si="1"/>
        <v>158168.78999999998</v>
      </c>
    </row>
    <row r="10" spans="1:10" ht="15" customHeight="1">
      <c r="A10" s="330"/>
      <c r="B10" s="333" t="s">
        <v>6</v>
      </c>
      <c r="C10" s="318" t="s">
        <v>27</v>
      </c>
      <c r="D10" s="5" t="s">
        <v>4</v>
      </c>
      <c r="E10" s="275">
        <f t="shared" si="0"/>
        <v>76387.63</v>
      </c>
      <c r="F10" s="281">
        <f t="shared" si="0"/>
        <v>76387.63</v>
      </c>
      <c r="G10" s="268">
        <f t="shared" si="0"/>
        <v>0</v>
      </c>
      <c r="H10" s="288">
        <f t="shared" si="0"/>
        <v>0</v>
      </c>
      <c r="I10" s="268">
        <f t="shared" si="0"/>
        <v>0</v>
      </c>
      <c r="J10" s="60">
        <f t="shared" si="1"/>
        <v>76387.63</v>
      </c>
    </row>
    <row r="11" spans="1:10" ht="16.5" customHeight="1">
      <c r="A11" s="330"/>
      <c r="B11" s="333"/>
      <c r="C11" s="318"/>
      <c r="D11" s="6" t="s">
        <v>43</v>
      </c>
      <c r="E11" s="275">
        <f t="shared" si="0"/>
        <v>62207.63</v>
      </c>
      <c r="F11" s="281">
        <f t="shared" si="0"/>
        <v>62207.63</v>
      </c>
      <c r="G11" s="267">
        <f t="shared" si="0"/>
        <v>0</v>
      </c>
      <c r="H11" s="287">
        <f t="shared" si="0"/>
        <v>0</v>
      </c>
      <c r="I11" s="267">
        <f t="shared" si="0"/>
        <v>0</v>
      </c>
      <c r="J11" s="60">
        <f t="shared" si="1"/>
        <v>62207.63</v>
      </c>
    </row>
    <row r="12" spans="1:10" ht="16.5" customHeight="1">
      <c r="A12" s="330"/>
      <c r="B12" s="333"/>
      <c r="C12" s="319" t="s">
        <v>46</v>
      </c>
      <c r="D12" s="5" t="s">
        <v>4</v>
      </c>
      <c r="E12" s="275">
        <f t="shared" si="0"/>
        <v>1153572.2199999997</v>
      </c>
      <c r="F12" s="281">
        <f t="shared" si="0"/>
        <v>1153572.2199999997</v>
      </c>
      <c r="G12" s="268">
        <f t="shared" si="0"/>
        <v>0</v>
      </c>
      <c r="H12" s="288">
        <f t="shared" si="0"/>
        <v>0</v>
      </c>
      <c r="I12" s="268">
        <f t="shared" si="0"/>
        <v>0</v>
      </c>
      <c r="J12" s="60">
        <f t="shared" si="1"/>
        <v>1153572.2199999997</v>
      </c>
    </row>
    <row r="13" spans="1:10" ht="18" customHeight="1">
      <c r="A13" s="330"/>
      <c r="B13" s="334"/>
      <c r="C13" s="320"/>
      <c r="D13" s="7" t="s">
        <v>43</v>
      </c>
      <c r="E13" s="276">
        <f t="shared" si="0"/>
        <v>95961.16</v>
      </c>
      <c r="F13" s="282">
        <f t="shared" si="0"/>
        <v>95961.16</v>
      </c>
      <c r="G13" s="269">
        <f t="shared" si="0"/>
        <v>0</v>
      </c>
      <c r="H13" s="289">
        <f t="shared" si="0"/>
        <v>0</v>
      </c>
      <c r="I13" s="269">
        <f t="shared" si="0"/>
        <v>0</v>
      </c>
      <c r="J13" s="60">
        <f t="shared" si="1"/>
        <v>95961.16</v>
      </c>
    </row>
    <row r="14" spans="1:10" ht="15.75" customHeight="1">
      <c r="A14" s="330"/>
      <c r="B14" s="321" t="s">
        <v>7</v>
      </c>
      <c r="C14" s="321"/>
      <c r="D14" s="341"/>
      <c r="E14" s="277">
        <f t="shared" si="0"/>
        <v>3969740.1499999994</v>
      </c>
      <c r="F14" s="270">
        <f t="shared" si="0"/>
        <v>3969740.1499999994</v>
      </c>
      <c r="G14" s="270">
        <f t="shared" si="0"/>
        <v>0</v>
      </c>
      <c r="H14" s="263">
        <f t="shared" si="0"/>
        <v>0</v>
      </c>
      <c r="I14" s="270">
        <f t="shared" si="0"/>
        <v>0</v>
      </c>
      <c r="J14" s="60">
        <f t="shared" si="1"/>
        <v>3969740.1499999994</v>
      </c>
    </row>
    <row r="15" spans="1:10" ht="15" customHeight="1">
      <c r="A15" s="330"/>
      <c r="B15" s="323" t="s">
        <v>45</v>
      </c>
      <c r="C15" s="323"/>
      <c r="D15" s="324"/>
      <c r="E15" s="278">
        <f t="shared" si="0"/>
        <v>1897.58</v>
      </c>
      <c r="F15" s="271">
        <f t="shared" si="0"/>
        <v>1897.58</v>
      </c>
      <c r="G15" s="271">
        <f t="shared" si="0"/>
        <v>0</v>
      </c>
      <c r="H15" s="264">
        <f t="shared" si="0"/>
        <v>0</v>
      </c>
      <c r="I15" s="271">
        <f t="shared" si="0"/>
        <v>0</v>
      </c>
      <c r="J15" s="60">
        <f t="shared" si="1"/>
        <v>1897.58</v>
      </c>
    </row>
    <row r="16" spans="1:10" ht="15" customHeight="1">
      <c r="A16" s="330"/>
      <c r="B16" s="325" t="s">
        <v>28</v>
      </c>
      <c r="C16" s="326"/>
      <c r="D16" s="155" t="s">
        <v>29</v>
      </c>
      <c r="E16" s="274">
        <f t="shared" si="0"/>
        <v>2</v>
      </c>
      <c r="F16" s="283">
        <f t="shared" si="0"/>
        <v>2</v>
      </c>
      <c r="G16" s="272">
        <f t="shared" si="0"/>
        <v>0</v>
      </c>
      <c r="H16" s="290">
        <f t="shared" si="0"/>
        <v>0</v>
      </c>
      <c r="I16" s="272">
        <f t="shared" si="0"/>
        <v>0</v>
      </c>
      <c r="J16" s="60">
        <f t="shared" si="1"/>
        <v>2</v>
      </c>
    </row>
    <row r="17" spans="1:10" ht="21.75" customHeight="1" thickBot="1">
      <c r="A17" s="331"/>
      <c r="B17" s="327"/>
      <c r="C17" s="328"/>
      <c r="D17" s="154" t="s">
        <v>44</v>
      </c>
      <c r="E17" s="279">
        <f t="shared" si="0"/>
        <v>270</v>
      </c>
      <c r="F17" s="284">
        <f t="shared" si="0"/>
        <v>270</v>
      </c>
      <c r="G17" s="273">
        <f t="shared" si="0"/>
        <v>0</v>
      </c>
      <c r="H17" s="291">
        <f t="shared" si="0"/>
        <v>0</v>
      </c>
      <c r="I17" s="273">
        <f t="shared" si="0"/>
        <v>0</v>
      </c>
      <c r="J17" s="23">
        <f t="shared" si="1"/>
        <v>270</v>
      </c>
    </row>
    <row r="18" spans="1:10" ht="15" customHeight="1">
      <c r="A18" s="365" t="s">
        <v>1</v>
      </c>
      <c r="B18" s="310" t="s">
        <v>0</v>
      </c>
      <c r="C18" s="310"/>
      <c r="D18" s="351"/>
      <c r="E18" s="25">
        <f aca="true" t="shared" si="2" ref="E18:E24">SUM(F18:I18)</f>
        <v>150000</v>
      </c>
      <c r="F18" s="35">
        <v>150000</v>
      </c>
      <c r="G18" s="31">
        <v>0</v>
      </c>
      <c r="H18" s="64">
        <v>0</v>
      </c>
      <c r="I18" s="95">
        <v>0</v>
      </c>
      <c r="J18" s="97">
        <f aca="true" t="shared" si="3" ref="J18:J39">SUM(F18:I18)</f>
        <v>150000</v>
      </c>
    </row>
    <row r="19" spans="1:10" ht="14.25" customHeight="1">
      <c r="A19" s="330"/>
      <c r="B19" s="312" t="s">
        <v>5</v>
      </c>
      <c r="C19" s="313"/>
      <c r="D19" s="3" t="s">
        <v>4</v>
      </c>
      <c r="E19" s="29">
        <f t="shared" si="2"/>
        <v>35910.16</v>
      </c>
      <c r="F19" s="86">
        <f aca="true" t="shared" si="4" ref="F19:I20">SUM(F21,F23)</f>
        <v>35910.16</v>
      </c>
      <c r="G19" s="169">
        <f t="shared" si="4"/>
        <v>0</v>
      </c>
      <c r="H19" s="169">
        <f t="shared" si="4"/>
        <v>0</v>
      </c>
      <c r="I19" s="169">
        <f t="shared" si="4"/>
        <v>0</v>
      </c>
      <c r="J19" s="22">
        <f t="shared" si="3"/>
        <v>35910.16</v>
      </c>
    </row>
    <row r="20" spans="1:10" ht="14.25" customHeight="1">
      <c r="A20" s="330"/>
      <c r="B20" s="314"/>
      <c r="C20" s="315"/>
      <c r="D20" s="4" t="s">
        <v>43</v>
      </c>
      <c r="E20" s="28">
        <f t="shared" si="2"/>
        <v>490</v>
      </c>
      <c r="F20" s="88">
        <f t="shared" si="4"/>
        <v>490</v>
      </c>
      <c r="G20" s="170">
        <f t="shared" si="4"/>
        <v>0</v>
      </c>
      <c r="H20" s="170">
        <f t="shared" si="4"/>
        <v>0</v>
      </c>
      <c r="I20" s="170">
        <f t="shared" si="4"/>
        <v>0</v>
      </c>
      <c r="J20" s="62">
        <f t="shared" si="3"/>
        <v>490</v>
      </c>
    </row>
    <row r="21" spans="1:10" ht="16.5" customHeight="1">
      <c r="A21" s="330"/>
      <c r="B21" s="333" t="s">
        <v>6</v>
      </c>
      <c r="C21" s="318" t="s">
        <v>21</v>
      </c>
      <c r="D21" s="5" t="s">
        <v>4</v>
      </c>
      <c r="E21" s="28">
        <f t="shared" si="2"/>
        <v>490</v>
      </c>
      <c r="F21" s="106">
        <v>490</v>
      </c>
      <c r="G21" s="171">
        <v>0</v>
      </c>
      <c r="H21" s="171">
        <v>0</v>
      </c>
      <c r="I21" s="171">
        <v>0</v>
      </c>
      <c r="J21" s="22">
        <f t="shared" si="3"/>
        <v>490</v>
      </c>
    </row>
    <row r="22" spans="1:10" ht="15" customHeight="1">
      <c r="A22" s="330"/>
      <c r="B22" s="333"/>
      <c r="C22" s="318"/>
      <c r="D22" s="6" t="s">
        <v>43</v>
      </c>
      <c r="E22" s="28">
        <f t="shared" si="2"/>
        <v>490</v>
      </c>
      <c r="F22" s="89">
        <v>490</v>
      </c>
      <c r="G22" s="167">
        <v>0</v>
      </c>
      <c r="H22" s="167">
        <v>0</v>
      </c>
      <c r="I22" s="167">
        <v>0</v>
      </c>
      <c r="J22" s="62">
        <f t="shared" si="3"/>
        <v>490</v>
      </c>
    </row>
    <row r="23" spans="1:10" ht="18.75" customHeight="1">
      <c r="A23" s="330"/>
      <c r="B23" s="333"/>
      <c r="C23" s="319" t="s">
        <v>46</v>
      </c>
      <c r="D23" s="5" t="s">
        <v>4</v>
      </c>
      <c r="E23" s="28">
        <f t="shared" si="2"/>
        <v>35420.16</v>
      </c>
      <c r="F23" s="106">
        <v>35420.16</v>
      </c>
      <c r="G23" s="171">
        <v>0</v>
      </c>
      <c r="H23" s="171">
        <v>0</v>
      </c>
      <c r="I23" s="171">
        <v>0</v>
      </c>
      <c r="J23" s="22">
        <f t="shared" si="3"/>
        <v>35420.16</v>
      </c>
    </row>
    <row r="24" spans="1:10" ht="14.25" customHeight="1">
      <c r="A24" s="330"/>
      <c r="B24" s="334"/>
      <c r="C24" s="320"/>
      <c r="D24" s="7" t="s">
        <v>43</v>
      </c>
      <c r="E24" s="228">
        <f t="shared" si="2"/>
        <v>0</v>
      </c>
      <c r="F24" s="90">
        <v>0</v>
      </c>
      <c r="G24" s="168">
        <v>0</v>
      </c>
      <c r="H24" s="168">
        <v>0</v>
      </c>
      <c r="I24" s="168">
        <v>0</v>
      </c>
      <c r="J24" s="62">
        <f t="shared" si="3"/>
        <v>0</v>
      </c>
    </row>
    <row r="25" spans="1:10" ht="15" customHeight="1">
      <c r="A25" s="330"/>
      <c r="B25" s="321" t="s">
        <v>7</v>
      </c>
      <c r="C25" s="321"/>
      <c r="D25" s="341"/>
      <c r="E25" s="76">
        <f>E18-E19</f>
        <v>114089.84</v>
      </c>
      <c r="F25" s="77">
        <f>F18-F19</f>
        <v>114089.84</v>
      </c>
      <c r="G25" s="77">
        <f>G18-G19</f>
        <v>0</v>
      </c>
      <c r="H25" s="77">
        <f>H18-H19</f>
        <v>0</v>
      </c>
      <c r="I25" s="77">
        <f>I18-I19</f>
        <v>0</v>
      </c>
      <c r="J25" s="22">
        <f t="shared" si="3"/>
        <v>114089.84</v>
      </c>
    </row>
    <row r="26" spans="1:10" ht="15" customHeight="1">
      <c r="A26" s="330"/>
      <c r="B26" s="323" t="s">
        <v>45</v>
      </c>
      <c r="C26" s="323"/>
      <c r="D26" s="324"/>
      <c r="E26" s="26">
        <f>SUM(F26:I26)</f>
        <v>0</v>
      </c>
      <c r="F26" s="189">
        <v>0</v>
      </c>
      <c r="G26" s="39">
        <v>0</v>
      </c>
      <c r="H26" s="39">
        <v>0</v>
      </c>
      <c r="I26" s="39">
        <v>0</v>
      </c>
      <c r="J26" s="62">
        <f t="shared" si="3"/>
        <v>0</v>
      </c>
    </row>
    <row r="27" spans="1:10" ht="14.25" customHeight="1">
      <c r="A27" s="330"/>
      <c r="B27" s="325" t="s">
        <v>28</v>
      </c>
      <c r="C27" s="326"/>
      <c r="D27" s="8" t="s">
        <v>29</v>
      </c>
      <c r="E27" s="29">
        <f aca="true" t="shared" si="5" ref="E27:E35">SUM(F27:I27)</f>
        <v>0</v>
      </c>
      <c r="F27" s="91">
        <v>0</v>
      </c>
      <c r="G27" s="172">
        <v>0</v>
      </c>
      <c r="H27" s="172">
        <v>0</v>
      </c>
      <c r="I27" s="172">
        <v>0</v>
      </c>
      <c r="J27" s="22">
        <f t="shared" si="3"/>
        <v>0</v>
      </c>
    </row>
    <row r="28" spans="1:10" ht="15.75" customHeight="1" thickBot="1">
      <c r="A28" s="331"/>
      <c r="B28" s="327"/>
      <c r="C28" s="328"/>
      <c r="D28" s="156" t="s">
        <v>30</v>
      </c>
      <c r="E28" s="55">
        <f t="shared" si="5"/>
        <v>9</v>
      </c>
      <c r="F28" s="92">
        <v>9</v>
      </c>
      <c r="G28" s="173">
        <v>0</v>
      </c>
      <c r="H28" s="173">
        <v>0</v>
      </c>
      <c r="I28" s="173">
        <v>0</v>
      </c>
      <c r="J28" s="98">
        <f t="shared" si="3"/>
        <v>9</v>
      </c>
    </row>
    <row r="29" spans="1:10" ht="15.75" customHeight="1">
      <c r="A29" s="329" t="s">
        <v>9</v>
      </c>
      <c r="B29" s="339" t="s">
        <v>0</v>
      </c>
      <c r="C29" s="339"/>
      <c r="D29" s="340"/>
      <c r="E29" s="25">
        <f t="shared" si="5"/>
        <v>3000000</v>
      </c>
      <c r="F29" s="35">
        <v>3000000</v>
      </c>
      <c r="G29" s="33">
        <v>0</v>
      </c>
      <c r="H29" s="75">
        <v>0</v>
      </c>
      <c r="I29" s="130">
        <v>0</v>
      </c>
      <c r="J29" s="97">
        <f t="shared" si="3"/>
        <v>3000000</v>
      </c>
    </row>
    <row r="30" spans="1:10" ht="15" customHeight="1">
      <c r="A30" s="330"/>
      <c r="B30" s="312" t="s">
        <v>5</v>
      </c>
      <c r="C30" s="313"/>
      <c r="D30" s="3" t="s">
        <v>4</v>
      </c>
      <c r="E30" s="29">
        <f t="shared" si="5"/>
        <v>959584.86</v>
      </c>
      <c r="F30" s="134">
        <f>F32+F34</f>
        <v>959584.86</v>
      </c>
      <c r="G30" s="169">
        <f aca="true" t="shared" si="6" ref="F30:I31">G32+G34</f>
        <v>0</v>
      </c>
      <c r="H30" s="169">
        <f t="shared" si="6"/>
        <v>0</v>
      </c>
      <c r="I30" s="169">
        <f t="shared" si="6"/>
        <v>0</v>
      </c>
      <c r="J30" s="22">
        <f t="shared" si="3"/>
        <v>959584.86</v>
      </c>
    </row>
    <row r="31" spans="1:10" ht="15" customHeight="1">
      <c r="A31" s="330"/>
      <c r="B31" s="314"/>
      <c r="C31" s="315"/>
      <c r="D31" s="4" t="s">
        <v>43</v>
      </c>
      <c r="E31" s="28">
        <f t="shared" si="5"/>
        <v>80143.65</v>
      </c>
      <c r="F31" s="135">
        <f t="shared" si="6"/>
        <v>80143.65</v>
      </c>
      <c r="G31" s="176">
        <f t="shared" si="6"/>
        <v>0</v>
      </c>
      <c r="H31" s="176">
        <f t="shared" si="6"/>
        <v>0</v>
      </c>
      <c r="I31" s="166">
        <f t="shared" si="6"/>
        <v>0</v>
      </c>
      <c r="J31" s="62">
        <f t="shared" si="3"/>
        <v>80143.65</v>
      </c>
    </row>
    <row r="32" spans="1:10" ht="13.5" customHeight="1">
      <c r="A32" s="330"/>
      <c r="B32" s="333" t="s">
        <v>6</v>
      </c>
      <c r="C32" s="318" t="s">
        <v>21</v>
      </c>
      <c r="D32" s="5" t="s">
        <v>4</v>
      </c>
      <c r="E32" s="28">
        <f t="shared" si="5"/>
        <v>26187.79</v>
      </c>
      <c r="F32" s="136">
        <v>26187.79</v>
      </c>
      <c r="G32" s="217">
        <v>0</v>
      </c>
      <c r="H32" s="171">
        <v>0</v>
      </c>
      <c r="I32" s="171">
        <v>0</v>
      </c>
      <c r="J32" s="22">
        <f t="shared" si="3"/>
        <v>26187.79</v>
      </c>
    </row>
    <row r="33" spans="1:10" ht="16.5" customHeight="1">
      <c r="A33" s="330"/>
      <c r="B33" s="333"/>
      <c r="C33" s="318"/>
      <c r="D33" s="6" t="s">
        <v>43</v>
      </c>
      <c r="E33" s="28">
        <f t="shared" si="5"/>
        <v>26187.79</v>
      </c>
      <c r="F33" s="136">
        <v>26187.79</v>
      </c>
      <c r="G33" s="177">
        <v>0</v>
      </c>
      <c r="H33" s="177">
        <v>0</v>
      </c>
      <c r="I33" s="167">
        <v>0</v>
      </c>
      <c r="J33" s="62">
        <f t="shared" si="3"/>
        <v>26187.79</v>
      </c>
    </row>
    <row r="34" spans="1:10" ht="15.75" customHeight="1">
      <c r="A34" s="330"/>
      <c r="B34" s="333"/>
      <c r="C34" s="319" t="s">
        <v>46</v>
      </c>
      <c r="D34" s="5" t="s">
        <v>4</v>
      </c>
      <c r="E34" s="28">
        <f t="shared" si="5"/>
        <v>933397.07</v>
      </c>
      <c r="F34" s="136">
        <v>933397.07</v>
      </c>
      <c r="G34" s="171">
        <v>0</v>
      </c>
      <c r="H34" s="171">
        <v>0</v>
      </c>
      <c r="I34" s="171">
        <v>0</v>
      </c>
      <c r="J34" s="22">
        <f t="shared" si="3"/>
        <v>933397.07</v>
      </c>
    </row>
    <row r="35" spans="1:10" ht="15.75" customHeight="1">
      <c r="A35" s="330"/>
      <c r="B35" s="334"/>
      <c r="C35" s="320"/>
      <c r="D35" s="7" t="s">
        <v>43</v>
      </c>
      <c r="E35" s="30">
        <f t="shared" si="5"/>
        <v>53955.86</v>
      </c>
      <c r="F35" s="137">
        <v>53955.86</v>
      </c>
      <c r="G35" s="187">
        <v>0</v>
      </c>
      <c r="H35" s="187">
        <v>0</v>
      </c>
      <c r="I35" s="188">
        <v>0</v>
      </c>
      <c r="J35" s="62">
        <f t="shared" si="3"/>
        <v>53955.86</v>
      </c>
    </row>
    <row r="36" spans="1:10" ht="17.25" customHeight="1">
      <c r="A36" s="330"/>
      <c r="B36" s="321" t="s">
        <v>7</v>
      </c>
      <c r="C36" s="321"/>
      <c r="D36" s="341"/>
      <c r="E36" s="80">
        <f>E29-E30</f>
        <v>2040415.1400000001</v>
      </c>
      <c r="F36" s="138">
        <f>F29-F30</f>
        <v>2040415.1400000001</v>
      </c>
      <c r="G36" s="81">
        <f>G29-G30</f>
        <v>0</v>
      </c>
      <c r="H36" s="81">
        <f>H29-H30</f>
        <v>0</v>
      </c>
      <c r="I36" s="81">
        <f>I29-I30</f>
        <v>0</v>
      </c>
      <c r="J36" s="82">
        <f t="shared" si="3"/>
        <v>2040415.1400000001</v>
      </c>
    </row>
    <row r="37" spans="1:12" ht="16.5" customHeight="1">
      <c r="A37" s="330"/>
      <c r="B37" s="323" t="s">
        <v>45</v>
      </c>
      <c r="C37" s="323"/>
      <c r="D37" s="324"/>
      <c r="E37" s="26">
        <f>SUM(F37:I37)</f>
        <v>384.08</v>
      </c>
      <c r="F37" s="190">
        <v>384.08</v>
      </c>
      <c r="G37" s="39">
        <v>0</v>
      </c>
      <c r="H37" s="39">
        <v>0</v>
      </c>
      <c r="I37" s="39">
        <v>0</v>
      </c>
      <c r="J37" s="62">
        <f t="shared" si="3"/>
        <v>384.08</v>
      </c>
      <c r="L37" s="14"/>
    </row>
    <row r="38" spans="1:10" ht="14.25" customHeight="1">
      <c r="A38" s="330"/>
      <c r="B38" s="325" t="s">
        <v>28</v>
      </c>
      <c r="C38" s="326"/>
      <c r="D38" s="8" t="s">
        <v>29</v>
      </c>
      <c r="E38" s="29">
        <f>SUM(F38:I38)</f>
        <v>0</v>
      </c>
      <c r="F38" s="231">
        <v>0</v>
      </c>
      <c r="G38" s="186">
        <v>0</v>
      </c>
      <c r="H38" s="186">
        <v>0</v>
      </c>
      <c r="I38" s="232">
        <v>0</v>
      </c>
      <c r="J38" s="61">
        <f t="shared" si="3"/>
        <v>0</v>
      </c>
    </row>
    <row r="39" spans="1:10" ht="21.75" customHeight="1" thickBot="1">
      <c r="A39" s="331"/>
      <c r="B39" s="327"/>
      <c r="C39" s="328"/>
      <c r="D39" s="156" t="s">
        <v>47</v>
      </c>
      <c r="E39" s="55">
        <f>SUM(F39:I39)</f>
        <v>154</v>
      </c>
      <c r="F39" s="229">
        <v>154</v>
      </c>
      <c r="G39" s="230">
        <v>0</v>
      </c>
      <c r="H39" s="230">
        <v>0</v>
      </c>
      <c r="I39" s="230">
        <v>0</v>
      </c>
      <c r="J39" s="98">
        <f t="shared" si="3"/>
        <v>154</v>
      </c>
    </row>
    <row r="40" spans="1:9" ht="16.5" customHeight="1">
      <c r="A40" s="11"/>
      <c r="B40" s="9"/>
      <c r="C40" s="9"/>
      <c r="D40" s="10"/>
      <c r="E40" s="15"/>
      <c r="F40" s="16"/>
      <c r="G40" s="17"/>
      <c r="H40" s="15"/>
      <c r="I40" s="2"/>
    </row>
    <row r="41" spans="1:9" ht="12.75" customHeight="1" hidden="1">
      <c r="A41" s="11"/>
      <c r="B41" s="9"/>
      <c r="C41" s="9"/>
      <c r="D41" s="10"/>
      <c r="E41" s="15"/>
      <c r="F41" s="16"/>
      <c r="G41" s="17"/>
      <c r="H41" s="15"/>
      <c r="I41" s="2"/>
    </row>
    <row r="42" spans="1:9" ht="21.75" customHeight="1" thickBot="1">
      <c r="A42" s="18"/>
      <c r="B42" s="19"/>
      <c r="C42" s="19"/>
      <c r="D42" s="20"/>
      <c r="E42" s="21"/>
      <c r="F42" s="17"/>
      <c r="G42" s="17"/>
      <c r="H42" s="21"/>
      <c r="I42" s="2"/>
    </row>
    <row r="43" spans="1:9" ht="3.75" customHeight="1" hidden="1" thickBot="1">
      <c r="A43" s="18"/>
      <c r="B43" s="19"/>
      <c r="C43" s="19"/>
      <c r="D43" s="20"/>
      <c r="E43" s="21"/>
      <c r="F43" s="17"/>
      <c r="G43" s="17"/>
      <c r="H43" s="21"/>
      <c r="I43" s="2"/>
    </row>
    <row r="44" spans="1:10" ht="17.25" customHeight="1" thickBot="1">
      <c r="A44" s="390" t="s">
        <v>18</v>
      </c>
      <c r="B44" s="391"/>
      <c r="C44" s="391"/>
      <c r="D44" s="391"/>
      <c r="E44" s="394" t="s">
        <v>15</v>
      </c>
      <c r="F44" s="348" t="s">
        <v>16</v>
      </c>
      <c r="G44" s="349"/>
      <c r="H44" s="349"/>
      <c r="I44" s="350"/>
      <c r="J44" s="93"/>
    </row>
    <row r="45" spans="1:252" s="13" customFormat="1" ht="47.25" customHeight="1" thickBot="1">
      <c r="A45" s="392"/>
      <c r="B45" s="393"/>
      <c r="C45" s="393"/>
      <c r="D45" s="393"/>
      <c r="E45" s="370"/>
      <c r="F45" s="94" t="s">
        <v>19</v>
      </c>
      <c r="G45" s="215" t="s">
        <v>41</v>
      </c>
      <c r="H45" s="215" t="s">
        <v>41</v>
      </c>
      <c r="I45" s="215" t="s">
        <v>41</v>
      </c>
      <c r="J45" s="51" t="s">
        <v>8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</row>
    <row r="46" spans="1:10" s="14" customFormat="1" ht="18" customHeight="1">
      <c r="A46" s="395" t="s">
        <v>12</v>
      </c>
      <c r="B46" s="339" t="s">
        <v>0</v>
      </c>
      <c r="C46" s="339"/>
      <c r="D46" s="340"/>
      <c r="E46" s="24">
        <f aca="true" t="shared" si="7" ref="E46:E52">SUM(F46:I46)</f>
        <v>1000000</v>
      </c>
      <c r="F46" s="214">
        <v>1000000</v>
      </c>
      <c r="G46" s="218">
        <v>0</v>
      </c>
      <c r="H46" s="220">
        <v>0</v>
      </c>
      <c r="I46" s="219">
        <v>0</v>
      </c>
      <c r="J46" s="60">
        <f>SUM(F46:I46)</f>
        <v>1000000</v>
      </c>
    </row>
    <row r="47" spans="1:10" s="14" customFormat="1" ht="17.25" customHeight="1">
      <c r="A47" s="396"/>
      <c r="B47" s="312" t="s">
        <v>5</v>
      </c>
      <c r="C47" s="313"/>
      <c r="D47" s="3" t="s">
        <v>4</v>
      </c>
      <c r="E47" s="233">
        <f t="shared" si="7"/>
        <v>16000</v>
      </c>
      <c r="F47" s="86">
        <f>SUM(F49,F51)</f>
        <v>16000</v>
      </c>
      <c r="G47" s="169">
        <f>SUM(G49,G51)</f>
        <v>0</v>
      </c>
      <c r="H47" s="169">
        <f>SUM(H49,H51)</f>
        <v>0</v>
      </c>
      <c r="I47" s="169">
        <f>SUM(I49,I51)</f>
        <v>0</v>
      </c>
      <c r="J47" s="60">
        <f aca="true" t="shared" si="8" ref="J47:J78">SUM(F47:I47)</f>
        <v>16000</v>
      </c>
    </row>
    <row r="48" spans="1:10" ht="18.75" customHeight="1">
      <c r="A48" s="396"/>
      <c r="B48" s="314"/>
      <c r="C48" s="315"/>
      <c r="D48" s="4" t="s">
        <v>43</v>
      </c>
      <c r="E48" s="234">
        <f t="shared" si="7"/>
        <v>0</v>
      </c>
      <c r="F48" s="87">
        <f>F50+F52</f>
        <v>0</v>
      </c>
      <c r="G48" s="166">
        <f>G50+G52</f>
        <v>0</v>
      </c>
      <c r="H48" s="176">
        <f>H50+H52</f>
        <v>0</v>
      </c>
      <c r="I48" s="166">
        <f>I50+I52</f>
        <v>0</v>
      </c>
      <c r="J48" s="60">
        <f t="shared" si="8"/>
        <v>0</v>
      </c>
    </row>
    <row r="49" spans="1:10" ht="15.75" customHeight="1">
      <c r="A49" s="396"/>
      <c r="B49" s="333" t="s">
        <v>6</v>
      </c>
      <c r="C49" s="318" t="s">
        <v>21</v>
      </c>
      <c r="D49" s="5" t="s">
        <v>4</v>
      </c>
      <c r="E49" s="235">
        <f t="shared" si="7"/>
        <v>0</v>
      </c>
      <c r="F49" s="109">
        <v>0</v>
      </c>
      <c r="G49" s="227">
        <v>0</v>
      </c>
      <c r="H49" s="227">
        <v>0</v>
      </c>
      <c r="I49" s="227">
        <v>0</v>
      </c>
      <c r="J49" s="60">
        <f t="shared" si="8"/>
        <v>0</v>
      </c>
    </row>
    <row r="50" spans="1:10" ht="21.75" customHeight="1">
      <c r="A50" s="396"/>
      <c r="B50" s="333"/>
      <c r="C50" s="318"/>
      <c r="D50" s="4" t="s">
        <v>43</v>
      </c>
      <c r="E50" s="234">
        <f t="shared" si="7"/>
        <v>0</v>
      </c>
      <c r="F50" s="89">
        <v>0</v>
      </c>
      <c r="G50" s="167">
        <v>0</v>
      </c>
      <c r="H50" s="177">
        <v>0</v>
      </c>
      <c r="I50" s="167">
        <v>0</v>
      </c>
      <c r="J50" s="60">
        <f t="shared" si="8"/>
        <v>0</v>
      </c>
    </row>
    <row r="51" spans="1:10" ht="16.5" customHeight="1">
      <c r="A51" s="396"/>
      <c r="B51" s="333"/>
      <c r="C51" s="319" t="s">
        <v>46</v>
      </c>
      <c r="D51" s="5" t="s">
        <v>4</v>
      </c>
      <c r="E51" s="234">
        <f t="shared" si="7"/>
        <v>16000</v>
      </c>
      <c r="F51" s="106">
        <v>16000</v>
      </c>
      <c r="G51" s="171">
        <v>0</v>
      </c>
      <c r="H51" s="171">
        <v>0</v>
      </c>
      <c r="I51" s="171">
        <v>0</v>
      </c>
      <c r="J51" s="60">
        <f t="shared" si="8"/>
        <v>16000</v>
      </c>
    </row>
    <row r="52" spans="1:10" ht="22.5" customHeight="1">
      <c r="A52" s="396"/>
      <c r="B52" s="334"/>
      <c r="C52" s="320"/>
      <c r="D52" s="4" t="s">
        <v>43</v>
      </c>
      <c r="E52" s="234">
        <f t="shared" si="7"/>
        <v>0</v>
      </c>
      <c r="F52" s="90">
        <v>0</v>
      </c>
      <c r="G52" s="168">
        <v>0</v>
      </c>
      <c r="H52" s="178">
        <v>0</v>
      </c>
      <c r="I52" s="168">
        <v>0</v>
      </c>
      <c r="J52" s="60">
        <f t="shared" si="8"/>
        <v>0</v>
      </c>
    </row>
    <row r="53" spans="1:10" ht="15" customHeight="1">
      <c r="A53" s="396"/>
      <c r="B53" s="321" t="s">
        <v>7</v>
      </c>
      <c r="C53" s="321"/>
      <c r="D53" s="341"/>
      <c r="E53" s="237">
        <f>E46-E47</f>
        <v>984000</v>
      </c>
      <c r="F53" s="77">
        <f>F46-F47</f>
        <v>984000</v>
      </c>
      <c r="G53" s="77">
        <f>G46-G47</f>
        <v>0</v>
      </c>
      <c r="H53" s="77">
        <f>H46-H47</f>
        <v>0</v>
      </c>
      <c r="I53" s="77">
        <f>I46-I47</f>
        <v>0</v>
      </c>
      <c r="J53" s="60">
        <f t="shared" si="8"/>
        <v>984000</v>
      </c>
    </row>
    <row r="54" spans="1:10" ht="15" customHeight="1">
      <c r="A54" s="396"/>
      <c r="B54" s="323" t="s">
        <v>45</v>
      </c>
      <c r="C54" s="323"/>
      <c r="D54" s="324"/>
      <c r="E54" s="236">
        <f aca="true" t="shared" si="9" ref="E54:E63">SUM(F54:I54)</f>
        <v>0</v>
      </c>
      <c r="F54" s="39">
        <v>0</v>
      </c>
      <c r="G54" s="39">
        <v>0</v>
      </c>
      <c r="H54" s="39">
        <v>0</v>
      </c>
      <c r="I54" s="39">
        <v>0</v>
      </c>
      <c r="J54" s="60">
        <f t="shared" si="8"/>
        <v>0</v>
      </c>
    </row>
    <row r="55" spans="1:10" ht="15.75" customHeight="1">
      <c r="A55" s="396"/>
      <c r="B55" s="325" t="s">
        <v>31</v>
      </c>
      <c r="C55" s="326"/>
      <c r="D55" s="8" t="s">
        <v>29</v>
      </c>
      <c r="E55" s="29">
        <f t="shared" si="9"/>
        <v>0</v>
      </c>
      <c r="F55" s="108">
        <v>0</v>
      </c>
      <c r="G55" s="186">
        <v>0</v>
      </c>
      <c r="H55" s="186">
        <v>0</v>
      </c>
      <c r="I55" s="186">
        <v>0</v>
      </c>
      <c r="J55" s="60">
        <f t="shared" si="8"/>
        <v>0</v>
      </c>
    </row>
    <row r="56" spans="1:10" ht="17.25" customHeight="1" thickBot="1">
      <c r="A56" s="397"/>
      <c r="B56" s="327"/>
      <c r="C56" s="328"/>
      <c r="D56" s="154" t="s">
        <v>32</v>
      </c>
      <c r="E56" s="99">
        <f t="shared" si="9"/>
        <v>0</v>
      </c>
      <c r="F56" s="92">
        <v>0</v>
      </c>
      <c r="G56" s="173">
        <v>0</v>
      </c>
      <c r="H56" s="173">
        <v>0</v>
      </c>
      <c r="I56" s="173">
        <v>0</v>
      </c>
      <c r="J56" s="23">
        <f t="shared" si="8"/>
        <v>0</v>
      </c>
    </row>
    <row r="57" spans="1:10" ht="15" customHeight="1">
      <c r="A57" s="365" t="s">
        <v>2</v>
      </c>
      <c r="B57" s="383" t="s">
        <v>0</v>
      </c>
      <c r="C57" s="310"/>
      <c r="D57" s="364"/>
      <c r="E57" s="149">
        <f t="shared" si="9"/>
        <v>140000</v>
      </c>
      <c r="F57" s="36">
        <v>140000</v>
      </c>
      <c r="G57" s="100">
        <v>0</v>
      </c>
      <c r="H57" s="101">
        <v>0</v>
      </c>
      <c r="I57" s="102">
        <v>0</v>
      </c>
      <c r="J57" s="60">
        <f t="shared" si="8"/>
        <v>140000</v>
      </c>
    </row>
    <row r="58" spans="1:10" ht="15.75" customHeight="1">
      <c r="A58" s="330"/>
      <c r="B58" s="384" t="s">
        <v>5</v>
      </c>
      <c r="C58" s="313"/>
      <c r="D58" s="139" t="s">
        <v>4</v>
      </c>
      <c r="E58" s="150">
        <f t="shared" si="9"/>
        <v>14000</v>
      </c>
      <c r="F58" s="86">
        <f>SUM(F60,F62)</f>
        <v>14000</v>
      </c>
      <c r="G58" s="169">
        <f>SUM(G60,G62)</f>
        <v>0</v>
      </c>
      <c r="H58" s="169">
        <f>SUM(H60,H62)</f>
        <v>0</v>
      </c>
      <c r="I58" s="169">
        <f>SUM(I60,I62)</f>
        <v>0</v>
      </c>
      <c r="J58" s="60">
        <f t="shared" si="8"/>
        <v>14000</v>
      </c>
    </row>
    <row r="59" spans="1:10" ht="18" customHeight="1">
      <c r="A59" s="330"/>
      <c r="B59" s="385"/>
      <c r="C59" s="315"/>
      <c r="D59" s="4" t="s">
        <v>43</v>
      </c>
      <c r="E59" s="151">
        <f t="shared" si="9"/>
        <v>0</v>
      </c>
      <c r="F59" s="87">
        <f>F61+F63</f>
        <v>0</v>
      </c>
      <c r="G59" s="166">
        <f>G61+G63</f>
        <v>0</v>
      </c>
      <c r="H59" s="166">
        <f>H61+H63</f>
        <v>0</v>
      </c>
      <c r="I59" s="166">
        <f>I61+I63</f>
        <v>0</v>
      </c>
      <c r="J59" s="60">
        <f t="shared" si="8"/>
        <v>0</v>
      </c>
    </row>
    <row r="60" spans="1:10" ht="15.75" customHeight="1">
      <c r="A60" s="330"/>
      <c r="B60" s="386" t="s">
        <v>6</v>
      </c>
      <c r="C60" s="318" t="s">
        <v>21</v>
      </c>
      <c r="D60" s="140" t="s">
        <v>4</v>
      </c>
      <c r="E60" s="152">
        <f t="shared" si="9"/>
        <v>14000</v>
      </c>
      <c r="F60" s="106">
        <v>14000</v>
      </c>
      <c r="G60" s="171">
        <v>0</v>
      </c>
      <c r="H60" s="171">
        <v>0</v>
      </c>
      <c r="I60" s="171">
        <v>0</v>
      </c>
      <c r="J60" s="60">
        <f t="shared" si="8"/>
        <v>14000</v>
      </c>
    </row>
    <row r="61" spans="1:10" ht="15.75" customHeight="1">
      <c r="A61" s="330"/>
      <c r="B61" s="386"/>
      <c r="C61" s="318"/>
      <c r="D61" s="4" t="s">
        <v>43</v>
      </c>
      <c r="E61" s="152">
        <f t="shared" si="9"/>
        <v>0</v>
      </c>
      <c r="F61" s="89">
        <v>0</v>
      </c>
      <c r="G61" s="167">
        <v>0</v>
      </c>
      <c r="H61" s="167">
        <v>0</v>
      </c>
      <c r="I61" s="167">
        <v>0</v>
      </c>
      <c r="J61" s="60">
        <f t="shared" si="8"/>
        <v>0</v>
      </c>
    </row>
    <row r="62" spans="1:10" ht="18" customHeight="1">
      <c r="A62" s="330"/>
      <c r="B62" s="386"/>
      <c r="C62" s="319" t="s">
        <v>46</v>
      </c>
      <c r="D62" s="140" t="s">
        <v>4</v>
      </c>
      <c r="E62" s="152">
        <f t="shared" si="9"/>
        <v>0</v>
      </c>
      <c r="F62" s="106">
        <v>0</v>
      </c>
      <c r="G62" s="171">
        <v>0</v>
      </c>
      <c r="H62" s="171">
        <v>0</v>
      </c>
      <c r="I62" s="171">
        <v>0</v>
      </c>
      <c r="J62" s="60">
        <f t="shared" si="8"/>
        <v>0</v>
      </c>
    </row>
    <row r="63" spans="1:10" ht="15.75" customHeight="1">
      <c r="A63" s="330"/>
      <c r="B63" s="387"/>
      <c r="C63" s="320"/>
      <c r="D63" s="4" t="s">
        <v>43</v>
      </c>
      <c r="E63" s="153">
        <f t="shared" si="9"/>
        <v>0</v>
      </c>
      <c r="F63" s="90">
        <v>0</v>
      </c>
      <c r="G63" s="168">
        <v>0</v>
      </c>
      <c r="H63" s="168">
        <v>0</v>
      </c>
      <c r="I63" s="168">
        <v>0</v>
      </c>
      <c r="J63" s="60">
        <f t="shared" si="8"/>
        <v>0</v>
      </c>
    </row>
    <row r="64" spans="1:10" ht="15" customHeight="1">
      <c r="A64" s="330"/>
      <c r="B64" s="388" t="s">
        <v>7</v>
      </c>
      <c r="C64" s="321"/>
      <c r="D64" s="322"/>
      <c r="E64" s="147">
        <f>E57-E58</f>
        <v>126000</v>
      </c>
      <c r="F64" s="77">
        <f>F57-F58</f>
        <v>126000</v>
      </c>
      <c r="G64" s="77">
        <f>G57-G58</f>
        <v>0</v>
      </c>
      <c r="H64" s="77">
        <f>H57-H58</f>
        <v>0</v>
      </c>
      <c r="I64" s="77">
        <f>I57-I58</f>
        <v>0</v>
      </c>
      <c r="J64" s="60">
        <f t="shared" si="8"/>
        <v>126000</v>
      </c>
    </row>
    <row r="65" spans="1:10" ht="15" customHeight="1">
      <c r="A65" s="330"/>
      <c r="B65" s="389" t="s">
        <v>45</v>
      </c>
      <c r="C65" s="323"/>
      <c r="D65" s="366"/>
      <c r="E65" s="141">
        <f>SUM(F65:I65)</f>
        <v>0</v>
      </c>
      <c r="F65" s="238">
        <v>0</v>
      </c>
      <c r="G65" s="221">
        <v>0</v>
      </c>
      <c r="H65" s="39">
        <v>0</v>
      </c>
      <c r="I65" s="39">
        <v>0</v>
      </c>
      <c r="J65" s="60">
        <f t="shared" si="8"/>
        <v>0</v>
      </c>
    </row>
    <row r="66" spans="1:10" ht="18.75" customHeight="1">
      <c r="A66" s="330"/>
      <c r="B66" s="325" t="s">
        <v>28</v>
      </c>
      <c r="C66" s="326"/>
      <c r="D66" s="158" t="s">
        <v>29</v>
      </c>
      <c r="E66" s="160">
        <f>SUM(F66:I66)</f>
        <v>0</v>
      </c>
      <c r="F66" s="108">
        <v>0</v>
      </c>
      <c r="G66" s="186">
        <v>0</v>
      </c>
      <c r="H66" s="186">
        <v>0</v>
      </c>
      <c r="I66" s="186">
        <v>0</v>
      </c>
      <c r="J66" s="60">
        <f t="shared" si="8"/>
        <v>0</v>
      </c>
    </row>
    <row r="67" spans="1:10" ht="15" customHeight="1" thickBot="1">
      <c r="A67" s="331"/>
      <c r="B67" s="327"/>
      <c r="C67" s="328"/>
      <c r="D67" s="161" t="s">
        <v>30</v>
      </c>
      <c r="E67" s="165">
        <f>SUM(F67:I67)</f>
        <v>1</v>
      </c>
      <c r="F67" s="92">
        <v>1</v>
      </c>
      <c r="G67" s="173">
        <v>0</v>
      </c>
      <c r="H67" s="173">
        <v>0</v>
      </c>
      <c r="I67" s="173">
        <v>0</v>
      </c>
      <c r="J67" s="23">
        <f t="shared" si="8"/>
        <v>1</v>
      </c>
    </row>
    <row r="68" spans="1:10" ht="15" customHeight="1">
      <c r="A68" s="380" t="s">
        <v>48</v>
      </c>
      <c r="B68" s="383" t="s">
        <v>0</v>
      </c>
      <c r="C68" s="310"/>
      <c r="D68" s="351"/>
      <c r="E68" s="250">
        <f aca="true" t="shared" si="10" ref="E68:E74">SUM(F68:I68)</f>
        <v>2000</v>
      </c>
      <c r="F68" s="36">
        <v>2000</v>
      </c>
      <c r="G68" s="251">
        <v>0</v>
      </c>
      <c r="H68" s="252">
        <v>0</v>
      </c>
      <c r="I68" s="102">
        <v>0</v>
      </c>
      <c r="J68" s="253">
        <f t="shared" si="8"/>
        <v>2000</v>
      </c>
    </row>
    <row r="69" spans="1:10" ht="16.5" customHeight="1">
      <c r="A69" s="381"/>
      <c r="B69" s="312" t="s">
        <v>5</v>
      </c>
      <c r="C69" s="313"/>
      <c r="D69" s="3" t="s">
        <v>4</v>
      </c>
      <c r="E69" s="142">
        <f t="shared" si="10"/>
        <v>0</v>
      </c>
      <c r="F69" s="86">
        <f aca="true" t="shared" si="11" ref="F69:I70">F71+F73</f>
        <v>0</v>
      </c>
      <c r="G69" s="222">
        <f t="shared" si="11"/>
        <v>0</v>
      </c>
      <c r="H69" s="222">
        <f t="shared" si="11"/>
        <v>0</v>
      </c>
      <c r="I69" s="222">
        <f t="shared" si="11"/>
        <v>0</v>
      </c>
      <c r="J69" s="60">
        <f t="shared" si="8"/>
        <v>0</v>
      </c>
    </row>
    <row r="70" spans="1:10" ht="17.25" customHeight="1">
      <c r="A70" s="381"/>
      <c r="B70" s="314"/>
      <c r="C70" s="315"/>
      <c r="D70" s="4" t="s">
        <v>43</v>
      </c>
      <c r="E70" s="143">
        <f t="shared" si="10"/>
        <v>0</v>
      </c>
      <c r="F70" s="87">
        <f t="shared" si="11"/>
        <v>0</v>
      </c>
      <c r="G70" s="176">
        <f t="shared" si="11"/>
        <v>0</v>
      </c>
      <c r="H70" s="176">
        <f t="shared" si="11"/>
        <v>0</v>
      </c>
      <c r="I70" s="176">
        <f t="shared" si="11"/>
        <v>0</v>
      </c>
      <c r="J70" s="60">
        <f t="shared" si="8"/>
        <v>0</v>
      </c>
    </row>
    <row r="71" spans="1:10" ht="15.75" customHeight="1">
      <c r="A71" s="381"/>
      <c r="B71" s="333" t="s">
        <v>6</v>
      </c>
      <c r="C71" s="318" t="s">
        <v>21</v>
      </c>
      <c r="D71" s="5" t="s">
        <v>4</v>
      </c>
      <c r="E71" s="143">
        <f t="shared" si="10"/>
        <v>0</v>
      </c>
      <c r="F71" s="106">
        <v>0</v>
      </c>
      <c r="G71" s="171">
        <v>0</v>
      </c>
      <c r="H71" s="171">
        <v>0</v>
      </c>
      <c r="I71" s="171">
        <v>0</v>
      </c>
      <c r="J71" s="60">
        <f t="shared" si="8"/>
        <v>0</v>
      </c>
    </row>
    <row r="72" spans="1:10" ht="16.5" customHeight="1">
      <c r="A72" s="381"/>
      <c r="B72" s="333"/>
      <c r="C72" s="318"/>
      <c r="D72" s="4" t="s">
        <v>43</v>
      </c>
      <c r="E72" s="143">
        <f t="shared" si="10"/>
        <v>0</v>
      </c>
      <c r="F72" s="89">
        <v>0</v>
      </c>
      <c r="G72" s="177">
        <v>0</v>
      </c>
      <c r="H72" s="177">
        <v>0</v>
      </c>
      <c r="I72" s="177">
        <v>0</v>
      </c>
      <c r="J72" s="60">
        <f t="shared" si="8"/>
        <v>0</v>
      </c>
    </row>
    <row r="73" spans="1:10" ht="15.75" customHeight="1">
      <c r="A73" s="381"/>
      <c r="B73" s="333"/>
      <c r="C73" s="319" t="s">
        <v>46</v>
      </c>
      <c r="D73" s="5" t="s">
        <v>4</v>
      </c>
      <c r="E73" s="143">
        <f t="shared" si="10"/>
        <v>0</v>
      </c>
      <c r="F73" s="106">
        <v>0</v>
      </c>
      <c r="G73" s="171">
        <v>0</v>
      </c>
      <c r="H73" s="171">
        <v>0</v>
      </c>
      <c r="I73" s="171">
        <v>0</v>
      </c>
      <c r="J73" s="60">
        <f t="shared" si="8"/>
        <v>0</v>
      </c>
    </row>
    <row r="74" spans="1:10" ht="16.5" customHeight="1">
      <c r="A74" s="381"/>
      <c r="B74" s="334"/>
      <c r="C74" s="320"/>
      <c r="D74" s="4" t="s">
        <v>43</v>
      </c>
      <c r="E74" s="143">
        <f t="shared" si="10"/>
        <v>0</v>
      </c>
      <c r="F74" s="90">
        <v>0</v>
      </c>
      <c r="G74" s="178">
        <v>0</v>
      </c>
      <c r="H74" s="178">
        <v>0</v>
      </c>
      <c r="I74" s="178">
        <v>0</v>
      </c>
      <c r="J74" s="60">
        <f t="shared" si="8"/>
        <v>0</v>
      </c>
    </row>
    <row r="75" spans="1:10" ht="15.75" customHeight="1">
      <c r="A75" s="381"/>
      <c r="B75" s="321" t="s">
        <v>7</v>
      </c>
      <c r="C75" s="321"/>
      <c r="D75" s="341"/>
      <c r="E75" s="237">
        <f>E68-E69</f>
        <v>2000</v>
      </c>
      <c r="F75" s="77">
        <f>F68-F69</f>
        <v>2000</v>
      </c>
      <c r="G75" s="77">
        <f>G68-G69</f>
        <v>0</v>
      </c>
      <c r="H75" s="77">
        <f>H68-H69</f>
        <v>0</v>
      </c>
      <c r="I75" s="77">
        <f>I68-I69</f>
        <v>0</v>
      </c>
      <c r="J75" s="60">
        <f t="shared" si="8"/>
        <v>2000</v>
      </c>
    </row>
    <row r="76" spans="1:10" ht="15.75" customHeight="1">
      <c r="A76" s="381"/>
      <c r="B76" s="323" t="s">
        <v>45</v>
      </c>
      <c r="C76" s="323"/>
      <c r="D76" s="324"/>
      <c r="E76" s="144">
        <f>SUM(F76:I76)</f>
        <v>0</v>
      </c>
      <c r="F76" s="39">
        <v>0</v>
      </c>
      <c r="G76" s="39">
        <v>0</v>
      </c>
      <c r="H76" s="39">
        <v>0</v>
      </c>
      <c r="I76" s="39">
        <v>0</v>
      </c>
      <c r="J76" s="60">
        <f t="shared" si="8"/>
        <v>0</v>
      </c>
    </row>
    <row r="77" spans="1:10" ht="15.75" customHeight="1">
      <c r="A77" s="381"/>
      <c r="B77" s="325" t="s">
        <v>28</v>
      </c>
      <c r="C77" s="326"/>
      <c r="D77" s="8" t="s">
        <v>29</v>
      </c>
      <c r="E77" s="142">
        <f>SUM(F77:I77)</f>
        <v>0</v>
      </c>
      <c r="F77" s="91">
        <v>0</v>
      </c>
      <c r="G77" s="172">
        <v>0</v>
      </c>
      <c r="H77" s="172">
        <v>0</v>
      </c>
      <c r="I77" s="172">
        <v>0</v>
      </c>
      <c r="J77" s="60">
        <f t="shared" si="8"/>
        <v>0</v>
      </c>
    </row>
    <row r="78" spans="1:10" ht="15.75" customHeight="1" thickBot="1">
      <c r="A78" s="382"/>
      <c r="B78" s="327"/>
      <c r="C78" s="328"/>
      <c r="D78" s="156" t="s">
        <v>30</v>
      </c>
      <c r="E78" s="145">
        <f>SUM(F78:I78)</f>
        <v>0</v>
      </c>
      <c r="F78" s="92">
        <v>0</v>
      </c>
      <c r="G78" s="173">
        <v>0</v>
      </c>
      <c r="H78" s="173">
        <v>0</v>
      </c>
      <c r="I78" s="173">
        <v>0</v>
      </c>
      <c r="J78" s="23">
        <f t="shared" si="8"/>
        <v>0</v>
      </c>
    </row>
    <row r="79" spans="1:10" ht="27" customHeight="1">
      <c r="A79" s="18"/>
      <c r="B79" s="19"/>
      <c r="C79" s="19"/>
      <c r="D79" s="20"/>
      <c r="E79" s="21"/>
      <c r="F79" s="17"/>
      <c r="G79" s="17"/>
      <c r="H79" s="21"/>
      <c r="I79" s="249"/>
      <c r="J79" s="14"/>
    </row>
    <row r="80" spans="1:10" ht="13.5" customHeight="1">
      <c r="A80" s="18"/>
      <c r="B80" s="19"/>
      <c r="C80" s="19"/>
      <c r="D80" s="20"/>
      <c r="E80" s="21"/>
      <c r="F80" s="17"/>
      <c r="G80" s="17"/>
      <c r="H80" s="21"/>
      <c r="I80" s="249"/>
      <c r="J80" s="14"/>
    </row>
    <row r="81" spans="1:10" ht="6.75" customHeight="1">
      <c r="A81" s="18"/>
      <c r="B81" s="19"/>
      <c r="C81" s="19"/>
      <c r="D81" s="20"/>
      <c r="E81" s="21"/>
      <c r="F81" s="17"/>
      <c r="G81" s="17"/>
      <c r="H81" s="21"/>
      <c r="I81" s="249"/>
      <c r="J81" s="14"/>
    </row>
    <row r="82" spans="1:10" ht="18.75" customHeight="1" thickBot="1">
      <c r="A82" s="254"/>
      <c r="B82" s="255"/>
      <c r="C82" s="255"/>
      <c r="D82" s="256"/>
      <c r="E82" s="257"/>
      <c r="F82" s="258"/>
      <c r="G82" s="258"/>
      <c r="H82" s="257"/>
      <c r="I82" s="259"/>
      <c r="J82" s="260"/>
    </row>
    <row r="83" spans="1:10" ht="15.75" customHeight="1" thickBot="1">
      <c r="A83" s="367" t="s">
        <v>18</v>
      </c>
      <c r="B83" s="368"/>
      <c r="C83" s="368"/>
      <c r="D83" s="368"/>
      <c r="E83" s="369" t="s">
        <v>15</v>
      </c>
      <c r="F83" s="371" t="s">
        <v>16</v>
      </c>
      <c r="G83" s="372"/>
      <c r="H83" s="372"/>
      <c r="I83" s="373"/>
      <c r="J83" s="248"/>
    </row>
    <row r="84" spans="1:10" ht="44.25" customHeight="1" thickBot="1">
      <c r="A84" s="344"/>
      <c r="B84" s="345"/>
      <c r="C84" s="345"/>
      <c r="D84" s="345"/>
      <c r="E84" s="370"/>
      <c r="F84" s="94" t="s">
        <v>19</v>
      </c>
      <c r="G84" s="215" t="s">
        <v>41</v>
      </c>
      <c r="H84" s="215" t="s">
        <v>41</v>
      </c>
      <c r="I84" s="215" t="s">
        <v>41</v>
      </c>
      <c r="J84" s="51" t="s">
        <v>8</v>
      </c>
    </row>
    <row r="85" spans="1:252" s="13" customFormat="1" ht="15.75" customHeight="1">
      <c r="A85" s="307" t="s">
        <v>49</v>
      </c>
      <c r="B85" s="351" t="s">
        <v>0</v>
      </c>
      <c r="C85" s="352"/>
      <c r="D85" s="374"/>
      <c r="E85" s="43">
        <f aca="true" t="shared" si="12" ref="E85:E91">SUM(F85:I85)</f>
        <v>100000</v>
      </c>
      <c r="F85" s="35">
        <v>100000</v>
      </c>
      <c r="G85" s="52">
        <v>0</v>
      </c>
      <c r="H85" s="71">
        <v>0</v>
      </c>
      <c r="I85" s="70">
        <v>0</v>
      </c>
      <c r="J85" s="22">
        <f>SUM(F85:I85)</f>
        <v>100000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</row>
    <row r="86" spans="1:10" s="14" customFormat="1" ht="16.5" customHeight="1">
      <c r="A86" s="308"/>
      <c r="B86" s="354" t="s">
        <v>5</v>
      </c>
      <c r="C86" s="375"/>
      <c r="D86" s="139" t="s">
        <v>4</v>
      </c>
      <c r="E86" s="27">
        <f t="shared" si="12"/>
        <v>98998.2</v>
      </c>
      <c r="F86" s="86">
        <f>SUM(F88,F90)</f>
        <v>98998.2</v>
      </c>
      <c r="G86" s="222">
        <f>SUM(G88,G90)</f>
        <v>0</v>
      </c>
      <c r="H86" s="222">
        <f>SUM(H88,H90)</f>
        <v>0</v>
      </c>
      <c r="I86" s="222">
        <f>SUM(I88,I90)</f>
        <v>0</v>
      </c>
      <c r="J86" s="22">
        <f aca="true" t="shared" si="13" ref="J86:J117">SUM(F86:I86)</f>
        <v>98998.2</v>
      </c>
    </row>
    <row r="87" spans="1:10" ht="17.25" customHeight="1">
      <c r="A87" s="308"/>
      <c r="B87" s="356"/>
      <c r="C87" s="376"/>
      <c r="D87" s="197" t="s">
        <v>43</v>
      </c>
      <c r="E87" s="42">
        <f t="shared" si="12"/>
        <v>0</v>
      </c>
      <c r="F87" s="87">
        <f>F89+F91</f>
        <v>0</v>
      </c>
      <c r="G87" s="176">
        <f>G89+G91</f>
        <v>0</v>
      </c>
      <c r="H87" s="176">
        <f>H89+H91</f>
        <v>0</v>
      </c>
      <c r="I87" s="176">
        <f>I89+I91</f>
        <v>0</v>
      </c>
      <c r="J87" s="22">
        <f t="shared" si="13"/>
        <v>0</v>
      </c>
    </row>
    <row r="88" spans="1:10" ht="16.5" customHeight="1">
      <c r="A88" s="308"/>
      <c r="B88" s="334" t="s">
        <v>6</v>
      </c>
      <c r="C88" s="377" t="s">
        <v>21</v>
      </c>
      <c r="D88" s="140" t="s">
        <v>4</v>
      </c>
      <c r="E88" s="198">
        <f t="shared" si="12"/>
        <v>0</v>
      </c>
      <c r="F88" s="106">
        <v>0</v>
      </c>
      <c r="G88" s="171">
        <v>0</v>
      </c>
      <c r="H88" s="171">
        <v>0</v>
      </c>
      <c r="I88" s="171">
        <v>0</v>
      </c>
      <c r="J88" s="22">
        <f t="shared" si="13"/>
        <v>0</v>
      </c>
    </row>
    <row r="89" spans="1:10" ht="18" customHeight="1">
      <c r="A89" s="308"/>
      <c r="B89" s="358"/>
      <c r="C89" s="378"/>
      <c r="D89" s="197" t="s">
        <v>43</v>
      </c>
      <c r="E89" s="54">
        <f t="shared" si="12"/>
        <v>0</v>
      </c>
      <c r="F89" s="89">
        <v>0</v>
      </c>
      <c r="G89" s="177">
        <v>0</v>
      </c>
      <c r="H89" s="177">
        <v>0</v>
      </c>
      <c r="I89" s="177">
        <v>0</v>
      </c>
      <c r="J89" s="22">
        <f t="shared" si="13"/>
        <v>0</v>
      </c>
    </row>
    <row r="90" spans="1:10" ht="14.25" customHeight="1">
      <c r="A90" s="308"/>
      <c r="B90" s="358"/>
      <c r="C90" s="379" t="s">
        <v>46</v>
      </c>
      <c r="D90" s="140" t="s">
        <v>4</v>
      </c>
      <c r="E90" s="42">
        <f t="shared" si="12"/>
        <v>98998.2</v>
      </c>
      <c r="F90" s="106">
        <v>98998.2</v>
      </c>
      <c r="G90" s="171">
        <v>0</v>
      </c>
      <c r="H90" s="171">
        <v>0</v>
      </c>
      <c r="I90" s="171">
        <v>0</v>
      </c>
      <c r="J90" s="22">
        <f t="shared" si="13"/>
        <v>98998.2</v>
      </c>
    </row>
    <row r="91" spans="1:10" ht="17.25" customHeight="1">
      <c r="A91" s="308"/>
      <c r="B91" s="359"/>
      <c r="C91" s="320"/>
      <c r="D91" s="196" t="s">
        <v>43</v>
      </c>
      <c r="E91" s="42">
        <f t="shared" si="12"/>
        <v>0</v>
      </c>
      <c r="F91" s="90">
        <v>0</v>
      </c>
      <c r="G91" s="178">
        <v>0</v>
      </c>
      <c r="H91" s="178">
        <v>0</v>
      </c>
      <c r="I91" s="178">
        <v>0</v>
      </c>
      <c r="J91" s="22">
        <f t="shared" si="13"/>
        <v>0</v>
      </c>
    </row>
    <row r="92" spans="1:10" ht="18.75" customHeight="1">
      <c r="A92" s="308"/>
      <c r="B92" s="341" t="s">
        <v>7</v>
      </c>
      <c r="C92" s="362"/>
      <c r="D92" s="363"/>
      <c r="E92" s="83">
        <f>SUM(E85-E86)</f>
        <v>1001.8000000000029</v>
      </c>
      <c r="F92" s="77">
        <f>F85-F86</f>
        <v>1001.8000000000029</v>
      </c>
      <c r="G92" s="77">
        <f>G85-G86</f>
        <v>0</v>
      </c>
      <c r="H92" s="77">
        <f>H85-H86</f>
        <v>0</v>
      </c>
      <c r="I92" s="77">
        <f>I85-I86</f>
        <v>0</v>
      </c>
      <c r="J92" s="22">
        <f t="shared" si="13"/>
        <v>1001.8000000000029</v>
      </c>
    </row>
    <row r="93" spans="1:10" ht="18" customHeight="1">
      <c r="A93" s="308"/>
      <c r="B93" s="324" t="s">
        <v>45</v>
      </c>
      <c r="C93" s="337"/>
      <c r="D93" s="338"/>
      <c r="E93" s="46">
        <f aca="true" t="shared" si="14" ref="E93:E102">SUM(F93:I93)</f>
        <v>0</v>
      </c>
      <c r="F93" s="39">
        <v>0</v>
      </c>
      <c r="G93" s="39">
        <v>0</v>
      </c>
      <c r="H93" s="39">
        <v>0</v>
      </c>
      <c r="I93" s="39">
        <v>0</v>
      </c>
      <c r="J93" s="22">
        <f t="shared" si="13"/>
        <v>0</v>
      </c>
    </row>
    <row r="94" spans="1:10" ht="15.75" customHeight="1">
      <c r="A94" s="308"/>
      <c r="B94" s="325" t="s">
        <v>28</v>
      </c>
      <c r="C94" s="326"/>
      <c r="D94" s="158" t="s">
        <v>29</v>
      </c>
      <c r="E94" s="27">
        <f t="shared" si="14"/>
        <v>0</v>
      </c>
      <c r="F94" s="91">
        <v>0</v>
      </c>
      <c r="G94" s="174">
        <v>0</v>
      </c>
      <c r="H94" s="174">
        <v>0</v>
      </c>
      <c r="I94" s="174">
        <v>0</v>
      </c>
      <c r="J94" s="22">
        <f t="shared" si="13"/>
        <v>0</v>
      </c>
    </row>
    <row r="95" spans="1:10" ht="16.5" customHeight="1" thickBot="1">
      <c r="A95" s="309"/>
      <c r="B95" s="327"/>
      <c r="C95" s="328"/>
      <c r="D95" s="159" t="s">
        <v>30</v>
      </c>
      <c r="E95" s="53">
        <f t="shared" si="14"/>
        <v>97</v>
      </c>
      <c r="F95" s="92">
        <v>97</v>
      </c>
      <c r="G95" s="175">
        <v>0</v>
      </c>
      <c r="H95" s="175">
        <v>0</v>
      </c>
      <c r="I95" s="175">
        <v>0</v>
      </c>
      <c r="J95" s="23">
        <f t="shared" si="13"/>
        <v>97</v>
      </c>
    </row>
    <row r="96" spans="1:10" ht="15.75" customHeight="1">
      <c r="A96" s="307" t="s">
        <v>10</v>
      </c>
      <c r="B96" s="351" t="s">
        <v>0</v>
      </c>
      <c r="C96" s="352"/>
      <c r="D96" s="353"/>
      <c r="E96" s="47">
        <f t="shared" si="14"/>
        <v>80000</v>
      </c>
      <c r="F96" s="36">
        <v>80000</v>
      </c>
      <c r="G96" s="111">
        <v>0</v>
      </c>
      <c r="H96" s="72">
        <v>0</v>
      </c>
      <c r="I96" s="73">
        <v>0</v>
      </c>
      <c r="J96" s="60">
        <f t="shared" si="13"/>
        <v>80000</v>
      </c>
    </row>
    <row r="97" spans="1:10" ht="15" customHeight="1">
      <c r="A97" s="308"/>
      <c r="B97" s="354" t="s">
        <v>5</v>
      </c>
      <c r="C97" s="355"/>
      <c r="D97" s="139" t="s">
        <v>4</v>
      </c>
      <c r="E97" s="48">
        <f t="shared" si="14"/>
        <v>29329.7</v>
      </c>
      <c r="F97" s="86">
        <f>SUM(F99,F101)</f>
        <v>29329.7</v>
      </c>
      <c r="G97" s="222">
        <f>SUM(G99,G101)</f>
        <v>0</v>
      </c>
      <c r="H97" s="222">
        <f>SUM(H99,H101)</f>
        <v>0</v>
      </c>
      <c r="I97" s="222">
        <f>SUM(I99,I101)</f>
        <v>0</v>
      </c>
      <c r="J97" s="22">
        <f t="shared" si="13"/>
        <v>29329.7</v>
      </c>
    </row>
    <row r="98" spans="1:10" ht="22.5" customHeight="1">
      <c r="A98" s="308"/>
      <c r="B98" s="356"/>
      <c r="C98" s="357"/>
      <c r="D98" s="195" t="s">
        <v>43</v>
      </c>
      <c r="E98" s="49">
        <f t="shared" si="14"/>
        <v>17567.58</v>
      </c>
      <c r="F98" s="105">
        <f>F100+F102</f>
        <v>17567.58</v>
      </c>
      <c r="G98" s="176">
        <f>G100+G102</f>
        <v>0</v>
      </c>
      <c r="H98" s="176">
        <f>H100+H102</f>
        <v>0</v>
      </c>
      <c r="I98" s="176">
        <f>I100+I102</f>
        <v>0</v>
      </c>
      <c r="J98" s="22">
        <f t="shared" si="13"/>
        <v>17567.58</v>
      </c>
    </row>
    <row r="99" spans="1:10" ht="16.5" customHeight="1">
      <c r="A99" s="308"/>
      <c r="B99" s="334" t="s">
        <v>6</v>
      </c>
      <c r="C99" s="360" t="s">
        <v>21</v>
      </c>
      <c r="D99" s="140" t="s">
        <v>4</v>
      </c>
      <c r="E99" s="42">
        <f t="shared" si="14"/>
        <v>6207.27</v>
      </c>
      <c r="F99" s="106">
        <v>6207.27</v>
      </c>
      <c r="G99" s="171">
        <v>0</v>
      </c>
      <c r="H99" s="171">
        <v>0</v>
      </c>
      <c r="I99" s="171">
        <v>0</v>
      </c>
      <c r="J99" s="22">
        <f t="shared" si="13"/>
        <v>6207.27</v>
      </c>
    </row>
    <row r="100" spans="1:10" ht="22.5" customHeight="1">
      <c r="A100" s="308"/>
      <c r="B100" s="358"/>
      <c r="C100" s="361"/>
      <c r="D100" s="195" t="s">
        <v>43</v>
      </c>
      <c r="E100" s="194">
        <f t="shared" si="14"/>
        <v>6207.27</v>
      </c>
      <c r="F100" s="106">
        <v>6207.27</v>
      </c>
      <c r="G100" s="177">
        <v>0</v>
      </c>
      <c r="H100" s="177">
        <v>0</v>
      </c>
      <c r="I100" s="177">
        <v>0</v>
      </c>
      <c r="J100" s="22">
        <f t="shared" si="13"/>
        <v>6207.27</v>
      </c>
    </row>
    <row r="101" spans="1:10" ht="15" customHeight="1">
      <c r="A101" s="308"/>
      <c r="B101" s="358"/>
      <c r="C101" s="319" t="s">
        <v>46</v>
      </c>
      <c r="D101" s="140" t="s">
        <v>4</v>
      </c>
      <c r="E101" s="42">
        <f t="shared" si="14"/>
        <v>23122.43</v>
      </c>
      <c r="F101" s="106">
        <v>23122.43</v>
      </c>
      <c r="G101" s="171">
        <v>0</v>
      </c>
      <c r="H101" s="171">
        <v>0</v>
      </c>
      <c r="I101" s="171">
        <v>0</v>
      </c>
      <c r="J101" s="22">
        <f t="shared" si="13"/>
        <v>23122.43</v>
      </c>
    </row>
    <row r="102" spans="1:10" ht="21.75" customHeight="1">
      <c r="A102" s="308"/>
      <c r="B102" s="359"/>
      <c r="C102" s="320"/>
      <c r="D102" s="196" t="s">
        <v>43</v>
      </c>
      <c r="E102" s="42">
        <f t="shared" si="14"/>
        <v>11360.31</v>
      </c>
      <c r="F102" s="112">
        <v>11360.31</v>
      </c>
      <c r="G102" s="178">
        <v>0</v>
      </c>
      <c r="H102" s="178">
        <v>0</v>
      </c>
      <c r="I102" s="178">
        <v>0</v>
      </c>
      <c r="J102" s="22">
        <f t="shared" si="13"/>
        <v>11360.31</v>
      </c>
    </row>
    <row r="103" spans="1:10" ht="15.75" customHeight="1">
      <c r="A103" s="308"/>
      <c r="B103" s="341" t="s">
        <v>7</v>
      </c>
      <c r="C103" s="362"/>
      <c r="D103" s="363"/>
      <c r="E103" s="85">
        <f>SUM(E96-E97)</f>
        <v>50670.3</v>
      </c>
      <c r="F103" s="77">
        <f>F96-F97</f>
        <v>50670.3</v>
      </c>
      <c r="G103" s="77">
        <f>G96-G97</f>
        <v>0</v>
      </c>
      <c r="H103" s="77">
        <f>H96-H97</f>
        <v>0</v>
      </c>
      <c r="I103" s="77">
        <f>I96-I97</f>
        <v>0</v>
      </c>
      <c r="J103" s="22">
        <f t="shared" si="13"/>
        <v>50670.3</v>
      </c>
    </row>
    <row r="104" spans="1:10" ht="17.25" customHeight="1">
      <c r="A104" s="308"/>
      <c r="B104" s="324" t="s">
        <v>45</v>
      </c>
      <c r="C104" s="337"/>
      <c r="D104" s="338"/>
      <c r="E104" s="41">
        <f aca="true" t="shared" si="15" ref="E104:E113">SUM(F104:I104)</f>
        <v>0</v>
      </c>
      <c r="F104" s="39">
        <v>0</v>
      </c>
      <c r="G104" s="39">
        <v>0</v>
      </c>
      <c r="H104" s="39">
        <v>0</v>
      </c>
      <c r="I104" s="39">
        <v>0</v>
      </c>
      <c r="J104" s="22">
        <f t="shared" si="13"/>
        <v>0</v>
      </c>
    </row>
    <row r="105" spans="1:10" ht="16.5" customHeight="1">
      <c r="A105" s="308"/>
      <c r="B105" s="325" t="s">
        <v>28</v>
      </c>
      <c r="C105" s="326"/>
      <c r="D105" s="8" t="s">
        <v>29</v>
      </c>
      <c r="E105" s="29">
        <f t="shared" si="15"/>
        <v>0</v>
      </c>
      <c r="F105" s="91">
        <v>0</v>
      </c>
      <c r="G105" s="174">
        <v>0</v>
      </c>
      <c r="H105" s="174">
        <v>0</v>
      </c>
      <c r="I105" s="174">
        <v>0</v>
      </c>
      <c r="J105" s="22">
        <f t="shared" si="13"/>
        <v>0</v>
      </c>
    </row>
    <row r="106" spans="1:10" ht="22.5" customHeight="1" thickBot="1">
      <c r="A106" s="309"/>
      <c r="B106" s="327"/>
      <c r="C106" s="328"/>
      <c r="D106" s="157" t="s">
        <v>47</v>
      </c>
      <c r="E106" s="56">
        <f t="shared" si="15"/>
        <v>6</v>
      </c>
      <c r="F106" s="92">
        <v>6</v>
      </c>
      <c r="G106" s="175">
        <v>0</v>
      </c>
      <c r="H106" s="175">
        <v>0</v>
      </c>
      <c r="I106" s="175">
        <v>0</v>
      </c>
      <c r="J106" s="23">
        <f t="shared" si="13"/>
        <v>6</v>
      </c>
    </row>
    <row r="107" spans="1:10" ht="15.75" customHeight="1">
      <c r="A107" s="365" t="s">
        <v>3</v>
      </c>
      <c r="B107" s="339" t="s">
        <v>0</v>
      </c>
      <c r="C107" s="339"/>
      <c r="D107" s="311"/>
      <c r="E107" s="43">
        <f t="shared" si="15"/>
        <v>0</v>
      </c>
      <c r="F107" s="36">
        <v>0</v>
      </c>
      <c r="G107" s="34">
        <v>0</v>
      </c>
      <c r="H107" s="129">
        <v>0</v>
      </c>
      <c r="I107" s="74">
        <v>0</v>
      </c>
      <c r="J107" s="60">
        <f t="shared" si="13"/>
        <v>0</v>
      </c>
    </row>
    <row r="108" spans="1:10" ht="18" customHeight="1">
      <c r="A108" s="330"/>
      <c r="B108" s="312" t="s">
        <v>5</v>
      </c>
      <c r="C108" s="313"/>
      <c r="D108" s="139" t="s">
        <v>4</v>
      </c>
      <c r="E108" s="27">
        <f t="shared" si="15"/>
        <v>0</v>
      </c>
      <c r="F108" s="169">
        <f>SUM(F110,F112)</f>
        <v>0</v>
      </c>
      <c r="G108" s="169">
        <f>SUM(G110,G112)</f>
        <v>0</v>
      </c>
      <c r="H108" s="169">
        <f>SUM(H110,H112)</f>
        <v>0</v>
      </c>
      <c r="I108" s="169">
        <f>SUM(I110,I112)</f>
        <v>0</v>
      </c>
      <c r="J108" s="22">
        <f t="shared" si="13"/>
        <v>0</v>
      </c>
    </row>
    <row r="109" spans="1:10" ht="18" customHeight="1">
      <c r="A109" s="330"/>
      <c r="B109" s="314"/>
      <c r="C109" s="315"/>
      <c r="D109" s="195" t="s">
        <v>43</v>
      </c>
      <c r="E109" s="54">
        <f t="shared" si="15"/>
        <v>0</v>
      </c>
      <c r="F109" s="176">
        <f>F111+F113</f>
        <v>0</v>
      </c>
      <c r="G109" s="166">
        <f>G111+G113</f>
        <v>0</v>
      </c>
      <c r="H109" s="166">
        <f>H111+H113</f>
        <v>0</v>
      </c>
      <c r="I109" s="166">
        <f>I111+I113</f>
        <v>0</v>
      </c>
      <c r="J109" s="22">
        <f t="shared" si="13"/>
        <v>0</v>
      </c>
    </row>
    <row r="110" spans="1:10" ht="17.25" customHeight="1">
      <c r="A110" s="330"/>
      <c r="B110" s="333" t="s">
        <v>6</v>
      </c>
      <c r="C110" s="318" t="s">
        <v>21</v>
      </c>
      <c r="D110" s="140" t="s">
        <v>4</v>
      </c>
      <c r="E110" s="42">
        <f t="shared" si="15"/>
        <v>0</v>
      </c>
      <c r="F110" s="171">
        <v>0</v>
      </c>
      <c r="G110" s="171">
        <v>0</v>
      </c>
      <c r="H110" s="171">
        <v>0</v>
      </c>
      <c r="I110" s="171">
        <v>0</v>
      </c>
      <c r="J110" s="22">
        <f t="shared" si="13"/>
        <v>0</v>
      </c>
    </row>
    <row r="111" spans="1:10" ht="20.25" customHeight="1">
      <c r="A111" s="330"/>
      <c r="B111" s="333"/>
      <c r="C111" s="318"/>
      <c r="D111" s="195" t="s">
        <v>43</v>
      </c>
      <c r="E111" s="42">
        <f t="shared" si="15"/>
        <v>0</v>
      </c>
      <c r="F111" s="177">
        <v>0</v>
      </c>
      <c r="G111" s="167">
        <v>0</v>
      </c>
      <c r="H111" s="167">
        <v>0</v>
      </c>
      <c r="I111" s="167">
        <v>0</v>
      </c>
      <c r="J111" s="22">
        <f t="shared" si="13"/>
        <v>0</v>
      </c>
    </row>
    <row r="112" spans="1:10" ht="18.75" customHeight="1">
      <c r="A112" s="330"/>
      <c r="B112" s="333"/>
      <c r="C112" s="319" t="s">
        <v>46</v>
      </c>
      <c r="D112" s="140" t="s">
        <v>4</v>
      </c>
      <c r="E112" s="42">
        <f t="shared" si="15"/>
        <v>0</v>
      </c>
      <c r="F112" s="171">
        <v>0</v>
      </c>
      <c r="G112" s="171">
        <v>0</v>
      </c>
      <c r="H112" s="171">
        <v>0</v>
      </c>
      <c r="I112" s="171">
        <v>0</v>
      </c>
      <c r="J112" s="22">
        <f t="shared" si="13"/>
        <v>0</v>
      </c>
    </row>
    <row r="113" spans="1:10" ht="17.25" customHeight="1">
      <c r="A113" s="330"/>
      <c r="B113" s="334"/>
      <c r="C113" s="320"/>
      <c r="D113" s="196" t="s">
        <v>43</v>
      </c>
      <c r="E113" s="42">
        <f t="shared" si="15"/>
        <v>0</v>
      </c>
      <c r="F113" s="178">
        <v>0</v>
      </c>
      <c r="G113" s="168">
        <v>0</v>
      </c>
      <c r="H113" s="168">
        <v>0</v>
      </c>
      <c r="I113" s="168">
        <v>0</v>
      </c>
      <c r="J113" s="22">
        <f t="shared" si="13"/>
        <v>0</v>
      </c>
    </row>
    <row r="114" spans="1:10" ht="15" customHeight="1">
      <c r="A114" s="330"/>
      <c r="B114" s="321" t="s">
        <v>7</v>
      </c>
      <c r="C114" s="321"/>
      <c r="D114" s="322"/>
      <c r="E114" s="83">
        <f>SUM(E107-E108)</f>
        <v>0</v>
      </c>
      <c r="F114" s="77">
        <f>F107-F108</f>
        <v>0</v>
      </c>
      <c r="G114" s="77">
        <f>G107-G108</f>
        <v>0</v>
      </c>
      <c r="H114" s="77">
        <f>H107-H108</f>
        <v>0</v>
      </c>
      <c r="I114" s="77">
        <f>I107-I108</f>
        <v>0</v>
      </c>
      <c r="J114" s="22">
        <f t="shared" si="13"/>
        <v>0</v>
      </c>
    </row>
    <row r="115" spans="1:10" ht="17.25" customHeight="1">
      <c r="A115" s="330"/>
      <c r="B115" s="323" t="s">
        <v>45</v>
      </c>
      <c r="C115" s="323"/>
      <c r="D115" s="366"/>
      <c r="E115" s="41">
        <f>SUM(F115:I115)</f>
        <v>0</v>
      </c>
      <c r="F115" s="189">
        <v>0</v>
      </c>
      <c r="G115" s="39">
        <v>0</v>
      </c>
      <c r="H115" s="39">
        <v>0</v>
      </c>
      <c r="I115" s="39">
        <v>0</v>
      </c>
      <c r="J115" s="22">
        <f t="shared" si="13"/>
        <v>0</v>
      </c>
    </row>
    <row r="116" spans="1:10" ht="15.75" customHeight="1">
      <c r="A116" s="330"/>
      <c r="B116" s="325" t="s">
        <v>28</v>
      </c>
      <c r="C116" s="326"/>
      <c r="D116" s="158" t="s">
        <v>29</v>
      </c>
      <c r="E116" s="261">
        <f>SUM(F116:I116)</f>
        <v>0</v>
      </c>
      <c r="F116" s="174">
        <v>0</v>
      </c>
      <c r="G116" s="172">
        <v>0</v>
      </c>
      <c r="H116" s="172">
        <v>0</v>
      </c>
      <c r="I116" s="172">
        <v>0</v>
      </c>
      <c r="J116" s="22">
        <f t="shared" si="13"/>
        <v>0</v>
      </c>
    </row>
    <row r="117" spans="1:10" ht="17.25" customHeight="1" thickBot="1">
      <c r="A117" s="331"/>
      <c r="B117" s="327"/>
      <c r="C117" s="328"/>
      <c r="D117" s="159" t="s">
        <v>30</v>
      </c>
      <c r="E117" s="53">
        <f>SUM(F117:I117)</f>
        <v>0</v>
      </c>
      <c r="F117" s="175">
        <v>0</v>
      </c>
      <c r="G117" s="173">
        <v>0</v>
      </c>
      <c r="H117" s="173">
        <v>0</v>
      </c>
      <c r="I117" s="173">
        <v>0</v>
      </c>
      <c r="J117" s="23">
        <f t="shared" si="13"/>
        <v>0</v>
      </c>
    </row>
    <row r="118" spans="1:9" ht="21.75" customHeight="1">
      <c r="A118" s="11"/>
      <c r="B118" s="9"/>
      <c r="C118" s="9"/>
      <c r="D118" s="20"/>
      <c r="E118" s="21"/>
      <c r="F118" s="16"/>
      <c r="G118" s="17"/>
      <c r="H118" s="12"/>
      <c r="I118" s="2"/>
    </row>
    <row r="119" spans="1:9" ht="9" customHeight="1" thickBot="1">
      <c r="A119" s="11"/>
      <c r="B119" s="9"/>
      <c r="C119" s="9"/>
      <c r="D119" s="10"/>
      <c r="E119" s="21"/>
      <c r="F119" s="16"/>
      <c r="G119" s="17"/>
      <c r="H119" s="12"/>
      <c r="I119" s="2"/>
    </row>
    <row r="120" spans="1:10" ht="15.75" customHeight="1" thickBot="1">
      <c r="A120" s="342" t="s">
        <v>18</v>
      </c>
      <c r="B120" s="343"/>
      <c r="C120" s="343"/>
      <c r="D120" s="343"/>
      <c r="E120" s="346" t="s">
        <v>15</v>
      </c>
      <c r="F120" s="348" t="s">
        <v>16</v>
      </c>
      <c r="G120" s="349"/>
      <c r="H120" s="349"/>
      <c r="I120" s="350"/>
      <c r="J120" s="93"/>
    </row>
    <row r="121" spans="1:10" ht="24.75" customHeight="1" thickBot="1">
      <c r="A121" s="344"/>
      <c r="B121" s="345"/>
      <c r="C121" s="345"/>
      <c r="D121" s="345"/>
      <c r="E121" s="347"/>
      <c r="F121" s="94" t="s">
        <v>19</v>
      </c>
      <c r="G121" s="215" t="s">
        <v>41</v>
      </c>
      <c r="H121" s="215" t="s">
        <v>41</v>
      </c>
      <c r="I121" s="215" t="s">
        <v>41</v>
      </c>
      <c r="J121" s="51" t="s">
        <v>8</v>
      </c>
    </row>
    <row r="122" spans="1:10" ht="16.5" customHeight="1">
      <c r="A122" s="307" t="s">
        <v>26</v>
      </c>
      <c r="B122" s="351" t="s">
        <v>0</v>
      </c>
      <c r="C122" s="352"/>
      <c r="D122" s="353"/>
      <c r="E122" s="43">
        <f aca="true" t="shared" si="16" ref="E122:E128">SUM(F122:I122)</f>
        <v>4700</v>
      </c>
      <c r="F122" s="59">
        <v>4700</v>
      </c>
      <c r="G122" s="33">
        <v>0</v>
      </c>
      <c r="H122" s="69">
        <v>0</v>
      </c>
      <c r="I122" s="70">
        <v>0</v>
      </c>
      <c r="J122" s="60">
        <f>SUM(F122:I122)</f>
        <v>4700</v>
      </c>
    </row>
    <row r="123" spans="1:10" ht="14.25" customHeight="1">
      <c r="A123" s="308"/>
      <c r="B123" s="354" t="s">
        <v>5</v>
      </c>
      <c r="C123" s="355"/>
      <c r="D123" s="139" t="s">
        <v>4</v>
      </c>
      <c r="E123" s="146">
        <f t="shared" si="16"/>
        <v>60</v>
      </c>
      <c r="F123" s="86">
        <f>F125+F127</f>
        <v>60</v>
      </c>
      <c r="G123" s="222">
        <f>SUM(G125,G127)</f>
        <v>0</v>
      </c>
      <c r="H123" s="222">
        <f>SUM(H125,H127)</f>
        <v>0</v>
      </c>
      <c r="I123" s="222">
        <f>SUM(I125,I127)</f>
        <v>0</v>
      </c>
      <c r="J123" s="60">
        <f aca="true" t="shared" si="17" ref="J123:J165">SUM(F123:I123)</f>
        <v>60</v>
      </c>
    </row>
    <row r="124" spans="1:10" ht="15" customHeight="1">
      <c r="A124" s="308"/>
      <c r="B124" s="356"/>
      <c r="C124" s="357"/>
      <c r="D124" s="195" t="s">
        <v>43</v>
      </c>
      <c r="E124" s="114">
        <f t="shared" si="16"/>
        <v>0</v>
      </c>
      <c r="F124" s="88">
        <f>F126+F128</f>
        <v>0</v>
      </c>
      <c r="G124" s="166">
        <f>G126+G128</f>
        <v>0</v>
      </c>
      <c r="H124" s="166">
        <f>H126+H128</f>
        <v>0</v>
      </c>
      <c r="I124" s="166">
        <f>I126+I128</f>
        <v>0</v>
      </c>
      <c r="J124" s="60">
        <f t="shared" si="17"/>
        <v>0</v>
      </c>
    </row>
    <row r="125" spans="1:10" ht="12.75" customHeight="1">
      <c r="A125" s="308"/>
      <c r="B125" s="334" t="s">
        <v>6</v>
      </c>
      <c r="C125" s="360" t="s">
        <v>21</v>
      </c>
      <c r="D125" s="140" t="s">
        <v>4</v>
      </c>
      <c r="E125" s="114">
        <f t="shared" si="16"/>
        <v>30</v>
      </c>
      <c r="F125" s="106">
        <v>30</v>
      </c>
      <c r="G125" s="171">
        <v>0</v>
      </c>
      <c r="H125" s="171">
        <v>0</v>
      </c>
      <c r="I125" s="171">
        <v>0</v>
      </c>
      <c r="J125" s="60">
        <f t="shared" si="17"/>
        <v>30</v>
      </c>
    </row>
    <row r="126" spans="1:10" ht="14.25" customHeight="1">
      <c r="A126" s="308"/>
      <c r="B126" s="358"/>
      <c r="C126" s="361"/>
      <c r="D126" s="195" t="s">
        <v>43</v>
      </c>
      <c r="E126" s="113">
        <f t="shared" si="16"/>
        <v>0</v>
      </c>
      <c r="F126" s="89">
        <v>0</v>
      </c>
      <c r="G126" s="167">
        <v>0</v>
      </c>
      <c r="H126" s="167">
        <v>0</v>
      </c>
      <c r="I126" s="167">
        <v>0</v>
      </c>
      <c r="J126" s="60">
        <f t="shared" si="17"/>
        <v>0</v>
      </c>
    </row>
    <row r="127" spans="1:10" ht="13.5" customHeight="1">
      <c r="A127" s="308"/>
      <c r="B127" s="358"/>
      <c r="C127" s="319" t="s">
        <v>46</v>
      </c>
      <c r="D127" s="140" t="s">
        <v>4</v>
      </c>
      <c r="E127" s="113">
        <f t="shared" si="16"/>
        <v>30</v>
      </c>
      <c r="F127" s="106">
        <v>30</v>
      </c>
      <c r="G127" s="171">
        <v>0</v>
      </c>
      <c r="H127" s="171">
        <v>0</v>
      </c>
      <c r="I127" s="171">
        <v>0</v>
      </c>
      <c r="J127" s="60">
        <f t="shared" si="17"/>
        <v>30</v>
      </c>
    </row>
    <row r="128" spans="1:10" ht="13.5" customHeight="1">
      <c r="A128" s="308"/>
      <c r="B128" s="359"/>
      <c r="C128" s="320"/>
      <c r="D128" s="196" t="s">
        <v>43</v>
      </c>
      <c r="E128" s="113">
        <f t="shared" si="16"/>
        <v>0</v>
      </c>
      <c r="F128" s="110">
        <v>0</v>
      </c>
      <c r="G128" s="168">
        <v>0</v>
      </c>
      <c r="H128" s="168">
        <v>0</v>
      </c>
      <c r="I128" s="168">
        <v>0</v>
      </c>
      <c r="J128" s="60">
        <f t="shared" si="17"/>
        <v>0</v>
      </c>
    </row>
    <row r="129" spans="1:10" ht="14.25" customHeight="1">
      <c r="A129" s="308"/>
      <c r="B129" s="341" t="s">
        <v>7</v>
      </c>
      <c r="C129" s="362"/>
      <c r="D129" s="363"/>
      <c r="E129" s="83">
        <f>SUM(E122-E123)</f>
        <v>4640</v>
      </c>
      <c r="F129" s="77">
        <f>F122-F123</f>
        <v>4640</v>
      </c>
      <c r="G129" s="77">
        <f>G122-G123</f>
        <v>0</v>
      </c>
      <c r="H129" s="77">
        <f>H122-H123</f>
        <v>0</v>
      </c>
      <c r="I129" s="77">
        <f>I122-I123</f>
        <v>0</v>
      </c>
      <c r="J129" s="60">
        <f t="shared" si="17"/>
        <v>4640</v>
      </c>
    </row>
    <row r="130" spans="1:10" ht="13.5" customHeight="1">
      <c r="A130" s="308"/>
      <c r="B130" s="324" t="s">
        <v>45</v>
      </c>
      <c r="C130" s="337"/>
      <c r="D130" s="338"/>
      <c r="E130" s="41">
        <f aca="true" t="shared" si="18" ref="E130:E139">SUM(F130:I130)</f>
        <v>0</v>
      </c>
      <c r="F130" s="39">
        <v>0</v>
      </c>
      <c r="G130" s="39">
        <v>0</v>
      </c>
      <c r="H130" s="39">
        <v>0</v>
      </c>
      <c r="I130" s="39">
        <v>0</v>
      </c>
      <c r="J130" s="60">
        <f t="shared" si="17"/>
        <v>0</v>
      </c>
    </row>
    <row r="131" spans="1:10" ht="13.5" customHeight="1">
      <c r="A131" s="308"/>
      <c r="B131" s="325" t="s">
        <v>28</v>
      </c>
      <c r="C131" s="326"/>
      <c r="D131" s="158" t="s">
        <v>29</v>
      </c>
      <c r="E131" s="146">
        <f>SUM(F131:I131)</f>
        <v>2</v>
      </c>
      <c r="F131" s="91">
        <v>2</v>
      </c>
      <c r="G131" s="186">
        <v>0</v>
      </c>
      <c r="H131" s="186">
        <v>0</v>
      </c>
      <c r="I131" s="186">
        <v>0</v>
      </c>
      <c r="J131" s="60">
        <f t="shared" si="17"/>
        <v>2</v>
      </c>
    </row>
    <row r="132" spans="1:10" ht="17.25" customHeight="1" thickBot="1">
      <c r="A132" s="309"/>
      <c r="B132" s="327"/>
      <c r="C132" s="328"/>
      <c r="D132" s="159" t="s">
        <v>30</v>
      </c>
      <c r="E132" s="115">
        <f>SUM(F132:I132)</f>
        <v>0</v>
      </c>
      <c r="F132" s="92">
        <v>0</v>
      </c>
      <c r="G132" s="173">
        <v>0</v>
      </c>
      <c r="H132" s="173">
        <v>0</v>
      </c>
      <c r="I132" s="173">
        <v>0</v>
      </c>
      <c r="J132" s="23">
        <f t="shared" si="17"/>
        <v>0</v>
      </c>
    </row>
    <row r="133" spans="1:10" ht="12.75" customHeight="1">
      <c r="A133" s="329" t="s">
        <v>23</v>
      </c>
      <c r="B133" s="339" t="s">
        <v>0</v>
      </c>
      <c r="C133" s="339"/>
      <c r="D133" s="340"/>
      <c r="E133" s="25">
        <f t="shared" si="18"/>
        <v>20000</v>
      </c>
      <c r="F133" s="35">
        <v>20000</v>
      </c>
      <c r="G133" s="34">
        <v>0</v>
      </c>
      <c r="H133" s="103">
        <v>0</v>
      </c>
      <c r="I133" s="104">
        <v>0</v>
      </c>
      <c r="J133" s="60">
        <f t="shared" si="17"/>
        <v>20000</v>
      </c>
    </row>
    <row r="134" spans="1:10" ht="15" customHeight="1">
      <c r="A134" s="330"/>
      <c r="B134" s="312" t="s">
        <v>5</v>
      </c>
      <c r="C134" s="313"/>
      <c r="D134" s="3" t="s">
        <v>4</v>
      </c>
      <c r="E134" s="239">
        <f t="shared" si="18"/>
        <v>0</v>
      </c>
      <c r="F134" s="120">
        <f>SUM(F136,F138)</f>
        <v>0</v>
      </c>
      <c r="G134" s="222">
        <f>SUM(G136,G138)</f>
        <v>0</v>
      </c>
      <c r="H134" s="222">
        <f>SUM(H136,H138)</f>
        <v>0</v>
      </c>
      <c r="I134" s="222">
        <f>SUM(I136,I138)</f>
        <v>0</v>
      </c>
      <c r="J134" s="60">
        <f t="shared" si="17"/>
        <v>0</v>
      </c>
    </row>
    <row r="135" spans="1:10" ht="13.5" customHeight="1">
      <c r="A135" s="330"/>
      <c r="B135" s="314"/>
      <c r="C135" s="315"/>
      <c r="D135" s="4" t="s">
        <v>43</v>
      </c>
      <c r="E135" s="116">
        <f t="shared" si="18"/>
        <v>0</v>
      </c>
      <c r="F135" s="87">
        <f>F137+F139</f>
        <v>0</v>
      </c>
      <c r="G135" s="176">
        <f>G137+G139</f>
        <v>0</v>
      </c>
      <c r="H135" s="176">
        <f>H137+H139</f>
        <v>0</v>
      </c>
      <c r="I135" s="176">
        <f>I137+I139</f>
        <v>0</v>
      </c>
      <c r="J135" s="60">
        <f t="shared" si="17"/>
        <v>0</v>
      </c>
    </row>
    <row r="136" spans="1:10" ht="16.5" customHeight="1">
      <c r="A136" s="330"/>
      <c r="B136" s="333" t="s">
        <v>6</v>
      </c>
      <c r="C136" s="318" t="s">
        <v>21</v>
      </c>
      <c r="D136" s="5" t="s">
        <v>4</v>
      </c>
      <c r="E136" s="117">
        <f t="shared" si="18"/>
        <v>0</v>
      </c>
      <c r="F136" s="106">
        <v>0</v>
      </c>
      <c r="G136" s="171">
        <v>0</v>
      </c>
      <c r="H136" s="171">
        <v>0</v>
      </c>
      <c r="I136" s="171">
        <v>0</v>
      </c>
      <c r="J136" s="60">
        <f t="shared" si="17"/>
        <v>0</v>
      </c>
    </row>
    <row r="137" spans="1:10" ht="17.25" customHeight="1">
      <c r="A137" s="330"/>
      <c r="B137" s="333"/>
      <c r="C137" s="318"/>
      <c r="D137" s="4" t="s">
        <v>43</v>
      </c>
      <c r="E137" s="117">
        <f t="shared" si="18"/>
        <v>0</v>
      </c>
      <c r="F137" s="89">
        <v>0</v>
      </c>
      <c r="G137" s="177">
        <v>0</v>
      </c>
      <c r="H137" s="177">
        <v>0</v>
      </c>
      <c r="I137" s="177">
        <v>0</v>
      </c>
      <c r="J137" s="60">
        <f t="shared" si="17"/>
        <v>0</v>
      </c>
    </row>
    <row r="138" spans="1:10" ht="15" customHeight="1">
      <c r="A138" s="330"/>
      <c r="B138" s="333"/>
      <c r="C138" s="319" t="s">
        <v>46</v>
      </c>
      <c r="D138" s="5" t="s">
        <v>4</v>
      </c>
      <c r="E138" s="117">
        <f t="shared" si="18"/>
        <v>0</v>
      </c>
      <c r="F138" s="106">
        <v>0</v>
      </c>
      <c r="G138" s="171">
        <v>0</v>
      </c>
      <c r="H138" s="171">
        <v>0</v>
      </c>
      <c r="I138" s="171">
        <v>0</v>
      </c>
      <c r="J138" s="60">
        <f t="shared" si="17"/>
        <v>0</v>
      </c>
    </row>
    <row r="139" spans="1:10" ht="17.25" customHeight="1">
      <c r="A139" s="330"/>
      <c r="B139" s="334"/>
      <c r="C139" s="320"/>
      <c r="D139" s="4" t="s">
        <v>43</v>
      </c>
      <c r="E139" s="117">
        <f t="shared" si="18"/>
        <v>0</v>
      </c>
      <c r="F139" s="89">
        <v>0</v>
      </c>
      <c r="G139" s="177">
        <v>0</v>
      </c>
      <c r="H139" s="177">
        <v>0</v>
      </c>
      <c r="I139" s="177">
        <v>0</v>
      </c>
      <c r="J139" s="60">
        <f t="shared" si="17"/>
        <v>0</v>
      </c>
    </row>
    <row r="140" spans="1:10" ht="12.75" customHeight="1">
      <c r="A140" s="330"/>
      <c r="B140" s="321" t="s">
        <v>7</v>
      </c>
      <c r="C140" s="321"/>
      <c r="D140" s="341"/>
      <c r="E140" s="76">
        <f>SUM(E133-E134)</f>
        <v>20000</v>
      </c>
      <c r="F140" s="77">
        <f>F133-F134</f>
        <v>20000</v>
      </c>
      <c r="G140" s="77">
        <f>G133-G134</f>
        <v>0</v>
      </c>
      <c r="H140" s="77">
        <f>H133-H134</f>
        <v>0</v>
      </c>
      <c r="I140" s="77">
        <f>I133-I134</f>
        <v>0</v>
      </c>
      <c r="J140" s="60">
        <f t="shared" si="17"/>
        <v>20000</v>
      </c>
    </row>
    <row r="141" spans="1:10" ht="12.75" customHeight="1">
      <c r="A141" s="330"/>
      <c r="B141" s="323" t="s">
        <v>45</v>
      </c>
      <c r="C141" s="323"/>
      <c r="D141" s="324"/>
      <c r="E141" s="26">
        <f>SUM(F141:I141)</f>
        <v>0</v>
      </c>
      <c r="F141" s="39">
        <v>0</v>
      </c>
      <c r="G141" s="39">
        <v>0</v>
      </c>
      <c r="H141" s="39">
        <v>0</v>
      </c>
      <c r="I141" s="39">
        <v>0</v>
      </c>
      <c r="J141" s="60">
        <f t="shared" si="17"/>
        <v>0</v>
      </c>
    </row>
    <row r="142" spans="1:10" ht="12" customHeight="1">
      <c r="A142" s="330"/>
      <c r="B142" s="325" t="s">
        <v>28</v>
      </c>
      <c r="C142" s="326"/>
      <c r="D142" s="162" t="s">
        <v>29</v>
      </c>
      <c r="E142" s="146">
        <f>SUM(F142:I142)</f>
        <v>0</v>
      </c>
      <c r="F142" s="91">
        <v>0</v>
      </c>
      <c r="G142" s="172">
        <v>0</v>
      </c>
      <c r="H142" s="172">
        <v>0</v>
      </c>
      <c r="I142" s="172">
        <v>0</v>
      </c>
      <c r="J142" s="60">
        <f t="shared" si="17"/>
        <v>0</v>
      </c>
    </row>
    <row r="143" spans="1:10" ht="15" customHeight="1" thickBot="1">
      <c r="A143" s="331"/>
      <c r="B143" s="327"/>
      <c r="C143" s="328"/>
      <c r="D143" s="159" t="s">
        <v>30</v>
      </c>
      <c r="E143" s="118">
        <f>SUM(F143:I143)</f>
        <v>0</v>
      </c>
      <c r="F143" s="110">
        <v>0</v>
      </c>
      <c r="G143" s="188">
        <v>0</v>
      </c>
      <c r="H143" s="185">
        <v>0</v>
      </c>
      <c r="I143" s="173">
        <v>0</v>
      </c>
      <c r="J143" s="63">
        <f t="shared" si="17"/>
        <v>0</v>
      </c>
    </row>
    <row r="144" spans="1:10" s="96" customFormat="1" ht="12" customHeight="1">
      <c r="A144" s="329" t="s">
        <v>22</v>
      </c>
      <c r="B144" s="310" t="s">
        <v>0</v>
      </c>
      <c r="C144" s="310"/>
      <c r="D144" s="364"/>
      <c r="E144" s="240">
        <f aca="true" t="shared" si="19" ref="E144:E150">SUM(F144:I144)</f>
        <v>0</v>
      </c>
      <c r="F144" s="36">
        <v>0</v>
      </c>
      <c r="G144" s="50">
        <v>0</v>
      </c>
      <c r="H144" s="66">
        <v>0</v>
      </c>
      <c r="I144" s="65">
        <v>0</v>
      </c>
      <c r="J144" s="60">
        <f t="shared" si="17"/>
        <v>0</v>
      </c>
    </row>
    <row r="145" spans="1:10" s="96" customFormat="1" ht="13.5" customHeight="1">
      <c r="A145" s="330"/>
      <c r="B145" s="312" t="s">
        <v>5</v>
      </c>
      <c r="C145" s="313"/>
      <c r="D145" s="3" t="s">
        <v>4</v>
      </c>
      <c r="E145" s="29">
        <f t="shared" si="19"/>
        <v>0</v>
      </c>
      <c r="F145" s="192">
        <f>SUM(F147,F149)</f>
        <v>0</v>
      </c>
      <c r="G145" s="169">
        <f>SUM(G147,G149)</f>
        <v>0</v>
      </c>
      <c r="H145" s="169">
        <f>SUM(H147,H149)</f>
        <v>0</v>
      </c>
      <c r="I145" s="223">
        <f>SUM(I147,I149)</f>
        <v>0</v>
      </c>
      <c r="J145" s="60">
        <f t="shared" si="17"/>
        <v>0</v>
      </c>
    </row>
    <row r="146" spans="1:10" s="96" customFormat="1" ht="18" customHeight="1">
      <c r="A146" s="330"/>
      <c r="B146" s="314"/>
      <c r="C146" s="315"/>
      <c r="D146" s="4" t="s">
        <v>43</v>
      </c>
      <c r="E146" s="28">
        <f t="shared" si="19"/>
        <v>0</v>
      </c>
      <c r="F146" s="184">
        <f>F148+F150</f>
        <v>0</v>
      </c>
      <c r="G146" s="184">
        <f>G148+G150</f>
        <v>0</v>
      </c>
      <c r="H146" s="184">
        <f>H148+H150</f>
        <v>0</v>
      </c>
      <c r="I146" s="184">
        <f>I148+I150</f>
        <v>0</v>
      </c>
      <c r="J146" s="60">
        <f t="shared" si="17"/>
        <v>0</v>
      </c>
    </row>
    <row r="147" spans="1:10" s="96" customFormat="1" ht="15.75" customHeight="1">
      <c r="A147" s="330"/>
      <c r="B147" s="333" t="s">
        <v>6</v>
      </c>
      <c r="C147" s="318" t="s">
        <v>21</v>
      </c>
      <c r="D147" s="5" t="s">
        <v>4</v>
      </c>
      <c r="E147" s="28">
        <f t="shared" si="19"/>
        <v>0</v>
      </c>
      <c r="F147" s="193">
        <v>0</v>
      </c>
      <c r="G147" s="171">
        <v>0</v>
      </c>
      <c r="H147" s="171">
        <v>0</v>
      </c>
      <c r="I147" s="171">
        <v>0</v>
      </c>
      <c r="J147" s="60">
        <f t="shared" si="17"/>
        <v>0</v>
      </c>
    </row>
    <row r="148" spans="1:10" s="96" customFormat="1" ht="15" customHeight="1">
      <c r="A148" s="330"/>
      <c r="B148" s="333"/>
      <c r="C148" s="318"/>
      <c r="D148" s="4" t="s">
        <v>43</v>
      </c>
      <c r="E148" s="28">
        <f t="shared" si="19"/>
        <v>0</v>
      </c>
      <c r="F148" s="177">
        <v>0</v>
      </c>
      <c r="G148" s="167">
        <v>0</v>
      </c>
      <c r="H148" s="167">
        <v>0</v>
      </c>
      <c r="I148" s="167">
        <v>0</v>
      </c>
      <c r="J148" s="60">
        <f t="shared" si="17"/>
        <v>0</v>
      </c>
    </row>
    <row r="149" spans="1:10" s="96" customFormat="1" ht="14.25" customHeight="1">
      <c r="A149" s="330"/>
      <c r="B149" s="333"/>
      <c r="C149" s="319" t="s">
        <v>46</v>
      </c>
      <c r="D149" s="5" t="s">
        <v>4</v>
      </c>
      <c r="E149" s="28">
        <f t="shared" si="19"/>
        <v>0</v>
      </c>
      <c r="F149" s="193">
        <v>0</v>
      </c>
      <c r="G149" s="171">
        <v>0</v>
      </c>
      <c r="H149" s="171">
        <v>0</v>
      </c>
      <c r="I149" s="171">
        <v>0</v>
      </c>
      <c r="J149" s="60">
        <f t="shared" si="17"/>
        <v>0</v>
      </c>
    </row>
    <row r="150" spans="1:10" s="96" customFormat="1" ht="17.25" customHeight="1">
      <c r="A150" s="330"/>
      <c r="B150" s="334"/>
      <c r="C150" s="320"/>
      <c r="D150" s="4" t="s">
        <v>43</v>
      </c>
      <c r="E150" s="228">
        <f t="shared" si="19"/>
        <v>0</v>
      </c>
      <c r="F150" s="178">
        <v>0</v>
      </c>
      <c r="G150" s="191">
        <v>0</v>
      </c>
      <c r="H150" s="168">
        <v>0</v>
      </c>
      <c r="I150" s="168">
        <v>0</v>
      </c>
      <c r="J150" s="60">
        <f t="shared" si="17"/>
        <v>0</v>
      </c>
    </row>
    <row r="151" spans="1:10" s="96" customFormat="1" ht="12" customHeight="1">
      <c r="A151" s="330"/>
      <c r="B151" s="321" t="s">
        <v>7</v>
      </c>
      <c r="C151" s="321"/>
      <c r="D151" s="341"/>
      <c r="E151" s="76">
        <f>E144-E145</f>
        <v>0</v>
      </c>
      <c r="F151" s="216">
        <f>F144-F145</f>
        <v>0</v>
      </c>
      <c r="G151" s="77">
        <f>G144-G145</f>
        <v>0</v>
      </c>
      <c r="H151" s="77">
        <f>H144-H145</f>
        <v>0</v>
      </c>
      <c r="I151" s="77">
        <f>I144-I145</f>
        <v>0</v>
      </c>
      <c r="J151" s="60">
        <f t="shared" si="17"/>
        <v>0</v>
      </c>
    </row>
    <row r="152" spans="1:10" s="96" customFormat="1" ht="12" customHeight="1">
      <c r="A152" s="330"/>
      <c r="B152" s="323" t="s">
        <v>45</v>
      </c>
      <c r="C152" s="323"/>
      <c r="D152" s="324"/>
      <c r="E152" s="40">
        <f aca="true" t="shared" si="20" ref="E152:E161">SUM(F152:I152)</f>
        <v>0</v>
      </c>
      <c r="F152" s="189">
        <v>0</v>
      </c>
      <c r="G152" s="39">
        <v>0</v>
      </c>
      <c r="H152" s="39">
        <v>0</v>
      </c>
      <c r="I152" s="39">
        <v>0</v>
      </c>
      <c r="J152" s="60">
        <f t="shared" si="17"/>
        <v>0</v>
      </c>
    </row>
    <row r="153" spans="1:10" s="96" customFormat="1" ht="13.5" customHeight="1">
      <c r="A153" s="330"/>
      <c r="B153" s="325" t="s">
        <v>28</v>
      </c>
      <c r="C153" s="326"/>
      <c r="D153" s="8" t="s">
        <v>29</v>
      </c>
      <c r="E153" s="29">
        <f t="shared" si="20"/>
        <v>0</v>
      </c>
      <c r="F153" s="172">
        <v>0</v>
      </c>
      <c r="G153" s="172">
        <v>0</v>
      </c>
      <c r="H153" s="172">
        <v>0</v>
      </c>
      <c r="I153" s="172">
        <v>0</v>
      </c>
      <c r="J153" s="60">
        <f t="shared" si="17"/>
        <v>0</v>
      </c>
    </row>
    <row r="154" spans="1:10" s="96" customFormat="1" ht="15" customHeight="1" thickBot="1">
      <c r="A154" s="331"/>
      <c r="B154" s="327"/>
      <c r="C154" s="328"/>
      <c r="D154" s="157" t="s">
        <v>30</v>
      </c>
      <c r="E154" s="56">
        <f t="shared" si="20"/>
        <v>0</v>
      </c>
      <c r="F154" s="173">
        <v>0</v>
      </c>
      <c r="G154" s="173">
        <v>0</v>
      </c>
      <c r="H154" s="173">
        <v>0</v>
      </c>
      <c r="I154" s="173">
        <v>0</v>
      </c>
      <c r="J154" s="23">
        <f t="shared" si="17"/>
        <v>0</v>
      </c>
    </row>
    <row r="155" spans="1:10" s="96" customFormat="1" ht="13.5" customHeight="1">
      <c r="A155" s="307" t="s">
        <v>24</v>
      </c>
      <c r="B155" s="310" t="s">
        <v>0</v>
      </c>
      <c r="C155" s="310"/>
      <c r="D155" s="311"/>
      <c r="E155" s="57">
        <f t="shared" si="20"/>
        <v>30000</v>
      </c>
      <c r="F155" s="58">
        <v>30000</v>
      </c>
      <c r="G155" s="32">
        <v>0</v>
      </c>
      <c r="H155" s="68">
        <v>0</v>
      </c>
      <c r="I155" s="67">
        <v>0</v>
      </c>
      <c r="J155" s="60">
        <f t="shared" si="17"/>
        <v>30000</v>
      </c>
    </row>
    <row r="156" spans="1:10" s="96" customFormat="1" ht="10.5" customHeight="1">
      <c r="A156" s="308"/>
      <c r="B156" s="312" t="s">
        <v>5</v>
      </c>
      <c r="C156" s="313"/>
      <c r="D156" s="139" t="s">
        <v>4</v>
      </c>
      <c r="E156" s="44">
        <f t="shared" si="20"/>
        <v>0</v>
      </c>
      <c r="F156" s="122">
        <f aca="true" t="shared" si="21" ref="F156:I157">F158+F160</f>
        <v>0</v>
      </c>
      <c r="G156" s="224">
        <f t="shared" si="21"/>
        <v>0</v>
      </c>
      <c r="H156" s="224">
        <f t="shared" si="21"/>
        <v>0</v>
      </c>
      <c r="I156" s="224">
        <f t="shared" si="21"/>
        <v>0</v>
      </c>
      <c r="J156" s="60">
        <f t="shared" si="17"/>
        <v>0</v>
      </c>
    </row>
    <row r="157" spans="1:10" s="96" customFormat="1" ht="14.25" customHeight="1">
      <c r="A157" s="308"/>
      <c r="B157" s="314"/>
      <c r="C157" s="315"/>
      <c r="D157" s="195" t="s">
        <v>43</v>
      </c>
      <c r="E157" s="45">
        <f t="shared" si="20"/>
        <v>0</v>
      </c>
      <c r="F157" s="123">
        <f t="shared" si="21"/>
        <v>0</v>
      </c>
      <c r="G157" s="179">
        <f t="shared" si="21"/>
        <v>0</v>
      </c>
      <c r="H157" s="179">
        <f t="shared" si="21"/>
        <v>0</v>
      </c>
      <c r="I157" s="179">
        <f t="shared" si="21"/>
        <v>0</v>
      </c>
      <c r="J157" s="60">
        <f t="shared" si="17"/>
        <v>0</v>
      </c>
    </row>
    <row r="158" spans="1:10" s="96" customFormat="1" ht="13.5" customHeight="1">
      <c r="A158" s="308"/>
      <c r="B158" s="316" t="s">
        <v>6</v>
      </c>
      <c r="C158" s="318" t="s">
        <v>25</v>
      </c>
      <c r="D158" s="140" t="s">
        <v>4</v>
      </c>
      <c r="E158" s="45">
        <f t="shared" si="20"/>
        <v>0</v>
      </c>
      <c r="F158" s="124">
        <v>0</v>
      </c>
      <c r="G158" s="225">
        <v>0</v>
      </c>
      <c r="H158" s="225">
        <v>0</v>
      </c>
      <c r="I158" s="225">
        <v>0</v>
      </c>
      <c r="J158" s="60">
        <f t="shared" si="17"/>
        <v>0</v>
      </c>
    </row>
    <row r="159" spans="1:10" s="96" customFormat="1" ht="14.25" customHeight="1">
      <c r="A159" s="308"/>
      <c r="B159" s="316"/>
      <c r="C159" s="318"/>
      <c r="D159" s="195" t="s">
        <v>43</v>
      </c>
      <c r="E159" s="45">
        <f t="shared" si="20"/>
        <v>0</v>
      </c>
      <c r="F159" s="124">
        <v>0</v>
      </c>
      <c r="G159" s="180">
        <v>0</v>
      </c>
      <c r="H159" s="180">
        <v>0</v>
      </c>
      <c r="I159" s="180">
        <v>0</v>
      </c>
      <c r="J159" s="60">
        <f t="shared" si="17"/>
        <v>0</v>
      </c>
    </row>
    <row r="160" spans="1:10" s="96" customFormat="1" ht="11.25" customHeight="1">
      <c r="A160" s="308"/>
      <c r="B160" s="316"/>
      <c r="C160" s="319" t="s">
        <v>46</v>
      </c>
      <c r="D160" s="140" t="s">
        <v>4</v>
      </c>
      <c r="E160" s="45">
        <f t="shared" si="20"/>
        <v>0</v>
      </c>
      <c r="F160" s="124">
        <v>0</v>
      </c>
      <c r="G160" s="225">
        <v>0</v>
      </c>
      <c r="H160" s="225">
        <v>0</v>
      </c>
      <c r="I160" s="225">
        <v>0</v>
      </c>
      <c r="J160" s="60">
        <f t="shared" si="17"/>
        <v>0</v>
      </c>
    </row>
    <row r="161" spans="1:10" s="96" customFormat="1" ht="14.25" customHeight="1">
      <c r="A161" s="308"/>
      <c r="B161" s="317"/>
      <c r="C161" s="320"/>
      <c r="D161" s="196" t="s">
        <v>43</v>
      </c>
      <c r="E161" s="45">
        <f t="shared" si="20"/>
        <v>0</v>
      </c>
      <c r="F161" s="125">
        <v>0</v>
      </c>
      <c r="G161" s="181">
        <v>0</v>
      </c>
      <c r="H161" s="181">
        <v>0</v>
      </c>
      <c r="I161" s="181">
        <v>0</v>
      </c>
      <c r="J161" s="60">
        <f t="shared" si="17"/>
        <v>0</v>
      </c>
    </row>
    <row r="162" spans="1:10" s="96" customFormat="1" ht="13.5" customHeight="1">
      <c r="A162" s="308"/>
      <c r="B162" s="321" t="s">
        <v>7</v>
      </c>
      <c r="C162" s="321"/>
      <c r="D162" s="322"/>
      <c r="E162" s="84">
        <f>E155-E156</f>
        <v>30000</v>
      </c>
      <c r="F162" s="128">
        <f>F155-F156</f>
        <v>30000</v>
      </c>
      <c r="G162" s="128">
        <f>G155-G156</f>
        <v>0</v>
      </c>
      <c r="H162" s="128">
        <f>H155-H156</f>
        <v>0</v>
      </c>
      <c r="I162" s="128">
        <f>I155-I156</f>
        <v>0</v>
      </c>
      <c r="J162" s="60">
        <f t="shared" si="17"/>
        <v>30000</v>
      </c>
    </row>
    <row r="163" spans="1:10" ht="12.75" customHeight="1">
      <c r="A163" s="308"/>
      <c r="B163" s="323" t="s">
        <v>45</v>
      </c>
      <c r="C163" s="323"/>
      <c r="D163" s="324"/>
      <c r="E163" s="163">
        <f>SUM(F163:I163)</f>
        <v>0</v>
      </c>
      <c r="F163" s="38">
        <v>0</v>
      </c>
      <c r="G163" s="226">
        <v>0</v>
      </c>
      <c r="H163" s="226">
        <v>0</v>
      </c>
      <c r="I163" s="226">
        <v>0</v>
      </c>
      <c r="J163" s="60">
        <f t="shared" si="17"/>
        <v>0</v>
      </c>
    </row>
    <row r="164" spans="1:10" ht="12.75" customHeight="1">
      <c r="A164" s="308"/>
      <c r="B164" s="325" t="s">
        <v>28</v>
      </c>
      <c r="C164" s="326"/>
      <c r="D164" s="8" t="s">
        <v>29</v>
      </c>
      <c r="E164" s="164">
        <f>SUM(F164:I164)</f>
        <v>0</v>
      </c>
      <c r="F164" s="126">
        <v>0</v>
      </c>
      <c r="G164" s="182">
        <v>0</v>
      </c>
      <c r="H164" s="182">
        <v>0</v>
      </c>
      <c r="I164" s="182">
        <v>0</v>
      </c>
      <c r="J164" s="60">
        <f t="shared" si="17"/>
        <v>0</v>
      </c>
    </row>
    <row r="165" spans="1:10" ht="13.5" customHeight="1" thickBot="1">
      <c r="A165" s="309"/>
      <c r="B165" s="327"/>
      <c r="C165" s="328"/>
      <c r="D165" s="157" t="s">
        <v>30</v>
      </c>
      <c r="E165" s="247">
        <f>SUM(F165:I165)</f>
        <v>0</v>
      </c>
      <c r="F165" s="127">
        <v>0</v>
      </c>
      <c r="G165" s="183">
        <v>0</v>
      </c>
      <c r="H165" s="183">
        <v>0</v>
      </c>
      <c r="I165" s="183">
        <v>0</v>
      </c>
      <c r="J165" s="23">
        <f t="shared" si="17"/>
        <v>0</v>
      </c>
    </row>
    <row r="166" ht="12.75">
      <c r="L166" s="14"/>
    </row>
    <row r="169" ht="13.5" thickBot="1"/>
    <row r="170" spans="1:10" ht="13.5" thickBot="1">
      <c r="A170" s="342" t="s">
        <v>18</v>
      </c>
      <c r="B170" s="343"/>
      <c r="C170" s="343"/>
      <c r="D170" s="343"/>
      <c r="E170" s="346" t="s">
        <v>15</v>
      </c>
      <c r="F170" s="348" t="s">
        <v>16</v>
      </c>
      <c r="G170" s="349"/>
      <c r="H170" s="349"/>
      <c r="I170" s="350"/>
      <c r="J170" s="93"/>
    </row>
    <row r="171" spans="1:10" ht="49.5" customHeight="1" thickBot="1">
      <c r="A171" s="344"/>
      <c r="B171" s="345"/>
      <c r="C171" s="345"/>
      <c r="D171" s="345"/>
      <c r="E171" s="347"/>
      <c r="F171" s="94" t="s">
        <v>19</v>
      </c>
      <c r="G171" s="215" t="s">
        <v>42</v>
      </c>
      <c r="H171" s="215" t="s">
        <v>42</v>
      </c>
      <c r="I171" s="215" t="s">
        <v>42</v>
      </c>
      <c r="J171" s="51" t="s">
        <v>8</v>
      </c>
    </row>
    <row r="172" spans="1:10" ht="12.75">
      <c r="A172" s="307" t="s">
        <v>33</v>
      </c>
      <c r="B172" s="351" t="s">
        <v>0</v>
      </c>
      <c r="C172" s="352"/>
      <c r="D172" s="353"/>
      <c r="E172" s="43">
        <f aca="true" t="shared" si="22" ref="E172:E178">SUM(F172:I172)</f>
        <v>32000</v>
      </c>
      <c r="F172" s="59">
        <v>32000</v>
      </c>
      <c r="G172" s="33">
        <v>0</v>
      </c>
      <c r="H172" s="69">
        <v>0</v>
      </c>
      <c r="I172" s="70">
        <v>0</v>
      </c>
      <c r="J172" s="60">
        <f>SUM(F172:I172)</f>
        <v>32000</v>
      </c>
    </row>
    <row r="173" spans="1:10" ht="12.75">
      <c r="A173" s="308"/>
      <c r="B173" s="354" t="s">
        <v>5</v>
      </c>
      <c r="C173" s="355"/>
      <c r="D173" s="139" t="s">
        <v>4</v>
      </c>
      <c r="E173" s="146">
        <f t="shared" si="22"/>
        <v>0</v>
      </c>
      <c r="F173" s="86">
        <f>F175+F177</f>
        <v>0</v>
      </c>
      <c r="G173" s="222">
        <f>SUM(G175,G177)</f>
        <v>0</v>
      </c>
      <c r="H173" s="222">
        <f>SUM(H175,H177)</f>
        <v>0</v>
      </c>
      <c r="I173" s="222">
        <f>SUM(I175,I177)</f>
        <v>0</v>
      </c>
      <c r="J173" s="60">
        <f aca="true" t="shared" si="23" ref="J173:J215">SUM(F173:I173)</f>
        <v>0</v>
      </c>
    </row>
    <row r="174" spans="1:10" ht="12.75">
      <c r="A174" s="308"/>
      <c r="B174" s="356"/>
      <c r="C174" s="357"/>
      <c r="D174" s="195" t="s">
        <v>43</v>
      </c>
      <c r="E174" s="114">
        <f t="shared" si="22"/>
        <v>0</v>
      </c>
      <c r="F174" s="88">
        <f>F176+F178</f>
        <v>0</v>
      </c>
      <c r="G174" s="166">
        <f>G176+G178</f>
        <v>0</v>
      </c>
      <c r="H174" s="166">
        <f>H176+H178</f>
        <v>0</v>
      </c>
      <c r="I174" s="166">
        <f>I176+I178</f>
        <v>0</v>
      </c>
      <c r="J174" s="60">
        <f t="shared" si="23"/>
        <v>0</v>
      </c>
    </row>
    <row r="175" spans="1:10" ht="12.75">
      <c r="A175" s="308"/>
      <c r="B175" s="334" t="s">
        <v>6</v>
      </c>
      <c r="C175" s="360" t="s">
        <v>21</v>
      </c>
      <c r="D175" s="140" t="s">
        <v>4</v>
      </c>
      <c r="E175" s="114">
        <f t="shared" si="22"/>
        <v>0</v>
      </c>
      <c r="F175" s="106">
        <v>0</v>
      </c>
      <c r="G175" s="171">
        <v>0</v>
      </c>
      <c r="H175" s="171">
        <v>0</v>
      </c>
      <c r="I175" s="171">
        <v>0</v>
      </c>
      <c r="J175" s="60">
        <f t="shared" si="23"/>
        <v>0</v>
      </c>
    </row>
    <row r="176" spans="1:10" ht="12.75">
      <c r="A176" s="308"/>
      <c r="B176" s="358"/>
      <c r="C176" s="361"/>
      <c r="D176" s="195" t="s">
        <v>43</v>
      </c>
      <c r="E176" s="113">
        <f t="shared" si="22"/>
        <v>0</v>
      </c>
      <c r="F176" s="89">
        <v>0</v>
      </c>
      <c r="G176" s="167">
        <v>0</v>
      </c>
      <c r="H176" s="167">
        <v>0</v>
      </c>
      <c r="I176" s="167">
        <v>0</v>
      </c>
      <c r="J176" s="60">
        <f t="shared" si="23"/>
        <v>0</v>
      </c>
    </row>
    <row r="177" spans="1:10" ht="12.75">
      <c r="A177" s="308"/>
      <c r="B177" s="358"/>
      <c r="C177" s="319" t="s">
        <v>46</v>
      </c>
      <c r="D177" s="140" t="s">
        <v>4</v>
      </c>
      <c r="E177" s="113">
        <f t="shared" si="22"/>
        <v>0</v>
      </c>
      <c r="F177" s="106">
        <v>0</v>
      </c>
      <c r="G177" s="171">
        <v>0</v>
      </c>
      <c r="H177" s="171">
        <v>0</v>
      </c>
      <c r="I177" s="171">
        <v>0</v>
      </c>
      <c r="J177" s="60">
        <f t="shared" si="23"/>
        <v>0</v>
      </c>
    </row>
    <row r="178" spans="1:10" ht="12.75">
      <c r="A178" s="308"/>
      <c r="B178" s="359"/>
      <c r="C178" s="320"/>
      <c r="D178" s="196" t="s">
        <v>43</v>
      </c>
      <c r="E178" s="113">
        <f t="shared" si="22"/>
        <v>0</v>
      </c>
      <c r="F178" s="110">
        <v>0</v>
      </c>
      <c r="G178" s="168">
        <v>0</v>
      </c>
      <c r="H178" s="168">
        <v>0</v>
      </c>
      <c r="I178" s="168">
        <v>0</v>
      </c>
      <c r="J178" s="60">
        <f t="shared" si="23"/>
        <v>0</v>
      </c>
    </row>
    <row r="179" spans="1:10" ht="12.75">
      <c r="A179" s="308"/>
      <c r="B179" s="341" t="s">
        <v>7</v>
      </c>
      <c r="C179" s="362"/>
      <c r="D179" s="363"/>
      <c r="E179" s="83">
        <f>SUM(E172-E173)</f>
        <v>32000</v>
      </c>
      <c r="F179" s="77">
        <f>F172-F173</f>
        <v>32000</v>
      </c>
      <c r="G179" s="77">
        <f>G172-G173</f>
        <v>0</v>
      </c>
      <c r="H179" s="77">
        <f>H172-H173</f>
        <v>0</v>
      </c>
      <c r="I179" s="77">
        <f>I172-I173</f>
        <v>0</v>
      </c>
      <c r="J179" s="60">
        <f t="shared" si="23"/>
        <v>32000</v>
      </c>
    </row>
    <row r="180" spans="1:10" ht="12.75">
      <c r="A180" s="308"/>
      <c r="B180" s="324" t="s">
        <v>45</v>
      </c>
      <c r="C180" s="337"/>
      <c r="D180" s="338"/>
      <c r="E180" s="41">
        <f>SUM(F180:I180)</f>
        <v>0</v>
      </c>
      <c r="F180" s="37">
        <v>0</v>
      </c>
      <c r="G180" s="39">
        <v>0</v>
      </c>
      <c r="H180" s="39">
        <v>0</v>
      </c>
      <c r="I180" s="39">
        <v>0</v>
      </c>
      <c r="J180" s="60">
        <f t="shared" si="23"/>
        <v>0</v>
      </c>
    </row>
    <row r="181" spans="1:10" ht="12.75">
      <c r="A181" s="308"/>
      <c r="B181" s="325" t="s">
        <v>28</v>
      </c>
      <c r="C181" s="326"/>
      <c r="D181" s="158" t="s">
        <v>29</v>
      </c>
      <c r="E181" s="146">
        <f>SUM(F181:I181)</f>
        <v>0</v>
      </c>
      <c r="F181" s="91">
        <v>0</v>
      </c>
      <c r="G181" s="186">
        <v>0</v>
      </c>
      <c r="H181" s="186">
        <v>0</v>
      </c>
      <c r="I181" s="186">
        <v>0</v>
      </c>
      <c r="J181" s="60">
        <f t="shared" si="23"/>
        <v>0</v>
      </c>
    </row>
    <row r="182" spans="1:10" ht="13.5" thickBot="1">
      <c r="A182" s="309"/>
      <c r="B182" s="327"/>
      <c r="C182" s="328"/>
      <c r="D182" s="159" t="s">
        <v>30</v>
      </c>
      <c r="E182" s="115">
        <f>SUM(F182:I182)</f>
        <v>0</v>
      </c>
      <c r="F182" s="92">
        <v>0</v>
      </c>
      <c r="G182" s="173">
        <v>0</v>
      </c>
      <c r="H182" s="173">
        <v>0</v>
      </c>
      <c r="I182" s="173">
        <v>0</v>
      </c>
      <c r="J182" s="23">
        <f t="shared" si="23"/>
        <v>0</v>
      </c>
    </row>
    <row r="183" spans="1:10" ht="12.75">
      <c r="A183" s="329" t="s">
        <v>34</v>
      </c>
      <c r="B183" s="339" t="s">
        <v>0</v>
      </c>
      <c r="C183" s="339"/>
      <c r="D183" s="340"/>
      <c r="E183" s="25">
        <f aca="true" t="shared" si="24" ref="E183:E189">SUM(F183:I183)</f>
        <v>40000</v>
      </c>
      <c r="F183" s="35">
        <v>40000</v>
      </c>
      <c r="G183" s="34">
        <v>0</v>
      </c>
      <c r="H183" s="103">
        <v>0</v>
      </c>
      <c r="I183" s="104">
        <v>0</v>
      </c>
      <c r="J183" s="60">
        <f t="shared" si="23"/>
        <v>40000</v>
      </c>
    </row>
    <row r="184" spans="1:10" ht="12.75">
      <c r="A184" s="330"/>
      <c r="B184" s="312" t="s">
        <v>5</v>
      </c>
      <c r="C184" s="313"/>
      <c r="D184" s="3" t="s">
        <v>4</v>
      </c>
      <c r="E184" s="239">
        <f t="shared" si="24"/>
        <v>0</v>
      </c>
      <c r="F184" s="120">
        <f>SUM(F186,F188)</f>
        <v>0</v>
      </c>
      <c r="G184" s="222">
        <f>SUM(G186,G188)</f>
        <v>0</v>
      </c>
      <c r="H184" s="222">
        <f>SUM(H186,H188)</f>
        <v>0</v>
      </c>
      <c r="I184" s="222">
        <f>SUM(I186,I188)</f>
        <v>0</v>
      </c>
      <c r="J184" s="60">
        <f t="shared" si="23"/>
        <v>0</v>
      </c>
    </row>
    <row r="185" spans="1:10" ht="12.75">
      <c r="A185" s="330"/>
      <c r="B185" s="314"/>
      <c r="C185" s="315"/>
      <c r="D185" s="4" t="s">
        <v>43</v>
      </c>
      <c r="E185" s="116">
        <f t="shared" si="24"/>
        <v>0</v>
      </c>
      <c r="F185" s="87">
        <f>F187+F189</f>
        <v>0</v>
      </c>
      <c r="G185" s="176">
        <f>G187+G189</f>
        <v>0</v>
      </c>
      <c r="H185" s="176">
        <f>H187+H189</f>
        <v>0</v>
      </c>
      <c r="I185" s="176">
        <f>I187+I189</f>
        <v>0</v>
      </c>
      <c r="J185" s="60">
        <f t="shared" si="23"/>
        <v>0</v>
      </c>
    </row>
    <row r="186" spans="1:10" ht="12.75">
      <c r="A186" s="330"/>
      <c r="B186" s="333" t="s">
        <v>6</v>
      </c>
      <c r="C186" s="318" t="s">
        <v>21</v>
      </c>
      <c r="D186" s="5" t="s">
        <v>4</v>
      </c>
      <c r="E186" s="117">
        <f t="shared" si="24"/>
        <v>0</v>
      </c>
      <c r="F186" s="106">
        <v>0</v>
      </c>
      <c r="G186" s="171">
        <v>0</v>
      </c>
      <c r="H186" s="171">
        <v>0</v>
      </c>
      <c r="I186" s="171">
        <v>0</v>
      </c>
      <c r="J186" s="60">
        <f t="shared" si="23"/>
        <v>0</v>
      </c>
    </row>
    <row r="187" spans="1:10" ht="12.75">
      <c r="A187" s="330"/>
      <c r="B187" s="333"/>
      <c r="C187" s="318"/>
      <c r="D187" s="4" t="s">
        <v>43</v>
      </c>
      <c r="E187" s="117">
        <f t="shared" si="24"/>
        <v>0</v>
      </c>
      <c r="F187" s="89">
        <v>0</v>
      </c>
      <c r="G187" s="177">
        <v>0</v>
      </c>
      <c r="H187" s="177">
        <v>0</v>
      </c>
      <c r="I187" s="177">
        <v>0</v>
      </c>
      <c r="J187" s="60">
        <f t="shared" si="23"/>
        <v>0</v>
      </c>
    </row>
    <row r="188" spans="1:10" ht="12.75">
      <c r="A188" s="330"/>
      <c r="B188" s="333"/>
      <c r="C188" s="319" t="s">
        <v>46</v>
      </c>
      <c r="D188" s="5" t="s">
        <v>4</v>
      </c>
      <c r="E188" s="117">
        <f t="shared" si="24"/>
        <v>0</v>
      </c>
      <c r="F188" s="106">
        <v>0</v>
      </c>
      <c r="G188" s="171">
        <v>0</v>
      </c>
      <c r="H188" s="171">
        <v>0</v>
      </c>
      <c r="I188" s="171">
        <v>0</v>
      </c>
      <c r="J188" s="60">
        <f t="shared" si="23"/>
        <v>0</v>
      </c>
    </row>
    <row r="189" spans="1:10" ht="12.75">
      <c r="A189" s="330"/>
      <c r="B189" s="334"/>
      <c r="C189" s="320"/>
      <c r="D189" s="4" t="s">
        <v>43</v>
      </c>
      <c r="E189" s="117">
        <f t="shared" si="24"/>
        <v>0</v>
      </c>
      <c r="F189" s="89">
        <v>0</v>
      </c>
      <c r="G189" s="177">
        <v>0</v>
      </c>
      <c r="H189" s="177">
        <v>0</v>
      </c>
      <c r="I189" s="177">
        <v>0</v>
      </c>
      <c r="J189" s="60">
        <f t="shared" si="23"/>
        <v>0</v>
      </c>
    </row>
    <row r="190" spans="1:10" ht="12.75">
      <c r="A190" s="330"/>
      <c r="B190" s="321" t="s">
        <v>7</v>
      </c>
      <c r="C190" s="321"/>
      <c r="D190" s="341"/>
      <c r="E190" s="76">
        <f>SUM(E183-E184)</f>
        <v>40000</v>
      </c>
      <c r="F190" s="77">
        <f>F183-F184</f>
        <v>40000</v>
      </c>
      <c r="G190" s="77">
        <f>G183-G184</f>
        <v>0</v>
      </c>
      <c r="H190" s="77">
        <f>H183-H184</f>
        <v>0</v>
      </c>
      <c r="I190" s="77">
        <f>I183-I184</f>
        <v>0</v>
      </c>
      <c r="J190" s="60">
        <f t="shared" si="23"/>
        <v>40000</v>
      </c>
    </row>
    <row r="191" spans="1:10" ht="12.75">
      <c r="A191" s="330"/>
      <c r="B191" s="323" t="s">
        <v>45</v>
      </c>
      <c r="C191" s="323"/>
      <c r="D191" s="324"/>
      <c r="E191" s="26">
        <f>SUM(F191:I191)</f>
        <v>0</v>
      </c>
      <c r="F191" s="37">
        <v>0</v>
      </c>
      <c r="G191" s="39">
        <v>0</v>
      </c>
      <c r="H191" s="39">
        <v>0</v>
      </c>
      <c r="I191" s="39">
        <v>0</v>
      </c>
      <c r="J191" s="60">
        <f t="shared" si="23"/>
        <v>0</v>
      </c>
    </row>
    <row r="192" spans="1:10" ht="12.75">
      <c r="A192" s="330"/>
      <c r="B192" s="325" t="s">
        <v>28</v>
      </c>
      <c r="C192" s="326"/>
      <c r="D192" s="162" t="s">
        <v>29</v>
      </c>
      <c r="E192" s="146">
        <f>SUM(F192:I192)</f>
        <v>0</v>
      </c>
      <c r="F192" s="91">
        <v>0</v>
      </c>
      <c r="G192" s="172">
        <v>0</v>
      </c>
      <c r="H192" s="172">
        <v>0</v>
      </c>
      <c r="I192" s="172">
        <v>0</v>
      </c>
      <c r="J192" s="60">
        <f t="shared" si="23"/>
        <v>0</v>
      </c>
    </row>
    <row r="193" spans="1:10" ht="13.5" thickBot="1">
      <c r="A193" s="331"/>
      <c r="B193" s="327"/>
      <c r="C193" s="328"/>
      <c r="D193" s="159" t="s">
        <v>30</v>
      </c>
      <c r="E193" s="118">
        <f>SUM(F193:I193)</f>
        <v>0</v>
      </c>
      <c r="F193" s="110">
        <v>0</v>
      </c>
      <c r="G193" s="188">
        <v>0</v>
      </c>
      <c r="H193" s="185">
        <v>0</v>
      </c>
      <c r="I193" s="173">
        <v>0</v>
      </c>
      <c r="J193" s="63">
        <f t="shared" si="23"/>
        <v>0</v>
      </c>
    </row>
    <row r="194" spans="1:10" ht="12.75">
      <c r="A194" s="329" t="s">
        <v>35</v>
      </c>
      <c r="B194" s="310" t="s">
        <v>0</v>
      </c>
      <c r="C194" s="310"/>
      <c r="D194" s="364"/>
      <c r="E194" s="47">
        <f aca="true" t="shared" si="25" ref="E194:E200">SUM(F194:I194)</f>
        <v>40000</v>
      </c>
      <c r="F194" s="36">
        <v>40000</v>
      </c>
      <c r="G194" s="50">
        <v>0</v>
      </c>
      <c r="H194" s="66">
        <v>0</v>
      </c>
      <c r="I194" s="65">
        <v>0</v>
      </c>
      <c r="J194" s="60">
        <f t="shared" si="23"/>
        <v>40000</v>
      </c>
    </row>
    <row r="195" spans="1:10" ht="12.75">
      <c r="A195" s="330"/>
      <c r="B195" s="312" t="s">
        <v>5</v>
      </c>
      <c r="C195" s="313"/>
      <c r="D195" s="3" t="s">
        <v>4</v>
      </c>
      <c r="E195" s="29">
        <f t="shared" si="25"/>
        <v>0</v>
      </c>
      <c r="F195" s="199">
        <f>SUM(F197,F199)</f>
        <v>0</v>
      </c>
      <c r="G195" s="169">
        <f>SUM(G197,G199)</f>
        <v>0</v>
      </c>
      <c r="H195" s="169">
        <f>SUM(H197,H199)</f>
        <v>0</v>
      </c>
      <c r="I195" s="223">
        <f>SUM(I197,I199)</f>
        <v>0</v>
      </c>
      <c r="J195" s="60">
        <f t="shared" si="23"/>
        <v>0</v>
      </c>
    </row>
    <row r="196" spans="1:10" ht="12.75">
      <c r="A196" s="330"/>
      <c r="B196" s="314"/>
      <c r="C196" s="315"/>
      <c r="D196" s="4" t="s">
        <v>43</v>
      </c>
      <c r="E196" s="28">
        <f t="shared" si="25"/>
        <v>0</v>
      </c>
      <c r="F196" s="200">
        <f>F198+F200</f>
        <v>0</v>
      </c>
      <c r="G196" s="184">
        <f>G198+G200</f>
        <v>0</v>
      </c>
      <c r="H196" s="184">
        <f>H198+H200</f>
        <v>0</v>
      </c>
      <c r="I196" s="184">
        <f>I198+I200</f>
        <v>0</v>
      </c>
      <c r="J196" s="60">
        <f t="shared" si="23"/>
        <v>0</v>
      </c>
    </row>
    <row r="197" spans="1:10" ht="12.75">
      <c r="A197" s="330"/>
      <c r="B197" s="333" t="s">
        <v>6</v>
      </c>
      <c r="C197" s="318" t="s">
        <v>21</v>
      </c>
      <c r="D197" s="5" t="s">
        <v>4</v>
      </c>
      <c r="E197" s="28">
        <f t="shared" si="25"/>
        <v>0</v>
      </c>
      <c r="F197" s="201">
        <v>0</v>
      </c>
      <c r="G197" s="171">
        <v>0</v>
      </c>
      <c r="H197" s="171">
        <v>0</v>
      </c>
      <c r="I197" s="171">
        <v>0</v>
      </c>
      <c r="J197" s="60">
        <f t="shared" si="23"/>
        <v>0</v>
      </c>
    </row>
    <row r="198" spans="1:10" ht="12.75">
      <c r="A198" s="330"/>
      <c r="B198" s="333"/>
      <c r="C198" s="318"/>
      <c r="D198" s="4" t="s">
        <v>43</v>
      </c>
      <c r="E198" s="28">
        <f t="shared" si="25"/>
        <v>0</v>
      </c>
      <c r="F198" s="202">
        <v>0</v>
      </c>
      <c r="G198" s="167">
        <v>0</v>
      </c>
      <c r="H198" s="167">
        <v>0</v>
      </c>
      <c r="I198" s="167">
        <v>0</v>
      </c>
      <c r="J198" s="60">
        <f t="shared" si="23"/>
        <v>0</v>
      </c>
    </row>
    <row r="199" spans="1:10" ht="12.75">
      <c r="A199" s="330"/>
      <c r="B199" s="333"/>
      <c r="C199" s="319" t="s">
        <v>46</v>
      </c>
      <c r="D199" s="5" t="s">
        <v>4</v>
      </c>
      <c r="E199" s="28">
        <f t="shared" si="25"/>
        <v>0</v>
      </c>
      <c r="F199" s="201">
        <v>0</v>
      </c>
      <c r="G199" s="171">
        <v>0</v>
      </c>
      <c r="H199" s="171">
        <v>0</v>
      </c>
      <c r="I199" s="171">
        <v>0</v>
      </c>
      <c r="J199" s="60">
        <f t="shared" si="23"/>
        <v>0</v>
      </c>
    </row>
    <row r="200" spans="1:10" ht="12.75">
      <c r="A200" s="330"/>
      <c r="B200" s="334"/>
      <c r="C200" s="320"/>
      <c r="D200" s="4" t="s">
        <v>43</v>
      </c>
      <c r="E200" s="228">
        <f t="shared" si="25"/>
        <v>0</v>
      </c>
      <c r="F200" s="203">
        <v>0</v>
      </c>
      <c r="G200" s="191">
        <v>0</v>
      </c>
      <c r="H200" s="168">
        <v>0</v>
      </c>
      <c r="I200" s="168">
        <v>0</v>
      </c>
      <c r="J200" s="60">
        <f t="shared" si="23"/>
        <v>0</v>
      </c>
    </row>
    <row r="201" spans="1:10" ht="12.75">
      <c r="A201" s="330"/>
      <c r="B201" s="321" t="s">
        <v>7</v>
      </c>
      <c r="C201" s="321"/>
      <c r="D201" s="341"/>
      <c r="E201" s="78">
        <f>E194-E195</f>
        <v>40000</v>
      </c>
      <c r="F201" s="79">
        <f>F194-F195</f>
        <v>40000</v>
      </c>
      <c r="G201" s="77">
        <f>G194-G195</f>
        <v>0</v>
      </c>
      <c r="H201" s="77">
        <f>H194-H195</f>
        <v>0</v>
      </c>
      <c r="I201" s="77">
        <f>I194-I195</f>
        <v>0</v>
      </c>
      <c r="J201" s="60">
        <f t="shared" si="23"/>
        <v>40000</v>
      </c>
    </row>
    <row r="202" spans="1:10" ht="12.75">
      <c r="A202" s="330"/>
      <c r="B202" s="323" t="s">
        <v>45</v>
      </c>
      <c r="C202" s="323"/>
      <c r="D202" s="324"/>
      <c r="E202" s="40">
        <f aca="true" t="shared" si="26" ref="E202:E211">SUM(F202:I202)</f>
        <v>0</v>
      </c>
      <c r="F202" s="37">
        <v>0</v>
      </c>
      <c r="G202" s="39">
        <v>0</v>
      </c>
      <c r="H202" s="39">
        <v>0</v>
      </c>
      <c r="I202" s="39">
        <v>0</v>
      </c>
      <c r="J202" s="60">
        <f t="shared" si="23"/>
        <v>0</v>
      </c>
    </row>
    <row r="203" spans="1:10" ht="12.75">
      <c r="A203" s="330"/>
      <c r="B203" s="325" t="s">
        <v>28</v>
      </c>
      <c r="C203" s="326"/>
      <c r="D203" s="8" t="s">
        <v>29</v>
      </c>
      <c r="E203" s="29">
        <f t="shared" si="26"/>
        <v>0</v>
      </c>
      <c r="F203" s="204">
        <v>0</v>
      </c>
      <c r="G203" s="172">
        <v>0</v>
      </c>
      <c r="H203" s="172">
        <v>0</v>
      </c>
      <c r="I203" s="172">
        <v>0</v>
      </c>
      <c r="J203" s="60">
        <f t="shared" si="23"/>
        <v>0</v>
      </c>
    </row>
    <row r="204" spans="1:10" ht="13.5" thickBot="1">
      <c r="A204" s="331"/>
      <c r="B204" s="327"/>
      <c r="C204" s="328"/>
      <c r="D204" s="157" t="s">
        <v>30</v>
      </c>
      <c r="E204" s="56">
        <f t="shared" si="26"/>
        <v>0</v>
      </c>
      <c r="F204" s="205">
        <v>0</v>
      </c>
      <c r="G204" s="173">
        <v>0</v>
      </c>
      <c r="H204" s="173">
        <v>0</v>
      </c>
      <c r="I204" s="173">
        <v>0</v>
      </c>
      <c r="J204" s="23">
        <f t="shared" si="23"/>
        <v>0</v>
      </c>
    </row>
    <row r="205" spans="1:10" ht="12.75">
      <c r="A205" s="307" t="s">
        <v>36</v>
      </c>
      <c r="B205" s="310" t="s">
        <v>0</v>
      </c>
      <c r="C205" s="310"/>
      <c r="D205" s="311"/>
      <c r="E205" s="57">
        <f t="shared" si="26"/>
        <v>21000</v>
      </c>
      <c r="F205" s="58">
        <v>21000</v>
      </c>
      <c r="G205" s="32">
        <v>0</v>
      </c>
      <c r="H205" s="68">
        <v>0</v>
      </c>
      <c r="I205" s="67">
        <v>0</v>
      </c>
      <c r="J205" s="60">
        <f t="shared" si="23"/>
        <v>21000</v>
      </c>
    </row>
    <row r="206" spans="1:10" ht="12.75">
      <c r="A206" s="308"/>
      <c r="B206" s="312" t="s">
        <v>5</v>
      </c>
      <c r="C206" s="313"/>
      <c r="D206" s="139" t="s">
        <v>4</v>
      </c>
      <c r="E206" s="44">
        <f t="shared" si="26"/>
        <v>0</v>
      </c>
      <c r="F206" s="122">
        <f aca="true" t="shared" si="27" ref="F206:I207">F208+F210</f>
        <v>0</v>
      </c>
      <c r="G206" s="224">
        <f t="shared" si="27"/>
        <v>0</v>
      </c>
      <c r="H206" s="224">
        <f t="shared" si="27"/>
        <v>0</v>
      </c>
      <c r="I206" s="224">
        <f t="shared" si="27"/>
        <v>0</v>
      </c>
      <c r="J206" s="60">
        <f t="shared" si="23"/>
        <v>0</v>
      </c>
    </row>
    <row r="207" spans="1:10" ht="12.75">
      <c r="A207" s="308"/>
      <c r="B207" s="314"/>
      <c r="C207" s="315"/>
      <c r="D207" s="195" t="s">
        <v>43</v>
      </c>
      <c r="E207" s="45">
        <f t="shared" si="26"/>
        <v>0</v>
      </c>
      <c r="F207" s="242">
        <f t="shared" si="27"/>
        <v>0</v>
      </c>
      <c r="G207" s="179">
        <f t="shared" si="27"/>
        <v>0</v>
      </c>
      <c r="H207" s="179">
        <f t="shared" si="27"/>
        <v>0</v>
      </c>
      <c r="I207" s="179">
        <f t="shared" si="27"/>
        <v>0</v>
      </c>
      <c r="J207" s="60">
        <f t="shared" si="23"/>
        <v>0</v>
      </c>
    </row>
    <row r="208" spans="1:10" ht="12.75">
      <c r="A208" s="308"/>
      <c r="B208" s="316" t="s">
        <v>6</v>
      </c>
      <c r="C208" s="318" t="s">
        <v>25</v>
      </c>
      <c r="D208" s="140" t="s">
        <v>4</v>
      </c>
      <c r="E208" s="45">
        <f t="shared" si="26"/>
        <v>0</v>
      </c>
      <c r="F208" s="124">
        <v>0</v>
      </c>
      <c r="G208" s="225">
        <v>0</v>
      </c>
      <c r="H208" s="225">
        <v>0</v>
      </c>
      <c r="I208" s="225">
        <v>0</v>
      </c>
      <c r="J208" s="60">
        <f t="shared" si="23"/>
        <v>0</v>
      </c>
    </row>
    <row r="209" spans="1:10" ht="12.75">
      <c r="A209" s="308"/>
      <c r="B209" s="316"/>
      <c r="C209" s="318"/>
      <c r="D209" s="195" t="s">
        <v>43</v>
      </c>
      <c r="E209" s="45">
        <f t="shared" si="26"/>
        <v>0</v>
      </c>
      <c r="F209" s="243">
        <v>0</v>
      </c>
      <c r="G209" s="180">
        <v>0</v>
      </c>
      <c r="H209" s="180">
        <v>0</v>
      </c>
      <c r="I209" s="180">
        <v>0</v>
      </c>
      <c r="J209" s="60">
        <f t="shared" si="23"/>
        <v>0</v>
      </c>
    </row>
    <row r="210" spans="1:10" ht="12.75">
      <c r="A210" s="308"/>
      <c r="B210" s="316"/>
      <c r="C210" s="319" t="s">
        <v>46</v>
      </c>
      <c r="D210" s="140" t="s">
        <v>4</v>
      </c>
      <c r="E210" s="45">
        <f t="shared" si="26"/>
        <v>0</v>
      </c>
      <c r="F210" s="124">
        <v>0</v>
      </c>
      <c r="G210" s="225">
        <v>0</v>
      </c>
      <c r="H210" s="225">
        <v>0</v>
      </c>
      <c r="I210" s="225">
        <v>0</v>
      </c>
      <c r="J210" s="60">
        <f t="shared" si="23"/>
        <v>0</v>
      </c>
    </row>
    <row r="211" spans="1:10" ht="12.75">
      <c r="A211" s="308"/>
      <c r="B211" s="317"/>
      <c r="C211" s="320"/>
      <c r="D211" s="196" t="s">
        <v>43</v>
      </c>
      <c r="E211" s="45">
        <f t="shared" si="26"/>
        <v>0</v>
      </c>
      <c r="F211" s="244">
        <v>0</v>
      </c>
      <c r="G211" s="181">
        <v>0</v>
      </c>
      <c r="H211" s="181">
        <v>0</v>
      </c>
      <c r="I211" s="181">
        <v>0</v>
      </c>
      <c r="J211" s="60">
        <f t="shared" si="23"/>
        <v>0</v>
      </c>
    </row>
    <row r="212" spans="1:10" ht="12.75">
      <c r="A212" s="308"/>
      <c r="B212" s="321" t="s">
        <v>7</v>
      </c>
      <c r="C212" s="321"/>
      <c r="D212" s="322"/>
      <c r="E212" s="84">
        <f>E205-E206</f>
        <v>21000</v>
      </c>
      <c r="F212" s="128">
        <f>F205-F206</f>
        <v>21000</v>
      </c>
      <c r="G212" s="128">
        <f>G205-G206</f>
        <v>0</v>
      </c>
      <c r="H212" s="128">
        <f>H205-H206</f>
        <v>0</v>
      </c>
      <c r="I212" s="128">
        <f>I205-I206</f>
        <v>0</v>
      </c>
      <c r="J212" s="60">
        <f t="shared" si="23"/>
        <v>21000</v>
      </c>
    </row>
    <row r="213" spans="1:10" ht="12.75">
      <c r="A213" s="308"/>
      <c r="B213" s="323" t="s">
        <v>45</v>
      </c>
      <c r="C213" s="323"/>
      <c r="D213" s="324"/>
      <c r="E213" s="163">
        <f>SUM(F213:I213)</f>
        <v>0</v>
      </c>
      <c r="F213" s="38">
        <v>0</v>
      </c>
      <c r="G213" s="226">
        <v>0</v>
      </c>
      <c r="H213" s="226">
        <v>0</v>
      </c>
      <c r="I213" s="226">
        <v>0</v>
      </c>
      <c r="J213" s="60">
        <f t="shared" si="23"/>
        <v>0</v>
      </c>
    </row>
    <row r="214" spans="1:10" ht="12.75">
      <c r="A214" s="308"/>
      <c r="B214" s="325" t="s">
        <v>28</v>
      </c>
      <c r="C214" s="326"/>
      <c r="D214" s="8" t="s">
        <v>29</v>
      </c>
      <c r="E214" s="164">
        <f>SUM(F214:I214)</f>
        <v>0</v>
      </c>
      <c r="F214" s="126">
        <v>0</v>
      </c>
      <c r="G214" s="182">
        <v>0</v>
      </c>
      <c r="H214" s="182">
        <v>0</v>
      </c>
      <c r="I214" s="182">
        <v>0</v>
      </c>
      <c r="J214" s="60">
        <f t="shared" si="23"/>
        <v>0</v>
      </c>
    </row>
    <row r="215" spans="1:10" ht="13.5" thickBot="1">
      <c r="A215" s="309"/>
      <c r="B215" s="327"/>
      <c r="C215" s="328"/>
      <c r="D215" s="157" t="s">
        <v>30</v>
      </c>
      <c r="E215" s="247">
        <f>SUM(F215:I215)</f>
        <v>0</v>
      </c>
      <c r="F215" s="127">
        <v>0</v>
      </c>
      <c r="G215" s="183">
        <v>0</v>
      </c>
      <c r="H215" s="183">
        <v>0</v>
      </c>
      <c r="I215" s="183">
        <v>0</v>
      </c>
      <c r="J215" s="23">
        <f t="shared" si="23"/>
        <v>0</v>
      </c>
    </row>
    <row r="219" ht="13.5" thickBot="1"/>
    <row r="220" spans="1:10" ht="13.5" thickBot="1">
      <c r="A220" s="342" t="s">
        <v>18</v>
      </c>
      <c r="B220" s="343"/>
      <c r="C220" s="343"/>
      <c r="D220" s="343"/>
      <c r="E220" s="346" t="s">
        <v>15</v>
      </c>
      <c r="F220" s="348" t="s">
        <v>16</v>
      </c>
      <c r="G220" s="349"/>
      <c r="H220" s="349"/>
      <c r="I220" s="350"/>
      <c r="J220" s="93"/>
    </row>
    <row r="221" spans="1:10" ht="50.25" customHeight="1" thickBot="1">
      <c r="A221" s="344"/>
      <c r="B221" s="345"/>
      <c r="C221" s="345"/>
      <c r="D221" s="345"/>
      <c r="E221" s="347"/>
      <c r="F221" s="94" t="s">
        <v>19</v>
      </c>
      <c r="G221" s="215" t="s">
        <v>41</v>
      </c>
      <c r="H221" s="215" t="s">
        <v>41</v>
      </c>
      <c r="I221" s="215" t="s">
        <v>41</v>
      </c>
      <c r="J221" s="51" t="s">
        <v>8</v>
      </c>
    </row>
    <row r="222" spans="1:10" ht="12.75">
      <c r="A222" s="307" t="s">
        <v>39</v>
      </c>
      <c r="B222" s="351" t="s">
        <v>0</v>
      </c>
      <c r="C222" s="352"/>
      <c r="D222" s="353"/>
      <c r="E222" s="43">
        <f aca="true" t="shared" si="28" ref="E222:E228">SUM(F222:I222)</f>
        <v>150000</v>
      </c>
      <c r="F222" s="59">
        <v>150000</v>
      </c>
      <c r="G222" s="33">
        <v>0</v>
      </c>
      <c r="H222" s="129">
        <v>0</v>
      </c>
      <c r="I222" s="70">
        <v>0</v>
      </c>
      <c r="J222" s="60">
        <f>SUM(F222:I222)</f>
        <v>150000</v>
      </c>
    </row>
    <row r="223" spans="1:10" ht="12.75">
      <c r="A223" s="308"/>
      <c r="B223" s="354" t="s">
        <v>5</v>
      </c>
      <c r="C223" s="355"/>
      <c r="D223" s="139" t="s">
        <v>4</v>
      </c>
      <c r="E223" s="146">
        <f t="shared" si="28"/>
        <v>68354.54000000001</v>
      </c>
      <c r="F223" s="86">
        <f>F225+F227</f>
        <v>68354.54000000001</v>
      </c>
      <c r="G223" s="222">
        <f>SUM(G225,G227)</f>
        <v>0</v>
      </c>
      <c r="H223" s="169">
        <f>SUM(H225,H227)</f>
        <v>0</v>
      </c>
      <c r="I223" s="222">
        <f>SUM(I225,I227)</f>
        <v>0</v>
      </c>
      <c r="J223" s="60">
        <f aca="true" t="shared" si="29" ref="J223:J265">SUM(F223:I223)</f>
        <v>68354.54000000001</v>
      </c>
    </row>
    <row r="224" spans="1:10" ht="12.75">
      <c r="A224" s="308"/>
      <c r="B224" s="356"/>
      <c r="C224" s="357"/>
      <c r="D224" s="195" t="s">
        <v>43</v>
      </c>
      <c r="E224" s="114">
        <f t="shared" si="28"/>
        <v>59967.56</v>
      </c>
      <c r="F224" s="292">
        <f>F226+F228</f>
        <v>59967.56</v>
      </c>
      <c r="G224" s="166">
        <f>G226+G228</f>
        <v>0</v>
      </c>
      <c r="H224" s="166">
        <f>H226+H228</f>
        <v>0</v>
      </c>
      <c r="I224" s="166">
        <f>I226+I228</f>
        <v>0</v>
      </c>
      <c r="J224" s="60">
        <f t="shared" si="29"/>
        <v>59967.56</v>
      </c>
    </row>
    <row r="225" spans="1:10" ht="12.75">
      <c r="A225" s="308"/>
      <c r="B225" s="334" t="s">
        <v>6</v>
      </c>
      <c r="C225" s="360" t="s">
        <v>21</v>
      </c>
      <c r="D225" s="140" t="s">
        <v>4</v>
      </c>
      <c r="E225" s="114">
        <f t="shared" si="28"/>
        <v>29322.57</v>
      </c>
      <c r="F225" s="106">
        <v>29322.57</v>
      </c>
      <c r="G225" s="171">
        <v>0</v>
      </c>
      <c r="H225" s="171">
        <v>0</v>
      </c>
      <c r="I225" s="171">
        <v>0</v>
      </c>
      <c r="J225" s="60">
        <f t="shared" si="29"/>
        <v>29322.57</v>
      </c>
    </row>
    <row r="226" spans="1:10" ht="12.75">
      <c r="A226" s="308"/>
      <c r="B226" s="358"/>
      <c r="C226" s="361"/>
      <c r="D226" s="195" t="s">
        <v>43</v>
      </c>
      <c r="E226" s="113">
        <f t="shared" si="28"/>
        <v>29322.57</v>
      </c>
      <c r="F226" s="89">
        <v>29322.57</v>
      </c>
      <c r="G226" s="167">
        <v>0</v>
      </c>
      <c r="H226" s="167">
        <v>0</v>
      </c>
      <c r="I226" s="167">
        <v>0</v>
      </c>
      <c r="J226" s="60">
        <f t="shared" si="29"/>
        <v>29322.57</v>
      </c>
    </row>
    <row r="227" spans="1:10" ht="12.75">
      <c r="A227" s="308"/>
      <c r="B227" s="358"/>
      <c r="C227" s="319" t="s">
        <v>46</v>
      </c>
      <c r="D227" s="140" t="s">
        <v>4</v>
      </c>
      <c r="E227" s="113">
        <f t="shared" si="28"/>
        <v>39031.97</v>
      </c>
      <c r="F227" s="106">
        <v>39031.97</v>
      </c>
      <c r="G227" s="171">
        <v>0</v>
      </c>
      <c r="H227" s="171">
        <v>0</v>
      </c>
      <c r="I227" s="171">
        <v>0</v>
      </c>
      <c r="J227" s="60">
        <f t="shared" si="29"/>
        <v>39031.97</v>
      </c>
    </row>
    <row r="228" spans="1:10" ht="12.75">
      <c r="A228" s="308"/>
      <c r="B228" s="359"/>
      <c r="C228" s="320"/>
      <c r="D228" s="196" t="s">
        <v>43</v>
      </c>
      <c r="E228" s="113">
        <f t="shared" si="28"/>
        <v>30644.99</v>
      </c>
      <c r="F228" s="110">
        <v>30644.99</v>
      </c>
      <c r="G228" s="168">
        <v>0</v>
      </c>
      <c r="H228" s="168">
        <v>0</v>
      </c>
      <c r="I228" s="168">
        <v>0</v>
      </c>
      <c r="J228" s="60">
        <f t="shared" si="29"/>
        <v>30644.99</v>
      </c>
    </row>
    <row r="229" spans="1:10" ht="12.75">
      <c r="A229" s="308"/>
      <c r="B229" s="341" t="s">
        <v>7</v>
      </c>
      <c r="C229" s="362"/>
      <c r="D229" s="363"/>
      <c r="E229" s="83">
        <f>SUM(E222-E223)</f>
        <v>81645.45999999999</v>
      </c>
      <c r="F229" s="77">
        <f>F222-F223</f>
        <v>81645.45999999999</v>
      </c>
      <c r="G229" s="77">
        <f>G222-G223</f>
        <v>0</v>
      </c>
      <c r="H229" s="77">
        <f>H222-H223</f>
        <v>0</v>
      </c>
      <c r="I229" s="77">
        <f>I222-I223</f>
        <v>0</v>
      </c>
      <c r="J229" s="60">
        <f t="shared" si="29"/>
        <v>81645.45999999999</v>
      </c>
    </row>
    <row r="230" spans="1:10" ht="12.75">
      <c r="A230" s="308"/>
      <c r="B230" s="324" t="s">
        <v>45</v>
      </c>
      <c r="C230" s="337"/>
      <c r="D230" s="338"/>
      <c r="E230" s="41">
        <f>SUM(F230:I230)</f>
        <v>1513.5</v>
      </c>
      <c r="F230" s="37">
        <v>1513.5</v>
      </c>
      <c r="G230" s="39">
        <v>0</v>
      </c>
      <c r="H230" s="39">
        <v>0</v>
      </c>
      <c r="I230" s="39">
        <v>0</v>
      </c>
      <c r="J230" s="60">
        <f t="shared" si="29"/>
        <v>1513.5</v>
      </c>
    </row>
    <row r="231" spans="1:10" ht="12.75">
      <c r="A231" s="308"/>
      <c r="B231" s="325" t="s">
        <v>28</v>
      </c>
      <c r="C231" s="326"/>
      <c r="D231" s="158" t="s">
        <v>29</v>
      </c>
      <c r="E231" s="146">
        <f>SUM(F231:I231)</f>
        <v>0</v>
      </c>
      <c r="F231" s="91">
        <v>0</v>
      </c>
      <c r="G231" s="186">
        <v>0</v>
      </c>
      <c r="H231" s="186">
        <v>0</v>
      </c>
      <c r="I231" s="186">
        <v>0</v>
      </c>
      <c r="J231" s="60">
        <f t="shared" si="29"/>
        <v>0</v>
      </c>
    </row>
    <row r="232" spans="1:10" ht="13.5" thickBot="1">
      <c r="A232" s="309"/>
      <c r="B232" s="327"/>
      <c r="C232" s="328"/>
      <c r="D232" s="159" t="s">
        <v>30</v>
      </c>
      <c r="E232" s="115">
        <f>SUM(F232:I232)</f>
        <v>0</v>
      </c>
      <c r="F232" s="92">
        <v>0</v>
      </c>
      <c r="G232" s="173">
        <v>0</v>
      </c>
      <c r="H232" s="173">
        <v>0</v>
      </c>
      <c r="I232" s="173">
        <v>0</v>
      </c>
      <c r="J232" s="23">
        <f t="shared" si="29"/>
        <v>0</v>
      </c>
    </row>
    <row r="233" spans="1:10" ht="12.75">
      <c r="A233" s="329" t="s">
        <v>40</v>
      </c>
      <c r="B233" s="339" t="s">
        <v>0</v>
      </c>
      <c r="C233" s="339"/>
      <c r="D233" s="340"/>
      <c r="E233" s="25">
        <f aca="true" t="shared" si="30" ref="E233:E239">SUM(F233:I233)</f>
        <v>70000</v>
      </c>
      <c r="F233" s="35">
        <v>70000</v>
      </c>
      <c r="G233" s="34">
        <v>0</v>
      </c>
      <c r="H233" s="213">
        <v>0</v>
      </c>
      <c r="I233" s="104">
        <v>0</v>
      </c>
      <c r="J233" s="60">
        <f t="shared" si="29"/>
        <v>70000</v>
      </c>
    </row>
    <row r="234" spans="1:10" ht="12.75">
      <c r="A234" s="330"/>
      <c r="B234" s="312" t="s">
        <v>5</v>
      </c>
      <c r="C234" s="313"/>
      <c r="D234" s="3" t="s">
        <v>4</v>
      </c>
      <c r="E234" s="119">
        <f t="shared" si="30"/>
        <v>7722.39</v>
      </c>
      <c r="F234" s="120">
        <f>SUM(F236,F238)</f>
        <v>7722.39</v>
      </c>
      <c r="G234" s="222">
        <f>SUM(G236,G238)</f>
        <v>0</v>
      </c>
      <c r="H234" s="169">
        <f>SUM(H236,H238)</f>
        <v>0</v>
      </c>
      <c r="I234" s="222">
        <f>SUM(I236,I238)</f>
        <v>0</v>
      </c>
      <c r="J234" s="60">
        <f t="shared" si="29"/>
        <v>7722.39</v>
      </c>
    </row>
    <row r="235" spans="1:10" ht="12.75">
      <c r="A235" s="330"/>
      <c r="B235" s="314"/>
      <c r="C235" s="315"/>
      <c r="D235" s="4" t="s">
        <v>43</v>
      </c>
      <c r="E235" s="116">
        <f t="shared" si="30"/>
        <v>0</v>
      </c>
      <c r="F235" s="87">
        <f>F237+F239</f>
        <v>0</v>
      </c>
      <c r="G235" s="176">
        <f>G237+G239</f>
        <v>0</v>
      </c>
      <c r="H235" s="176">
        <f>H237+H239</f>
        <v>0</v>
      </c>
      <c r="I235" s="176">
        <f>I237+I239</f>
        <v>0</v>
      </c>
      <c r="J235" s="60">
        <f t="shared" si="29"/>
        <v>0</v>
      </c>
    </row>
    <row r="236" spans="1:10" ht="12.75">
      <c r="A236" s="330"/>
      <c r="B236" s="333" t="s">
        <v>6</v>
      </c>
      <c r="C236" s="318" t="s">
        <v>21</v>
      </c>
      <c r="D236" s="5" t="s">
        <v>4</v>
      </c>
      <c r="E236" s="121">
        <f t="shared" si="30"/>
        <v>150</v>
      </c>
      <c r="F236" s="106">
        <v>150</v>
      </c>
      <c r="G236" s="171">
        <v>0</v>
      </c>
      <c r="H236" s="171">
        <v>0</v>
      </c>
      <c r="I236" s="171">
        <v>0</v>
      </c>
      <c r="J236" s="60">
        <f t="shared" si="29"/>
        <v>150</v>
      </c>
    </row>
    <row r="237" spans="1:10" ht="12.75">
      <c r="A237" s="330"/>
      <c r="B237" s="333"/>
      <c r="C237" s="318"/>
      <c r="D237" s="4" t="s">
        <v>43</v>
      </c>
      <c r="E237" s="117">
        <f t="shared" si="30"/>
        <v>0</v>
      </c>
      <c r="F237" s="89">
        <v>0</v>
      </c>
      <c r="G237" s="177">
        <v>0</v>
      </c>
      <c r="H237" s="177">
        <v>0</v>
      </c>
      <c r="I237" s="177">
        <v>0</v>
      </c>
      <c r="J237" s="60">
        <f t="shared" si="29"/>
        <v>0</v>
      </c>
    </row>
    <row r="238" spans="1:10" ht="12.75">
      <c r="A238" s="330"/>
      <c r="B238" s="333"/>
      <c r="C238" s="319" t="s">
        <v>46</v>
      </c>
      <c r="D238" s="5" t="s">
        <v>4</v>
      </c>
      <c r="E238" s="121">
        <f t="shared" si="30"/>
        <v>7572.39</v>
      </c>
      <c r="F238" s="106">
        <v>7572.39</v>
      </c>
      <c r="G238" s="171">
        <v>0</v>
      </c>
      <c r="H238" s="171">
        <v>0</v>
      </c>
      <c r="I238" s="171">
        <v>0</v>
      </c>
      <c r="J238" s="60">
        <f t="shared" si="29"/>
        <v>7572.39</v>
      </c>
    </row>
    <row r="239" spans="1:10" ht="12.75">
      <c r="A239" s="330"/>
      <c r="B239" s="334"/>
      <c r="C239" s="320"/>
      <c r="D239" s="4" t="s">
        <v>43</v>
      </c>
      <c r="E239" s="117">
        <f t="shared" si="30"/>
        <v>0</v>
      </c>
      <c r="F239" s="89">
        <v>0</v>
      </c>
      <c r="G239" s="177">
        <v>0</v>
      </c>
      <c r="H239" s="177">
        <v>0</v>
      </c>
      <c r="I239" s="177">
        <v>0</v>
      </c>
      <c r="J239" s="60">
        <f t="shared" si="29"/>
        <v>0</v>
      </c>
    </row>
    <row r="240" spans="1:10" ht="12.75">
      <c r="A240" s="330"/>
      <c r="B240" s="321" t="s">
        <v>7</v>
      </c>
      <c r="C240" s="321"/>
      <c r="D240" s="341"/>
      <c r="E240" s="76">
        <f>SUM(E233-E234)</f>
        <v>62277.61</v>
      </c>
      <c r="F240" s="77">
        <f>F233-F234</f>
        <v>62277.61</v>
      </c>
      <c r="G240" s="77">
        <f>G233-G234</f>
        <v>0</v>
      </c>
      <c r="H240" s="77">
        <f>H233-H234</f>
        <v>0</v>
      </c>
      <c r="I240" s="77">
        <f>I233-I234</f>
        <v>0</v>
      </c>
      <c r="J240" s="60">
        <f t="shared" si="29"/>
        <v>62277.61</v>
      </c>
    </row>
    <row r="241" spans="1:10" ht="12.75">
      <c r="A241" s="330"/>
      <c r="B241" s="323" t="s">
        <v>45</v>
      </c>
      <c r="C241" s="323"/>
      <c r="D241" s="324"/>
      <c r="E241" s="26">
        <f>SUM(F241:I241)</f>
        <v>0</v>
      </c>
      <c r="F241" s="37">
        <v>0</v>
      </c>
      <c r="G241" s="39">
        <v>0</v>
      </c>
      <c r="H241" s="39">
        <v>0</v>
      </c>
      <c r="I241" s="39">
        <v>0</v>
      </c>
      <c r="J241" s="60">
        <f t="shared" si="29"/>
        <v>0</v>
      </c>
    </row>
    <row r="242" spans="1:10" ht="12.75">
      <c r="A242" s="330"/>
      <c r="B242" s="325" t="s">
        <v>28</v>
      </c>
      <c r="C242" s="326"/>
      <c r="D242" s="162" t="s">
        <v>29</v>
      </c>
      <c r="E242" s="146">
        <f>SUM(F242:I242)</f>
        <v>0</v>
      </c>
      <c r="F242" s="91">
        <v>0</v>
      </c>
      <c r="G242" s="172">
        <v>0</v>
      </c>
      <c r="H242" s="172">
        <v>0</v>
      </c>
      <c r="I242" s="172">
        <v>0</v>
      </c>
      <c r="J242" s="60">
        <f t="shared" si="29"/>
        <v>0</v>
      </c>
    </row>
    <row r="243" spans="1:10" ht="13.5" thickBot="1">
      <c r="A243" s="331"/>
      <c r="B243" s="327"/>
      <c r="C243" s="328"/>
      <c r="D243" s="159" t="s">
        <v>30</v>
      </c>
      <c r="E243" s="212">
        <f>SUM(F243:I243)</f>
        <v>3</v>
      </c>
      <c r="F243" s="92">
        <v>3</v>
      </c>
      <c r="G243" s="188">
        <v>0</v>
      </c>
      <c r="H243" s="185">
        <v>0</v>
      </c>
      <c r="I243" s="173">
        <v>0</v>
      </c>
      <c r="J243" s="63">
        <f t="shared" si="29"/>
        <v>3</v>
      </c>
    </row>
    <row r="244" spans="1:10" ht="12.75">
      <c r="A244" s="329" t="s">
        <v>37</v>
      </c>
      <c r="B244" s="310" t="s">
        <v>0</v>
      </c>
      <c r="C244" s="310"/>
      <c r="D244" s="332"/>
      <c r="E244" s="43">
        <f aca="true" t="shared" si="31" ref="E244:E250">SUM(F244:I244)</f>
        <v>50000</v>
      </c>
      <c r="F244" s="59">
        <v>50000</v>
      </c>
      <c r="G244" s="50">
        <v>0</v>
      </c>
      <c r="H244" s="66">
        <v>0</v>
      </c>
      <c r="I244" s="65">
        <v>0</v>
      </c>
      <c r="J244" s="60">
        <f t="shared" si="29"/>
        <v>50000</v>
      </c>
    </row>
    <row r="245" spans="1:10" ht="12.75">
      <c r="A245" s="330"/>
      <c r="B245" s="312" t="s">
        <v>5</v>
      </c>
      <c r="C245" s="313"/>
      <c r="D245" s="208" t="s">
        <v>4</v>
      </c>
      <c r="E245" s="146">
        <f t="shared" si="31"/>
        <v>0</v>
      </c>
      <c r="F245" s="86">
        <f>F247+F249</f>
        <v>0</v>
      </c>
      <c r="G245" s="169">
        <f>SUM(G247,G249)</f>
        <v>0</v>
      </c>
      <c r="H245" s="169">
        <f>SUM(H247,H249)</f>
        <v>0</v>
      </c>
      <c r="I245" s="223">
        <f>SUM(I247,I249)</f>
        <v>0</v>
      </c>
      <c r="J245" s="60">
        <f t="shared" si="29"/>
        <v>0</v>
      </c>
    </row>
    <row r="246" spans="1:10" ht="12.75">
      <c r="A246" s="330"/>
      <c r="B246" s="314"/>
      <c r="C246" s="315"/>
      <c r="D246" s="209" t="s">
        <v>43</v>
      </c>
      <c r="E246" s="114">
        <f t="shared" si="31"/>
        <v>0</v>
      </c>
      <c r="F246" s="88">
        <f>F248+F250</f>
        <v>0</v>
      </c>
      <c r="G246" s="184">
        <f>G248+G250</f>
        <v>0</v>
      </c>
      <c r="H246" s="184">
        <f>H248+H250</f>
        <v>0</v>
      </c>
      <c r="I246" s="184">
        <f>I248+I250</f>
        <v>0</v>
      </c>
      <c r="J246" s="60">
        <f t="shared" si="29"/>
        <v>0</v>
      </c>
    </row>
    <row r="247" spans="1:10" ht="12.75">
      <c r="A247" s="330"/>
      <c r="B247" s="333" t="s">
        <v>6</v>
      </c>
      <c r="C247" s="318" t="s">
        <v>21</v>
      </c>
      <c r="D247" s="210" t="s">
        <v>4</v>
      </c>
      <c r="E247" s="114">
        <f t="shared" si="31"/>
        <v>0</v>
      </c>
      <c r="F247" s="106">
        <v>0</v>
      </c>
      <c r="G247" s="171">
        <v>0</v>
      </c>
      <c r="H247" s="171">
        <v>0</v>
      </c>
      <c r="I247" s="171">
        <v>0</v>
      </c>
      <c r="J247" s="60">
        <f t="shared" si="29"/>
        <v>0</v>
      </c>
    </row>
    <row r="248" spans="1:10" ht="12.75">
      <c r="A248" s="330"/>
      <c r="B248" s="333"/>
      <c r="C248" s="318"/>
      <c r="D248" s="209" t="s">
        <v>43</v>
      </c>
      <c r="E248" s="113">
        <f t="shared" si="31"/>
        <v>0</v>
      </c>
      <c r="F248" s="89">
        <v>0</v>
      </c>
      <c r="G248" s="167">
        <v>0</v>
      </c>
      <c r="H248" s="167">
        <v>0</v>
      </c>
      <c r="I248" s="167">
        <v>0</v>
      </c>
      <c r="J248" s="60">
        <f t="shared" si="29"/>
        <v>0</v>
      </c>
    </row>
    <row r="249" spans="1:10" ht="12.75">
      <c r="A249" s="330"/>
      <c r="B249" s="333"/>
      <c r="C249" s="319" t="s">
        <v>46</v>
      </c>
      <c r="D249" s="210" t="s">
        <v>4</v>
      </c>
      <c r="E249" s="113">
        <f t="shared" si="31"/>
        <v>0</v>
      </c>
      <c r="F249" s="106">
        <v>0</v>
      </c>
      <c r="G249" s="171">
        <v>0</v>
      </c>
      <c r="H249" s="171">
        <v>0</v>
      </c>
      <c r="I249" s="171">
        <v>0</v>
      </c>
      <c r="J249" s="60">
        <f t="shared" si="29"/>
        <v>0</v>
      </c>
    </row>
    <row r="250" spans="1:10" ht="12.75">
      <c r="A250" s="330"/>
      <c r="B250" s="334"/>
      <c r="C250" s="320"/>
      <c r="D250" s="209" t="s">
        <v>43</v>
      </c>
      <c r="E250" s="113">
        <f t="shared" si="31"/>
        <v>0</v>
      </c>
      <c r="F250" s="110">
        <v>0</v>
      </c>
      <c r="G250" s="191">
        <v>0</v>
      </c>
      <c r="H250" s="168">
        <v>0</v>
      </c>
      <c r="I250" s="168">
        <v>0</v>
      </c>
      <c r="J250" s="60">
        <f t="shared" si="29"/>
        <v>0</v>
      </c>
    </row>
    <row r="251" spans="1:10" ht="12.75">
      <c r="A251" s="330"/>
      <c r="B251" s="321" t="s">
        <v>7</v>
      </c>
      <c r="C251" s="321"/>
      <c r="D251" s="335"/>
      <c r="E251" s="83">
        <f>SUM(E244-E245)</f>
        <v>50000</v>
      </c>
      <c r="F251" s="77">
        <f>F244-F245</f>
        <v>50000</v>
      </c>
      <c r="G251" s="77">
        <f>G244-G245</f>
        <v>0</v>
      </c>
      <c r="H251" s="77">
        <f>H244-H245</f>
        <v>0</v>
      </c>
      <c r="I251" s="77">
        <f>I244-I245</f>
        <v>0</v>
      </c>
      <c r="J251" s="60">
        <f t="shared" si="29"/>
        <v>50000</v>
      </c>
    </row>
    <row r="252" spans="1:10" ht="12.75">
      <c r="A252" s="330"/>
      <c r="B252" s="323" t="s">
        <v>45</v>
      </c>
      <c r="C252" s="323"/>
      <c r="D252" s="336"/>
      <c r="E252" s="41">
        <f>SUM(F252:I252)</f>
        <v>0</v>
      </c>
      <c r="F252" s="37">
        <v>0</v>
      </c>
      <c r="G252" s="39">
        <v>0</v>
      </c>
      <c r="H252" s="39">
        <v>0</v>
      </c>
      <c r="I252" s="39">
        <v>0</v>
      </c>
      <c r="J252" s="60">
        <f t="shared" si="29"/>
        <v>0</v>
      </c>
    </row>
    <row r="253" spans="1:10" ht="12.75">
      <c r="A253" s="330"/>
      <c r="B253" s="325" t="s">
        <v>28</v>
      </c>
      <c r="C253" s="326"/>
      <c r="D253" s="206" t="s">
        <v>29</v>
      </c>
      <c r="E253" s="146">
        <f>SUM(F253:I253)</f>
        <v>0</v>
      </c>
      <c r="F253" s="91">
        <v>0</v>
      </c>
      <c r="G253" s="172">
        <v>0</v>
      </c>
      <c r="H253" s="172">
        <v>0</v>
      </c>
      <c r="I253" s="172">
        <v>0</v>
      </c>
      <c r="J253" s="60">
        <f t="shared" si="29"/>
        <v>0</v>
      </c>
    </row>
    <row r="254" spans="1:10" ht="13.5" thickBot="1">
      <c r="A254" s="331"/>
      <c r="B254" s="327"/>
      <c r="C254" s="328"/>
      <c r="D254" s="207" t="s">
        <v>30</v>
      </c>
      <c r="E254" s="115">
        <f>SUM(F254:I254)</f>
        <v>0</v>
      </c>
      <c r="F254" s="92">
        <v>0</v>
      </c>
      <c r="G254" s="173">
        <v>0</v>
      </c>
      <c r="H254" s="173">
        <v>0</v>
      </c>
      <c r="I254" s="173">
        <v>0</v>
      </c>
      <c r="J254" s="23">
        <f t="shared" si="29"/>
        <v>0</v>
      </c>
    </row>
    <row r="255" spans="1:10" ht="12.75">
      <c r="A255" s="307" t="s">
        <v>38</v>
      </c>
      <c r="B255" s="310" t="s">
        <v>0</v>
      </c>
      <c r="C255" s="310"/>
      <c r="D255" s="311"/>
      <c r="E255" s="25">
        <f aca="true" t="shared" si="32" ref="E255:E261">SUM(F255:I255)</f>
        <v>20000</v>
      </c>
      <c r="F255" s="35">
        <v>20000</v>
      </c>
      <c r="G255" s="32">
        <v>0</v>
      </c>
      <c r="H255" s="68">
        <v>0</v>
      </c>
      <c r="I255" s="67">
        <v>0</v>
      </c>
      <c r="J255" s="60">
        <f t="shared" si="29"/>
        <v>20000</v>
      </c>
    </row>
    <row r="256" spans="1:10" ht="12.75">
      <c r="A256" s="308"/>
      <c r="B256" s="312" t="s">
        <v>5</v>
      </c>
      <c r="C256" s="313"/>
      <c r="D256" s="139" t="s">
        <v>4</v>
      </c>
      <c r="E256" s="239">
        <f t="shared" si="32"/>
        <v>0</v>
      </c>
      <c r="F256" s="120">
        <f>SUM(F258,F260)</f>
        <v>0</v>
      </c>
      <c r="G256" s="224">
        <f aca="true" t="shared" si="33" ref="G256:I257">G258+G260</f>
        <v>0</v>
      </c>
      <c r="H256" s="224">
        <f t="shared" si="33"/>
        <v>0</v>
      </c>
      <c r="I256" s="224">
        <f t="shared" si="33"/>
        <v>0</v>
      </c>
      <c r="J256" s="60">
        <f t="shared" si="29"/>
        <v>0</v>
      </c>
    </row>
    <row r="257" spans="1:10" ht="12.75">
      <c r="A257" s="308"/>
      <c r="B257" s="314"/>
      <c r="C257" s="315"/>
      <c r="D257" s="195" t="s">
        <v>43</v>
      </c>
      <c r="E257" s="116">
        <f t="shared" si="32"/>
        <v>0</v>
      </c>
      <c r="F257" s="87">
        <f>F259+F261</f>
        <v>0</v>
      </c>
      <c r="G257" s="179">
        <f t="shared" si="33"/>
        <v>0</v>
      </c>
      <c r="H257" s="179">
        <f t="shared" si="33"/>
        <v>0</v>
      </c>
      <c r="I257" s="179">
        <f t="shared" si="33"/>
        <v>0</v>
      </c>
      <c r="J257" s="60">
        <f t="shared" si="29"/>
        <v>0</v>
      </c>
    </row>
    <row r="258" spans="1:10" ht="12.75">
      <c r="A258" s="308"/>
      <c r="B258" s="316" t="s">
        <v>6</v>
      </c>
      <c r="C258" s="318" t="s">
        <v>25</v>
      </c>
      <c r="D258" s="140" t="s">
        <v>4</v>
      </c>
      <c r="E258" s="117">
        <f t="shared" si="32"/>
        <v>0</v>
      </c>
      <c r="F258" s="106">
        <v>0</v>
      </c>
      <c r="G258" s="225">
        <v>0</v>
      </c>
      <c r="H258" s="225">
        <v>0</v>
      </c>
      <c r="I258" s="225">
        <v>0</v>
      </c>
      <c r="J258" s="60">
        <f t="shared" si="29"/>
        <v>0</v>
      </c>
    </row>
    <row r="259" spans="1:10" ht="12.75">
      <c r="A259" s="308"/>
      <c r="B259" s="316"/>
      <c r="C259" s="318"/>
      <c r="D259" s="195" t="s">
        <v>43</v>
      </c>
      <c r="E259" s="117">
        <f t="shared" si="32"/>
        <v>0</v>
      </c>
      <c r="F259" s="89">
        <v>0</v>
      </c>
      <c r="G259" s="180">
        <v>0</v>
      </c>
      <c r="H259" s="180">
        <v>0</v>
      </c>
      <c r="I259" s="180">
        <v>0</v>
      </c>
      <c r="J259" s="60">
        <f t="shared" si="29"/>
        <v>0</v>
      </c>
    </row>
    <row r="260" spans="1:10" ht="12.75">
      <c r="A260" s="308"/>
      <c r="B260" s="316"/>
      <c r="C260" s="319" t="s">
        <v>46</v>
      </c>
      <c r="D260" s="140" t="s">
        <v>4</v>
      </c>
      <c r="E260" s="117">
        <f t="shared" si="32"/>
        <v>0</v>
      </c>
      <c r="F260" s="106">
        <v>0</v>
      </c>
      <c r="G260" s="225">
        <v>0</v>
      </c>
      <c r="H260" s="225">
        <v>0</v>
      </c>
      <c r="I260" s="225">
        <v>0</v>
      </c>
      <c r="J260" s="60">
        <f t="shared" si="29"/>
        <v>0</v>
      </c>
    </row>
    <row r="261" spans="1:10" ht="12.75">
      <c r="A261" s="308"/>
      <c r="B261" s="317"/>
      <c r="C261" s="320"/>
      <c r="D261" s="196" t="s">
        <v>43</v>
      </c>
      <c r="E261" s="117">
        <f t="shared" si="32"/>
        <v>0</v>
      </c>
      <c r="F261" s="89">
        <v>0</v>
      </c>
      <c r="G261" s="181">
        <v>0</v>
      </c>
      <c r="H261" s="181">
        <v>0</v>
      </c>
      <c r="I261" s="181">
        <v>0</v>
      </c>
      <c r="J261" s="60">
        <f t="shared" si="29"/>
        <v>0</v>
      </c>
    </row>
    <row r="262" spans="1:10" ht="12.75">
      <c r="A262" s="308"/>
      <c r="B262" s="321" t="s">
        <v>7</v>
      </c>
      <c r="C262" s="321"/>
      <c r="D262" s="322"/>
      <c r="E262" s="76">
        <f>SUM(E255-E256)</f>
        <v>20000</v>
      </c>
      <c r="F262" s="77">
        <f>F255-F256</f>
        <v>20000</v>
      </c>
      <c r="G262" s="128">
        <f>G255-G256</f>
        <v>0</v>
      </c>
      <c r="H262" s="128">
        <f>H255-H256</f>
        <v>0</v>
      </c>
      <c r="I262" s="128">
        <f>I255-I256</f>
        <v>0</v>
      </c>
      <c r="J262" s="60">
        <f t="shared" si="29"/>
        <v>20000</v>
      </c>
    </row>
    <row r="263" spans="1:10" ht="12.75">
      <c r="A263" s="308"/>
      <c r="B263" s="323" t="s">
        <v>45</v>
      </c>
      <c r="C263" s="323"/>
      <c r="D263" s="324"/>
      <c r="E263" s="26">
        <f>SUM(F263:I263)</f>
        <v>0</v>
      </c>
      <c r="F263" s="37">
        <v>0</v>
      </c>
      <c r="G263" s="226">
        <v>0</v>
      </c>
      <c r="H263" s="226">
        <v>0</v>
      </c>
      <c r="I263" s="226">
        <v>0</v>
      </c>
      <c r="J263" s="60">
        <f t="shared" si="29"/>
        <v>0</v>
      </c>
    </row>
    <row r="264" spans="1:10" ht="12.75">
      <c r="A264" s="308"/>
      <c r="B264" s="325" t="s">
        <v>28</v>
      </c>
      <c r="C264" s="326"/>
      <c r="D264" s="211" t="s">
        <v>29</v>
      </c>
      <c r="E264" s="241">
        <f>SUM(F264:I264)</f>
        <v>0</v>
      </c>
      <c r="F264" s="107">
        <v>0</v>
      </c>
      <c r="G264" s="182">
        <v>0</v>
      </c>
      <c r="H264" s="182">
        <v>0</v>
      </c>
      <c r="I264" s="182">
        <v>0</v>
      </c>
      <c r="J264" s="60">
        <f t="shared" si="29"/>
        <v>0</v>
      </c>
    </row>
    <row r="265" spans="1:10" ht="13.5" thickBot="1">
      <c r="A265" s="309"/>
      <c r="B265" s="327"/>
      <c r="C265" s="328"/>
      <c r="D265" s="207" t="s">
        <v>30</v>
      </c>
      <c r="E265" s="245">
        <f>SUM(F265:I265)</f>
        <v>0</v>
      </c>
      <c r="F265" s="246">
        <v>0</v>
      </c>
      <c r="G265" s="183">
        <v>0</v>
      </c>
      <c r="H265" s="183">
        <v>0</v>
      </c>
      <c r="I265" s="183">
        <v>0</v>
      </c>
      <c r="J265" s="23">
        <f t="shared" si="29"/>
        <v>0</v>
      </c>
    </row>
    <row r="268" ht="12.75">
      <c r="F268" s="148"/>
    </row>
    <row r="269" ht="13.5" thickBot="1">
      <c r="E269" s="148"/>
    </row>
    <row r="270" spans="1:10" ht="13.5" thickBot="1">
      <c r="A270" s="342" t="s">
        <v>18</v>
      </c>
      <c r="B270" s="343"/>
      <c r="C270" s="343"/>
      <c r="D270" s="343"/>
      <c r="E270" s="346" t="s">
        <v>15</v>
      </c>
      <c r="F270" s="348" t="s">
        <v>16</v>
      </c>
      <c r="G270" s="349"/>
      <c r="H270" s="349"/>
      <c r="I270" s="350"/>
      <c r="J270" s="93"/>
    </row>
    <row r="271" spans="1:10" ht="37.5" customHeight="1" thickBot="1">
      <c r="A271" s="344"/>
      <c r="B271" s="345"/>
      <c r="C271" s="345"/>
      <c r="D271" s="345"/>
      <c r="E271" s="347"/>
      <c r="F271" s="94" t="s">
        <v>19</v>
      </c>
      <c r="G271" s="215" t="s">
        <v>41</v>
      </c>
      <c r="H271" s="215" t="s">
        <v>41</v>
      </c>
      <c r="I271" s="215" t="s">
        <v>41</v>
      </c>
      <c r="J271" s="51" t="s">
        <v>8</v>
      </c>
    </row>
    <row r="272" spans="1:10" ht="12.75">
      <c r="A272" s="307" t="s">
        <v>50</v>
      </c>
      <c r="B272" s="351" t="s">
        <v>0</v>
      </c>
      <c r="C272" s="352"/>
      <c r="D272" s="353"/>
      <c r="E272" s="43">
        <f aca="true" t="shared" si="34" ref="E272:E278">SUM(F272:I272)</f>
        <v>250000</v>
      </c>
      <c r="F272" s="59">
        <v>250000</v>
      </c>
      <c r="G272" s="33">
        <v>0</v>
      </c>
      <c r="H272" s="129">
        <v>0</v>
      </c>
      <c r="I272" s="70">
        <v>0</v>
      </c>
      <c r="J272" s="60">
        <f>SUM(F272:I272)</f>
        <v>250000</v>
      </c>
    </row>
    <row r="273" spans="1:10" ht="12.75">
      <c r="A273" s="308"/>
      <c r="B273" s="354" t="s">
        <v>5</v>
      </c>
      <c r="C273" s="355"/>
      <c r="D273" s="139" t="s">
        <v>4</v>
      </c>
      <c r="E273" s="146">
        <f t="shared" si="34"/>
        <v>0</v>
      </c>
      <c r="F273" s="86">
        <f>F275+F277</f>
        <v>0</v>
      </c>
      <c r="G273" s="222">
        <f>SUM(G275,G277)</f>
        <v>0</v>
      </c>
      <c r="H273" s="169">
        <f>SUM(H275,H277)</f>
        <v>0</v>
      </c>
      <c r="I273" s="222">
        <f>SUM(I275,I277)</f>
        <v>0</v>
      </c>
      <c r="J273" s="60">
        <f aca="true" t="shared" si="35" ref="J273:J282">SUM(F273:I273)</f>
        <v>0</v>
      </c>
    </row>
    <row r="274" spans="1:10" ht="12.75">
      <c r="A274" s="308"/>
      <c r="B274" s="356"/>
      <c r="C274" s="357"/>
      <c r="D274" s="195" t="s">
        <v>43</v>
      </c>
      <c r="E274" s="114">
        <f t="shared" si="34"/>
        <v>0</v>
      </c>
      <c r="F274" s="88">
        <f>F276+F278</f>
        <v>0</v>
      </c>
      <c r="G274" s="166">
        <f>G276+G278</f>
        <v>0</v>
      </c>
      <c r="H274" s="166">
        <f>H276+H278</f>
        <v>0</v>
      </c>
      <c r="I274" s="166">
        <f>I276+I278</f>
        <v>0</v>
      </c>
      <c r="J274" s="60">
        <f t="shared" si="35"/>
        <v>0</v>
      </c>
    </row>
    <row r="275" spans="1:10" ht="12.75">
      <c r="A275" s="308"/>
      <c r="B275" s="334" t="s">
        <v>6</v>
      </c>
      <c r="C275" s="360" t="s">
        <v>21</v>
      </c>
      <c r="D275" s="140" t="s">
        <v>4</v>
      </c>
      <c r="E275" s="114">
        <f t="shared" si="34"/>
        <v>0</v>
      </c>
      <c r="F275" s="106">
        <v>0</v>
      </c>
      <c r="G275" s="171">
        <v>0</v>
      </c>
      <c r="H275" s="171">
        <v>0</v>
      </c>
      <c r="I275" s="171">
        <v>0</v>
      </c>
      <c r="J275" s="60">
        <f t="shared" si="35"/>
        <v>0</v>
      </c>
    </row>
    <row r="276" spans="1:10" ht="12.75">
      <c r="A276" s="308"/>
      <c r="B276" s="358"/>
      <c r="C276" s="361"/>
      <c r="D276" s="195" t="s">
        <v>43</v>
      </c>
      <c r="E276" s="113">
        <f t="shared" si="34"/>
        <v>0</v>
      </c>
      <c r="F276" s="89">
        <v>0</v>
      </c>
      <c r="G276" s="167">
        <v>0</v>
      </c>
      <c r="H276" s="167">
        <v>0</v>
      </c>
      <c r="I276" s="167">
        <v>0</v>
      </c>
      <c r="J276" s="60">
        <f t="shared" si="35"/>
        <v>0</v>
      </c>
    </row>
    <row r="277" spans="1:10" ht="12.75">
      <c r="A277" s="308"/>
      <c r="B277" s="358"/>
      <c r="C277" s="319" t="s">
        <v>46</v>
      </c>
      <c r="D277" s="140" t="s">
        <v>4</v>
      </c>
      <c r="E277" s="113">
        <f t="shared" si="34"/>
        <v>0</v>
      </c>
      <c r="F277" s="106">
        <v>0</v>
      </c>
      <c r="G277" s="171">
        <v>0</v>
      </c>
      <c r="H277" s="171">
        <v>0</v>
      </c>
      <c r="I277" s="171">
        <v>0</v>
      </c>
      <c r="J277" s="60">
        <f t="shared" si="35"/>
        <v>0</v>
      </c>
    </row>
    <row r="278" spans="1:10" ht="12.75">
      <c r="A278" s="308"/>
      <c r="B278" s="359"/>
      <c r="C278" s="320"/>
      <c r="D278" s="196" t="s">
        <v>43</v>
      </c>
      <c r="E278" s="113">
        <f t="shared" si="34"/>
        <v>0</v>
      </c>
      <c r="F278" s="110">
        <v>0</v>
      </c>
      <c r="G278" s="168">
        <v>0</v>
      </c>
      <c r="H278" s="168">
        <v>0</v>
      </c>
      <c r="I278" s="168">
        <v>0</v>
      </c>
      <c r="J278" s="60">
        <f t="shared" si="35"/>
        <v>0</v>
      </c>
    </row>
    <row r="279" spans="1:10" ht="12.75">
      <c r="A279" s="308"/>
      <c r="B279" s="341" t="s">
        <v>7</v>
      </c>
      <c r="C279" s="362"/>
      <c r="D279" s="363"/>
      <c r="E279" s="83">
        <f>SUM(E272-E273)</f>
        <v>250000</v>
      </c>
      <c r="F279" s="77">
        <f>F272-F273</f>
        <v>250000</v>
      </c>
      <c r="G279" s="77">
        <f>G272-G273</f>
        <v>0</v>
      </c>
      <c r="H279" s="77">
        <f>H272-H273</f>
        <v>0</v>
      </c>
      <c r="I279" s="77">
        <f>I272-I273</f>
        <v>0</v>
      </c>
      <c r="J279" s="60">
        <f t="shared" si="35"/>
        <v>250000</v>
      </c>
    </row>
    <row r="280" spans="1:10" ht="12.75">
      <c r="A280" s="308"/>
      <c r="B280" s="324" t="s">
        <v>45</v>
      </c>
      <c r="C280" s="337"/>
      <c r="D280" s="338"/>
      <c r="E280" s="41">
        <f>SUM(F280:I280)</f>
        <v>0</v>
      </c>
      <c r="F280" s="37">
        <v>0</v>
      </c>
      <c r="G280" s="39">
        <v>0</v>
      </c>
      <c r="H280" s="39">
        <v>0</v>
      </c>
      <c r="I280" s="39">
        <v>0</v>
      </c>
      <c r="J280" s="60">
        <f t="shared" si="35"/>
        <v>0</v>
      </c>
    </row>
    <row r="281" spans="1:10" ht="12.75">
      <c r="A281" s="308"/>
      <c r="B281" s="325" t="s">
        <v>28</v>
      </c>
      <c r="C281" s="326"/>
      <c r="D281" s="158" t="s">
        <v>29</v>
      </c>
      <c r="E281" s="146">
        <f>SUM(F281:I281)</f>
        <v>0</v>
      </c>
      <c r="F281" s="91">
        <v>0</v>
      </c>
      <c r="G281" s="186">
        <v>0</v>
      </c>
      <c r="H281" s="186">
        <v>0</v>
      </c>
      <c r="I281" s="186">
        <v>0</v>
      </c>
      <c r="J281" s="60">
        <f t="shared" si="35"/>
        <v>0</v>
      </c>
    </row>
    <row r="282" spans="1:10" ht="13.5" thickBot="1">
      <c r="A282" s="309"/>
      <c r="B282" s="327"/>
      <c r="C282" s="328"/>
      <c r="D282" s="159" t="s">
        <v>30</v>
      </c>
      <c r="E282" s="115">
        <f>SUM(F282:I282)</f>
        <v>0</v>
      </c>
      <c r="F282" s="92">
        <v>0</v>
      </c>
      <c r="G282" s="173">
        <v>0</v>
      </c>
      <c r="H282" s="173">
        <v>0</v>
      </c>
      <c r="I282" s="173">
        <v>0</v>
      </c>
      <c r="J282" s="23">
        <f t="shared" si="35"/>
        <v>0</v>
      </c>
    </row>
    <row r="283" spans="3:9" ht="12.75" customHeight="1">
      <c r="C283"/>
      <c r="D283"/>
      <c r="E283"/>
      <c r="F283"/>
      <c r="G283"/>
      <c r="H283"/>
      <c r="I283"/>
    </row>
    <row r="284" spans="3:9" ht="12.75" customHeight="1">
      <c r="C284"/>
      <c r="D284"/>
      <c r="E284"/>
      <c r="F284"/>
      <c r="G284"/>
      <c r="H284"/>
      <c r="I284"/>
    </row>
    <row r="285" spans="3:9" ht="12.75">
      <c r="C285"/>
      <c r="D285"/>
      <c r="E285"/>
      <c r="F285"/>
      <c r="G285"/>
      <c r="H285"/>
      <c r="I285"/>
    </row>
    <row r="286" spans="3:9" ht="12.75" customHeight="1">
      <c r="C286"/>
      <c r="D286"/>
      <c r="E286"/>
      <c r="F286"/>
      <c r="G286"/>
      <c r="H286"/>
      <c r="I286"/>
    </row>
    <row r="287" spans="3:9" ht="12.75">
      <c r="C287"/>
      <c r="D287"/>
      <c r="E287"/>
      <c r="F287"/>
      <c r="G287"/>
      <c r="H287"/>
      <c r="I287"/>
    </row>
    <row r="288" spans="3:9" ht="12.75" customHeight="1">
      <c r="C288"/>
      <c r="D288"/>
      <c r="E288"/>
      <c r="F288"/>
      <c r="G288"/>
      <c r="H288"/>
      <c r="I288"/>
    </row>
    <row r="289" spans="3:9" ht="12.75">
      <c r="C289"/>
      <c r="D289"/>
      <c r="E289"/>
      <c r="F289"/>
      <c r="G289"/>
      <c r="H289"/>
      <c r="I289"/>
    </row>
    <row r="290" spans="3:9" ht="12.75">
      <c r="C290"/>
      <c r="D290"/>
      <c r="E290"/>
      <c r="F290"/>
      <c r="G290"/>
      <c r="H290"/>
      <c r="I290"/>
    </row>
    <row r="291" spans="3:9" ht="12.75">
      <c r="C291"/>
      <c r="D291"/>
      <c r="E291"/>
      <c r="F291"/>
      <c r="G291"/>
      <c r="H291"/>
      <c r="I291"/>
    </row>
    <row r="292" spans="3:9" ht="12.75" customHeight="1">
      <c r="C292"/>
      <c r="D292"/>
      <c r="E292"/>
      <c r="F292"/>
      <c r="G292"/>
      <c r="H292"/>
      <c r="I292"/>
    </row>
    <row r="293" spans="3:9" ht="12.75">
      <c r="C293"/>
      <c r="D293"/>
      <c r="E293"/>
      <c r="F293"/>
      <c r="G293"/>
      <c r="H293"/>
      <c r="I293"/>
    </row>
    <row r="294" spans="3:9" ht="12.75" customHeight="1">
      <c r="C294"/>
      <c r="D294"/>
      <c r="E294"/>
      <c r="F294"/>
      <c r="G294"/>
      <c r="H294"/>
      <c r="I294"/>
    </row>
    <row r="295" spans="3:9" ht="12.75" customHeight="1">
      <c r="C295"/>
      <c r="D295"/>
      <c r="E295"/>
      <c r="F295"/>
      <c r="G295"/>
      <c r="H295"/>
      <c r="I295"/>
    </row>
    <row r="296" spans="3:9" ht="12.75">
      <c r="C296"/>
      <c r="D296"/>
      <c r="E296"/>
      <c r="F296"/>
      <c r="G296"/>
      <c r="H296"/>
      <c r="I296"/>
    </row>
    <row r="297" spans="3:9" ht="12.75" customHeight="1">
      <c r="C297"/>
      <c r="D297"/>
      <c r="E297"/>
      <c r="F297"/>
      <c r="G297"/>
      <c r="H297"/>
      <c r="I297"/>
    </row>
    <row r="298" spans="3:9" ht="12.75">
      <c r="C298"/>
      <c r="D298"/>
      <c r="E298"/>
      <c r="F298"/>
      <c r="G298"/>
      <c r="H298"/>
      <c r="I298"/>
    </row>
    <row r="299" spans="3:9" ht="12.75" customHeight="1">
      <c r="C299"/>
      <c r="D299"/>
      <c r="E299"/>
      <c r="F299"/>
      <c r="G299"/>
      <c r="H299"/>
      <c r="I299"/>
    </row>
    <row r="300" spans="3:9" ht="12.75">
      <c r="C300"/>
      <c r="D300"/>
      <c r="E300"/>
      <c r="F300"/>
      <c r="G300"/>
      <c r="H300"/>
      <c r="I300"/>
    </row>
    <row r="301" spans="3:9" ht="12.75">
      <c r="C301"/>
      <c r="D301"/>
      <c r="E301"/>
      <c r="F301"/>
      <c r="G301"/>
      <c r="H301"/>
      <c r="I301"/>
    </row>
    <row r="302" spans="3:9" ht="12.75">
      <c r="C302"/>
      <c r="D302"/>
      <c r="E302"/>
      <c r="F302"/>
      <c r="G302"/>
      <c r="H302"/>
      <c r="I302"/>
    </row>
    <row r="303" spans="3:9" ht="12.75" customHeight="1">
      <c r="C303"/>
      <c r="D303"/>
      <c r="E303"/>
      <c r="F303"/>
      <c r="G303"/>
      <c r="H303"/>
      <c r="I303"/>
    </row>
    <row r="304" spans="3:9" ht="12.75">
      <c r="C304"/>
      <c r="D304"/>
      <c r="E304"/>
      <c r="F304"/>
      <c r="G304"/>
      <c r="H304"/>
      <c r="I304"/>
    </row>
    <row r="305" spans="3:9" ht="12.75" customHeight="1">
      <c r="C305"/>
      <c r="D305"/>
      <c r="E305"/>
      <c r="F305"/>
      <c r="G305"/>
      <c r="H305"/>
      <c r="I305"/>
    </row>
    <row r="306" spans="3:9" ht="12.75" customHeight="1">
      <c r="C306"/>
      <c r="D306"/>
      <c r="E306"/>
      <c r="F306"/>
      <c r="G306"/>
      <c r="H306"/>
      <c r="I306"/>
    </row>
    <row r="307" spans="3:9" ht="12.75">
      <c r="C307"/>
      <c r="D307"/>
      <c r="E307"/>
      <c r="F307"/>
      <c r="G307"/>
      <c r="H307"/>
      <c r="I307"/>
    </row>
    <row r="308" spans="3:9" ht="12.75" customHeight="1">
      <c r="C308"/>
      <c r="D308"/>
      <c r="E308"/>
      <c r="F308"/>
      <c r="G308"/>
      <c r="H308"/>
      <c r="I308"/>
    </row>
    <row r="309" spans="3:9" ht="12.75">
      <c r="C309"/>
      <c r="D309"/>
      <c r="E309"/>
      <c r="F309"/>
      <c r="G309"/>
      <c r="H309"/>
      <c r="I309"/>
    </row>
    <row r="310" spans="3:9" ht="12.75" customHeight="1">
      <c r="C310"/>
      <c r="D310"/>
      <c r="E310"/>
      <c r="F310"/>
      <c r="G310"/>
      <c r="H310"/>
      <c r="I310"/>
    </row>
    <row r="311" spans="3:9" ht="12.75">
      <c r="C311"/>
      <c r="D311"/>
      <c r="E311"/>
      <c r="F311"/>
      <c r="G311"/>
      <c r="H311"/>
      <c r="I311"/>
    </row>
    <row r="312" spans="3:9" ht="12.75">
      <c r="C312"/>
      <c r="D312"/>
      <c r="E312"/>
      <c r="F312"/>
      <c r="G312"/>
      <c r="H312"/>
      <c r="I312"/>
    </row>
    <row r="313" spans="3:9" ht="12.75">
      <c r="C313"/>
      <c r="D313"/>
      <c r="E313"/>
      <c r="F313"/>
      <c r="G313"/>
      <c r="H313"/>
      <c r="I313"/>
    </row>
    <row r="314" spans="3:9" ht="12.75" customHeight="1">
      <c r="C314"/>
      <c r="D314"/>
      <c r="E314"/>
      <c r="F314"/>
      <c r="G314"/>
      <c r="H314"/>
      <c r="I314"/>
    </row>
    <row r="315" spans="3:9" ht="12.75">
      <c r="C315"/>
      <c r="D315"/>
      <c r="E315"/>
      <c r="F315"/>
      <c r="G315"/>
      <c r="H315"/>
      <c r="I315"/>
    </row>
  </sheetData>
  <sheetProtection/>
  <mergeCells count="222">
    <mergeCell ref="B280:D280"/>
    <mergeCell ref="B281:C282"/>
    <mergeCell ref="A270:D271"/>
    <mergeCell ref="E270:E271"/>
    <mergeCell ref="F270:I270"/>
    <mergeCell ref="A272:A282"/>
    <mergeCell ref="B272:D272"/>
    <mergeCell ref="B273:C274"/>
    <mergeCell ref="B275:B278"/>
    <mergeCell ref="C275:C276"/>
    <mergeCell ref="C277:C278"/>
    <mergeCell ref="B279:D279"/>
    <mergeCell ref="A2:I2"/>
    <mergeCell ref="A3:I3"/>
    <mergeCell ref="A4:I4"/>
    <mergeCell ref="A5:D6"/>
    <mergeCell ref="E5:E6"/>
    <mergeCell ref="F5:I5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44:D45"/>
    <mergeCell ref="E44:E45"/>
    <mergeCell ref="F44:I44"/>
    <mergeCell ref="A46:A56"/>
    <mergeCell ref="B46:D46"/>
    <mergeCell ref="B47:C48"/>
    <mergeCell ref="B49:B52"/>
    <mergeCell ref="C49:C50"/>
    <mergeCell ref="C51:C52"/>
    <mergeCell ref="B53:D53"/>
    <mergeCell ref="B54:D54"/>
    <mergeCell ref="B55:C56"/>
    <mergeCell ref="A57:A67"/>
    <mergeCell ref="B57:D57"/>
    <mergeCell ref="B58:C59"/>
    <mergeCell ref="B60:B63"/>
    <mergeCell ref="C60:C61"/>
    <mergeCell ref="C62:C63"/>
    <mergeCell ref="B64:D64"/>
    <mergeCell ref="B65:D65"/>
    <mergeCell ref="B66:C67"/>
    <mergeCell ref="A68:A78"/>
    <mergeCell ref="B68:D68"/>
    <mergeCell ref="B69:C70"/>
    <mergeCell ref="B71:B74"/>
    <mergeCell ref="C71:C72"/>
    <mergeCell ref="C73:C74"/>
    <mergeCell ref="B75:D75"/>
    <mergeCell ref="B76:D76"/>
    <mergeCell ref="B77:C78"/>
    <mergeCell ref="A83:D84"/>
    <mergeCell ref="E83:E84"/>
    <mergeCell ref="F83:I83"/>
    <mergeCell ref="A85:A95"/>
    <mergeCell ref="B85:D85"/>
    <mergeCell ref="B86:C87"/>
    <mergeCell ref="B88:B91"/>
    <mergeCell ref="C88:C89"/>
    <mergeCell ref="C90:C91"/>
    <mergeCell ref="B92:D92"/>
    <mergeCell ref="B93:D93"/>
    <mergeCell ref="B94:C95"/>
    <mergeCell ref="A96:A106"/>
    <mergeCell ref="B96:D96"/>
    <mergeCell ref="B97:C98"/>
    <mergeCell ref="B99:B102"/>
    <mergeCell ref="C99:C100"/>
    <mergeCell ref="C101:C102"/>
    <mergeCell ref="B103:D103"/>
    <mergeCell ref="B104:D104"/>
    <mergeCell ref="B105:C106"/>
    <mergeCell ref="A107:A117"/>
    <mergeCell ref="B107:D107"/>
    <mergeCell ref="B108:C109"/>
    <mergeCell ref="B110:B113"/>
    <mergeCell ref="C110:C111"/>
    <mergeCell ref="C112:C113"/>
    <mergeCell ref="B114:D114"/>
    <mergeCell ref="B115:D115"/>
    <mergeCell ref="B116:C117"/>
    <mergeCell ref="A120:D121"/>
    <mergeCell ref="E120:E121"/>
    <mergeCell ref="F120:I120"/>
    <mergeCell ref="A122:A132"/>
    <mergeCell ref="B122:D122"/>
    <mergeCell ref="B123:C124"/>
    <mergeCell ref="B125:B128"/>
    <mergeCell ref="C125:C126"/>
    <mergeCell ref="C127:C128"/>
    <mergeCell ref="B129:D129"/>
    <mergeCell ref="B130:D130"/>
    <mergeCell ref="B131:C132"/>
    <mergeCell ref="A133:A143"/>
    <mergeCell ref="B133:D133"/>
    <mergeCell ref="B134:C135"/>
    <mergeCell ref="B136:B139"/>
    <mergeCell ref="C136:C137"/>
    <mergeCell ref="C138:C139"/>
    <mergeCell ref="B140:D140"/>
    <mergeCell ref="B141:D141"/>
    <mergeCell ref="B142:C143"/>
    <mergeCell ref="A144:A154"/>
    <mergeCell ref="B144:D144"/>
    <mergeCell ref="B145:C146"/>
    <mergeCell ref="B147:B150"/>
    <mergeCell ref="C147:C148"/>
    <mergeCell ref="C149:C150"/>
    <mergeCell ref="B151:D151"/>
    <mergeCell ref="B152:D152"/>
    <mergeCell ref="B153:C154"/>
    <mergeCell ref="A155:A165"/>
    <mergeCell ref="B155:D155"/>
    <mergeCell ref="B156:C157"/>
    <mergeCell ref="B158:B161"/>
    <mergeCell ref="C158:C159"/>
    <mergeCell ref="C160:C161"/>
    <mergeCell ref="B162:D162"/>
    <mergeCell ref="B163:D163"/>
    <mergeCell ref="B164:C165"/>
    <mergeCell ref="A170:D171"/>
    <mergeCell ref="E170:E171"/>
    <mergeCell ref="F170:I170"/>
    <mergeCell ref="A172:A182"/>
    <mergeCell ref="B172:D172"/>
    <mergeCell ref="B173:C174"/>
    <mergeCell ref="B175:B178"/>
    <mergeCell ref="C175:C176"/>
    <mergeCell ref="C177:C178"/>
    <mergeCell ref="B179:D179"/>
    <mergeCell ref="B180:D180"/>
    <mergeCell ref="B181:C182"/>
    <mergeCell ref="A183:A193"/>
    <mergeCell ref="B183:D183"/>
    <mergeCell ref="B184:C185"/>
    <mergeCell ref="B186:B189"/>
    <mergeCell ref="C186:C187"/>
    <mergeCell ref="C188:C189"/>
    <mergeCell ref="B190:D190"/>
    <mergeCell ref="B191:D191"/>
    <mergeCell ref="B192:C193"/>
    <mergeCell ref="A194:A204"/>
    <mergeCell ref="B194:D194"/>
    <mergeCell ref="B195:C196"/>
    <mergeCell ref="B197:B200"/>
    <mergeCell ref="C197:C198"/>
    <mergeCell ref="C199:C200"/>
    <mergeCell ref="B201:D201"/>
    <mergeCell ref="B202:D202"/>
    <mergeCell ref="B203:C204"/>
    <mergeCell ref="A205:A215"/>
    <mergeCell ref="B205:D205"/>
    <mergeCell ref="B206:C207"/>
    <mergeCell ref="B208:B211"/>
    <mergeCell ref="C208:C209"/>
    <mergeCell ref="C210:C211"/>
    <mergeCell ref="B212:D212"/>
    <mergeCell ref="B213:D213"/>
    <mergeCell ref="B214:C215"/>
    <mergeCell ref="A220:D221"/>
    <mergeCell ref="E220:E221"/>
    <mergeCell ref="F220:I220"/>
    <mergeCell ref="A222:A232"/>
    <mergeCell ref="B222:D222"/>
    <mergeCell ref="B223:C224"/>
    <mergeCell ref="B225:B228"/>
    <mergeCell ref="C225:C226"/>
    <mergeCell ref="C227:C228"/>
    <mergeCell ref="B229:D229"/>
    <mergeCell ref="B230:D230"/>
    <mergeCell ref="B231:C232"/>
    <mergeCell ref="A233:A243"/>
    <mergeCell ref="B233:D233"/>
    <mergeCell ref="B234:C235"/>
    <mergeCell ref="B236:B239"/>
    <mergeCell ref="C236:C237"/>
    <mergeCell ref="C238:C239"/>
    <mergeCell ref="B240:D240"/>
    <mergeCell ref="B241:D241"/>
    <mergeCell ref="B242:C243"/>
    <mergeCell ref="A244:A254"/>
    <mergeCell ref="B244:D244"/>
    <mergeCell ref="B245:C246"/>
    <mergeCell ref="B247:B250"/>
    <mergeCell ref="C247:C248"/>
    <mergeCell ref="C249:C250"/>
    <mergeCell ref="B251:D251"/>
    <mergeCell ref="B252:D252"/>
    <mergeCell ref="B253:C254"/>
    <mergeCell ref="A255:A265"/>
    <mergeCell ref="B255:D255"/>
    <mergeCell ref="B256:C257"/>
    <mergeCell ref="B258:B261"/>
    <mergeCell ref="C258:C259"/>
    <mergeCell ref="C260:C261"/>
    <mergeCell ref="B262:D262"/>
    <mergeCell ref="B263:D263"/>
    <mergeCell ref="B264:C265"/>
  </mergeCells>
  <printOptions/>
  <pageMargins left="0.7874015748031497" right="0.2362204724409449" top="0.15748031496062992" bottom="0.15748031496062992" header="0" footer="0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R315"/>
  <sheetViews>
    <sheetView tabSelected="1" zoomScaleSheetLayoutView="100"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I2"/>
    </sheetView>
  </sheetViews>
  <sheetFormatPr defaultColWidth="9.00390625" defaultRowHeight="12.75"/>
  <cols>
    <col min="1" max="1" width="6.25390625" style="0" customWidth="1"/>
    <col min="2" max="2" width="3.00390625" style="0" customWidth="1"/>
    <col min="3" max="3" width="21.875" style="1" customWidth="1"/>
    <col min="4" max="4" width="27.75390625" style="1" customWidth="1"/>
    <col min="5" max="5" width="14.875" style="1" customWidth="1"/>
    <col min="6" max="6" width="14.625" style="1" customWidth="1"/>
    <col min="7" max="8" width="12.875" style="1" customWidth="1"/>
    <col min="9" max="9" width="14.375" style="1" customWidth="1"/>
    <col min="10" max="10" width="11.375" style="0" customWidth="1"/>
  </cols>
  <sheetData>
    <row r="2" spans="1:10" ht="12.75" customHeight="1">
      <c r="A2" s="398" t="s">
        <v>14</v>
      </c>
      <c r="B2" s="398"/>
      <c r="C2" s="398"/>
      <c r="D2" s="398"/>
      <c r="E2" s="398"/>
      <c r="F2" s="398"/>
      <c r="G2" s="398"/>
      <c r="H2" s="398"/>
      <c r="I2" s="398"/>
      <c r="J2" s="408" t="s">
        <v>62</v>
      </c>
    </row>
    <row r="3" spans="1:10" ht="12.75" customHeight="1">
      <c r="A3" s="399" t="s">
        <v>13</v>
      </c>
      <c r="B3" s="399"/>
      <c r="C3" s="399"/>
      <c r="D3" s="399"/>
      <c r="E3" s="399"/>
      <c r="F3" s="399"/>
      <c r="G3" s="399"/>
      <c r="H3" s="399"/>
      <c r="I3" s="399"/>
      <c r="J3" s="132"/>
    </row>
    <row r="4" spans="1:10" ht="21" customHeight="1" thickBot="1">
      <c r="A4" s="400" t="s">
        <v>61</v>
      </c>
      <c r="B4" s="400"/>
      <c r="C4" s="400"/>
      <c r="D4" s="400"/>
      <c r="E4" s="400"/>
      <c r="F4" s="400"/>
      <c r="G4" s="400"/>
      <c r="H4" s="400"/>
      <c r="I4" s="400"/>
      <c r="J4" s="133"/>
    </row>
    <row r="5" spans="1:10" ht="12.75" customHeight="1" thickBot="1">
      <c r="A5" s="401" t="s">
        <v>17</v>
      </c>
      <c r="B5" s="402"/>
      <c r="C5" s="402"/>
      <c r="D5" s="402"/>
      <c r="E5" s="394" t="s">
        <v>15</v>
      </c>
      <c r="F5" s="348" t="s">
        <v>16</v>
      </c>
      <c r="G5" s="349"/>
      <c r="H5" s="349"/>
      <c r="I5" s="350"/>
      <c r="J5" s="93"/>
    </row>
    <row r="6" spans="1:10" ht="48" customHeight="1" thickBot="1">
      <c r="A6" s="403"/>
      <c r="B6" s="404"/>
      <c r="C6" s="404"/>
      <c r="D6" s="404"/>
      <c r="E6" s="370"/>
      <c r="F6" s="94" t="s">
        <v>19</v>
      </c>
      <c r="G6" s="293" t="s">
        <v>53</v>
      </c>
      <c r="H6" s="215" t="s">
        <v>41</v>
      </c>
      <c r="I6" s="215" t="s">
        <v>41</v>
      </c>
      <c r="J6" s="51" t="s">
        <v>8</v>
      </c>
    </row>
    <row r="7" spans="1:10" ht="17.25" customHeight="1">
      <c r="A7" s="365" t="s">
        <v>11</v>
      </c>
      <c r="B7" s="405" t="s">
        <v>20</v>
      </c>
      <c r="C7" s="406"/>
      <c r="D7" s="407"/>
      <c r="E7" s="262">
        <f aca="true" t="shared" si="0" ref="E7:I17">E18+E29+E46+E57+E68+E85+E96+E107+E122+E133+E144+E155+E172+E183+E194+E205+E222+E233+E244+E255+E272</f>
        <v>5369000</v>
      </c>
      <c r="F7" s="265">
        <f>F18+F29+F46+F57+F68+F85+F96+F107+F122+F133+F144+F155+F172+F183+F194+F205+F222+F233+F244+F255+F272</f>
        <v>5199700</v>
      </c>
      <c r="G7" s="265">
        <f t="shared" si="0"/>
        <v>169300</v>
      </c>
      <c r="H7" s="285">
        <f t="shared" si="0"/>
        <v>0</v>
      </c>
      <c r="I7" s="265">
        <f t="shared" si="0"/>
        <v>0</v>
      </c>
      <c r="J7" s="60">
        <f>SUM(F7:I7)</f>
        <v>5369000</v>
      </c>
    </row>
    <row r="8" spans="1:10" ht="14.25" customHeight="1">
      <c r="A8" s="330"/>
      <c r="B8" s="312" t="s">
        <v>5</v>
      </c>
      <c r="C8" s="313"/>
      <c r="D8" s="3" t="s">
        <v>4</v>
      </c>
      <c r="E8" s="274">
        <f t="shared" si="0"/>
        <v>4723357.180000001</v>
      </c>
      <c r="F8" s="280">
        <f t="shared" si="0"/>
        <v>4556808.090000001</v>
      </c>
      <c r="G8" s="294">
        <f t="shared" si="0"/>
        <v>166549.09</v>
      </c>
      <c r="H8" s="286">
        <f t="shared" si="0"/>
        <v>0</v>
      </c>
      <c r="I8" s="266">
        <f t="shared" si="0"/>
        <v>0</v>
      </c>
      <c r="J8" s="60">
        <f aca="true" t="shared" si="1" ref="J8:J17">SUM(F8:I8)</f>
        <v>4723357.180000001</v>
      </c>
    </row>
    <row r="9" spans="1:10" ht="16.5" customHeight="1">
      <c r="A9" s="330"/>
      <c r="B9" s="314"/>
      <c r="C9" s="315"/>
      <c r="D9" s="4" t="s">
        <v>43</v>
      </c>
      <c r="E9" s="275">
        <f t="shared" si="0"/>
        <v>149186.97999999998</v>
      </c>
      <c r="F9" s="281">
        <f t="shared" si="0"/>
        <v>149186.97999999998</v>
      </c>
      <c r="G9" s="295">
        <f t="shared" si="0"/>
        <v>0</v>
      </c>
      <c r="H9" s="287">
        <f t="shared" si="0"/>
        <v>0</v>
      </c>
      <c r="I9" s="267">
        <f t="shared" si="0"/>
        <v>0</v>
      </c>
      <c r="J9" s="60">
        <f t="shared" si="1"/>
        <v>149186.97999999998</v>
      </c>
    </row>
    <row r="10" spans="1:10" ht="15" customHeight="1">
      <c r="A10" s="330"/>
      <c r="B10" s="333" t="s">
        <v>6</v>
      </c>
      <c r="C10" s="318" t="s">
        <v>27</v>
      </c>
      <c r="D10" s="5" t="s">
        <v>4</v>
      </c>
      <c r="E10" s="275">
        <f t="shared" si="0"/>
        <v>4722526.08</v>
      </c>
      <c r="F10" s="281">
        <f t="shared" si="0"/>
        <v>4555976.99</v>
      </c>
      <c r="G10" s="296">
        <f t="shared" si="0"/>
        <v>166549.09</v>
      </c>
      <c r="H10" s="288">
        <f t="shared" si="0"/>
        <v>0</v>
      </c>
      <c r="I10" s="268">
        <f t="shared" si="0"/>
        <v>0</v>
      </c>
      <c r="J10" s="60">
        <f t="shared" si="1"/>
        <v>4722526.08</v>
      </c>
    </row>
    <row r="11" spans="1:10" ht="16.5" customHeight="1">
      <c r="A11" s="330"/>
      <c r="B11" s="333"/>
      <c r="C11" s="318"/>
      <c r="D11" s="6" t="s">
        <v>43</v>
      </c>
      <c r="E11" s="275">
        <f t="shared" si="0"/>
        <v>149186.97999999998</v>
      </c>
      <c r="F11" s="281">
        <f t="shared" si="0"/>
        <v>149186.97999999998</v>
      </c>
      <c r="G11" s="295">
        <f t="shared" si="0"/>
        <v>0</v>
      </c>
      <c r="H11" s="287">
        <f t="shared" si="0"/>
        <v>0</v>
      </c>
      <c r="I11" s="267">
        <f t="shared" si="0"/>
        <v>0</v>
      </c>
      <c r="J11" s="60">
        <f t="shared" si="1"/>
        <v>149186.97999999998</v>
      </c>
    </row>
    <row r="12" spans="1:10" ht="16.5" customHeight="1">
      <c r="A12" s="330"/>
      <c r="B12" s="333"/>
      <c r="C12" s="319" t="s">
        <v>46</v>
      </c>
      <c r="D12" s="5" t="s">
        <v>4</v>
      </c>
      <c r="E12" s="275">
        <f t="shared" si="0"/>
        <v>831.1</v>
      </c>
      <c r="F12" s="281">
        <f t="shared" si="0"/>
        <v>831.1</v>
      </c>
      <c r="G12" s="296">
        <f t="shared" si="0"/>
        <v>0</v>
      </c>
      <c r="H12" s="288">
        <f t="shared" si="0"/>
        <v>0</v>
      </c>
      <c r="I12" s="268">
        <f t="shared" si="0"/>
        <v>0</v>
      </c>
      <c r="J12" s="60">
        <f t="shared" si="1"/>
        <v>831.1</v>
      </c>
    </row>
    <row r="13" spans="1:10" ht="18" customHeight="1">
      <c r="A13" s="330"/>
      <c r="B13" s="334"/>
      <c r="C13" s="320"/>
      <c r="D13" s="7" t="s">
        <v>43</v>
      </c>
      <c r="E13" s="276">
        <f t="shared" si="0"/>
        <v>0</v>
      </c>
      <c r="F13" s="282">
        <f t="shared" si="0"/>
        <v>0</v>
      </c>
      <c r="G13" s="297">
        <f t="shared" si="0"/>
        <v>0</v>
      </c>
      <c r="H13" s="289">
        <f t="shared" si="0"/>
        <v>0</v>
      </c>
      <c r="I13" s="269">
        <f t="shared" si="0"/>
        <v>0</v>
      </c>
      <c r="J13" s="60">
        <f t="shared" si="1"/>
        <v>0</v>
      </c>
    </row>
    <row r="14" spans="1:10" ht="15.75" customHeight="1">
      <c r="A14" s="330"/>
      <c r="B14" s="321" t="s">
        <v>7</v>
      </c>
      <c r="C14" s="321"/>
      <c r="D14" s="341"/>
      <c r="E14" s="277">
        <f t="shared" si="0"/>
        <v>645642.82</v>
      </c>
      <c r="F14" s="270">
        <f t="shared" si="0"/>
        <v>642891.9099999999</v>
      </c>
      <c r="G14" s="270">
        <f t="shared" si="0"/>
        <v>2750.9100000000035</v>
      </c>
      <c r="H14" s="263">
        <f t="shared" si="0"/>
        <v>0</v>
      </c>
      <c r="I14" s="270">
        <f t="shared" si="0"/>
        <v>0</v>
      </c>
      <c r="J14" s="60">
        <f t="shared" si="1"/>
        <v>645642.82</v>
      </c>
    </row>
    <row r="15" spans="1:10" ht="15" customHeight="1">
      <c r="A15" s="330"/>
      <c r="B15" s="323" t="s">
        <v>45</v>
      </c>
      <c r="C15" s="323"/>
      <c r="D15" s="324"/>
      <c r="E15" s="278">
        <f t="shared" si="0"/>
        <v>206133.81</v>
      </c>
      <c r="F15" s="271">
        <f t="shared" si="0"/>
        <v>206133.81</v>
      </c>
      <c r="G15" s="271">
        <f t="shared" si="0"/>
        <v>0</v>
      </c>
      <c r="H15" s="264">
        <f t="shared" si="0"/>
        <v>0</v>
      </c>
      <c r="I15" s="271">
        <f t="shared" si="0"/>
        <v>0</v>
      </c>
      <c r="J15" s="60">
        <f t="shared" si="1"/>
        <v>206133.81</v>
      </c>
    </row>
    <row r="16" spans="1:10" ht="15" customHeight="1">
      <c r="A16" s="330"/>
      <c r="B16" s="325" t="s">
        <v>28</v>
      </c>
      <c r="C16" s="326"/>
      <c r="D16" s="155" t="s">
        <v>29</v>
      </c>
      <c r="E16" s="274">
        <f t="shared" si="0"/>
        <v>56</v>
      </c>
      <c r="F16" s="283">
        <f t="shared" si="0"/>
        <v>56</v>
      </c>
      <c r="G16" s="298">
        <f t="shared" si="0"/>
        <v>0</v>
      </c>
      <c r="H16" s="290">
        <f t="shared" si="0"/>
        <v>0</v>
      </c>
      <c r="I16" s="272">
        <f t="shared" si="0"/>
        <v>0</v>
      </c>
      <c r="J16" s="60">
        <f t="shared" si="1"/>
        <v>56</v>
      </c>
    </row>
    <row r="17" spans="1:10" ht="21.75" customHeight="1" thickBot="1">
      <c r="A17" s="331"/>
      <c r="B17" s="327"/>
      <c r="C17" s="328"/>
      <c r="D17" s="154" t="s">
        <v>44</v>
      </c>
      <c r="E17" s="279">
        <f t="shared" si="0"/>
        <v>803</v>
      </c>
      <c r="F17" s="284">
        <f t="shared" si="0"/>
        <v>773</v>
      </c>
      <c r="G17" s="299">
        <f t="shared" si="0"/>
        <v>30</v>
      </c>
      <c r="H17" s="291">
        <f t="shared" si="0"/>
        <v>0</v>
      </c>
      <c r="I17" s="273">
        <f t="shared" si="0"/>
        <v>0</v>
      </c>
      <c r="J17" s="23">
        <f t="shared" si="1"/>
        <v>803</v>
      </c>
    </row>
    <row r="18" spans="1:10" ht="15" customHeight="1">
      <c r="A18" s="365" t="s">
        <v>1</v>
      </c>
      <c r="B18" s="310" t="s">
        <v>0</v>
      </c>
      <c r="C18" s="310"/>
      <c r="D18" s="351"/>
      <c r="E18" s="25">
        <f aca="true" t="shared" si="2" ref="E18:E24">SUM(F18:I18)</f>
        <v>150000</v>
      </c>
      <c r="F18" s="35">
        <v>150000</v>
      </c>
      <c r="G18" s="31">
        <v>0</v>
      </c>
      <c r="H18" s="64">
        <v>0</v>
      </c>
      <c r="I18" s="95">
        <v>0</v>
      </c>
      <c r="J18" s="97">
        <f aca="true" t="shared" si="3" ref="J18:J39">SUM(F18:I18)</f>
        <v>150000</v>
      </c>
    </row>
    <row r="19" spans="1:10" ht="14.25" customHeight="1">
      <c r="A19" s="330"/>
      <c r="B19" s="312" t="s">
        <v>5</v>
      </c>
      <c r="C19" s="313"/>
      <c r="D19" s="3" t="s">
        <v>4</v>
      </c>
      <c r="E19" s="29">
        <f t="shared" si="2"/>
        <v>85469.29</v>
      </c>
      <c r="F19" s="86">
        <f aca="true" t="shared" si="4" ref="F19:I20">SUM(F21,F23)</f>
        <v>85469.29</v>
      </c>
      <c r="G19" s="169">
        <f t="shared" si="4"/>
        <v>0</v>
      </c>
      <c r="H19" s="169">
        <f t="shared" si="4"/>
        <v>0</v>
      </c>
      <c r="I19" s="169">
        <f t="shared" si="4"/>
        <v>0</v>
      </c>
      <c r="J19" s="22">
        <f t="shared" si="3"/>
        <v>85469.29</v>
      </c>
    </row>
    <row r="20" spans="1:10" ht="14.25" customHeight="1">
      <c r="A20" s="330"/>
      <c r="B20" s="314"/>
      <c r="C20" s="315"/>
      <c r="D20" s="4" t="s">
        <v>43</v>
      </c>
      <c r="E20" s="28">
        <f t="shared" si="2"/>
        <v>490</v>
      </c>
      <c r="F20" s="88">
        <f t="shared" si="4"/>
        <v>490</v>
      </c>
      <c r="G20" s="170">
        <f t="shared" si="4"/>
        <v>0</v>
      </c>
      <c r="H20" s="170">
        <f t="shared" si="4"/>
        <v>0</v>
      </c>
      <c r="I20" s="170">
        <f t="shared" si="4"/>
        <v>0</v>
      </c>
      <c r="J20" s="62">
        <f t="shared" si="3"/>
        <v>490</v>
      </c>
    </row>
    <row r="21" spans="1:10" ht="16.5" customHeight="1">
      <c r="A21" s="330"/>
      <c r="B21" s="333" t="s">
        <v>6</v>
      </c>
      <c r="C21" s="318" t="s">
        <v>21</v>
      </c>
      <c r="D21" s="5" t="s">
        <v>4</v>
      </c>
      <c r="E21" s="28">
        <f t="shared" si="2"/>
        <v>85469.29</v>
      </c>
      <c r="F21" s="106">
        <v>85469.29</v>
      </c>
      <c r="G21" s="171">
        <v>0</v>
      </c>
      <c r="H21" s="171">
        <v>0</v>
      </c>
      <c r="I21" s="171">
        <v>0</v>
      </c>
      <c r="J21" s="22">
        <f t="shared" si="3"/>
        <v>85469.29</v>
      </c>
    </row>
    <row r="22" spans="1:10" ht="15" customHeight="1">
      <c r="A22" s="330"/>
      <c r="B22" s="333"/>
      <c r="C22" s="318"/>
      <c r="D22" s="6" t="s">
        <v>43</v>
      </c>
      <c r="E22" s="28">
        <f t="shared" si="2"/>
        <v>490</v>
      </c>
      <c r="F22" s="89">
        <v>490</v>
      </c>
      <c r="G22" s="167">
        <v>0</v>
      </c>
      <c r="H22" s="167">
        <v>0</v>
      </c>
      <c r="I22" s="167">
        <v>0</v>
      </c>
      <c r="J22" s="62">
        <f t="shared" si="3"/>
        <v>490</v>
      </c>
    </row>
    <row r="23" spans="1:10" ht="18.75" customHeight="1">
      <c r="A23" s="330"/>
      <c r="B23" s="333"/>
      <c r="C23" s="319" t="s">
        <v>46</v>
      </c>
      <c r="D23" s="5" t="s">
        <v>4</v>
      </c>
      <c r="E23" s="28">
        <f t="shared" si="2"/>
        <v>0</v>
      </c>
      <c r="F23" s="106">
        <v>0</v>
      </c>
      <c r="G23" s="171">
        <v>0</v>
      </c>
      <c r="H23" s="171">
        <v>0</v>
      </c>
      <c r="I23" s="171">
        <v>0</v>
      </c>
      <c r="J23" s="22">
        <f t="shared" si="3"/>
        <v>0</v>
      </c>
    </row>
    <row r="24" spans="1:10" ht="14.25" customHeight="1">
      <c r="A24" s="330"/>
      <c r="B24" s="334"/>
      <c r="C24" s="320"/>
      <c r="D24" s="7" t="s">
        <v>43</v>
      </c>
      <c r="E24" s="228">
        <f t="shared" si="2"/>
        <v>0</v>
      </c>
      <c r="F24" s="90">
        <v>0</v>
      </c>
      <c r="G24" s="168">
        <v>0</v>
      </c>
      <c r="H24" s="168">
        <v>0</v>
      </c>
      <c r="I24" s="168">
        <v>0</v>
      </c>
      <c r="J24" s="62">
        <f t="shared" si="3"/>
        <v>0</v>
      </c>
    </row>
    <row r="25" spans="1:10" ht="15" customHeight="1">
      <c r="A25" s="330"/>
      <c r="B25" s="321" t="s">
        <v>7</v>
      </c>
      <c r="C25" s="321"/>
      <c r="D25" s="341"/>
      <c r="E25" s="76">
        <f>E18-E19</f>
        <v>64530.71000000001</v>
      </c>
      <c r="F25" s="77">
        <f>F18-F19</f>
        <v>64530.71000000001</v>
      </c>
      <c r="G25" s="77">
        <f>G18-G19</f>
        <v>0</v>
      </c>
      <c r="H25" s="77">
        <f>H18-H19</f>
        <v>0</v>
      </c>
      <c r="I25" s="77">
        <f>I18-I19</f>
        <v>0</v>
      </c>
      <c r="J25" s="22">
        <f t="shared" si="3"/>
        <v>64530.71000000001</v>
      </c>
    </row>
    <row r="26" spans="1:10" ht="15" customHeight="1">
      <c r="A26" s="330"/>
      <c r="B26" s="323" t="s">
        <v>45</v>
      </c>
      <c r="C26" s="323"/>
      <c r="D26" s="324"/>
      <c r="E26" s="26">
        <f>SUM(F26:I26)</f>
        <v>300</v>
      </c>
      <c r="F26" s="189">
        <v>300</v>
      </c>
      <c r="G26" s="39">
        <v>0</v>
      </c>
      <c r="H26" s="39">
        <v>0</v>
      </c>
      <c r="I26" s="39">
        <v>0</v>
      </c>
      <c r="J26" s="62">
        <f t="shared" si="3"/>
        <v>300</v>
      </c>
    </row>
    <row r="27" spans="1:10" ht="14.25" customHeight="1">
      <c r="A27" s="330"/>
      <c r="B27" s="325" t="s">
        <v>28</v>
      </c>
      <c r="C27" s="326"/>
      <c r="D27" s="8" t="s">
        <v>29</v>
      </c>
      <c r="E27" s="29">
        <f aca="true" t="shared" si="5" ref="E27:E35">SUM(F27:I27)</f>
        <v>0</v>
      </c>
      <c r="F27" s="91">
        <v>0</v>
      </c>
      <c r="G27" s="172">
        <v>0</v>
      </c>
      <c r="H27" s="172">
        <v>0</v>
      </c>
      <c r="I27" s="172">
        <v>0</v>
      </c>
      <c r="J27" s="22">
        <f t="shared" si="3"/>
        <v>0</v>
      </c>
    </row>
    <row r="28" spans="1:10" ht="15.75" customHeight="1" thickBot="1">
      <c r="A28" s="331"/>
      <c r="B28" s="327"/>
      <c r="C28" s="328"/>
      <c r="D28" s="156" t="s">
        <v>30</v>
      </c>
      <c r="E28" s="55">
        <f t="shared" si="5"/>
        <v>50</v>
      </c>
      <c r="F28" s="92">
        <v>50</v>
      </c>
      <c r="G28" s="173">
        <v>0</v>
      </c>
      <c r="H28" s="173">
        <v>0</v>
      </c>
      <c r="I28" s="173">
        <v>0</v>
      </c>
      <c r="J28" s="98">
        <f t="shared" si="3"/>
        <v>50</v>
      </c>
    </row>
    <row r="29" spans="1:10" ht="15.75" customHeight="1">
      <c r="A29" s="329" t="s">
        <v>9</v>
      </c>
      <c r="B29" s="339" t="s">
        <v>0</v>
      </c>
      <c r="C29" s="339"/>
      <c r="D29" s="340"/>
      <c r="E29" s="25">
        <f t="shared" si="5"/>
        <v>2710000</v>
      </c>
      <c r="F29" s="35">
        <v>2710000</v>
      </c>
      <c r="G29" s="33">
        <v>0</v>
      </c>
      <c r="H29" s="75">
        <v>0</v>
      </c>
      <c r="I29" s="130">
        <v>0</v>
      </c>
      <c r="J29" s="97">
        <f t="shared" si="3"/>
        <v>2710000</v>
      </c>
    </row>
    <row r="30" spans="1:10" ht="15" customHeight="1">
      <c r="A30" s="330"/>
      <c r="B30" s="312" t="s">
        <v>5</v>
      </c>
      <c r="C30" s="313"/>
      <c r="D30" s="3" t="s">
        <v>4</v>
      </c>
      <c r="E30" s="29">
        <f t="shared" si="5"/>
        <v>2465764.08</v>
      </c>
      <c r="F30" s="134">
        <f>F32+F34</f>
        <v>2465764.08</v>
      </c>
      <c r="G30" s="169">
        <f aca="true" t="shared" si="6" ref="G30:I31">G32+G34</f>
        <v>0</v>
      </c>
      <c r="H30" s="169">
        <f t="shared" si="6"/>
        <v>0</v>
      </c>
      <c r="I30" s="169">
        <f t="shared" si="6"/>
        <v>0</v>
      </c>
      <c r="J30" s="22">
        <f t="shared" si="3"/>
        <v>2465764.08</v>
      </c>
    </row>
    <row r="31" spans="1:10" ht="15" customHeight="1">
      <c r="A31" s="330"/>
      <c r="B31" s="314"/>
      <c r="C31" s="315"/>
      <c r="D31" s="4" t="s">
        <v>43</v>
      </c>
      <c r="E31" s="28">
        <f t="shared" si="5"/>
        <v>80996.02</v>
      </c>
      <c r="F31" s="135">
        <f>F33+F35</f>
        <v>80996.02</v>
      </c>
      <c r="G31" s="176">
        <f t="shared" si="6"/>
        <v>0</v>
      </c>
      <c r="H31" s="176">
        <f t="shared" si="6"/>
        <v>0</v>
      </c>
      <c r="I31" s="166">
        <f t="shared" si="6"/>
        <v>0</v>
      </c>
      <c r="J31" s="62">
        <f t="shared" si="3"/>
        <v>80996.02</v>
      </c>
    </row>
    <row r="32" spans="1:10" ht="13.5" customHeight="1">
      <c r="A32" s="330"/>
      <c r="B32" s="333" t="s">
        <v>6</v>
      </c>
      <c r="C32" s="318" t="s">
        <v>21</v>
      </c>
      <c r="D32" s="5" t="s">
        <v>4</v>
      </c>
      <c r="E32" s="28">
        <f t="shared" si="5"/>
        <v>2465764.08</v>
      </c>
      <c r="F32" s="136">
        <v>2465764.08</v>
      </c>
      <c r="G32" s="217">
        <v>0</v>
      </c>
      <c r="H32" s="171">
        <v>0</v>
      </c>
      <c r="I32" s="171">
        <v>0</v>
      </c>
      <c r="J32" s="22">
        <f t="shared" si="3"/>
        <v>2465764.08</v>
      </c>
    </row>
    <row r="33" spans="1:10" ht="16.5" customHeight="1">
      <c r="A33" s="330"/>
      <c r="B33" s="333"/>
      <c r="C33" s="318"/>
      <c r="D33" s="6" t="s">
        <v>43</v>
      </c>
      <c r="E33" s="28">
        <f t="shared" si="5"/>
        <v>80996.02</v>
      </c>
      <c r="F33" s="136">
        <v>80996.02</v>
      </c>
      <c r="G33" s="177">
        <v>0</v>
      </c>
      <c r="H33" s="177">
        <v>0</v>
      </c>
      <c r="I33" s="167">
        <v>0</v>
      </c>
      <c r="J33" s="62">
        <f t="shared" si="3"/>
        <v>80996.02</v>
      </c>
    </row>
    <row r="34" spans="1:10" ht="15.75" customHeight="1">
      <c r="A34" s="330"/>
      <c r="B34" s="333"/>
      <c r="C34" s="319" t="s">
        <v>46</v>
      </c>
      <c r="D34" s="5" t="s">
        <v>4</v>
      </c>
      <c r="E34" s="28">
        <f t="shared" si="5"/>
        <v>0</v>
      </c>
      <c r="F34" s="136">
        <v>0</v>
      </c>
      <c r="G34" s="171">
        <v>0</v>
      </c>
      <c r="H34" s="171">
        <v>0</v>
      </c>
      <c r="I34" s="171">
        <v>0</v>
      </c>
      <c r="J34" s="22">
        <f t="shared" si="3"/>
        <v>0</v>
      </c>
    </row>
    <row r="35" spans="1:10" ht="15.75" customHeight="1">
      <c r="A35" s="330"/>
      <c r="B35" s="334"/>
      <c r="C35" s="320"/>
      <c r="D35" s="7" t="s">
        <v>43</v>
      </c>
      <c r="E35" s="30">
        <f t="shared" si="5"/>
        <v>0</v>
      </c>
      <c r="F35" s="137">
        <v>0</v>
      </c>
      <c r="G35" s="187">
        <v>0</v>
      </c>
      <c r="H35" s="187">
        <v>0</v>
      </c>
      <c r="I35" s="188">
        <v>0</v>
      </c>
      <c r="J35" s="62">
        <f t="shared" si="3"/>
        <v>0</v>
      </c>
    </row>
    <row r="36" spans="1:10" ht="17.25" customHeight="1">
      <c r="A36" s="330"/>
      <c r="B36" s="321" t="s">
        <v>7</v>
      </c>
      <c r="C36" s="321"/>
      <c r="D36" s="341"/>
      <c r="E36" s="80">
        <f>E29-E30</f>
        <v>244235.91999999993</v>
      </c>
      <c r="F36" s="138">
        <f>F29-F30</f>
        <v>244235.91999999993</v>
      </c>
      <c r="G36" s="81">
        <f>G29-G30</f>
        <v>0</v>
      </c>
      <c r="H36" s="81">
        <f>H29-H30</f>
        <v>0</v>
      </c>
      <c r="I36" s="81">
        <f>I29-I30</f>
        <v>0</v>
      </c>
      <c r="J36" s="82">
        <f t="shared" si="3"/>
        <v>244235.91999999993</v>
      </c>
    </row>
    <row r="37" spans="1:12" ht="16.5" customHeight="1">
      <c r="A37" s="330"/>
      <c r="B37" s="323" t="s">
        <v>45</v>
      </c>
      <c r="C37" s="323"/>
      <c r="D37" s="324"/>
      <c r="E37" s="26">
        <f>SUM(F37:I37)</f>
        <v>88553.09</v>
      </c>
      <c r="F37" s="190">
        <v>88553.09</v>
      </c>
      <c r="G37" s="39">
        <v>0</v>
      </c>
      <c r="H37" s="39">
        <v>0</v>
      </c>
      <c r="I37" s="39">
        <v>0</v>
      </c>
      <c r="J37" s="62">
        <f t="shared" si="3"/>
        <v>88553.09</v>
      </c>
      <c r="L37" s="14"/>
    </row>
    <row r="38" spans="1:10" ht="14.25" customHeight="1">
      <c r="A38" s="330"/>
      <c r="B38" s="325" t="s">
        <v>28</v>
      </c>
      <c r="C38" s="326"/>
      <c r="D38" s="8" t="s">
        <v>29</v>
      </c>
      <c r="E38" s="29">
        <f>SUM(F38:I38)</f>
        <v>0</v>
      </c>
      <c r="F38" s="231">
        <v>0</v>
      </c>
      <c r="G38" s="186">
        <v>0</v>
      </c>
      <c r="H38" s="186">
        <v>0</v>
      </c>
      <c r="I38" s="232">
        <v>0</v>
      </c>
      <c r="J38" s="61">
        <f t="shared" si="3"/>
        <v>0</v>
      </c>
    </row>
    <row r="39" spans="1:10" ht="21.75" customHeight="1" thickBot="1">
      <c r="A39" s="331"/>
      <c r="B39" s="327"/>
      <c r="C39" s="328"/>
      <c r="D39" s="156" t="s">
        <v>47</v>
      </c>
      <c r="E39" s="55">
        <f>SUM(F39:I39)</f>
        <v>408</v>
      </c>
      <c r="F39" s="229">
        <v>408</v>
      </c>
      <c r="G39" s="230">
        <v>0</v>
      </c>
      <c r="H39" s="230">
        <v>0</v>
      </c>
      <c r="I39" s="230">
        <v>0</v>
      </c>
      <c r="J39" s="98">
        <f t="shared" si="3"/>
        <v>408</v>
      </c>
    </row>
    <row r="40" spans="1:9" ht="16.5" customHeight="1">
      <c r="A40" s="11"/>
      <c r="B40" s="9"/>
      <c r="C40" s="9"/>
      <c r="D40" s="10"/>
      <c r="E40" s="15"/>
      <c r="F40" s="16"/>
      <c r="G40" s="17"/>
      <c r="H40" s="15"/>
      <c r="I40" s="2"/>
    </row>
    <row r="41" spans="1:9" ht="12.75" customHeight="1" hidden="1">
      <c r="A41" s="11"/>
      <c r="B41" s="9"/>
      <c r="C41" s="9"/>
      <c r="D41" s="10"/>
      <c r="E41" s="15"/>
      <c r="F41" s="16"/>
      <c r="G41" s="17"/>
      <c r="H41" s="15"/>
      <c r="I41" s="2"/>
    </row>
    <row r="42" spans="1:9" ht="21.75" customHeight="1" thickBot="1">
      <c r="A42" s="18"/>
      <c r="B42" s="19"/>
      <c r="C42" s="19"/>
      <c r="D42" s="20"/>
      <c r="E42" s="21"/>
      <c r="F42" s="17"/>
      <c r="G42" s="17"/>
      <c r="H42" s="21"/>
      <c r="I42" s="2"/>
    </row>
    <row r="43" spans="1:9" ht="3.75" customHeight="1" hidden="1" thickBot="1">
      <c r="A43" s="18"/>
      <c r="B43" s="19"/>
      <c r="C43" s="19"/>
      <c r="D43" s="20"/>
      <c r="E43" s="21"/>
      <c r="F43" s="17"/>
      <c r="G43" s="17"/>
      <c r="H43" s="21"/>
      <c r="I43" s="2"/>
    </row>
    <row r="44" spans="1:10" ht="17.25" customHeight="1" thickBot="1">
      <c r="A44" s="390" t="s">
        <v>18</v>
      </c>
      <c r="B44" s="391"/>
      <c r="C44" s="391"/>
      <c r="D44" s="391"/>
      <c r="E44" s="394" t="s">
        <v>15</v>
      </c>
      <c r="F44" s="348" t="s">
        <v>16</v>
      </c>
      <c r="G44" s="349"/>
      <c r="H44" s="349"/>
      <c r="I44" s="350"/>
      <c r="J44" s="93"/>
    </row>
    <row r="45" spans="1:252" s="13" customFormat="1" ht="47.25" customHeight="1" thickBot="1">
      <c r="A45" s="392"/>
      <c r="B45" s="393"/>
      <c r="C45" s="393"/>
      <c r="D45" s="393"/>
      <c r="E45" s="370"/>
      <c r="F45" s="94" t="s">
        <v>19</v>
      </c>
      <c r="G45" s="293" t="s">
        <v>53</v>
      </c>
      <c r="H45" s="215" t="s">
        <v>41</v>
      </c>
      <c r="I45" s="215" t="s">
        <v>41</v>
      </c>
      <c r="J45" s="51" t="s">
        <v>8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</row>
    <row r="46" spans="1:10" s="14" customFormat="1" ht="18" customHeight="1">
      <c r="A46" s="395" t="s">
        <v>12</v>
      </c>
      <c r="B46" s="339" t="s">
        <v>0</v>
      </c>
      <c r="C46" s="339"/>
      <c r="D46" s="340"/>
      <c r="E46" s="24">
        <f aca="true" t="shared" si="7" ref="E46:E52">SUM(F46:I46)</f>
        <v>1009000</v>
      </c>
      <c r="F46" s="214">
        <v>1009000</v>
      </c>
      <c r="G46" s="218">
        <v>0</v>
      </c>
      <c r="H46" s="220">
        <v>0</v>
      </c>
      <c r="I46" s="219">
        <v>0</v>
      </c>
      <c r="J46" s="60">
        <f>SUM(F46:I46)</f>
        <v>1009000</v>
      </c>
    </row>
    <row r="47" spans="1:10" s="14" customFormat="1" ht="17.25" customHeight="1">
      <c r="A47" s="396"/>
      <c r="B47" s="312" t="s">
        <v>5</v>
      </c>
      <c r="C47" s="313"/>
      <c r="D47" s="3" t="s">
        <v>4</v>
      </c>
      <c r="E47" s="233">
        <f t="shared" si="7"/>
        <v>1007568.8</v>
      </c>
      <c r="F47" s="86">
        <f>SUM(F49,F51)</f>
        <v>1007568.8</v>
      </c>
      <c r="G47" s="169">
        <f>SUM(G49,G51)</f>
        <v>0</v>
      </c>
      <c r="H47" s="169">
        <f>SUM(H49,H51)</f>
        <v>0</v>
      </c>
      <c r="I47" s="169">
        <f>SUM(I49,I51)</f>
        <v>0</v>
      </c>
      <c r="J47" s="60">
        <f aca="true" t="shared" si="8" ref="J47:J78">SUM(F47:I47)</f>
        <v>1007568.8</v>
      </c>
    </row>
    <row r="48" spans="1:10" ht="18.75" customHeight="1">
      <c r="A48" s="396"/>
      <c r="B48" s="314"/>
      <c r="C48" s="315"/>
      <c r="D48" s="4" t="s">
        <v>43</v>
      </c>
      <c r="E48" s="234">
        <f t="shared" si="7"/>
        <v>0</v>
      </c>
      <c r="F48" s="87">
        <f>F50+F52</f>
        <v>0</v>
      </c>
      <c r="G48" s="166">
        <f>G50+G52</f>
        <v>0</v>
      </c>
      <c r="H48" s="176">
        <f>H50+H52</f>
        <v>0</v>
      </c>
      <c r="I48" s="166">
        <f>I50+I52</f>
        <v>0</v>
      </c>
      <c r="J48" s="60">
        <f t="shared" si="8"/>
        <v>0</v>
      </c>
    </row>
    <row r="49" spans="1:10" ht="15.75" customHeight="1">
      <c r="A49" s="396"/>
      <c r="B49" s="333" t="s">
        <v>6</v>
      </c>
      <c r="C49" s="318" t="s">
        <v>21</v>
      </c>
      <c r="D49" s="5" t="s">
        <v>4</v>
      </c>
      <c r="E49" s="235">
        <f t="shared" si="7"/>
        <v>1007568.8</v>
      </c>
      <c r="F49" s="109">
        <v>1007568.8</v>
      </c>
      <c r="G49" s="227">
        <v>0</v>
      </c>
      <c r="H49" s="227">
        <v>0</v>
      </c>
      <c r="I49" s="227">
        <v>0</v>
      </c>
      <c r="J49" s="60">
        <f t="shared" si="8"/>
        <v>1007568.8</v>
      </c>
    </row>
    <row r="50" spans="1:10" ht="21.75" customHeight="1">
      <c r="A50" s="396"/>
      <c r="B50" s="333"/>
      <c r="C50" s="318"/>
      <c r="D50" s="4" t="s">
        <v>43</v>
      </c>
      <c r="E50" s="234">
        <f t="shared" si="7"/>
        <v>0</v>
      </c>
      <c r="F50" s="89">
        <v>0</v>
      </c>
      <c r="G50" s="167">
        <v>0</v>
      </c>
      <c r="H50" s="177">
        <v>0</v>
      </c>
      <c r="I50" s="167">
        <v>0</v>
      </c>
      <c r="J50" s="60">
        <f t="shared" si="8"/>
        <v>0</v>
      </c>
    </row>
    <row r="51" spans="1:10" ht="16.5" customHeight="1">
      <c r="A51" s="396"/>
      <c r="B51" s="333"/>
      <c r="C51" s="319" t="s">
        <v>46</v>
      </c>
      <c r="D51" s="5" t="s">
        <v>4</v>
      </c>
      <c r="E51" s="234">
        <f t="shared" si="7"/>
        <v>0</v>
      </c>
      <c r="F51" s="106"/>
      <c r="G51" s="171">
        <v>0</v>
      </c>
      <c r="H51" s="171">
        <v>0</v>
      </c>
      <c r="I51" s="171">
        <v>0</v>
      </c>
      <c r="J51" s="60">
        <f t="shared" si="8"/>
        <v>0</v>
      </c>
    </row>
    <row r="52" spans="1:10" ht="22.5" customHeight="1">
      <c r="A52" s="396"/>
      <c r="B52" s="334"/>
      <c r="C52" s="320"/>
      <c r="D52" s="4" t="s">
        <v>43</v>
      </c>
      <c r="E52" s="234">
        <f t="shared" si="7"/>
        <v>0</v>
      </c>
      <c r="F52" s="90">
        <v>0</v>
      </c>
      <c r="G52" s="168">
        <v>0</v>
      </c>
      <c r="H52" s="178">
        <v>0</v>
      </c>
      <c r="I52" s="168">
        <v>0</v>
      </c>
      <c r="J52" s="60">
        <f t="shared" si="8"/>
        <v>0</v>
      </c>
    </row>
    <row r="53" spans="1:10" ht="15" customHeight="1">
      <c r="A53" s="396"/>
      <c r="B53" s="321" t="s">
        <v>7</v>
      </c>
      <c r="C53" s="321"/>
      <c r="D53" s="341"/>
      <c r="E53" s="237">
        <f>E46-E47</f>
        <v>1431.1999999999534</v>
      </c>
      <c r="F53" s="77">
        <f>F46-F47</f>
        <v>1431.1999999999534</v>
      </c>
      <c r="G53" s="77">
        <f>G46-G47</f>
        <v>0</v>
      </c>
      <c r="H53" s="77">
        <f>H46-H47</f>
        <v>0</v>
      </c>
      <c r="I53" s="77">
        <f>I46-I47</f>
        <v>0</v>
      </c>
      <c r="J53" s="60">
        <f t="shared" si="8"/>
        <v>1431.1999999999534</v>
      </c>
    </row>
    <row r="54" spans="1:10" ht="15" customHeight="1">
      <c r="A54" s="396"/>
      <c r="B54" s="323" t="s">
        <v>45</v>
      </c>
      <c r="C54" s="323"/>
      <c r="D54" s="324"/>
      <c r="E54" s="236">
        <f aca="true" t="shared" si="9" ref="E54:E63">SUM(F54:I54)</f>
        <v>0</v>
      </c>
      <c r="F54" s="39">
        <v>0</v>
      </c>
      <c r="G54" s="39">
        <v>0</v>
      </c>
      <c r="H54" s="39">
        <v>0</v>
      </c>
      <c r="I54" s="39">
        <v>0</v>
      </c>
      <c r="J54" s="60">
        <f t="shared" si="8"/>
        <v>0</v>
      </c>
    </row>
    <row r="55" spans="1:10" ht="15.75" customHeight="1">
      <c r="A55" s="396"/>
      <c r="B55" s="325" t="s">
        <v>31</v>
      </c>
      <c r="C55" s="326"/>
      <c r="D55" s="8" t="s">
        <v>29</v>
      </c>
      <c r="E55" s="29">
        <f t="shared" si="9"/>
        <v>56</v>
      </c>
      <c r="F55" s="108">
        <v>56</v>
      </c>
      <c r="G55" s="186">
        <v>0</v>
      </c>
      <c r="H55" s="186">
        <v>0</v>
      </c>
      <c r="I55" s="186">
        <v>0</v>
      </c>
      <c r="J55" s="60">
        <f t="shared" si="8"/>
        <v>56</v>
      </c>
    </row>
    <row r="56" spans="1:10" ht="17.25" customHeight="1" thickBot="1">
      <c r="A56" s="397"/>
      <c r="B56" s="327"/>
      <c r="C56" s="328"/>
      <c r="D56" s="154" t="s">
        <v>32</v>
      </c>
      <c r="E56" s="99">
        <f t="shared" si="9"/>
        <v>59</v>
      </c>
      <c r="F56" s="92">
        <v>59</v>
      </c>
      <c r="G56" s="173">
        <v>0</v>
      </c>
      <c r="H56" s="173">
        <v>0</v>
      </c>
      <c r="I56" s="173">
        <v>0</v>
      </c>
      <c r="J56" s="23">
        <f t="shared" si="8"/>
        <v>59</v>
      </c>
    </row>
    <row r="57" spans="1:10" ht="15" customHeight="1">
      <c r="A57" s="365" t="s">
        <v>2</v>
      </c>
      <c r="B57" s="383" t="s">
        <v>0</v>
      </c>
      <c r="C57" s="310"/>
      <c r="D57" s="364"/>
      <c r="E57" s="149">
        <f t="shared" si="9"/>
        <v>746000</v>
      </c>
      <c r="F57" s="36">
        <v>746000</v>
      </c>
      <c r="G57" s="100">
        <v>0</v>
      </c>
      <c r="H57" s="101">
        <v>0</v>
      </c>
      <c r="I57" s="102">
        <v>0</v>
      </c>
      <c r="J57" s="60">
        <f t="shared" si="8"/>
        <v>746000</v>
      </c>
    </row>
    <row r="58" spans="1:10" ht="15.75" customHeight="1">
      <c r="A58" s="330"/>
      <c r="B58" s="384" t="s">
        <v>5</v>
      </c>
      <c r="C58" s="313"/>
      <c r="D58" s="139" t="s">
        <v>4</v>
      </c>
      <c r="E58" s="150">
        <f t="shared" si="9"/>
        <v>576959.79</v>
      </c>
      <c r="F58" s="86">
        <f>SUM(F60,F62)</f>
        <v>576959.79</v>
      </c>
      <c r="G58" s="169">
        <f>SUM(G60,G62)</f>
        <v>0</v>
      </c>
      <c r="H58" s="169">
        <f>SUM(H60,H62)</f>
        <v>0</v>
      </c>
      <c r="I58" s="169">
        <f>SUM(I60,I62)</f>
        <v>0</v>
      </c>
      <c r="J58" s="60">
        <f t="shared" si="8"/>
        <v>576959.79</v>
      </c>
    </row>
    <row r="59" spans="1:10" ht="18" customHeight="1">
      <c r="A59" s="330"/>
      <c r="B59" s="385"/>
      <c r="C59" s="315"/>
      <c r="D59" s="4" t="s">
        <v>43</v>
      </c>
      <c r="E59" s="151">
        <f t="shared" si="9"/>
        <v>0</v>
      </c>
      <c r="F59" s="87">
        <f>F61+F63</f>
        <v>0</v>
      </c>
      <c r="G59" s="166">
        <f>G61+G63</f>
        <v>0</v>
      </c>
      <c r="H59" s="166">
        <f>H61+H63</f>
        <v>0</v>
      </c>
      <c r="I59" s="166">
        <f>I61+I63</f>
        <v>0</v>
      </c>
      <c r="J59" s="60">
        <f t="shared" si="8"/>
        <v>0</v>
      </c>
    </row>
    <row r="60" spans="1:10" ht="15.75" customHeight="1">
      <c r="A60" s="330"/>
      <c r="B60" s="386" t="s">
        <v>6</v>
      </c>
      <c r="C60" s="318" t="s">
        <v>21</v>
      </c>
      <c r="D60" s="140" t="s">
        <v>4</v>
      </c>
      <c r="E60" s="152">
        <f t="shared" si="9"/>
        <v>576959.79</v>
      </c>
      <c r="F60" s="106">
        <v>576959.79</v>
      </c>
      <c r="G60" s="171">
        <v>0</v>
      </c>
      <c r="H60" s="171">
        <v>0</v>
      </c>
      <c r="I60" s="171">
        <v>0</v>
      </c>
      <c r="J60" s="60">
        <f t="shared" si="8"/>
        <v>576959.79</v>
      </c>
    </row>
    <row r="61" spans="1:10" ht="15.75" customHeight="1">
      <c r="A61" s="330"/>
      <c r="B61" s="386"/>
      <c r="C61" s="318"/>
      <c r="D61" s="4" t="s">
        <v>43</v>
      </c>
      <c r="E61" s="152">
        <f t="shared" si="9"/>
        <v>0</v>
      </c>
      <c r="F61" s="89">
        <v>0</v>
      </c>
      <c r="G61" s="167">
        <v>0</v>
      </c>
      <c r="H61" s="167">
        <v>0</v>
      </c>
      <c r="I61" s="167">
        <v>0</v>
      </c>
      <c r="J61" s="60">
        <f t="shared" si="8"/>
        <v>0</v>
      </c>
    </row>
    <row r="62" spans="1:10" ht="18" customHeight="1">
      <c r="A62" s="330"/>
      <c r="B62" s="386"/>
      <c r="C62" s="319" t="s">
        <v>46</v>
      </c>
      <c r="D62" s="140" t="s">
        <v>4</v>
      </c>
      <c r="E62" s="152">
        <f t="shared" si="9"/>
        <v>0</v>
      </c>
      <c r="F62" s="106">
        <v>0</v>
      </c>
      <c r="G62" s="171">
        <v>0</v>
      </c>
      <c r="H62" s="171">
        <v>0</v>
      </c>
      <c r="I62" s="171">
        <v>0</v>
      </c>
      <c r="J62" s="60">
        <f t="shared" si="8"/>
        <v>0</v>
      </c>
    </row>
    <row r="63" spans="1:10" ht="15.75" customHeight="1">
      <c r="A63" s="330"/>
      <c r="B63" s="387"/>
      <c r="C63" s="320"/>
      <c r="D63" s="4" t="s">
        <v>43</v>
      </c>
      <c r="E63" s="153">
        <f t="shared" si="9"/>
        <v>0</v>
      </c>
      <c r="F63" s="90">
        <v>0</v>
      </c>
      <c r="G63" s="168">
        <v>0</v>
      </c>
      <c r="H63" s="168">
        <v>0</v>
      </c>
      <c r="I63" s="168">
        <v>0</v>
      </c>
      <c r="J63" s="60">
        <f t="shared" si="8"/>
        <v>0</v>
      </c>
    </row>
    <row r="64" spans="1:10" ht="15" customHeight="1">
      <c r="A64" s="330"/>
      <c r="B64" s="388" t="s">
        <v>7</v>
      </c>
      <c r="C64" s="321"/>
      <c r="D64" s="322"/>
      <c r="E64" s="147">
        <f>E57-E58</f>
        <v>169040.20999999996</v>
      </c>
      <c r="F64" s="77">
        <f>F57-F58</f>
        <v>169040.20999999996</v>
      </c>
      <c r="G64" s="77">
        <f>G57-G58</f>
        <v>0</v>
      </c>
      <c r="H64" s="77">
        <f>H57-H58</f>
        <v>0</v>
      </c>
      <c r="I64" s="77">
        <f>I57-I58</f>
        <v>0</v>
      </c>
      <c r="J64" s="60">
        <f t="shared" si="8"/>
        <v>169040.20999999996</v>
      </c>
    </row>
    <row r="65" spans="1:10" ht="15" customHeight="1">
      <c r="A65" s="330"/>
      <c r="B65" s="389" t="s">
        <v>45</v>
      </c>
      <c r="C65" s="323"/>
      <c r="D65" s="366"/>
      <c r="E65" s="141">
        <f>SUM(F65:I65)</f>
        <v>0</v>
      </c>
      <c r="F65" s="238">
        <v>0</v>
      </c>
      <c r="G65" s="221">
        <v>0</v>
      </c>
      <c r="H65" s="39">
        <v>0</v>
      </c>
      <c r="I65" s="39">
        <v>0</v>
      </c>
      <c r="J65" s="60">
        <f t="shared" si="8"/>
        <v>0</v>
      </c>
    </row>
    <row r="66" spans="1:10" ht="18.75" customHeight="1">
      <c r="A66" s="330"/>
      <c r="B66" s="325" t="s">
        <v>28</v>
      </c>
      <c r="C66" s="326"/>
      <c r="D66" s="158" t="s">
        <v>29</v>
      </c>
      <c r="E66" s="160">
        <f>SUM(F66:I66)</f>
        <v>0</v>
      </c>
      <c r="F66" s="108">
        <v>0</v>
      </c>
      <c r="G66" s="186">
        <v>0</v>
      </c>
      <c r="H66" s="186">
        <v>0</v>
      </c>
      <c r="I66" s="186">
        <v>0</v>
      </c>
      <c r="J66" s="60">
        <f t="shared" si="8"/>
        <v>0</v>
      </c>
    </row>
    <row r="67" spans="1:10" ht="15" customHeight="1" thickBot="1">
      <c r="A67" s="331"/>
      <c r="B67" s="327"/>
      <c r="C67" s="328"/>
      <c r="D67" s="161" t="s">
        <v>30</v>
      </c>
      <c r="E67" s="165">
        <f>SUM(F67:I67)</f>
        <v>42</v>
      </c>
      <c r="F67" s="92">
        <v>42</v>
      </c>
      <c r="G67" s="173">
        <v>0</v>
      </c>
      <c r="H67" s="173">
        <v>0</v>
      </c>
      <c r="I67" s="173">
        <v>0</v>
      </c>
      <c r="J67" s="23">
        <f t="shared" si="8"/>
        <v>42</v>
      </c>
    </row>
    <row r="68" spans="1:10" ht="15" customHeight="1">
      <c r="A68" s="380" t="s">
        <v>48</v>
      </c>
      <c r="B68" s="383" t="s">
        <v>0</v>
      </c>
      <c r="C68" s="310"/>
      <c r="D68" s="351"/>
      <c r="E68" s="250">
        <f aca="true" t="shared" si="10" ref="E68:E74">SUM(F68:I68)</f>
        <v>2000</v>
      </c>
      <c r="F68" s="36">
        <v>2000</v>
      </c>
      <c r="G68" s="251">
        <v>0</v>
      </c>
      <c r="H68" s="252">
        <v>0</v>
      </c>
      <c r="I68" s="102">
        <v>0</v>
      </c>
      <c r="J68" s="253">
        <f t="shared" si="8"/>
        <v>2000</v>
      </c>
    </row>
    <row r="69" spans="1:10" ht="16.5" customHeight="1">
      <c r="A69" s="381"/>
      <c r="B69" s="312" t="s">
        <v>5</v>
      </c>
      <c r="C69" s="313"/>
      <c r="D69" s="3" t="s">
        <v>4</v>
      </c>
      <c r="E69" s="142">
        <f t="shared" si="10"/>
        <v>0</v>
      </c>
      <c r="F69" s="86">
        <f aca="true" t="shared" si="11" ref="F69:I70">F71+F73</f>
        <v>0</v>
      </c>
      <c r="G69" s="222">
        <f t="shared" si="11"/>
        <v>0</v>
      </c>
      <c r="H69" s="222">
        <f t="shared" si="11"/>
        <v>0</v>
      </c>
      <c r="I69" s="222">
        <f t="shared" si="11"/>
        <v>0</v>
      </c>
      <c r="J69" s="60">
        <f t="shared" si="8"/>
        <v>0</v>
      </c>
    </row>
    <row r="70" spans="1:10" ht="17.25" customHeight="1">
      <c r="A70" s="381"/>
      <c r="B70" s="314"/>
      <c r="C70" s="315"/>
      <c r="D70" s="4" t="s">
        <v>43</v>
      </c>
      <c r="E70" s="143">
        <f t="shared" si="10"/>
        <v>0</v>
      </c>
      <c r="F70" s="87">
        <f t="shared" si="11"/>
        <v>0</v>
      </c>
      <c r="G70" s="176">
        <f t="shared" si="11"/>
        <v>0</v>
      </c>
      <c r="H70" s="176">
        <f t="shared" si="11"/>
        <v>0</v>
      </c>
      <c r="I70" s="176">
        <f t="shared" si="11"/>
        <v>0</v>
      </c>
      <c r="J70" s="60">
        <f t="shared" si="8"/>
        <v>0</v>
      </c>
    </row>
    <row r="71" spans="1:10" ht="15.75" customHeight="1">
      <c r="A71" s="381"/>
      <c r="B71" s="333" t="s">
        <v>6</v>
      </c>
      <c r="C71" s="318" t="s">
        <v>21</v>
      </c>
      <c r="D71" s="5" t="s">
        <v>4</v>
      </c>
      <c r="E71" s="143">
        <f t="shared" si="10"/>
        <v>0</v>
      </c>
      <c r="F71" s="106">
        <v>0</v>
      </c>
      <c r="G71" s="171">
        <v>0</v>
      </c>
      <c r="H71" s="171">
        <v>0</v>
      </c>
      <c r="I71" s="171">
        <v>0</v>
      </c>
      <c r="J71" s="60">
        <f t="shared" si="8"/>
        <v>0</v>
      </c>
    </row>
    <row r="72" spans="1:10" ht="16.5" customHeight="1">
      <c r="A72" s="381"/>
      <c r="B72" s="333"/>
      <c r="C72" s="318"/>
      <c r="D72" s="4" t="s">
        <v>43</v>
      </c>
      <c r="E72" s="143">
        <f t="shared" si="10"/>
        <v>0</v>
      </c>
      <c r="F72" s="89">
        <v>0</v>
      </c>
      <c r="G72" s="177">
        <v>0</v>
      </c>
      <c r="H72" s="177">
        <v>0</v>
      </c>
      <c r="I72" s="177">
        <v>0</v>
      </c>
      <c r="J72" s="60">
        <f t="shared" si="8"/>
        <v>0</v>
      </c>
    </row>
    <row r="73" spans="1:10" ht="15.75" customHeight="1">
      <c r="A73" s="381"/>
      <c r="B73" s="333"/>
      <c r="C73" s="319" t="s">
        <v>46</v>
      </c>
      <c r="D73" s="5" t="s">
        <v>4</v>
      </c>
      <c r="E73" s="143">
        <f t="shared" si="10"/>
        <v>0</v>
      </c>
      <c r="F73" s="106">
        <v>0</v>
      </c>
      <c r="G73" s="171">
        <v>0</v>
      </c>
      <c r="H73" s="171">
        <v>0</v>
      </c>
      <c r="I73" s="171">
        <v>0</v>
      </c>
      <c r="J73" s="60">
        <f t="shared" si="8"/>
        <v>0</v>
      </c>
    </row>
    <row r="74" spans="1:10" ht="16.5" customHeight="1">
      <c r="A74" s="381"/>
      <c r="B74" s="334"/>
      <c r="C74" s="320"/>
      <c r="D74" s="4" t="s">
        <v>43</v>
      </c>
      <c r="E74" s="143">
        <f t="shared" si="10"/>
        <v>0</v>
      </c>
      <c r="F74" s="90">
        <v>0</v>
      </c>
      <c r="G74" s="178">
        <v>0</v>
      </c>
      <c r="H74" s="178">
        <v>0</v>
      </c>
      <c r="I74" s="178">
        <v>0</v>
      </c>
      <c r="J74" s="60">
        <f t="shared" si="8"/>
        <v>0</v>
      </c>
    </row>
    <row r="75" spans="1:10" ht="15.75" customHeight="1">
      <c r="A75" s="381"/>
      <c r="B75" s="321" t="s">
        <v>7</v>
      </c>
      <c r="C75" s="321"/>
      <c r="D75" s="341"/>
      <c r="E75" s="237">
        <f>E68-E69</f>
        <v>2000</v>
      </c>
      <c r="F75" s="77">
        <f>F68-F69</f>
        <v>2000</v>
      </c>
      <c r="G75" s="77">
        <f>G68-G69</f>
        <v>0</v>
      </c>
      <c r="H75" s="77">
        <f>H68-H69</f>
        <v>0</v>
      </c>
      <c r="I75" s="77">
        <f>I68-I69</f>
        <v>0</v>
      </c>
      <c r="J75" s="60">
        <f t="shared" si="8"/>
        <v>2000</v>
      </c>
    </row>
    <row r="76" spans="1:10" ht="15.75" customHeight="1">
      <c r="A76" s="381"/>
      <c r="B76" s="323" t="s">
        <v>45</v>
      </c>
      <c r="C76" s="323"/>
      <c r="D76" s="324"/>
      <c r="E76" s="144">
        <f>SUM(F76:I76)</f>
        <v>0</v>
      </c>
      <c r="F76" s="39">
        <v>0</v>
      </c>
      <c r="G76" s="39">
        <v>0</v>
      </c>
      <c r="H76" s="39">
        <v>0</v>
      </c>
      <c r="I76" s="39">
        <v>0</v>
      </c>
      <c r="J76" s="60">
        <f t="shared" si="8"/>
        <v>0</v>
      </c>
    </row>
    <row r="77" spans="1:10" ht="15.75" customHeight="1">
      <c r="A77" s="381"/>
      <c r="B77" s="325" t="s">
        <v>28</v>
      </c>
      <c r="C77" s="326"/>
      <c r="D77" s="8" t="s">
        <v>29</v>
      </c>
      <c r="E77" s="142">
        <f>SUM(F77:I77)</f>
        <v>0</v>
      </c>
      <c r="F77" s="91">
        <v>0</v>
      </c>
      <c r="G77" s="172">
        <v>0</v>
      </c>
      <c r="H77" s="172">
        <v>0</v>
      </c>
      <c r="I77" s="172">
        <v>0</v>
      </c>
      <c r="J77" s="60">
        <f t="shared" si="8"/>
        <v>0</v>
      </c>
    </row>
    <row r="78" spans="1:10" ht="15.75" customHeight="1" thickBot="1">
      <c r="A78" s="382"/>
      <c r="B78" s="327"/>
      <c r="C78" s="328"/>
      <c r="D78" s="156" t="s">
        <v>30</v>
      </c>
      <c r="E78" s="145">
        <f>SUM(F78:I78)</f>
        <v>0</v>
      </c>
      <c r="F78" s="92">
        <v>0</v>
      </c>
      <c r="G78" s="173">
        <v>0</v>
      </c>
      <c r="H78" s="173">
        <v>0</v>
      </c>
      <c r="I78" s="173">
        <v>0</v>
      </c>
      <c r="J78" s="23">
        <f t="shared" si="8"/>
        <v>0</v>
      </c>
    </row>
    <row r="79" spans="1:10" ht="27" customHeight="1">
      <c r="A79" s="18"/>
      <c r="B79" s="19"/>
      <c r="C79" s="19"/>
      <c r="D79" s="20"/>
      <c r="E79" s="21"/>
      <c r="F79" s="17"/>
      <c r="G79" s="17"/>
      <c r="H79" s="21"/>
      <c r="I79" s="249"/>
      <c r="J79" s="14"/>
    </row>
    <row r="80" spans="1:10" ht="13.5" customHeight="1">
      <c r="A80" s="18"/>
      <c r="B80" s="19"/>
      <c r="C80" s="19"/>
      <c r="D80" s="20"/>
      <c r="E80" s="21"/>
      <c r="F80" s="17"/>
      <c r="G80" s="17"/>
      <c r="H80" s="21"/>
      <c r="I80" s="249"/>
      <c r="J80" s="14"/>
    </row>
    <row r="81" spans="1:10" ht="6.75" customHeight="1">
      <c r="A81" s="18"/>
      <c r="B81" s="19"/>
      <c r="C81" s="19"/>
      <c r="D81" s="20"/>
      <c r="E81" s="21"/>
      <c r="F81" s="17"/>
      <c r="G81" s="17"/>
      <c r="H81" s="21"/>
      <c r="I81" s="249"/>
      <c r="J81" s="14"/>
    </row>
    <row r="82" spans="1:10" ht="18.75" customHeight="1" thickBot="1">
      <c r="A82" s="254"/>
      <c r="B82" s="255"/>
      <c r="C82" s="255"/>
      <c r="D82" s="256"/>
      <c r="E82" s="257"/>
      <c r="F82" s="258"/>
      <c r="G82" s="258"/>
      <c r="H82" s="257"/>
      <c r="I82" s="259"/>
      <c r="J82" s="260"/>
    </row>
    <row r="83" spans="1:10" ht="15.75" customHeight="1" thickBot="1">
      <c r="A83" s="367" t="s">
        <v>18</v>
      </c>
      <c r="B83" s="368"/>
      <c r="C83" s="368"/>
      <c r="D83" s="368"/>
      <c r="E83" s="369" t="s">
        <v>15</v>
      </c>
      <c r="F83" s="371" t="s">
        <v>16</v>
      </c>
      <c r="G83" s="372"/>
      <c r="H83" s="372"/>
      <c r="I83" s="373"/>
      <c r="J83" s="248"/>
    </row>
    <row r="84" spans="1:10" ht="44.25" customHeight="1" thickBot="1">
      <c r="A84" s="344"/>
      <c r="B84" s="345"/>
      <c r="C84" s="345"/>
      <c r="D84" s="345"/>
      <c r="E84" s="370"/>
      <c r="F84" s="94" t="s">
        <v>19</v>
      </c>
      <c r="G84" s="293" t="s">
        <v>53</v>
      </c>
      <c r="H84" s="215" t="s">
        <v>41</v>
      </c>
      <c r="I84" s="215" t="s">
        <v>41</v>
      </c>
      <c r="J84" s="51" t="s">
        <v>8</v>
      </c>
    </row>
    <row r="85" spans="1:252" s="13" customFormat="1" ht="15.75" customHeight="1">
      <c r="A85" s="307" t="s">
        <v>49</v>
      </c>
      <c r="B85" s="351" t="s">
        <v>0</v>
      </c>
      <c r="C85" s="352"/>
      <c r="D85" s="374"/>
      <c r="E85" s="43">
        <f aca="true" t="shared" si="12" ref="E85:E91">SUM(F85:I85)</f>
        <v>86000</v>
      </c>
      <c r="F85" s="35">
        <v>86000</v>
      </c>
      <c r="G85" s="52">
        <v>0</v>
      </c>
      <c r="H85" s="71">
        <v>0</v>
      </c>
      <c r="I85" s="70">
        <v>0</v>
      </c>
      <c r="J85" s="22">
        <f>SUM(F85:I85)</f>
        <v>86000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</row>
    <row r="86" spans="1:10" s="14" customFormat="1" ht="16.5" customHeight="1">
      <c r="A86" s="308"/>
      <c r="B86" s="354" t="s">
        <v>5</v>
      </c>
      <c r="C86" s="375"/>
      <c r="D86" s="139" t="s">
        <v>4</v>
      </c>
      <c r="E86" s="27">
        <f t="shared" si="12"/>
        <v>83407.32</v>
      </c>
      <c r="F86" s="86">
        <f>SUM(F88,F90)</f>
        <v>83407.32</v>
      </c>
      <c r="G86" s="222">
        <f>SUM(G88,G90)</f>
        <v>0</v>
      </c>
      <c r="H86" s="222">
        <f>SUM(H88,H90)</f>
        <v>0</v>
      </c>
      <c r="I86" s="222">
        <f>SUM(I88,I90)</f>
        <v>0</v>
      </c>
      <c r="J86" s="22">
        <f aca="true" t="shared" si="13" ref="J86:J117">SUM(F86:I86)</f>
        <v>83407.32</v>
      </c>
    </row>
    <row r="87" spans="1:10" ht="17.25" customHeight="1">
      <c r="A87" s="308"/>
      <c r="B87" s="356"/>
      <c r="C87" s="376"/>
      <c r="D87" s="197" t="s">
        <v>43</v>
      </c>
      <c r="E87" s="42">
        <f t="shared" si="12"/>
        <v>0</v>
      </c>
      <c r="F87" s="87">
        <f>F89+F91</f>
        <v>0</v>
      </c>
      <c r="G87" s="176">
        <f>G89+G91</f>
        <v>0</v>
      </c>
      <c r="H87" s="176">
        <f>H89+H91</f>
        <v>0</v>
      </c>
      <c r="I87" s="176">
        <f>I89+I91</f>
        <v>0</v>
      </c>
      <c r="J87" s="22">
        <f t="shared" si="13"/>
        <v>0</v>
      </c>
    </row>
    <row r="88" spans="1:10" ht="16.5" customHeight="1">
      <c r="A88" s="308"/>
      <c r="B88" s="334" t="s">
        <v>6</v>
      </c>
      <c r="C88" s="377" t="s">
        <v>21</v>
      </c>
      <c r="D88" s="140" t="s">
        <v>4</v>
      </c>
      <c r="E88" s="198">
        <f t="shared" si="12"/>
        <v>83407.32</v>
      </c>
      <c r="F88" s="106">
        <v>83407.32</v>
      </c>
      <c r="G88" s="171">
        <v>0</v>
      </c>
      <c r="H88" s="171">
        <v>0</v>
      </c>
      <c r="I88" s="171">
        <v>0</v>
      </c>
      <c r="J88" s="22">
        <f t="shared" si="13"/>
        <v>83407.32</v>
      </c>
    </row>
    <row r="89" spans="1:10" ht="18" customHeight="1">
      <c r="A89" s="308"/>
      <c r="B89" s="358"/>
      <c r="C89" s="378"/>
      <c r="D89" s="197" t="s">
        <v>43</v>
      </c>
      <c r="E89" s="54">
        <f t="shared" si="12"/>
        <v>0</v>
      </c>
      <c r="F89" s="89">
        <v>0</v>
      </c>
      <c r="G89" s="177">
        <v>0</v>
      </c>
      <c r="H89" s="177">
        <v>0</v>
      </c>
      <c r="I89" s="177">
        <v>0</v>
      </c>
      <c r="J89" s="22">
        <f t="shared" si="13"/>
        <v>0</v>
      </c>
    </row>
    <row r="90" spans="1:10" ht="14.25" customHeight="1">
      <c r="A90" s="308"/>
      <c r="B90" s="358"/>
      <c r="C90" s="379" t="s">
        <v>46</v>
      </c>
      <c r="D90" s="140" t="s">
        <v>4</v>
      </c>
      <c r="E90" s="42">
        <f t="shared" si="12"/>
        <v>0</v>
      </c>
      <c r="F90" s="106">
        <v>0</v>
      </c>
      <c r="G90" s="171">
        <v>0</v>
      </c>
      <c r="H90" s="171">
        <v>0</v>
      </c>
      <c r="I90" s="171">
        <v>0</v>
      </c>
      <c r="J90" s="22">
        <f t="shared" si="13"/>
        <v>0</v>
      </c>
    </row>
    <row r="91" spans="1:10" ht="17.25" customHeight="1">
      <c r="A91" s="308"/>
      <c r="B91" s="359"/>
      <c r="C91" s="320"/>
      <c r="D91" s="196" t="s">
        <v>43</v>
      </c>
      <c r="E91" s="42">
        <f t="shared" si="12"/>
        <v>0</v>
      </c>
      <c r="F91" s="90">
        <v>0</v>
      </c>
      <c r="G91" s="178">
        <v>0</v>
      </c>
      <c r="H91" s="178">
        <v>0</v>
      </c>
      <c r="I91" s="178">
        <v>0</v>
      </c>
      <c r="J91" s="22">
        <f t="shared" si="13"/>
        <v>0</v>
      </c>
    </row>
    <row r="92" spans="1:10" ht="18.75" customHeight="1">
      <c r="A92" s="308"/>
      <c r="B92" s="341" t="s">
        <v>7</v>
      </c>
      <c r="C92" s="362"/>
      <c r="D92" s="363"/>
      <c r="E92" s="83">
        <f>SUM(E85-E86)</f>
        <v>2592.679999999993</v>
      </c>
      <c r="F92" s="77">
        <f>F85-F86</f>
        <v>2592.679999999993</v>
      </c>
      <c r="G92" s="77">
        <f>G85-G86</f>
        <v>0</v>
      </c>
      <c r="H92" s="77">
        <f>H85-H86</f>
        <v>0</v>
      </c>
      <c r="I92" s="77">
        <f>I85-I86</f>
        <v>0</v>
      </c>
      <c r="J92" s="22">
        <f t="shared" si="13"/>
        <v>2592.679999999993</v>
      </c>
    </row>
    <row r="93" spans="1:10" ht="18" customHeight="1">
      <c r="A93" s="308"/>
      <c r="B93" s="324" t="s">
        <v>45</v>
      </c>
      <c r="C93" s="337"/>
      <c r="D93" s="338"/>
      <c r="E93" s="46">
        <f aca="true" t="shared" si="14" ref="E93:E102">SUM(F93:I93)</f>
        <v>0</v>
      </c>
      <c r="F93" s="39">
        <v>0</v>
      </c>
      <c r="G93" s="39">
        <v>0</v>
      </c>
      <c r="H93" s="39">
        <v>0</v>
      </c>
      <c r="I93" s="39">
        <v>0</v>
      </c>
      <c r="J93" s="22">
        <f t="shared" si="13"/>
        <v>0</v>
      </c>
    </row>
    <row r="94" spans="1:10" ht="15.75" customHeight="1">
      <c r="A94" s="308"/>
      <c r="B94" s="325" t="s">
        <v>28</v>
      </c>
      <c r="C94" s="326"/>
      <c r="D94" s="158" t="s">
        <v>29</v>
      </c>
      <c r="E94" s="27">
        <f t="shared" si="14"/>
        <v>0</v>
      </c>
      <c r="F94" s="91">
        <v>0</v>
      </c>
      <c r="G94" s="174">
        <v>0</v>
      </c>
      <c r="H94" s="174">
        <v>0</v>
      </c>
      <c r="I94" s="174">
        <v>0</v>
      </c>
      <c r="J94" s="22">
        <f t="shared" si="13"/>
        <v>0</v>
      </c>
    </row>
    <row r="95" spans="1:10" ht="16.5" customHeight="1" thickBot="1">
      <c r="A95" s="309"/>
      <c r="B95" s="327"/>
      <c r="C95" s="328"/>
      <c r="D95" s="159" t="s">
        <v>30</v>
      </c>
      <c r="E95" s="53">
        <f t="shared" si="14"/>
        <v>99</v>
      </c>
      <c r="F95" s="92">
        <v>99</v>
      </c>
      <c r="G95" s="175">
        <v>0</v>
      </c>
      <c r="H95" s="175">
        <v>0</v>
      </c>
      <c r="I95" s="175">
        <v>0</v>
      </c>
      <c r="J95" s="23">
        <f t="shared" si="13"/>
        <v>99</v>
      </c>
    </row>
    <row r="96" spans="1:10" ht="15.75" customHeight="1">
      <c r="A96" s="307" t="s">
        <v>10</v>
      </c>
      <c r="B96" s="351" t="s">
        <v>0</v>
      </c>
      <c r="C96" s="352"/>
      <c r="D96" s="353"/>
      <c r="E96" s="47">
        <f t="shared" si="14"/>
        <v>110000</v>
      </c>
      <c r="F96" s="36">
        <v>110000</v>
      </c>
      <c r="G96" s="111">
        <v>0</v>
      </c>
      <c r="H96" s="72">
        <v>0</v>
      </c>
      <c r="I96" s="73">
        <v>0</v>
      </c>
      <c r="J96" s="60">
        <f t="shared" si="13"/>
        <v>110000</v>
      </c>
    </row>
    <row r="97" spans="1:10" ht="15" customHeight="1">
      <c r="A97" s="308"/>
      <c r="B97" s="354" t="s">
        <v>5</v>
      </c>
      <c r="C97" s="355"/>
      <c r="D97" s="139" t="s">
        <v>4</v>
      </c>
      <c r="E97" s="48">
        <f t="shared" si="14"/>
        <v>87279.38</v>
      </c>
      <c r="F97" s="86">
        <f>SUM(F99,F101)</f>
        <v>87279.38</v>
      </c>
      <c r="G97" s="222">
        <f>SUM(G99,G101)</f>
        <v>0</v>
      </c>
      <c r="H97" s="222">
        <f>SUM(H99,H101)</f>
        <v>0</v>
      </c>
      <c r="I97" s="222">
        <f>SUM(I99,I101)</f>
        <v>0</v>
      </c>
      <c r="J97" s="22">
        <f t="shared" si="13"/>
        <v>87279.38</v>
      </c>
    </row>
    <row r="98" spans="1:10" ht="22.5" customHeight="1">
      <c r="A98" s="308"/>
      <c r="B98" s="356"/>
      <c r="C98" s="357"/>
      <c r="D98" s="195" t="s">
        <v>43</v>
      </c>
      <c r="E98" s="49">
        <f t="shared" si="14"/>
        <v>16840.6</v>
      </c>
      <c r="F98" s="105">
        <f>F100+F102</f>
        <v>16840.6</v>
      </c>
      <c r="G98" s="176">
        <f>G100+G102</f>
        <v>0</v>
      </c>
      <c r="H98" s="176">
        <f>H100+H102</f>
        <v>0</v>
      </c>
      <c r="I98" s="176">
        <f>I100+I102</f>
        <v>0</v>
      </c>
      <c r="J98" s="22">
        <f t="shared" si="13"/>
        <v>16840.6</v>
      </c>
    </row>
    <row r="99" spans="1:10" ht="16.5" customHeight="1">
      <c r="A99" s="308"/>
      <c r="B99" s="334" t="s">
        <v>6</v>
      </c>
      <c r="C99" s="360" t="s">
        <v>21</v>
      </c>
      <c r="D99" s="140" t="s">
        <v>4</v>
      </c>
      <c r="E99" s="42">
        <f t="shared" si="14"/>
        <v>87279.38</v>
      </c>
      <c r="F99" s="106">
        <v>87279.38</v>
      </c>
      <c r="G99" s="171">
        <v>0</v>
      </c>
      <c r="H99" s="171">
        <v>0</v>
      </c>
      <c r="I99" s="171">
        <v>0</v>
      </c>
      <c r="J99" s="22">
        <f t="shared" si="13"/>
        <v>87279.38</v>
      </c>
    </row>
    <row r="100" spans="1:10" ht="22.5" customHeight="1">
      <c r="A100" s="308"/>
      <c r="B100" s="358"/>
      <c r="C100" s="361"/>
      <c r="D100" s="195" t="s">
        <v>43</v>
      </c>
      <c r="E100" s="194">
        <f t="shared" si="14"/>
        <v>16840.6</v>
      </c>
      <c r="F100" s="106">
        <v>16840.6</v>
      </c>
      <c r="G100" s="177">
        <v>0</v>
      </c>
      <c r="H100" s="177">
        <v>0</v>
      </c>
      <c r="I100" s="177">
        <v>0</v>
      </c>
      <c r="J100" s="22">
        <f t="shared" si="13"/>
        <v>16840.6</v>
      </c>
    </row>
    <row r="101" spans="1:10" ht="15" customHeight="1">
      <c r="A101" s="308"/>
      <c r="B101" s="358"/>
      <c r="C101" s="319" t="s">
        <v>46</v>
      </c>
      <c r="D101" s="140" t="s">
        <v>4</v>
      </c>
      <c r="E101" s="42">
        <f t="shared" si="14"/>
        <v>0</v>
      </c>
      <c r="F101" s="106">
        <v>0</v>
      </c>
      <c r="G101" s="171">
        <v>0</v>
      </c>
      <c r="H101" s="171">
        <v>0</v>
      </c>
      <c r="I101" s="171">
        <v>0</v>
      </c>
      <c r="J101" s="22">
        <f t="shared" si="13"/>
        <v>0</v>
      </c>
    </row>
    <row r="102" spans="1:10" ht="21.75" customHeight="1">
      <c r="A102" s="308"/>
      <c r="B102" s="359"/>
      <c r="C102" s="320"/>
      <c r="D102" s="196" t="s">
        <v>43</v>
      </c>
      <c r="E102" s="42">
        <f t="shared" si="14"/>
        <v>0</v>
      </c>
      <c r="F102" s="112">
        <v>0</v>
      </c>
      <c r="G102" s="178">
        <v>0</v>
      </c>
      <c r="H102" s="178">
        <v>0</v>
      </c>
      <c r="I102" s="178">
        <v>0</v>
      </c>
      <c r="J102" s="22">
        <f t="shared" si="13"/>
        <v>0</v>
      </c>
    </row>
    <row r="103" spans="1:10" ht="15.75" customHeight="1">
      <c r="A103" s="308"/>
      <c r="B103" s="341" t="s">
        <v>7</v>
      </c>
      <c r="C103" s="362"/>
      <c r="D103" s="363"/>
      <c r="E103" s="85">
        <f>SUM(E96-E97)</f>
        <v>22720.619999999995</v>
      </c>
      <c r="F103" s="77">
        <f>F96-F97</f>
        <v>22720.619999999995</v>
      </c>
      <c r="G103" s="77">
        <f>G96-G97</f>
        <v>0</v>
      </c>
      <c r="H103" s="77">
        <f>H96-H97</f>
        <v>0</v>
      </c>
      <c r="I103" s="77">
        <f>I96-I97</f>
        <v>0</v>
      </c>
      <c r="J103" s="22">
        <f t="shared" si="13"/>
        <v>22720.619999999995</v>
      </c>
    </row>
    <row r="104" spans="1:10" ht="17.25" customHeight="1">
      <c r="A104" s="308"/>
      <c r="B104" s="324" t="s">
        <v>45</v>
      </c>
      <c r="C104" s="337"/>
      <c r="D104" s="338"/>
      <c r="E104" s="41">
        <f aca="true" t="shared" si="15" ref="E104:E113">SUM(F104:I104)</f>
        <v>61040.44</v>
      </c>
      <c r="F104" s="39">
        <v>61040.44</v>
      </c>
      <c r="G104" s="39">
        <v>0</v>
      </c>
      <c r="H104" s="39">
        <v>0</v>
      </c>
      <c r="I104" s="39">
        <v>0</v>
      </c>
      <c r="J104" s="22">
        <f t="shared" si="13"/>
        <v>61040.44</v>
      </c>
    </row>
    <row r="105" spans="1:10" ht="16.5" customHeight="1">
      <c r="A105" s="308"/>
      <c r="B105" s="325" t="s">
        <v>28</v>
      </c>
      <c r="C105" s="326"/>
      <c r="D105" s="8" t="s">
        <v>29</v>
      </c>
      <c r="E105" s="29">
        <f t="shared" si="15"/>
        <v>0</v>
      </c>
      <c r="F105" s="91">
        <v>0</v>
      </c>
      <c r="G105" s="174">
        <v>0</v>
      </c>
      <c r="H105" s="174">
        <v>0</v>
      </c>
      <c r="I105" s="174">
        <v>0</v>
      </c>
      <c r="J105" s="22">
        <f t="shared" si="13"/>
        <v>0</v>
      </c>
    </row>
    <row r="106" spans="1:10" ht="22.5" customHeight="1" thickBot="1">
      <c r="A106" s="309"/>
      <c r="B106" s="327"/>
      <c r="C106" s="328"/>
      <c r="D106" s="157" t="s">
        <v>47</v>
      </c>
      <c r="E106" s="56">
        <f t="shared" si="15"/>
        <v>31</v>
      </c>
      <c r="F106" s="92">
        <v>31</v>
      </c>
      <c r="G106" s="175">
        <v>0</v>
      </c>
      <c r="H106" s="175">
        <v>0</v>
      </c>
      <c r="I106" s="175">
        <v>0</v>
      </c>
      <c r="J106" s="23">
        <f t="shared" si="13"/>
        <v>31</v>
      </c>
    </row>
    <row r="107" spans="1:10" ht="15.75" customHeight="1">
      <c r="A107" s="365" t="s">
        <v>3</v>
      </c>
      <c r="B107" s="339" t="s">
        <v>0</v>
      </c>
      <c r="C107" s="339"/>
      <c r="D107" s="311"/>
      <c r="E107" s="43">
        <f t="shared" si="15"/>
        <v>219300</v>
      </c>
      <c r="F107" s="36">
        <v>50000</v>
      </c>
      <c r="G107" s="34">
        <v>169300</v>
      </c>
      <c r="H107" s="129">
        <v>0</v>
      </c>
      <c r="I107" s="74">
        <v>0</v>
      </c>
      <c r="J107" s="60">
        <f t="shared" si="13"/>
        <v>219300</v>
      </c>
    </row>
    <row r="108" spans="1:10" ht="18" customHeight="1">
      <c r="A108" s="330"/>
      <c r="B108" s="312" t="s">
        <v>5</v>
      </c>
      <c r="C108" s="313"/>
      <c r="D108" s="139" t="s">
        <v>4</v>
      </c>
      <c r="E108" s="27">
        <f t="shared" si="15"/>
        <v>211356.59</v>
      </c>
      <c r="F108" s="86">
        <f>SUM(F110,F112)</f>
        <v>44807.5</v>
      </c>
      <c r="G108" s="86">
        <f>SUM(G110,G112)</f>
        <v>166549.09</v>
      </c>
      <c r="H108" s="169">
        <f>SUM(H110,H112)</f>
        <v>0</v>
      </c>
      <c r="I108" s="169">
        <f>SUM(I110,I112)</f>
        <v>0</v>
      </c>
      <c r="J108" s="22">
        <f t="shared" si="13"/>
        <v>211356.59</v>
      </c>
    </row>
    <row r="109" spans="1:10" ht="18" customHeight="1">
      <c r="A109" s="330"/>
      <c r="B109" s="314"/>
      <c r="C109" s="315"/>
      <c r="D109" s="195" t="s">
        <v>43</v>
      </c>
      <c r="E109" s="54">
        <f t="shared" si="15"/>
        <v>0</v>
      </c>
      <c r="F109" s="300">
        <f>F111+F113</f>
        <v>0</v>
      </c>
      <c r="G109" s="87">
        <f>G111+G113</f>
        <v>0</v>
      </c>
      <c r="H109" s="166">
        <f>H111+H113</f>
        <v>0</v>
      </c>
      <c r="I109" s="166">
        <f>I111+I113</f>
        <v>0</v>
      </c>
      <c r="J109" s="22">
        <f t="shared" si="13"/>
        <v>0</v>
      </c>
    </row>
    <row r="110" spans="1:10" ht="17.25" customHeight="1">
      <c r="A110" s="330"/>
      <c r="B110" s="333" t="s">
        <v>6</v>
      </c>
      <c r="C110" s="318" t="s">
        <v>21</v>
      </c>
      <c r="D110" s="140" t="s">
        <v>4</v>
      </c>
      <c r="E110" s="42">
        <f t="shared" si="15"/>
        <v>211356.59</v>
      </c>
      <c r="F110" s="106">
        <v>44807.5</v>
      </c>
      <c r="G110" s="106">
        <v>166549.09</v>
      </c>
      <c r="H110" s="171">
        <v>0</v>
      </c>
      <c r="I110" s="171">
        <v>0</v>
      </c>
      <c r="J110" s="22">
        <f t="shared" si="13"/>
        <v>211356.59</v>
      </c>
    </row>
    <row r="111" spans="1:10" ht="20.25" customHeight="1">
      <c r="A111" s="330"/>
      <c r="B111" s="333"/>
      <c r="C111" s="318"/>
      <c r="D111" s="195" t="s">
        <v>43</v>
      </c>
      <c r="E111" s="42">
        <f t="shared" si="15"/>
        <v>0</v>
      </c>
      <c r="F111" s="301">
        <v>0</v>
      </c>
      <c r="G111" s="89">
        <v>0</v>
      </c>
      <c r="H111" s="167">
        <v>0</v>
      </c>
      <c r="I111" s="167">
        <v>0</v>
      </c>
      <c r="J111" s="22">
        <f t="shared" si="13"/>
        <v>0</v>
      </c>
    </row>
    <row r="112" spans="1:10" ht="18.75" customHeight="1">
      <c r="A112" s="330"/>
      <c r="B112" s="333"/>
      <c r="C112" s="319" t="s">
        <v>46</v>
      </c>
      <c r="D112" s="140" t="s">
        <v>4</v>
      </c>
      <c r="E112" s="42">
        <f t="shared" si="15"/>
        <v>0</v>
      </c>
      <c r="F112" s="106">
        <v>0</v>
      </c>
      <c r="G112" s="106">
        <v>0</v>
      </c>
      <c r="H112" s="171">
        <v>0</v>
      </c>
      <c r="I112" s="171">
        <v>0</v>
      </c>
      <c r="J112" s="22">
        <f t="shared" si="13"/>
        <v>0</v>
      </c>
    </row>
    <row r="113" spans="1:10" ht="17.25" customHeight="1">
      <c r="A113" s="330"/>
      <c r="B113" s="334"/>
      <c r="C113" s="320"/>
      <c r="D113" s="196" t="s">
        <v>43</v>
      </c>
      <c r="E113" s="42">
        <f t="shared" si="15"/>
        <v>0</v>
      </c>
      <c r="F113" s="302">
        <v>0</v>
      </c>
      <c r="G113" s="90">
        <v>0</v>
      </c>
      <c r="H113" s="168">
        <v>0</v>
      </c>
      <c r="I113" s="168">
        <v>0</v>
      </c>
      <c r="J113" s="22">
        <f t="shared" si="13"/>
        <v>0</v>
      </c>
    </row>
    <row r="114" spans="1:10" ht="15" customHeight="1">
      <c r="A114" s="330"/>
      <c r="B114" s="321" t="s">
        <v>7</v>
      </c>
      <c r="C114" s="321"/>
      <c r="D114" s="322"/>
      <c r="E114" s="83">
        <f>SUM(E107-E108)</f>
        <v>7943.4100000000035</v>
      </c>
      <c r="F114" s="77">
        <f>F107-F108</f>
        <v>5192.5</v>
      </c>
      <c r="G114" s="77">
        <f>G107-G108</f>
        <v>2750.9100000000035</v>
      </c>
      <c r="H114" s="77">
        <f>H107-H108</f>
        <v>0</v>
      </c>
      <c r="I114" s="77">
        <f>I107-I108</f>
        <v>0</v>
      </c>
      <c r="J114" s="22">
        <f t="shared" si="13"/>
        <v>7943.4100000000035</v>
      </c>
    </row>
    <row r="115" spans="1:10" ht="17.25" customHeight="1">
      <c r="A115" s="330"/>
      <c r="B115" s="323" t="s">
        <v>45</v>
      </c>
      <c r="C115" s="323"/>
      <c r="D115" s="366"/>
      <c r="E115" s="41">
        <f>SUM(F115:I115)</f>
        <v>0</v>
      </c>
      <c r="F115" s="189">
        <v>0</v>
      </c>
      <c r="G115" s="39">
        <v>0</v>
      </c>
      <c r="H115" s="39">
        <v>0</v>
      </c>
      <c r="I115" s="39">
        <v>0</v>
      </c>
      <c r="J115" s="22">
        <f t="shared" si="13"/>
        <v>0</v>
      </c>
    </row>
    <row r="116" spans="1:10" ht="15.75" customHeight="1">
      <c r="A116" s="330"/>
      <c r="B116" s="325" t="s">
        <v>28</v>
      </c>
      <c r="C116" s="326"/>
      <c r="D116" s="158" t="s">
        <v>29</v>
      </c>
      <c r="E116" s="261">
        <f>SUM(F116:I116)</f>
        <v>0</v>
      </c>
      <c r="F116" s="303">
        <v>0</v>
      </c>
      <c r="G116" s="91">
        <v>0</v>
      </c>
      <c r="H116" s="172">
        <v>0</v>
      </c>
      <c r="I116" s="172">
        <v>0</v>
      </c>
      <c r="J116" s="22">
        <f t="shared" si="13"/>
        <v>0</v>
      </c>
    </row>
    <row r="117" spans="1:10" ht="17.25" customHeight="1" thickBot="1">
      <c r="A117" s="331"/>
      <c r="B117" s="327"/>
      <c r="C117" s="328"/>
      <c r="D117" s="159" t="s">
        <v>30</v>
      </c>
      <c r="E117" s="53">
        <f>SUM(F117:I117)</f>
        <v>41</v>
      </c>
      <c r="F117" s="304">
        <v>11</v>
      </c>
      <c r="G117" s="92">
        <v>30</v>
      </c>
      <c r="H117" s="173">
        <v>0</v>
      </c>
      <c r="I117" s="173">
        <v>0</v>
      </c>
      <c r="J117" s="23">
        <f t="shared" si="13"/>
        <v>41</v>
      </c>
    </row>
    <row r="118" spans="1:9" ht="21.75" customHeight="1">
      <c r="A118" s="11"/>
      <c r="B118" s="9"/>
      <c r="C118" s="9"/>
      <c r="D118" s="20"/>
      <c r="E118" s="21"/>
      <c r="F118" s="16"/>
      <c r="G118" s="17"/>
      <c r="H118" s="12"/>
      <c r="I118" s="2"/>
    </row>
    <row r="119" spans="1:9" ht="21" customHeight="1" thickBot="1">
      <c r="A119" s="11"/>
      <c r="B119" s="9"/>
      <c r="C119" s="9"/>
      <c r="D119" s="10"/>
      <c r="E119" s="21"/>
      <c r="F119" s="16"/>
      <c r="G119" s="17"/>
      <c r="H119" s="12"/>
      <c r="I119" s="2"/>
    </row>
    <row r="120" spans="1:10" ht="15.75" customHeight="1" thickBot="1">
      <c r="A120" s="342" t="s">
        <v>18</v>
      </c>
      <c r="B120" s="343"/>
      <c r="C120" s="343"/>
      <c r="D120" s="343"/>
      <c r="E120" s="346" t="s">
        <v>15</v>
      </c>
      <c r="F120" s="348" t="s">
        <v>16</v>
      </c>
      <c r="G120" s="349"/>
      <c r="H120" s="349"/>
      <c r="I120" s="350"/>
      <c r="J120" s="93"/>
    </row>
    <row r="121" spans="1:10" ht="24.75" customHeight="1" thickBot="1">
      <c r="A121" s="344"/>
      <c r="B121" s="345"/>
      <c r="C121" s="345"/>
      <c r="D121" s="345"/>
      <c r="E121" s="347"/>
      <c r="F121" s="94" t="s">
        <v>19</v>
      </c>
      <c r="G121" s="293" t="s">
        <v>53</v>
      </c>
      <c r="H121" s="215" t="s">
        <v>41</v>
      </c>
      <c r="I121" s="215" t="s">
        <v>41</v>
      </c>
      <c r="J121" s="51" t="s">
        <v>8</v>
      </c>
    </row>
    <row r="122" spans="1:10" ht="16.5" customHeight="1">
      <c r="A122" s="307" t="s">
        <v>26</v>
      </c>
      <c r="B122" s="351" t="s">
        <v>0</v>
      </c>
      <c r="C122" s="352"/>
      <c r="D122" s="353"/>
      <c r="E122" s="43">
        <f aca="true" t="shared" si="16" ref="E122:E128">SUM(F122:I122)</f>
        <v>4700</v>
      </c>
      <c r="F122" s="59">
        <v>4700</v>
      </c>
      <c r="G122" s="33">
        <v>0</v>
      </c>
      <c r="H122" s="69">
        <v>0</v>
      </c>
      <c r="I122" s="70">
        <v>0</v>
      </c>
      <c r="J122" s="60">
        <f>SUM(F122:I122)</f>
        <v>4700</v>
      </c>
    </row>
    <row r="123" spans="1:10" ht="14.25" customHeight="1">
      <c r="A123" s="308"/>
      <c r="B123" s="354" t="s">
        <v>5</v>
      </c>
      <c r="C123" s="355"/>
      <c r="D123" s="139" t="s">
        <v>4</v>
      </c>
      <c r="E123" s="146">
        <f t="shared" si="16"/>
        <v>830</v>
      </c>
      <c r="F123" s="86">
        <f>F125+F127</f>
        <v>830</v>
      </c>
      <c r="G123" s="222">
        <f>SUM(G125,G127)</f>
        <v>0</v>
      </c>
      <c r="H123" s="222">
        <f>SUM(H125,H127)</f>
        <v>0</v>
      </c>
      <c r="I123" s="222">
        <f>SUM(I125,I127)</f>
        <v>0</v>
      </c>
      <c r="J123" s="60">
        <f aca="true" t="shared" si="17" ref="J123:J165">SUM(F123:I123)</f>
        <v>830</v>
      </c>
    </row>
    <row r="124" spans="1:10" ht="15" customHeight="1">
      <c r="A124" s="308"/>
      <c r="B124" s="356"/>
      <c r="C124" s="357"/>
      <c r="D124" s="195" t="s">
        <v>43</v>
      </c>
      <c r="E124" s="114">
        <f t="shared" si="16"/>
        <v>0</v>
      </c>
      <c r="F124" s="88">
        <f>F126+F128</f>
        <v>0</v>
      </c>
      <c r="G124" s="166">
        <f>G126+G128</f>
        <v>0</v>
      </c>
      <c r="H124" s="166">
        <f>H126+H128</f>
        <v>0</v>
      </c>
      <c r="I124" s="166">
        <f>I126+I128</f>
        <v>0</v>
      </c>
      <c r="J124" s="60">
        <f t="shared" si="17"/>
        <v>0</v>
      </c>
    </row>
    <row r="125" spans="1:10" ht="12.75" customHeight="1">
      <c r="A125" s="308"/>
      <c r="B125" s="334" t="s">
        <v>6</v>
      </c>
      <c r="C125" s="360" t="s">
        <v>21</v>
      </c>
      <c r="D125" s="140" t="s">
        <v>4</v>
      </c>
      <c r="E125" s="114">
        <f>SUM(F125:I125)</f>
        <v>830</v>
      </c>
      <c r="F125" s="106">
        <v>830</v>
      </c>
      <c r="G125" s="171">
        <v>0</v>
      </c>
      <c r="H125" s="171">
        <v>0</v>
      </c>
      <c r="I125" s="171">
        <v>0</v>
      </c>
      <c r="J125" s="60">
        <f t="shared" si="17"/>
        <v>830</v>
      </c>
    </row>
    <row r="126" spans="1:10" ht="14.25" customHeight="1">
      <c r="A126" s="308"/>
      <c r="B126" s="358"/>
      <c r="C126" s="361"/>
      <c r="D126" s="195" t="s">
        <v>43</v>
      </c>
      <c r="E126" s="113">
        <f t="shared" si="16"/>
        <v>0</v>
      </c>
      <c r="F126" s="89">
        <v>0</v>
      </c>
      <c r="G126" s="167">
        <v>0</v>
      </c>
      <c r="H126" s="167">
        <v>0</v>
      </c>
      <c r="I126" s="167">
        <v>0</v>
      </c>
      <c r="J126" s="60">
        <f t="shared" si="17"/>
        <v>0</v>
      </c>
    </row>
    <row r="127" spans="1:10" ht="13.5" customHeight="1">
      <c r="A127" s="308"/>
      <c r="B127" s="358"/>
      <c r="C127" s="319" t="s">
        <v>46</v>
      </c>
      <c r="D127" s="140" t="s">
        <v>4</v>
      </c>
      <c r="E127" s="113">
        <f t="shared" si="16"/>
        <v>0</v>
      </c>
      <c r="F127" s="106">
        <v>0</v>
      </c>
      <c r="G127" s="171">
        <v>0</v>
      </c>
      <c r="H127" s="171">
        <v>0</v>
      </c>
      <c r="I127" s="171">
        <v>0</v>
      </c>
      <c r="J127" s="60">
        <f t="shared" si="17"/>
        <v>0</v>
      </c>
    </row>
    <row r="128" spans="1:10" ht="13.5" customHeight="1">
      <c r="A128" s="308"/>
      <c r="B128" s="359"/>
      <c r="C128" s="320"/>
      <c r="D128" s="196" t="s">
        <v>43</v>
      </c>
      <c r="E128" s="113">
        <f t="shared" si="16"/>
        <v>0</v>
      </c>
      <c r="F128" s="110">
        <v>0</v>
      </c>
      <c r="G128" s="168">
        <v>0</v>
      </c>
      <c r="H128" s="168">
        <v>0</v>
      </c>
      <c r="I128" s="168">
        <v>0</v>
      </c>
      <c r="J128" s="60">
        <f t="shared" si="17"/>
        <v>0</v>
      </c>
    </row>
    <row r="129" spans="1:10" ht="14.25" customHeight="1">
      <c r="A129" s="308"/>
      <c r="B129" s="341" t="s">
        <v>7</v>
      </c>
      <c r="C129" s="362"/>
      <c r="D129" s="363"/>
      <c r="E129" s="83">
        <f>SUM(E122-E123)</f>
        <v>3870</v>
      </c>
      <c r="F129" s="77">
        <f>F122-F123</f>
        <v>3870</v>
      </c>
      <c r="G129" s="77">
        <f>G122-G123</f>
        <v>0</v>
      </c>
      <c r="H129" s="77">
        <f>H122-H123</f>
        <v>0</v>
      </c>
      <c r="I129" s="77">
        <f>I122-I123</f>
        <v>0</v>
      </c>
      <c r="J129" s="60">
        <f t="shared" si="17"/>
        <v>3870</v>
      </c>
    </row>
    <row r="130" spans="1:10" ht="13.5" customHeight="1">
      <c r="A130" s="308"/>
      <c r="B130" s="324" t="s">
        <v>45</v>
      </c>
      <c r="C130" s="337"/>
      <c r="D130" s="338"/>
      <c r="E130" s="41">
        <f aca="true" t="shared" si="18" ref="E130:E139">SUM(F130:I130)</f>
        <v>0</v>
      </c>
      <c r="F130" s="39">
        <v>0</v>
      </c>
      <c r="G130" s="39">
        <v>0</v>
      </c>
      <c r="H130" s="39">
        <v>0</v>
      </c>
      <c r="I130" s="39">
        <v>0</v>
      </c>
      <c r="J130" s="60">
        <f t="shared" si="17"/>
        <v>0</v>
      </c>
    </row>
    <row r="131" spans="1:10" ht="13.5" customHeight="1">
      <c r="A131" s="308"/>
      <c r="B131" s="325" t="s">
        <v>28</v>
      </c>
      <c r="C131" s="326"/>
      <c r="D131" s="158" t="s">
        <v>29</v>
      </c>
      <c r="E131" s="146">
        <f>SUM(F131:I131)</f>
        <v>0</v>
      </c>
      <c r="F131" s="91">
        <v>0</v>
      </c>
      <c r="G131" s="186">
        <v>0</v>
      </c>
      <c r="H131" s="186">
        <v>0</v>
      </c>
      <c r="I131" s="186">
        <v>0</v>
      </c>
      <c r="J131" s="60">
        <f t="shared" si="17"/>
        <v>0</v>
      </c>
    </row>
    <row r="132" spans="1:10" ht="17.25" customHeight="1" thickBot="1">
      <c r="A132" s="309"/>
      <c r="B132" s="327"/>
      <c r="C132" s="328"/>
      <c r="D132" s="159" t="s">
        <v>30</v>
      </c>
      <c r="E132" s="115">
        <f>SUM(F132:I132)</f>
        <v>23</v>
      </c>
      <c r="F132" s="92">
        <v>23</v>
      </c>
      <c r="G132" s="173">
        <v>0</v>
      </c>
      <c r="H132" s="173">
        <v>0</v>
      </c>
      <c r="I132" s="173">
        <v>0</v>
      </c>
      <c r="J132" s="23">
        <f t="shared" si="17"/>
        <v>23</v>
      </c>
    </row>
    <row r="133" spans="1:10" ht="12.75" customHeight="1">
      <c r="A133" s="329" t="s">
        <v>23</v>
      </c>
      <c r="B133" s="339" t="s">
        <v>0</v>
      </c>
      <c r="C133" s="339"/>
      <c r="D133" s="340"/>
      <c r="E133" s="25">
        <f t="shared" si="18"/>
        <v>0</v>
      </c>
      <c r="F133" s="35">
        <v>0</v>
      </c>
      <c r="G133" s="34">
        <v>0</v>
      </c>
      <c r="H133" s="103">
        <v>0</v>
      </c>
      <c r="I133" s="104">
        <v>0</v>
      </c>
      <c r="J133" s="60">
        <f t="shared" si="17"/>
        <v>0</v>
      </c>
    </row>
    <row r="134" spans="1:10" ht="15" customHeight="1">
      <c r="A134" s="330"/>
      <c r="B134" s="312" t="s">
        <v>5</v>
      </c>
      <c r="C134" s="313"/>
      <c r="D134" s="3" t="s">
        <v>4</v>
      </c>
      <c r="E134" s="239">
        <f t="shared" si="18"/>
        <v>0</v>
      </c>
      <c r="F134" s="306">
        <f>SUM(F136,F138)</f>
        <v>0</v>
      </c>
      <c r="G134" s="222">
        <f>SUM(G136,G138)</f>
        <v>0</v>
      </c>
      <c r="H134" s="222">
        <f>SUM(H136,H138)</f>
        <v>0</v>
      </c>
      <c r="I134" s="222">
        <f>SUM(I136,I138)</f>
        <v>0</v>
      </c>
      <c r="J134" s="60">
        <f t="shared" si="17"/>
        <v>0</v>
      </c>
    </row>
    <row r="135" spans="1:10" ht="13.5" customHeight="1">
      <c r="A135" s="330"/>
      <c r="B135" s="314"/>
      <c r="C135" s="315"/>
      <c r="D135" s="4" t="s">
        <v>43</v>
      </c>
      <c r="E135" s="116">
        <f t="shared" si="18"/>
        <v>0</v>
      </c>
      <c r="F135" s="166">
        <f>F137+F139</f>
        <v>0</v>
      </c>
      <c r="G135" s="176">
        <f>G137+G139</f>
        <v>0</v>
      </c>
      <c r="H135" s="176">
        <f>H137+H139</f>
        <v>0</v>
      </c>
      <c r="I135" s="176">
        <f>I137+I139</f>
        <v>0</v>
      </c>
      <c r="J135" s="60">
        <f t="shared" si="17"/>
        <v>0</v>
      </c>
    </row>
    <row r="136" spans="1:10" ht="16.5" customHeight="1">
      <c r="A136" s="330"/>
      <c r="B136" s="333" t="s">
        <v>6</v>
      </c>
      <c r="C136" s="318" t="s">
        <v>21</v>
      </c>
      <c r="D136" s="5" t="s">
        <v>4</v>
      </c>
      <c r="E136" s="117">
        <f t="shared" si="18"/>
        <v>0</v>
      </c>
      <c r="F136" s="171">
        <v>0</v>
      </c>
      <c r="G136" s="171">
        <v>0</v>
      </c>
      <c r="H136" s="171">
        <v>0</v>
      </c>
      <c r="I136" s="171">
        <v>0</v>
      </c>
      <c r="J136" s="60">
        <f t="shared" si="17"/>
        <v>0</v>
      </c>
    </row>
    <row r="137" spans="1:10" ht="17.25" customHeight="1">
      <c r="A137" s="330"/>
      <c r="B137" s="333"/>
      <c r="C137" s="318"/>
      <c r="D137" s="4" t="s">
        <v>43</v>
      </c>
      <c r="E137" s="117">
        <f t="shared" si="18"/>
        <v>0</v>
      </c>
      <c r="F137" s="167">
        <v>0</v>
      </c>
      <c r="G137" s="177">
        <v>0</v>
      </c>
      <c r="H137" s="177">
        <v>0</v>
      </c>
      <c r="I137" s="177">
        <v>0</v>
      </c>
      <c r="J137" s="60">
        <f t="shared" si="17"/>
        <v>0</v>
      </c>
    </row>
    <row r="138" spans="1:10" ht="15" customHeight="1">
      <c r="A138" s="330"/>
      <c r="B138" s="333"/>
      <c r="C138" s="319" t="s">
        <v>46</v>
      </c>
      <c r="D138" s="5" t="s">
        <v>4</v>
      </c>
      <c r="E138" s="117">
        <f t="shared" si="18"/>
        <v>0</v>
      </c>
      <c r="F138" s="171">
        <v>0</v>
      </c>
      <c r="G138" s="171">
        <v>0</v>
      </c>
      <c r="H138" s="171">
        <v>0</v>
      </c>
      <c r="I138" s="171">
        <v>0</v>
      </c>
      <c r="J138" s="60">
        <f t="shared" si="17"/>
        <v>0</v>
      </c>
    </row>
    <row r="139" spans="1:10" ht="17.25" customHeight="1">
      <c r="A139" s="330"/>
      <c r="B139" s="334"/>
      <c r="C139" s="320"/>
      <c r="D139" s="4" t="s">
        <v>43</v>
      </c>
      <c r="E139" s="117">
        <f t="shared" si="18"/>
        <v>0</v>
      </c>
      <c r="F139" s="167">
        <v>0</v>
      </c>
      <c r="G139" s="177">
        <v>0</v>
      </c>
      <c r="H139" s="177">
        <v>0</v>
      </c>
      <c r="I139" s="177">
        <v>0</v>
      </c>
      <c r="J139" s="60">
        <f t="shared" si="17"/>
        <v>0</v>
      </c>
    </row>
    <row r="140" spans="1:10" ht="12.75" customHeight="1">
      <c r="A140" s="330"/>
      <c r="B140" s="321" t="s">
        <v>7</v>
      </c>
      <c r="C140" s="321"/>
      <c r="D140" s="341"/>
      <c r="E140" s="76">
        <f>SUM(E133-E134)</f>
        <v>0</v>
      </c>
      <c r="F140" s="77">
        <f>F133-F134</f>
        <v>0</v>
      </c>
      <c r="G140" s="77">
        <f>G133-G134</f>
        <v>0</v>
      </c>
      <c r="H140" s="77">
        <f>H133-H134</f>
        <v>0</v>
      </c>
      <c r="I140" s="77">
        <f>I133-I134</f>
        <v>0</v>
      </c>
      <c r="J140" s="60">
        <f t="shared" si="17"/>
        <v>0</v>
      </c>
    </row>
    <row r="141" spans="1:10" ht="12.75" customHeight="1">
      <c r="A141" s="330"/>
      <c r="B141" s="323" t="s">
        <v>45</v>
      </c>
      <c r="C141" s="323"/>
      <c r="D141" s="324"/>
      <c r="E141" s="26">
        <f>SUM(F141:I141)</f>
        <v>0</v>
      </c>
      <c r="F141" s="39">
        <v>0</v>
      </c>
      <c r="G141" s="39">
        <v>0</v>
      </c>
      <c r="H141" s="39">
        <v>0</v>
      </c>
      <c r="I141" s="39">
        <v>0</v>
      </c>
      <c r="J141" s="60">
        <f t="shared" si="17"/>
        <v>0</v>
      </c>
    </row>
    <row r="142" spans="1:10" ht="12" customHeight="1">
      <c r="A142" s="330"/>
      <c r="B142" s="325" t="s">
        <v>28</v>
      </c>
      <c r="C142" s="326"/>
      <c r="D142" s="162" t="s">
        <v>29</v>
      </c>
      <c r="E142" s="146">
        <f>SUM(F142:I142)</f>
        <v>0</v>
      </c>
      <c r="F142" s="172">
        <v>0</v>
      </c>
      <c r="G142" s="172">
        <v>0</v>
      </c>
      <c r="H142" s="172">
        <v>0</v>
      </c>
      <c r="I142" s="172">
        <v>0</v>
      </c>
      <c r="J142" s="60">
        <f t="shared" si="17"/>
        <v>0</v>
      </c>
    </row>
    <row r="143" spans="1:10" ht="15" customHeight="1" thickBot="1">
      <c r="A143" s="331"/>
      <c r="B143" s="327"/>
      <c r="C143" s="328"/>
      <c r="D143" s="159" t="s">
        <v>30</v>
      </c>
      <c r="E143" s="118">
        <f>SUM(F143:I143)</f>
        <v>0</v>
      </c>
      <c r="F143" s="188">
        <v>0</v>
      </c>
      <c r="G143" s="188">
        <v>0</v>
      </c>
      <c r="H143" s="185">
        <v>0</v>
      </c>
      <c r="I143" s="173">
        <v>0</v>
      </c>
      <c r="J143" s="63">
        <f t="shared" si="17"/>
        <v>0</v>
      </c>
    </row>
    <row r="144" spans="1:10" s="96" customFormat="1" ht="12" customHeight="1">
      <c r="A144" s="329" t="s">
        <v>22</v>
      </c>
      <c r="B144" s="310" t="s">
        <v>0</v>
      </c>
      <c r="C144" s="310"/>
      <c r="D144" s="364"/>
      <c r="E144" s="240">
        <f aca="true" t="shared" si="19" ref="E144:E150">SUM(F144:I144)</f>
        <v>0</v>
      </c>
      <c r="F144" s="36">
        <v>0</v>
      </c>
      <c r="G144" s="50">
        <v>0</v>
      </c>
      <c r="H144" s="66">
        <v>0</v>
      </c>
      <c r="I144" s="65">
        <v>0</v>
      </c>
      <c r="J144" s="60">
        <f t="shared" si="17"/>
        <v>0</v>
      </c>
    </row>
    <row r="145" spans="1:10" s="96" customFormat="1" ht="13.5" customHeight="1">
      <c r="A145" s="330"/>
      <c r="B145" s="312" t="s">
        <v>5</v>
      </c>
      <c r="C145" s="313"/>
      <c r="D145" s="3" t="s">
        <v>4</v>
      </c>
      <c r="E145" s="29">
        <f t="shared" si="19"/>
        <v>0</v>
      </c>
      <c r="F145" s="192">
        <f>SUM(F147,F149)</f>
        <v>0</v>
      </c>
      <c r="G145" s="169">
        <f>SUM(G147,G149)</f>
        <v>0</v>
      </c>
      <c r="H145" s="169">
        <f>SUM(H147,H149)</f>
        <v>0</v>
      </c>
      <c r="I145" s="223">
        <f>SUM(I147,I149)</f>
        <v>0</v>
      </c>
      <c r="J145" s="60">
        <f t="shared" si="17"/>
        <v>0</v>
      </c>
    </row>
    <row r="146" spans="1:10" s="96" customFormat="1" ht="18" customHeight="1">
      <c r="A146" s="330"/>
      <c r="B146" s="314"/>
      <c r="C146" s="315"/>
      <c r="D146" s="4" t="s">
        <v>43</v>
      </c>
      <c r="E146" s="28">
        <f t="shared" si="19"/>
        <v>0</v>
      </c>
      <c r="F146" s="184">
        <f>F148+F150</f>
        <v>0</v>
      </c>
      <c r="G146" s="184">
        <f>G148+G150</f>
        <v>0</v>
      </c>
      <c r="H146" s="184">
        <f>H148+H150</f>
        <v>0</v>
      </c>
      <c r="I146" s="184">
        <f>I148+I150</f>
        <v>0</v>
      </c>
      <c r="J146" s="60">
        <f t="shared" si="17"/>
        <v>0</v>
      </c>
    </row>
    <row r="147" spans="1:10" s="96" customFormat="1" ht="15.75" customHeight="1">
      <c r="A147" s="330"/>
      <c r="B147" s="333" t="s">
        <v>6</v>
      </c>
      <c r="C147" s="318" t="s">
        <v>21</v>
      </c>
      <c r="D147" s="5" t="s">
        <v>4</v>
      </c>
      <c r="E147" s="28">
        <f t="shared" si="19"/>
        <v>0</v>
      </c>
      <c r="F147" s="193">
        <v>0</v>
      </c>
      <c r="G147" s="171">
        <v>0</v>
      </c>
      <c r="H147" s="171">
        <v>0</v>
      </c>
      <c r="I147" s="171">
        <v>0</v>
      </c>
      <c r="J147" s="60">
        <f t="shared" si="17"/>
        <v>0</v>
      </c>
    </row>
    <row r="148" spans="1:10" s="96" customFormat="1" ht="15" customHeight="1">
      <c r="A148" s="330"/>
      <c r="B148" s="333"/>
      <c r="C148" s="318"/>
      <c r="D148" s="4" t="s">
        <v>43</v>
      </c>
      <c r="E148" s="28">
        <f t="shared" si="19"/>
        <v>0</v>
      </c>
      <c r="F148" s="177">
        <v>0</v>
      </c>
      <c r="G148" s="167">
        <v>0</v>
      </c>
      <c r="H148" s="167">
        <v>0</v>
      </c>
      <c r="I148" s="167">
        <v>0</v>
      </c>
      <c r="J148" s="60">
        <f t="shared" si="17"/>
        <v>0</v>
      </c>
    </row>
    <row r="149" spans="1:10" s="96" customFormat="1" ht="14.25" customHeight="1">
      <c r="A149" s="330"/>
      <c r="B149" s="333"/>
      <c r="C149" s="319" t="s">
        <v>46</v>
      </c>
      <c r="D149" s="5" t="s">
        <v>4</v>
      </c>
      <c r="E149" s="28">
        <f t="shared" si="19"/>
        <v>0</v>
      </c>
      <c r="F149" s="193">
        <v>0</v>
      </c>
      <c r="G149" s="171">
        <v>0</v>
      </c>
      <c r="H149" s="171">
        <v>0</v>
      </c>
      <c r="I149" s="171">
        <v>0</v>
      </c>
      <c r="J149" s="60">
        <f t="shared" si="17"/>
        <v>0</v>
      </c>
    </row>
    <row r="150" spans="1:10" s="96" customFormat="1" ht="17.25" customHeight="1">
      <c r="A150" s="330"/>
      <c r="B150" s="334"/>
      <c r="C150" s="320"/>
      <c r="D150" s="4" t="s">
        <v>43</v>
      </c>
      <c r="E150" s="228">
        <f t="shared" si="19"/>
        <v>0</v>
      </c>
      <c r="F150" s="178">
        <v>0</v>
      </c>
      <c r="G150" s="191">
        <v>0</v>
      </c>
      <c r="H150" s="168">
        <v>0</v>
      </c>
      <c r="I150" s="168">
        <v>0</v>
      </c>
      <c r="J150" s="60">
        <f t="shared" si="17"/>
        <v>0</v>
      </c>
    </row>
    <row r="151" spans="1:10" s="96" customFormat="1" ht="12" customHeight="1">
      <c r="A151" s="330"/>
      <c r="B151" s="321" t="s">
        <v>7</v>
      </c>
      <c r="C151" s="321"/>
      <c r="D151" s="341"/>
      <c r="E151" s="76">
        <f>E144-E145</f>
        <v>0</v>
      </c>
      <c r="F151" s="216">
        <f>F144-F145</f>
        <v>0</v>
      </c>
      <c r="G151" s="77">
        <f>G144-G145</f>
        <v>0</v>
      </c>
      <c r="H151" s="77">
        <f>H144-H145</f>
        <v>0</v>
      </c>
      <c r="I151" s="77">
        <f>I144-I145</f>
        <v>0</v>
      </c>
      <c r="J151" s="60">
        <f t="shared" si="17"/>
        <v>0</v>
      </c>
    </row>
    <row r="152" spans="1:10" s="96" customFormat="1" ht="12" customHeight="1">
      <c r="A152" s="330"/>
      <c r="B152" s="323" t="s">
        <v>45</v>
      </c>
      <c r="C152" s="323"/>
      <c r="D152" s="324"/>
      <c r="E152" s="40">
        <f aca="true" t="shared" si="20" ref="E152:E161">SUM(F152:I152)</f>
        <v>0</v>
      </c>
      <c r="F152" s="189">
        <v>0</v>
      </c>
      <c r="G152" s="39">
        <v>0</v>
      </c>
      <c r="H152" s="39">
        <v>0</v>
      </c>
      <c r="I152" s="39">
        <v>0</v>
      </c>
      <c r="J152" s="60">
        <f t="shared" si="17"/>
        <v>0</v>
      </c>
    </row>
    <row r="153" spans="1:10" s="96" customFormat="1" ht="13.5" customHeight="1">
      <c r="A153" s="330"/>
      <c r="B153" s="325" t="s">
        <v>28</v>
      </c>
      <c r="C153" s="326"/>
      <c r="D153" s="8" t="s">
        <v>29</v>
      </c>
      <c r="E153" s="29">
        <f t="shared" si="20"/>
        <v>0</v>
      </c>
      <c r="F153" s="172">
        <v>0</v>
      </c>
      <c r="G153" s="172">
        <v>0</v>
      </c>
      <c r="H153" s="172">
        <v>0</v>
      </c>
      <c r="I153" s="172">
        <v>0</v>
      </c>
      <c r="J153" s="60">
        <f t="shared" si="17"/>
        <v>0</v>
      </c>
    </row>
    <row r="154" spans="1:10" s="96" customFormat="1" ht="15" customHeight="1" thickBot="1">
      <c r="A154" s="331"/>
      <c r="B154" s="327"/>
      <c r="C154" s="328"/>
      <c r="D154" s="157" t="s">
        <v>30</v>
      </c>
      <c r="E154" s="56">
        <f t="shared" si="20"/>
        <v>0</v>
      </c>
      <c r="F154" s="173">
        <v>0</v>
      </c>
      <c r="G154" s="173">
        <v>0</v>
      </c>
      <c r="H154" s="173">
        <v>0</v>
      </c>
      <c r="I154" s="173">
        <v>0</v>
      </c>
      <c r="J154" s="23">
        <f t="shared" si="17"/>
        <v>0</v>
      </c>
    </row>
    <row r="155" spans="1:10" s="96" customFormat="1" ht="13.5" customHeight="1">
      <c r="A155" s="307" t="s">
        <v>24</v>
      </c>
      <c r="B155" s="310" t="s">
        <v>0</v>
      </c>
      <c r="C155" s="310"/>
      <c r="D155" s="311"/>
      <c r="E155" s="57">
        <f t="shared" si="20"/>
        <v>5000</v>
      </c>
      <c r="F155" s="58">
        <v>5000</v>
      </c>
      <c r="G155" s="32">
        <v>0</v>
      </c>
      <c r="H155" s="68">
        <v>0</v>
      </c>
      <c r="I155" s="67">
        <v>0</v>
      </c>
      <c r="J155" s="60">
        <f t="shared" si="17"/>
        <v>5000</v>
      </c>
    </row>
    <row r="156" spans="1:10" s="96" customFormat="1" ht="10.5" customHeight="1">
      <c r="A156" s="308"/>
      <c r="B156" s="312" t="s">
        <v>5</v>
      </c>
      <c r="C156" s="313"/>
      <c r="D156" s="139" t="s">
        <v>4</v>
      </c>
      <c r="E156" s="44">
        <f t="shared" si="20"/>
        <v>0</v>
      </c>
      <c r="F156" s="122">
        <f aca="true" t="shared" si="21" ref="F156:I157">F158+F160</f>
        <v>0</v>
      </c>
      <c r="G156" s="224">
        <f t="shared" si="21"/>
        <v>0</v>
      </c>
      <c r="H156" s="224">
        <f t="shared" si="21"/>
        <v>0</v>
      </c>
      <c r="I156" s="224">
        <f t="shared" si="21"/>
        <v>0</v>
      </c>
      <c r="J156" s="60">
        <f t="shared" si="17"/>
        <v>0</v>
      </c>
    </row>
    <row r="157" spans="1:10" s="96" customFormat="1" ht="14.25" customHeight="1">
      <c r="A157" s="308"/>
      <c r="B157" s="314"/>
      <c r="C157" s="315"/>
      <c r="D157" s="195" t="s">
        <v>43</v>
      </c>
      <c r="E157" s="45">
        <f t="shared" si="20"/>
        <v>0</v>
      </c>
      <c r="F157" s="123">
        <f t="shared" si="21"/>
        <v>0</v>
      </c>
      <c r="G157" s="179">
        <f t="shared" si="21"/>
        <v>0</v>
      </c>
      <c r="H157" s="179">
        <f t="shared" si="21"/>
        <v>0</v>
      </c>
      <c r="I157" s="179">
        <f t="shared" si="21"/>
        <v>0</v>
      </c>
      <c r="J157" s="60">
        <f t="shared" si="17"/>
        <v>0</v>
      </c>
    </row>
    <row r="158" spans="1:10" s="96" customFormat="1" ht="13.5" customHeight="1">
      <c r="A158" s="308"/>
      <c r="B158" s="316" t="s">
        <v>6</v>
      </c>
      <c r="C158" s="318" t="s">
        <v>25</v>
      </c>
      <c r="D158" s="140" t="s">
        <v>4</v>
      </c>
      <c r="E158" s="45">
        <f t="shared" si="20"/>
        <v>0</v>
      </c>
      <c r="F158" s="124">
        <v>0</v>
      </c>
      <c r="G158" s="225">
        <v>0</v>
      </c>
      <c r="H158" s="225">
        <v>0</v>
      </c>
      <c r="I158" s="225">
        <v>0</v>
      </c>
      <c r="J158" s="60">
        <f t="shared" si="17"/>
        <v>0</v>
      </c>
    </row>
    <row r="159" spans="1:10" s="96" customFormat="1" ht="14.25" customHeight="1">
      <c r="A159" s="308"/>
      <c r="B159" s="316"/>
      <c r="C159" s="318"/>
      <c r="D159" s="195" t="s">
        <v>43</v>
      </c>
      <c r="E159" s="45">
        <f t="shared" si="20"/>
        <v>0</v>
      </c>
      <c r="F159" s="124">
        <v>0</v>
      </c>
      <c r="G159" s="180">
        <v>0</v>
      </c>
      <c r="H159" s="180">
        <v>0</v>
      </c>
      <c r="I159" s="180">
        <v>0</v>
      </c>
      <c r="J159" s="60">
        <f t="shared" si="17"/>
        <v>0</v>
      </c>
    </row>
    <row r="160" spans="1:10" s="96" customFormat="1" ht="11.25" customHeight="1">
      <c r="A160" s="308"/>
      <c r="B160" s="316"/>
      <c r="C160" s="319" t="s">
        <v>46</v>
      </c>
      <c r="D160" s="140" t="s">
        <v>4</v>
      </c>
      <c r="E160" s="45">
        <f t="shared" si="20"/>
        <v>0</v>
      </c>
      <c r="F160" s="124">
        <v>0</v>
      </c>
      <c r="G160" s="225">
        <v>0</v>
      </c>
      <c r="H160" s="225">
        <v>0</v>
      </c>
      <c r="I160" s="225">
        <v>0</v>
      </c>
      <c r="J160" s="60">
        <f t="shared" si="17"/>
        <v>0</v>
      </c>
    </row>
    <row r="161" spans="1:10" s="96" customFormat="1" ht="14.25" customHeight="1">
      <c r="A161" s="308"/>
      <c r="B161" s="317"/>
      <c r="C161" s="320"/>
      <c r="D161" s="196" t="s">
        <v>43</v>
      </c>
      <c r="E161" s="45">
        <f t="shared" si="20"/>
        <v>0</v>
      </c>
      <c r="F161" s="125">
        <v>0</v>
      </c>
      <c r="G161" s="181">
        <v>0</v>
      </c>
      <c r="H161" s="181">
        <v>0</v>
      </c>
      <c r="I161" s="181">
        <v>0</v>
      </c>
      <c r="J161" s="60">
        <f t="shared" si="17"/>
        <v>0</v>
      </c>
    </row>
    <row r="162" spans="1:10" s="96" customFormat="1" ht="13.5" customHeight="1">
      <c r="A162" s="308"/>
      <c r="B162" s="321" t="s">
        <v>7</v>
      </c>
      <c r="C162" s="321"/>
      <c r="D162" s="322"/>
      <c r="E162" s="84">
        <f>E155-E156</f>
        <v>5000</v>
      </c>
      <c r="F162" s="128">
        <f>F155-F156</f>
        <v>5000</v>
      </c>
      <c r="G162" s="128">
        <f>G155-G156</f>
        <v>0</v>
      </c>
      <c r="H162" s="128">
        <f>H155-H156</f>
        <v>0</v>
      </c>
      <c r="I162" s="128">
        <f>I155-I156</f>
        <v>0</v>
      </c>
      <c r="J162" s="60">
        <f t="shared" si="17"/>
        <v>5000</v>
      </c>
    </row>
    <row r="163" spans="1:10" ht="12.75" customHeight="1">
      <c r="A163" s="308"/>
      <c r="B163" s="323" t="s">
        <v>45</v>
      </c>
      <c r="C163" s="323"/>
      <c r="D163" s="324"/>
      <c r="E163" s="163">
        <f>SUM(F163:I163)</f>
        <v>0</v>
      </c>
      <c r="F163" s="38">
        <v>0</v>
      </c>
      <c r="G163" s="226">
        <v>0</v>
      </c>
      <c r="H163" s="226">
        <v>0</v>
      </c>
      <c r="I163" s="226">
        <v>0</v>
      </c>
      <c r="J163" s="60">
        <f t="shared" si="17"/>
        <v>0</v>
      </c>
    </row>
    <row r="164" spans="1:10" ht="12.75" customHeight="1">
      <c r="A164" s="308"/>
      <c r="B164" s="325" t="s">
        <v>28</v>
      </c>
      <c r="C164" s="326"/>
      <c r="D164" s="8" t="s">
        <v>29</v>
      </c>
      <c r="E164" s="164">
        <f>SUM(F164:I164)</f>
        <v>0</v>
      </c>
      <c r="F164" s="126">
        <v>0</v>
      </c>
      <c r="G164" s="182">
        <v>0</v>
      </c>
      <c r="H164" s="182">
        <v>0</v>
      </c>
      <c r="I164" s="182">
        <v>0</v>
      </c>
      <c r="J164" s="60">
        <f t="shared" si="17"/>
        <v>0</v>
      </c>
    </row>
    <row r="165" spans="1:10" ht="13.5" customHeight="1" thickBot="1">
      <c r="A165" s="309"/>
      <c r="B165" s="327"/>
      <c r="C165" s="328"/>
      <c r="D165" s="157" t="s">
        <v>30</v>
      </c>
      <c r="E165" s="247">
        <f>SUM(F165:I165)</f>
        <v>0</v>
      </c>
      <c r="F165" s="127">
        <v>0</v>
      </c>
      <c r="G165" s="183">
        <v>0</v>
      </c>
      <c r="H165" s="183">
        <v>0</v>
      </c>
      <c r="I165" s="183">
        <v>0</v>
      </c>
      <c r="J165" s="23">
        <f t="shared" si="17"/>
        <v>0</v>
      </c>
    </row>
    <row r="166" ht="12.75">
      <c r="L166" s="14"/>
    </row>
    <row r="169" ht="13.5" thickBot="1"/>
    <row r="170" spans="1:10" ht="13.5" thickBot="1">
      <c r="A170" s="342" t="s">
        <v>18</v>
      </c>
      <c r="B170" s="343"/>
      <c r="C170" s="343"/>
      <c r="D170" s="343"/>
      <c r="E170" s="346" t="s">
        <v>15</v>
      </c>
      <c r="F170" s="348" t="s">
        <v>16</v>
      </c>
      <c r="G170" s="349"/>
      <c r="H170" s="349"/>
      <c r="I170" s="350"/>
      <c r="J170" s="93"/>
    </row>
    <row r="171" spans="1:10" ht="49.5" customHeight="1" thickBot="1">
      <c r="A171" s="344"/>
      <c r="B171" s="345"/>
      <c r="C171" s="345"/>
      <c r="D171" s="345"/>
      <c r="E171" s="347"/>
      <c r="F171" s="94" t="s">
        <v>19</v>
      </c>
      <c r="G171" s="293" t="s">
        <v>53</v>
      </c>
      <c r="H171" s="215" t="s">
        <v>42</v>
      </c>
      <c r="I171" s="215" t="s">
        <v>42</v>
      </c>
      <c r="J171" s="51" t="s">
        <v>8</v>
      </c>
    </row>
    <row r="172" spans="1:10" ht="12.75">
      <c r="A172" s="307" t="s">
        <v>33</v>
      </c>
      <c r="B172" s="351" t="s">
        <v>0</v>
      </c>
      <c r="C172" s="352"/>
      <c r="D172" s="353"/>
      <c r="E172" s="43">
        <f aca="true" t="shared" si="22" ref="E172:E178">SUM(F172:I172)</f>
        <v>22000</v>
      </c>
      <c r="F172" s="59">
        <v>22000</v>
      </c>
      <c r="G172" s="33">
        <v>0</v>
      </c>
      <c r="H172" s="69">
        <v>0</v>
      </c>
      <c r="I172" s="70">
        <v>0</v>
      </c>
      <c r="J172" s="60">
        <f>SUM(F172:I172)</f>
        <v>22000</v>
      </c>
    </row>
    <row r="173" spans="1:10" ht="12.75">
      <c r="A173" s="308"/>
      <c r="B173" s="354" t="s">
        <v>5</v>
      </c>
      <c r="C173" s="355"/>
      <c r="D173" s="139" t="s">
        <v>4</v>
      </c>
      <c r="E173" s="146">
        <f t="shared" si="22"/>
        <v>0</v>
      </c>
      <c r="F173" s="86">
        <f>F175+F177</f>
        <v>0</v>
      </c>
      <c r="G173" s="222">
        <f>SUM(G175,G177)</f>
        <v>0</v>
      </c>
      <c r="H173" s="222">
        <f>SUM(H175,H177)</f>
        <v>0</v>
      </c>
      <c r="I173" s="222">
        <f>SUM(I175,I177)</f>
        <v>0</v>
      </c>
      <c r="J173" s="60">
        <f aca="true" t="shared" si="23" ref="J173:J215">SUM(F173:I173)</f>
        <v>0</v>
      </c>
    </row>
    <row r="174" spans="1:10" ht="12.75">
      <c r="A174" s="308"/>
      <c r="B174" s="356"/>
      <c r="C174" s="357"/>
      <c r="D174" s="195" t="s">
        <v>43</v>
      </c>
      <c r="E174" s="114">
        <f t="shared" si="22"/>
        <v>0</v>
      </c>
      <c r="F174" s="88">
        <f>F176+F178</f>
        <v>0</v>
      </c>
      <c r="G174" s="166">
        <f>G176+G178</f>
        <v>0</v>
      </c>
      <c r="H174" s="166">
        <f>H176+H178</f>
        <v>0</v>
      </c>
      <c r="I174" s="166">
        <f>I176+I178</f>
        <v>0</v>
      </c>
      <c r="J174" s="60">
        <f t="shared" si="23"/>
        <v>0</v>
      </c>
    </row>
    <row r="175" spans="1:10" ht="12.75">
      <c r="A175" s="308"/>
      <c r="B175" s="334" t="s">
        <v>6</v>
      </c>
      <c r="C175" s="360" t="s">
        <v>21</v>
      </c>
      <c r="D175" s="140" t="s">
        <v>4</v>
      </c>
      <c r="E175" s="114">
        <f t="shared" si="22"/>
        <v>0</v>
      </c>
      <c r="F175" s="106">
        <v>0</v>
      </c>
      <c r="G175" s="171">
        <v>0</v>
      </c>
      <c r="H175" s="171">
        <v>0</v>
      </c>
      <c r="I175" s="171">
        <v>0</v>
      </c>
      <c r="J175" s="60">
        <f t="shared" si="23"/>
        <v>0</v>
      </c>
    </row>
    <row r="176" spans="1:10" ht="12.75">
      <c r="A176" s="308"/>
      <c r="B176" s="358"/>
      <c r="C176" s="361"/>
      <c r="D176" s="195" t="s">
        <v>43</v>
      </c>
      <c r="E176" s="113">
        <f t="shared" si="22"/>
        <v>0</v>
      </c>
      <c r="F176" s="89">
        <v>0</v>
      </c>
      <c r="G176" s="167">
        <v>0</v>
      </c>
      <c r="H176" s="167">
        <v>0</v>
      </c>
      <c r="I176" s="167">
        <v>0</v>
      </c>
      <c r="J176" s="60">
        <f t="shared" si="23"/>
        <v>0</v>
      </c>
    </row>
    <row r="177" spans="1:10" ht="12.75">
      <c r="A177" s="308"/>
      <c r="B177" s="358"/>
      <c r="C177" s="319" t="s">
        <v>46</v>
      </c>
      <c r="D177" s="140" t="s">
        <v>4</v>
      </c>
      <c r="E177" s="113">
        <f t="shared" si="22"/>
        <v>0</v>
      </c>
      <c r="F177" s="106">
        <v>0</v>
      </c>
      <c r="G177" s="171">
        <v>0</v>
      </c>
      <c r="H177" s="171">
        <v>0</v>
      </c>
      <c r="I177" s="171">
        <v>0</v>
      </c>
      <c r="J177" s="60">
        <f t="shared" si="23"/>
        <v>0</v>
      </c>
    </row>
    <row r="178" spans="1:10" ht="12.75">
      <c r="A178" s="308"/>
      <c r="B178" s="359"/>
      <c r="C178" s="320"/>
      <c r="D178" s="196" t="s">
        <v>43</v>
      </c>
      <c r="E178" s="113">
        <f t="shared" si="22"/>
        <v>0</v>
      </c>
      <c r="F178" s="110">
        <v>0</v>
      </c>
      <c r="G178" s="168">
        <v>0</v>
      </c>
      <c r="H178" s="168">
        <v>0</v>
      </c>
      <c r="I178" s="168">
        <v>0</v>
      </c>
      <c r="J178" s="60">
        <f t="shared" si="23"/>
        <v>0</v>
      </c>
    </row>
    <row r="179" spans="1:10" ht="12.75">
      <c r="A179" s="308"/>
      <c r="B179" s="341" t="s">
        <v>7</v>
      </c>
      <c r="C179" s="362"/>
      <c r="D179" s="363"/>
      <c r="E179" s="83">
        <f>SUM(E172-E173)</f>
        <v>22000</v>
      </c>
      <c r="F179" s="77">
        <f>F172-F173</f>
        <v>22000</v>
      </c>
      <c r="G179" s="77">
        <f>G172-G173</f>
        <v>0</v>
      </c>
      <c r="H179" s="77">
        <f>H172-H173</f>
        <v>0</v>
      </c>
      <c r="I179" s="77">
        <f>I172-I173</f>
        <v>0</v>
      </c>
      <c r="J179" s="60">
        <f t="shared" si="23"/>
        <v>22000</v>
      </c>
    </row>
    <row r="180" spans="1:10" ht="12.75">
      <c r="A180" s="308"/>
      <c r="B180" s="324" t="s">
        <v>45</v>
      </c>
      <c r="C180" s="337"/>
      <c r="D180" s="338"/>
      <c r="E180" s="41">
        <f>SUM(F180:I180)</f>
        <v>0</v>
      </c>
      <c r="F180" s="37">
        <v>0</v>
      </c>
      <c r="G180" s="39">
        <v>0</v>
      </c>
      <c r="H180" s="39">
        <v>0</v>
      </c>
      <c r="I180" s="39">
        <v>0</v>
      </c>
      <c r="J180" s="60">
        <f t="shared" si="23"/>
        <v>0</v>
      </c>
    </row>
    <row r="181" spans="1:10" ht="12.75">
      <c r="A181" s="308"/>
      <c r="B181" s="325" t="s">
        <v>28</v>
      </c>
      <c r="C181" s="326"/>
      <c r="D181" s="158" t="s">
        <v>29</v>
      </c>
      <c r="E181" s="146">
        <f>SUM(F181:I181)</f>
        <v>0</v>
      </c>
      <c r="F181" s="91">
        <v>0</v>
      </c>
      <c r="G181" s="186">
        <v>0</v>
      </c>
      <c r="H181" s="186">
        <v>0</v>
      </c>
      <c r="I181" s="186">
        <v>0</v>
      </c>
      <c r="J181" s="60">
        <f t="shared" si="23"/>
        <v>0</v>
      </c>
    </row>
    <row r="182" spans="1:10" ht="13.5" thickBot="1">
      <c r="A182" s="309"/>
      <c r="B182" s="327"/>
      <c r="C182" s="328"/>
      <c r="D182" s="159" t="s">
        <v>30</v>
      </c>
      <c r="E182" s="115">
        <f>SUM(F182:I182)</f>
        <v>0</v>
      </c>
      <c r="F182" s="92">
        <v>0</v>
      </c>
      <c r="G182" s="173">
        <v>0</v>
      </c>
      <c r="H182" s="173">
        <v>0</v>
      </c>
      <c r="I182" s="173">
        <v>0</v>
      </c>
      <c r="J182" s="23">
        <f t="shared" si="23"/>
        <v>0</v>
      </c>
    </row>
    <row r="183" spans="1:10" ht="12.75">
      <c r="A183" s="329" t="s">
        <v>34</v>
      </c>
      <c r="B183" s="339" t="s">
        <v>0</v>
      </c>
      <c r="C183" s="339"/>
      <c r="D183" s="340"/>
      <c r="E183" s="25">
        <f aca="true" t="shared" si="24" ref="E183:E189">SUM(F183:I183)</f>
        <v>5000</v>
      </c>
      <c r="F183" s="35">
        <v>5000</v>
      </c>
      <c r="G183" s="34">
        <v>0</v>
      </c>
      <c r="H183" s="103">
        <v>0</v>
      </c>
      <c r="I183" s="104">
        <v>0</v>
      </c>
      <c r="J183" s="60">
        <f t="shared" si="23"/>
        <v>5000</v>
      </c>
    </row>
    <row r="184" spans="1:10" ht="12.75">
      <c r="A184" s="330"/>
      <c r="B184" s="312" t="s">
        <v>5</v>
      </c>
      <c r="C184" s="313"/>
      <c r="D184" s="3" t="s">
        <v>4</v>
      </c>
      <c r="E184" s="239">
        <f t="shared" si="24"/>
        <v>0</v>
      </c>
      <c r="F184" s="120">
        <f>SUM(F186,F188)</f>
        <v>0</v>
      </c>
      <c r="G184" s="222">
        <f>SUM(G186,G188)</f>
        <v>0</v>
      </c>
      <c r="H184" s="222">
        <f>SUM(H186,H188)</f>
        <v>0</v>
      </c>
      <c r="I184" s="222">
        <f>SUM(I186,I188)</f>
        <v>0</v>
      </c>
      <c r="J184" s="60">
        <f t="shared" si="23"/>
        <v>0</v>
      </c>
    </row>
    <row r="185" spans="1:10" ht="12.75">
      <c r="A185" s="330"/>
      <c r="B185" s="314"/>
      <c r="C185" s="315"/>
      <c r="D185" s="4" t="s">
        <v>43</v>
      </c>
      <c r="E185" s="116">
        <f t="shared" si="24"/>
        <v>0</v>
      </c>
      <c r="F185" s="87">
        <f>F187+F189</f>
        <v>0</v>
      </c>
      <c r="G185" s="176">
        <f>G187+G189</f>
        <v>0</v>
      </c>
      <c r="H185" s="176">
        <f>H187+H189</f>
        <v>0</v>
      </c>
      <c r="I185" s="176">
        <f>I187+I189</f>
        <v>0</v>
      </c>
      <c r="J185" s="60">
        <f t="shared" si="23"/>
        <v>0</v>
      </c>
    </row>
    <row r="186" spans="1:10" ht="12.75">
      <c r="A186" s="330"/>
      <c r="B186" s="333" t="s">
        <v>6</v>
      </c>
      <c r="C186" s="318" t="s">
        <v>21</v>
      </c>
      <c r="D186" s="5" t="s">
        <v>4</v>
      </c>
      <c r="E186" s="117">
        <f t="shared" si="24"/>
        <v>0</v>
      </c>
      <c r="F186" s="106">
        <v>0</v>
      </c>
      <c r="G186" s="171">
        <v>0</v>
      </c>
      <c r="H186" s="171">
        <v>0</v>
      </c>
      <c r="I186" s="171">
        <v>0</v>
      </c>
      <c r="J186" s="60">
        <f t="shared" si="23"/>
        <v>0</v>
      </c>
    </row>
    <row r="187" spans="1:10" ht="12.75">
      <c r="A187" s="330"/>
      <c r="B187" s="333"/>
      <c r="C187" s="318"/>
      <c r="D187" s="4" t="s">
        <v>43</v>
      </c>
      <c r="E187" s="117">
        <f t="shared" si="24"/>
        <v>0</v>
      </c>
      <c r="F187" s="89">
        <v>0</v>
      </c>
      <c r="G187" s="177">
        <v>0</v>
      </c>
      <c r="H187" s="177">
        <v>0</v>
      </c>
      <c r="I187" s="177">
        <v>0</v>
      </c>
      <c r="J187" s="60">
        <f t="shared" si="23"/>
        <v>0</v>
      </c>
    </row>
    <row r="188" spans="1:10" ht="12.75">
      <c r="A188" s="330"/>
      <c r="B188" s="333"/>
      <c r="C188" s="319" t="s">
        <v>46</v>
      </c>
      <c r="D188" s="5" t="s">
        <v>4</v>
      </c>
      <c r="E188" s="117">
        <f t="shared" si="24"/>
        <v>0</v>
      </c>
      <c r="F188" s="106">
        <v>0</v>
      </c>
      <c r="G188" s="171">
        <v>0</v>
      </c>
      <c r="H188" s="171">
        <v>0</v>
      </c>
      <c r="I188" s="171">
        <v>0</v>
      </c>
      <c r="J188" s="60">
        <f t="shared" si="23"/>
        <v>0</v>
      </c>
    </row>
    <row r="189" spans="1:10" ht="12.75">
      <c r="A189" s="330"/>
      <c r="B189" s="334"/>
      <c r="C189" s="320"/>
      <c r="D189" s="4" t="s">
        <v>43</v>
      </c>
      <c r="E189" s="117">
        <f t="shared" si="24"/>
        <v>0</v>
      </c>
      <c r="F189" s="89">
        <v>0</v>
      </c>
      <c r="G189" s="177">
        <v>0</v>
      </c>
      <c r="H189" s="177">
        <v>0</v>
      </c>
      <c r="I189" s="177">
        <v>0</v>
      </c>
      <c r="J189" s="60">
        <f t="shared" si="23"/>
        <v>0</v>
      </c>
    </row>
    <row r="190" spans="1:10" ht="12.75">
      <c r="A190" s="330"/>
      <c r="B190" s="321" t="s">
        <v>7</v>
      </c>
      <c r="C190" s="321"/>
      <c r="D190" s="341"/>
      <c r="E190" s="76">
        <f>SUM(E183-E184)</f>
        <v>5000</v>
      </c>
      <c r="F190" s="77">
        <f>F183-F184</f>
        <v>5000</v>
      </c>
      <c r="G190" s="77">
        <f>G183-G184</f>
        <v>0</v>
      </c>
      <c r="H190" s="77">
        <f>H183-H184</f>
        <v>0</v>
      </c>
      <c r="I190" s="77">
        <f>I183-I184</f>
        <v>0</v>
      </c>
      <c r="J190" s="60">
        <f t="shared" si="23"/>
        <v>5000</v>
      </c>
    </row>
    <row r="191" spans="1:10" ht="12.75">
      <c r="A191" s="330"/>
      <c r="B191" s="323" t="s">
        <v>45</v>
      </c>
      <c r="C191" s="323"/>
      <c r="D191" s="324"/>
      <c r="E191" s="26">
        <f>SUM(F191:I191)</f>
        <v>0</v>
      </c>
      <c r="F191" s="37">
        <v>0</v>
      </c>
      <c r="G191" s="39">
        <v>0</v>
      </c>
      <c r="H191" s="39">
        <v>0</v>
      </c>
      <c r="I191" s="39">
        <v>0</v>
      </c>
      <c r="J191" s="60">
        <f t="shared" si="23"/>
        <v>0</v>
      </c>
    </row>
    <row r="192" spans="1:10" ht="12.75">
      <c r="A192" s="330"/>
      <c r="B192" s="325" t="s">
        <v>28</v>
      </c>
      <c r="C192" s="326"/>
      <c r="D192" s="162" t="s">
        <v>29</v>
      </c>
      <c r="E192" s="146">
        <f>SUM(F192:I192)</f>
        <v>0</v>
      </c>
      <c r="F192" s="91">
        <v>0</v>
      </c>
      <c r="G192" s="172">
        <v>0</v>
      </c>
      <c r="H192" s="172">
        <v>0</v>
      </c>
      <c r="I192" s="172">
        <v>0</v>
      </c>
      <c r="J192" s="60">
        <f t="shared" si="23"/>
        <v>0</v>
      </c>
    </row>
    <row r="193" spans="1:10" ht="13.5" thickBot="1">
      <c r="A193" s="331"/>
      <c r="B193" s="327"/>
      <c r="C193" s="328"/>
      <c r="D193" s="159" t="s">
        <v>30</v>
      </c>
      <c r="E193" s="118">
        <f>SUM(F193:I193)</f>
        <v>0</v>
      </c>
      <c r="F193" s="110">
        <v>0</v>
      </c>
      <c r="G193" s="188">
        <v>0</v>
      </c>
      <c r="H193" s="185">
        <v>0</v>
      </c>
      <c r="I193" s="173">
        <v>0</v>
      </c>
      <c r="J193" s="63">
        <f t="shared" si="23"/>
        <v>0</v>
      </c>
    </row>
    <row r="194" spans="1:10" ht="12.75">
      <c r="A194" s="329" t="s">
        <v>35</v>
      </c>
      <c r="B194" s="310" t="s">
        <v>0</v>
      </c>
      <c r="C194" s="310"/>
      <c r="D194" s="364"/>
      <c r="E194" s="47">
        <f aca="true" t="shared" si="25" ref="E194:E200">SUM(F194:I194)</f>
        <v>5000</v>
      </c>
      <c r="F194" s="36">
        <v>5000</v>
      </c>
      <c r="G194" s="50">
        <v>0</v>
      </c>
      <c r="H194" s="66">
        <v>0</v>
      </c>
      <c r="I194" s="65">
        <v>0</v>
      </c>
      <c r="J194" s="60">
        <f t="shared" si="23"/>
        <v>5000</v>
      </c>
    </row>
    <row r="195" spans="1:10" ht="12.75">
      <c r="A195" s="330"/>
      <c r="B195" s="312" t="s">
        <v>5</v>
      </c>
      <c r="C195" s="313"/>
      <c r="D195" s="3" t="s">
        <v>4</v>
      </c>
      <c r="E195" s="29">
        <f t="shared" si="25"/>
        <v>0</v>
      </c>
      <c r="F195" s="199">
        <f>SUM(F197,F199)</f>
        <v>0</v>
      </c>
      <c r="G195" s="169">
        <f>SUM(G197,G199)</f>
        <v>0</v>
      </c>
      <c r="H195" s="169">
        <f>SUM(H197,H199)</f>
        <v>0</v>
      </c>
      <c r="I195" s="223">
        <f>SUM(I197,I199)</f>
        <v>0</v>
      </c>
      <c r="J195" s="60">
        <f t="shared" si="23"/>
        <v>0</v>
      </c>
    </row>
    <row r="196" spans="1:10" ht="12.75">
      <c r="A196" s="330"/>
      <c r="B196" s="314"/>
      <c r="C196" s="315"/>
      <c r="D196" s="4" t="s">
        <v>43</v>
      </c>
      <c r="E196" s="28">
        <f t="shared" si="25"/>
        <v>0</v>
      </c>
      <c r="F196" s="200">
        <f>F198+F200</f>
        <v>0</v>
      </c>
      <c r="G196" s="184">
        <f>G198+G200</f>
        <v>0</v>
      </c>
      <c r="H196" s="184">
        <f>H198+H200</f>
        <v>0</v>
      </c>
      <c r="I196" s="184">
        <f>I198+I200</f>
        <v>0</v>
      </c>
      <c r="J196" s="60">
        <f t="shared" si="23"/>
        <v>0</v>
      </c>
    </row>
    <row r="197" spans="1:10" ht="12.75">
      <c r="A197" s="330"/>
      <c r="B197" s="333" t="s">
        <v>6</v>
      </c>
      <c r="C197" s="318" t="s">
        <v>21</v>
      </c>
      <c r="D197" s="5" t="s">
        <v>4</v>
      </c>
      <c r="E197" s="28">
        <f t="shared" si="25"/>
        <v>0</v>
      </c>
      <c r="F197" s="201">
        <v>0</v>
      </c>
      <c r="G197" s="171">
        <v>0</v>
      </c>
      <c r="H197" s="171">
        <v>0</v>
      </c>
      <c r="I197" s="171">
        <v>0</v>
      </c>
      <c r="J197" s="60">
        <f t="shared" si="23"/>
        <v>0</v>
      </c>
    </row>
    <row r="198" spans="1:10" ht="12.75">
      <c r="A198" s="330"/>
      <c r="B198" s="333"/>
      <c r="C198" s="318"/>
      <c r="D198" s="4" t="s">
        <v>43</v>
      </c>
      <c r="E198" s="28">
        <f t="shared" si="25"/>
        <v>0</v>
      </c>
      <c r="F198" s="202">
        <v>0</v>
      </c>
      <c r="G198" s="167">
        <v>0</v>
      </c>
      <c r="H198" s="167">
        <v>0</v>
      </c>
      <c r="I198" s="167">
        <v>0</v>
      </c>
      <c r="J198" s="60">
        <f t="shared" si="23"/>
        <v>0</v>
      </c>
    </row>
    <row r="199" spans="1:10" ht="12.75">
      <c r="A199" s="330"/>
      <c r="B199" s="333"/>
      <c r="C199" s="319" t="s">
        <v>46</v>
      </c>
      <c r="D199" s="5" t="s">
        <v>4</v>
      </c>
      <c r="E199" s="28">
        <f t="shared" si="25"/>
        <v>0</v>
      </c>
      <c r="F199" s="201">
        <v>0</v>
      </c>
      <c r="G199" s="171">
        <v>0</v>
      </c>
      <c r="H199" s="171">
        <v>0</v>
      </c>
      <c r="I199" s="171">
        <v>0</v>
      </c>
      <c r="J199" s="60">
        <f t="shared" si="23"/>
        <v>0</v>
      </c>
    </row>
    <row r="200" spans="1:10" ht="12.75">
      <c r="A200" s="330"/>
      <c r="B200" s="334"/>
      <c r="C200" s="320"/>
      <c r="D200" s="4" t="s">
        <v>43</v>
      </c>
      <c r="E200" s="228">
        <f t="shared" si="25"/>
        <v>0</v>
      </c>
      <c r="F200" s="203">
        <v>0</v>
      </c>
      <c r="G200" s="191">
        <v>0</v>
      </c>
      <c r="H200" s="168">
        <v>0</v>
      </c>
      <c r="I200" s="168">
        <v>0</v>
      </c>
      <c r="J200" s="60">
        <f t="shared" si="23"/>
        <v>0</v>
      </c>
    </row>
    <row r="201" spans="1:10" ht="12.75">
      <c r="A201" s="330"/>
      <c r="B201" s="321" t="s">
        <v>7</v>
      </c>
      <c r="C201" s="321"/>
      <c r="D201" s="341"/>
      <c r="E201" s="78">
        <f>E194-E195</f>
        <v>5000</v>
      </c>
      <c r="F201" s="77">
        <f>F194-F195</f>
        <v>5000</v>
      </c>
      <c r="G201" s="77">
        <f>G194-G195</f>
        <v>0</v>
      </c>
      <c r="H201" s="77">
        <f>H194-H195</f>
        <v>0</v>
      </c>
      <c r="I201" s="77">
        <f>I194-I195</f>
        <v>0</v>
      </c>
      <c r="J201" s="60">
        <f t="shared" si="23"/>
        <v>5000</v>
      </c>
    </row>
    <row r="202" spans="1:10" ht="12.75">
      <c r="A202" s="330"/>
      <c r="B202" s="323" t="s">
        <v>45</v>
      </c>
      <c r="C202" s="323"/>
      <c r="D202" s="324"/>
      <c r="E202" s="40">
        <f aca="true" t="shared" si="26" ref="E202:E211">SUM(F202:I202)</f>
        <v>0</v>
      </c>
      <c r="F202" s="37">
        <v>0</v>
      </c>
      <c r="G202" s="39">
        <v>0</v>
      </c>
      <c r="H202" s="39">
        <v>0</v>
      </c>
      <c r="I202" s="39">
        <v>0</v>
      </c>
      <c r="J202" s="60">
        <f t="shared" si="23"/>
        <v>0</v>
      </c>
    </row>
    <row r="203" spans="1:10" ht="12.75">
      <c r="A203" s="330"/>
      <c r="B203" s="325" t="s">
        <v>28</v>
      </c>
      <c r="C203" s="326"/>
      <c r="D203" s="8" t="s">
        <v>29</v>
      </c>
      <c r="E203" s="29">
        <f t="shared" si="26"/>
        <v>0</v>
      </c>
      <c r="F203" s="204">
        <v>0</v>
      </c>
      <c r="G203" s="172">
        <v>0</v>
      </c>
      <c r="H203" s="172">
        <v>0</v>
      </c>
      <c r="I203" s="172">
        <v>0</v>
      </c>
      <c r="J203" s="60">
        <f t="shared" si="23"/>
        <v>0</v>
      </c>
    </row>
    <row r="204" spans="1:10" ht="13.5" thickBot="1">
      <c r="A204" s="331"/>
      <c r="B204" s="327"/>
      <c r="C204" s="328"/>
      <c r="D204" s="157" t="s">
        <v>30</v>
      </c>
      <c r="E204" s="56">
        <f t="shared" si="26"/>
        <v>0</v>
      </c>
      <c r="F204" s="205">
        <v>0</v>
      </c>
      <c r="G204" s="173">
        <v>0</v>
      </c>
      <c r="H204" s="173">
        <v>0</v>
      </c>
      <c r="I204" s="173">
        <v>0</v>
      </c>
      <c r="J204" s="23">
        <f t="shared" si="23"/>
        <v>0</v>
      </c>
    </row>
    <row r="205" spans="1:10" ht="12.75">
      <c r="A205" s="307" t="s">
        <v>36</v>
      </c>
      <c r="B205" s="310" t="s">
        <v>0</v>
      </c>
      <c r="C205" s="310"/>
      <c r="D205" s="311"/>
      <c r="E205" s="57">
        <f t="shared" si="26"/>
        <v>5000</v>
      </c>
      <c r="F205" s="58">
        <v>5000</v>
      </c>
      <c r="G205" s="32">
        <v>0</v>
      </c>
      <c r="H205" s="68">
        <v>0</v>
      </c>
      <c r="I205" s="67">
        <v>0</v>
      </c>
      <c r="J205" s="60">
        <f t="shared" si="23"/>
        <v>5000</v>
      </c>
    </row>
    <row r="206" spans="1:10" ht="12.75">
      <c r="A206" s="308"/>
      <c r="B206" s="312" t="s">
        <v>5</v>
      </c>
      <c r="C206" s="313"/>
      <c r="D206" s="139" t="s">
        <v>4</v>
      </c>
      <c r="E206" s="44">
        <f t="shared" si="26"/>
        <v>0</v>
      </c>
      <c r="F206" s="122">
        <f aca="true" t="shared" si="27" ref="F206:I207">F208+F210</f>
        <v>0</v>
      </c>
      <c r="G206" s="224">
        <f t="shared" si="27"/>
        <v>0</v>
      </c>
      <c r="H206" s="224">
        <f t="shared" si="27"/>
        <v>0</v>
      </c>
      <c r="I206" s="224">
        <f t="shared" si="27"/>
        <v>0</v>
      </c>
      <c r="J206" s="60">
        <f t="shared" si="23"/>
        <v>0</v>
      </c>
    </row>
    <row r="207" spans="1:10" ht="12.75">
      <c r="A207" s="308"/>
      <c r="B207" s="314"/>
      <c r="C207" s="315"/>
      <c r="D207" s="195" t="s">
        <v>43</v>
      </c>
      <c r="E207" s="45">
        <f t="shared" si="26"/>
        <v>0</v>
      </c>
      <c r="F207" s="242">
        <f t="shared" si="27"/>
        <v>0</v>
      </c>
      <c r="G207" s="179">
        <f t="shared" si="27"/>
        <v>0</v>
      </c>
      <c r="H207" s="179">
        <f t="shared" si="27"/>
        <v>0</v>
      </c>
      <c r="I207" s="179">
        <f t="shared" si="27"/>
        <v>0</v>
      </c>
      <c r="J207" s="60">
        <f t="shared" si="23"/>
        <v>0</v>
      </c>
    </row>
    <row r="208" spans="1:10" ht="12.75">
      <c r="A208" s="308"/>
      <c r="B208" s="316" t="s">
        <v>6</v>
      </c>
      <c r="C208" s="318" t="s">
        <v>25</v>
      </c>
      <c r="D208" s="140" t="s">
        <v>4</v>
      </c>
      <c r="E208" s="45">
        <f t="shared" si="26"/>
        <v>0</v>
      </c>
      <c r="F208" s="124">
        <v>0</v>
      </c>
      <c r="G208" s="225">
        <v>0</v>
      </c>
      <c r="H208" s="225">
        <v>0</v>
      </c>
      <c r="I208" s="225">
        <v>0</v>
      </c>
      <c r="J208" s="60">
        <f t="shared" si="23"/>
        <v>0</v>
      </c>
    </row>
    <row r="209" spans="1:10" ht="12.75">
      <c r="A209" s="308"/>
      <c r="B209" s="316"/>
      <c r="C209" s="318"/>
      <c r="D209" s="195" t="s">
        <v>43</v>
      </c>
      <c r="E209" s="45">
        <f t="shared" si="26"/>
        <v>0</v>
      </c>
      <c r="F209" s="243">
        <v>0</v>
      </c>
      <c r="G209" s="180">
        <v>0</v>
      </c>
      <c r="H209" s="180">
        <v>0</v>
      </c>
      <c r="I209" s="180">
        <v>0</v>
      </c>
      <c r="J209" s="60">
        <f t="shared" si="23"/>
        <v>0</v>
      </c>
    </row>
    <row r="210" spans="1:10" ht="12.75">
      <c r="A210" s="308"/>
      <c r="B210" s="316"/>
      <c r="C210" s="319" t="s">
        <v>46</v>
      </c>
      <c r="D210" s="140" t="s">
        <v>4</v>
      </c>
      <c r="E210" s="45">
        <f t="shared" si="26"/>
        <v>0</v>
      </c>
      <c r="F210" s="124">
        <v>0</v>
      </c>
      <c r="G210" s="225">
        <v>0</v>
      </c>
      <c r="H210" s="225">
        <v>0</v>
      </c>
      <c r="I210" s="225">
        <v>0</v>
      </c>
      <c r="J210" s="60">
        <f t="shared" si="23"/>
        <v>0</v>
      </c>
    </row>
    <row r="211" spans="1:10" ht="12.75">
      <c r="A211" s="308"/>
      <c r="B211" s="317"/>
      <c r="C211" s="320"/>
      <c r="D211" s="196" t="s">
        <v>43</v>
      </c>
      <c r="E211" s="45">
        <f t="shared" si="26"/>
        <v>0</v>
      </c>
      <c r="F211" s="244">
        <v>0</v>
      </c>
      <c r="G211" s="181">
        <v>0</v>
      </c>
      <c r="H211" s="181">
        <v>0</v>
      </c>
      <c r="I211" s="181">
        <v>0</v>
      </c>
      <c r="J211" s="60">
        <f t="shared" si="23"/>
        <v>0</v>
      </c>
    </row>
    <row r="212" spans="1:10" ht="12.75">
      <c r="A212" s="308"/>
      <c r="B212" s="321" t="s">
        <v>7</v>
      </c>
      <c r="C212" s="321"/>
      <c r="D212" s="322"/>
      <c r="E212" s="84">
        <f>E205-E206</f>
        <v>5000</v>
      </c>
      <c r="F212" s="128">
        <f>F205-F206</f>
        <v>5000</v>
      </c>
      <c r="G212" s="128">
        <f>G205-G206</f>
        <v>0</v>
      </c>
      <c r="H212" s="128">
        <f>H205-H206</f>
        <v>0</v>
      </c>
      <c r="I212" s="128">
        <f>I205-I206</f>
        <v>0</v>
      </c>
      <c r="J212" s="60">
        <f t="shared" si="23"/>
        <v>5000</v>
      </c>
    </row>
    <row r="213" spans="1:10" ht="12.75">
      <c r="A213" s="308"/>
      <c r="B213" s="323" t="s">
        <v>45</v>
      </c>
      <c r="C213" s="323"/>
      <c r="D213" s="324"/>
      <c r="E213" s="163">
        <f>SUM(F213:I213)</f>
        <v>0</v>
      </c>
      <c r="F213" s="38">
        <v>0</v>
      </c>
      <c r="G213" s="226">
        <v>0</v>
      </c>
      <c r="H213" s="226">
        <v>0</v>
      </c>
      <c r="I213" s="226">
        <v>0</v>
      </c>
      <c r="J213" s="60">
        <f t="shared" si="23"/>
        <v>0</v>
      </c>
    </row>
    <row r="214" spans="1:10" ht="12.75">
      <c r="A214" s="308"/>
      <c r="B214" s="325" t="s">
        <v>28</v>
      </c>
      <c r="C214" s="326"/>
      <c r="D214" s="8" t="s">
        <v>29</v>
      </c>
      <c r="E214" s="164">
        <f>SUM(F214:I214)</f>
        <v>0</v>
      </c>
      <c r="F214" s="126">
        <v>0</v>
      </c>
      <c r="G214" s="182">
        <v>0</v>
      </c>
      <c r="H214" s="182">
        <v>0</v>
      </c>
      <c r="I214" s="182">
        <v>0</v>
      </c>
      <c r="J214" s="60">
        <f t="shared" si="23"/>
        <v>0</v>
      </c>
    </row>
    <row r="215" spans="1:10" ht="13.5" thickBot="1">
      <c r="A215" s="309"/>
      <c r="B215" s="327"/>
      <c r="C215" s="328"/>
      <c r="D215" s="157" t="s">
        <v>30</v>
      </c>
      <c r="E215" s="247">
        <f>SUM(F215:I215)</f>
        <v>0</v>
      </c>
      <c r="F215" s="127">
        <v>0</v>
      </c>
      <c r="G215" s="183">
        <v>0</v>
      </c>
      <c r="H215" s="183">
        <v>0</v>
      </c>
      <c r="I215" s="183">
        <v>0</v>
      </c>
      <c r="J215" s="23">
        <f t="shared" si="23"/>
        <v>0</v>
      </c>
    </row>
    <row r="219" ht="13.5" thickBot="1"/>
    <row r="220" spans="1:10" ht="13.5" thickBot="1">
      <c r="A220" s="342" t="s">
        <v>18</v>
      </c>
      <c r="B220" s="343"/>
      <c r="C220" s="343"/>
      <c r="D220" s="343"/>
      <c r="E220" s="346" t="s">
        <v>15</v>
      </c>
      <c r="F220" s="348" t="s">
        <v>16</v>
      </c>
      <c r="G220" s="349"/>
      <c r="H220" s="349"/>
      <c r="I220" s="350"/>
      <c r="J220" s="93"/>
    </row>
    <row r="221" spans="1:10" ht="50.25" customHeight="1" thickBot="1">
      <c r="A221" s="344"/>
      <c r="B221" s="345"/>
      <c r="C221" s="345"/>
      <c r="D221" s="345"/>
      <c r="E221" s="347"/>
      <c r="F221" s="94" t="s">
        <v>19</v>
      </c>
      <c r="G221" s="293" t="s">
        <v>53</v>
      </c>
      <c r="H221" s="215" t="s">
        <v>41</v>
      </c>
      <c r="I221" s="215" t="s">
        <v>41</v>
      </c>
      <c r="J221" s="51" t="s">
        <v>8</v>
      </c>
    </row>
    <row r="222" spans="1:10" ht="12.75">
      <c r="A222" s="307" t="s">
        <v>39</v>
      </c>
      <c r="B222" s="351" t="s">
        <v>0</v>
      </c>
      <c r="C222" s="352"/>
      <c r="D222" s="353"/>
      <c r="E222" s="43">
        <f aca="true" t="shared" si="28" ref="E222:E228">SUM(F222:I222)</f>
        <v>150000</v>
      </c>
      <c r="F222" s="59">
        <v>150000</v>
      </c>
      <c r="G222" s="33">
        <v>0</v>
      </c>
      <c r="H222" s="129">
        <v>0</v>
      </c>
      <c r="I222" s="70">
        <v>0</v>
      </c>
      <c r="J222" s="60">
        <f>SUM(F222:I222)</f>
        <v>150000</v>
      </c>
    </row>
    <row r="223" spans="1:10" ht="12.75">
      <c r="A223" s="308"/>
      <c r="B223" s="354" t="s">
        <v>5</v>
      </c>
      <c r="C223" s="355"/>
      <c r="D223" s="139" t="s">
        <v>4</v>
      </c>
      <c r="E223" s="146">
        <f t="shared" si="28"/>
        <v>106458.7</v>
      </c>
      <c r="F223" s="86">
        <f>F225+F227</f>
        <v>106458.7</v>
      </c>
      <c r="G223" s="222">
        <f>SUM(G225,G227)</f>
        <v>0</v>
      </c>
      <c r="H223" s="169">
        <f>SUM(H225,H227)</f>
        <v>0</v>
      </c>
      <c r="I223" s="222">
        <f>SUM(I225,I227)</f>
        <v>0</v>
      </c>
      <c r="J223" s="60">
        <f aca="true" t="shared" si="29" ref="J223:J265">SUM(F223:I223)</f>
        <v>106458.7</v>
      </c>
    </row>
    <row r="224" spans="1:10" ht="12.75">
      <c r="A224" s="308"/>
      <c r="B224" s="356"/>
      <c r="C224" s="357"/>
      <c r="D224" s="195" t="s">
        <v>43</v>
      </c>
      <c r="E224" s="114">
        <f t="shared" si="28"/>
        <v>50860.36</v>
      </c>
      <c r="F224" s="292">
        <f>F226+F228</f>
        <v>50860.36</v>
      </c>
      <c r="G224" s="166">
        <f>G226+G228</f>
        <v>0</v>
      </c>
      <c r="H224" s="166">
        <f>H226+H228</f>
        <v>0</v>
      </c>
      <c r="I224" s="166">
        <f>I226+I228</f>
        <v>0</v>
      </c>
      <c r="J224" s="60">
        <f t="shared" si="29"/>
        <v>50860.36</v>
      </c>
    </row>
    <row r="225" spans="1:10" ht="12.75">
      <c r="A225" s="308"/>
      <c r="B225" s="334" t="s">
        <v>6</v>
      </c>
      <c r="C225" s="360" t="s">
        <v>21</v>
      </c>
      <c r="D225" s="140" t="s">
        <v>4</v>
      </c>
      <c r="E225" s="114">
        <f t="shared" si="28"/>
        <v>106458.7</v>
      </c>
      <c r="F225" s="106">
        <v>106458.7</v>
      </c>
      <c r="G225" s="171">
        <v>0</v>
      </c>
      <c r="H225" s="171">
        <v>0</v>
      </c>
      <c r="I225" s="171">
        <v>0</v>
      </c>
      <c r="J225" s="60">
        <f t="shared" si="29"/>
        <v>106458.7</v>
      </c>
    </row>
    <row r="226" spans="1:10" ht="12.75">
      <c r="A226" s="308"/>
      <c r="B226" s="358"/>
      <c r="C226" s="361"/>
      <c r="D226" s="195" t="s">
        <v>43</v>
      </c>
      <c r="E226" s="113">
        <f t="shared" si="28"/>
        <v>50860.36</v>
      </c>
      <c r="F226" s="106">
        <v>50860.36</v>
      </c>
      <c r="G226" s="167">
        <v>0</v>
      </c>
      <c r="H226" s="167">
        <v>0</v>
      </c>
      <c r="I226" s="167">
        <v>0</v>
      </c>
      <c r="J226" s="60">
        <f t="shared" si="29"/>
        <v>50860.36</v>
      </c>
    </row>
    <row r="227" spans="1:10" ht="12.75">
      <c r="A227" s="308"/>
      <c r="B227" s="358"/>
      <c r="C227" s="319" t="s">
        <v>46</v>
      </c>
      <c r="D227" s="140" t="s">
        <v>4</v>
      </c>
      <c r="E227" s="113">
        <f t="shared" si="28"/>
        <v>0</v>
      </c>
      <c r="F227" s="106">
        <v>0</v>
      </c>
      <c r="G227" s="171">
        <v>0</v>
      </c>
      <c r="H227" s="171">
        <v>0</v>
      </c>
      <c r="I227" s="171">
        <v>0</v>
      </c>
      <c r="J227" s="60">
        <f t="shared" si="29"/>
        <v>0</v>
      </c>
    </row>
    <row r="228" spans="1:10" ht="12.75">
      <c r="A228" s="308"/>
      <c r="B228" s="359"/>
      <c r="C228" s="320"/>
      <c r="D228" s="196" t="s">
        <v>43</v>
      </c>
      <c r="E228" s="113">
        <f t="shared" si="28"/>
        <v>0</v>
      </c>
      <c r="F228" s="305">
        <v>0</v>
      </c>
      <c r="G228" s="168">
        <v>0</v>
      </c>
      <c r="H228" s="168">
        <v>0</v>
      </c>
      <c r="I228" s="168">
        <v>0</v>
      </c>
      <c r="J228" s="60">
        <f t="shared" si="29"/>
        <v>0</v>
      </c>
    </row>
    <row r="229" spans="1:10" ht="12.75">
      <c r="A229" s="308"/>
      <c r="B229" s="341" t="s">
        <v>7</v>
      </c>
      <c r="C229" s="362"/>
      <c r="D229" s="363"/>
      <c r="E229" s="83">
        <f>SUM(E222-E223)</f>
        <v>43541.3</v>
      </c>
      <c r="F229" s="77">
        <f>F222-F223</f>
        <v>43541.3</v>
      </c>
      <c r="G229" s="77">
        <f>G222-G223</f>
        <v>0</v>
      </c>
      <c r="H229" s="77">
        <f>H222-H223</f>
        <v>0</v>
      </c>
      <c r="I229" s="77">
        <f>I222-I223</f>
        <v>0</v>
      </c>
      <c r="J229" s="60">
        <f t="shared" si="29"/>
        <v>43541.3</v>
      </c>
    </row>
    <row r="230" spans="1:10" ht="12.75">
      <c r="A230" s="308"/>
      <c r="B230" s="324" t="s">
        <v>45</v>
      </c>
      <c r="C230" s="337"/>
      <c r="D230" s="338"/>
      <c r="E230" s="41">
        <f>SUM(F230:I230)</f>
        <v>47929.28</v>
      </c>
      <c r="F230" s="39">
        <v>47929.28</v>
      </c>
      <c r="G230" s="39">
        <v>0</v>
      </c>
      <c r="H230" s="39">
        <v>0</v>
      </c>
      <c r="I230" s="39">
        <v>0</v>
      </c>
      <c r="J230" s="60">
        <f t="shared" si="29"/>
        <v>47929.28</v>
      </c>
    </row>
    <row r="231" spans="1:10" ht="12.75">
      <c r="A231" s="308"/>
      <c r="B231" s="325" t="s">
        <v>28</v>
      </c>
      <c r="C231" s="326"/>
      <c r="D231" s="158" t="s">
        <v>29</v>
      </c>
      <c r="E231" s="146">
        <f>SUM(F231:I231)</f>
        <v>0</v>
      </c>
      <c r="F231" s="91">
        <v>0</v>
      </c>
      <c r="G231" s="186">
        <v>0</v>
      </c>
      <c r="H231" s="186">
        <v>0</v>
      </c>
      <c r="I231" s="186">
        <v>0</v>
      </c>
      <c r="J231" s="60">
        <f t="shared" si="29"/>
        <v>0</v>
      </c>
    </row>
    <row r="232" spans="1:10" ht="13.5" thickBot="1">
      <c r="A232" s="309"/>
      <c r="B232" s="327"/>
      <c r="C232" s="328"/>
      <c r="D232" s="159" t="s">
        <v>30</v>
      </c>
      <c r="E232" s="115">
        <f>SUM(F232:I232)</f>
        <v>24</v>
      </c>
      <c r="F232" s="92">
        <v>24</v>
      </c>
      <c r="G232" s="173">
        <v>0</v>
      </c>
      <c r="H232" s="173">
        <v>0</v>
      </c>
      <c r="I232" s="173">
        <v>0</v>
      </c>
      <c r="J232" s="23">
        <f t="shared" si="29"/>
        <v>24</v>
      </c>
    </row>
    <row r="233" spans="1:10" ht="12.75">
      <c r="A233" s="329" t="s">
        <v>40</v>
      </c>
      <c r="B233" s="339" t="s">
        <v>0</v>
      </c>
      <c r="C233" s="339"/>
      <c r="D233" s="340"/>
      <c r="E233" s="25">
        <f aca="true" t="shared" si="30" ref="E233:E239">SUM(F233:I233)</f>
        <v>70000</v>
      </c>
      <c r="F233" s="35">
        <v>70000</v>
      </c>
      <c r="G233" s="34">
        <v>0</v>
      </c>
      <c r="H233" s="213">
        <v>0</v>
      </c>
      <c r="I233" s="104">
        <v>0</v>
      </c>
      <c r="J233" s="60">
        <f t="shared" si="29"/>
        <v>70000</v>
      </c>
    </row>
    <row r="234" spans="1:10" ht="12.75">
      <c r="A234" s="330"/>
      <c r="B234" s="312" t="s">
        <v>5</v>
      </c>
      <c r="C234" s="313"/>
      <c r="D234" s="3" t="s">
        <v>4</v>
      </c>
      <c r="E234" s="119">
        <f t="shared" si="30"/>
        <v>46601.03</v>
      </c>
      <c r="F234" s="120">
        <f>SUM(F236,F238)</f>
        <v>46601.03</v>
      </c>
      <c r="G234" s="222">
        <f>SUM(G236,G238)</f>
        <v>0</v>
      </c>
      <c r="H234" s="169">
        <f>SUM(H236,H238)</f>
        <v>0</v>
      </c>
      <c r="I234" s="222">
        <f>SUM(I236,I238)</f>
        <v>0</v>
      </c>
      <c r="J234" s="60">
        <f t="shared" si="29"/>
        <v>46601.03</v>
      </c>
    </row>
    <row r="235" spans="1:10" ht="12.75">
      <c r="A235" s="330"/>
      <c r="B235" s="314"/>
      <c r="C235" s="315"/>
      <c r="D235" s="4" t="s">
        <v>43</v>
      </c>
      <c r="E235" s="116">
        <f t="shared" si="30"/>
        <v>0</v>
      </c>
      <c r="F235" s="87">
        <f>F237+F239</f>
        <v>0</v>
      </c>
      <c r="G235" s="176">
        <f>G237+G239</f>
        <v>0</v>
      </c>
      <c r="H235" s="176">
        <f>H237+H239</f>
        <v>0</v>
      </c>
      <c r="I235" s="176">
        <f>I237+I239</f>
        <v>0</v>
      </c>
      <c r="J235" s="60">
        <f t="shared" si="29"/>
        <v>0</v>
      </c>
    </row>
    <row r="236" spans="1:10" ht="12.75">
      <c r="A236" s="330"/>
      <c r="B236" s="333" t="s">
        <v>6</v>
      </c>
      <c r="C236" s="318" t="s">
        <v>21</v>
      </c>
      <c r="D236" s="5" t="s">
        <v>4</v>
      </c>
      <c r="E236" s="121">
        <f t="shared" si="30"/>
        <v>46601.03</v>
      </c>
      <c r="F236" s="106">
        <v>46601.03</v>
      </c>
      <c r="G236" s="171">
        <v>0</v>
      </c>
      <c r="H236" s="171">
        <v>0</v>
      </c>
      <c r="I236" s="171">
        <v>0</v>
      </c>
      <c r="J236" s="60">
        <f t="shared" si="29"/>
        <v>46601.03</v>
      </c>
    </row>
    <row r="237" spans="1:10" ht="12.75">
      <c r="A237" s="330"/>
      <c r="B237" s="333"/>
      <c r="C237" s="318"/>
      <c r="D237" s="4" t="s">
        <v>43</v>
      </c>
      <c r="E237" s="117">
        <f t="shared" si="30"/>
        <v>0</v>
      </c>
      <c r="F237" s="89">
        <v>0</v>
      </c>
      <c r="G237" s="177">
        <v>0</v>
      </c>
      <c r="H237" s="177">
        <v>0</v>
      </c>
      <c r="I237" s="177">
        <v>0</v>
      </c>
      <c r="J237" s="60">
        <f t="shared" si="29"/>
        <v>0</v>
      </c>
    </row>
    <row r="238" spans="1:10" ht="12.75">
      <c r="A238" s="330"/>
      <c r="B238" s="333"/>
      <c r="C238" s="319" t="s">
        <v>46</v>
      </c>
      <c r="D238" s="5" t="s">
        <v>4</v>
      </c>
      <c r="E238" s="121">
        <f t="shared" si="30"/>
        <v>0</v>
      </c>
      <c r="F238" s="106">
        <v>0</v>
      </c>
      <c r="G238" s="171">
        <v>0</v>
      </c>
      <c r="H238" s="171">
        <v>0</v>
      </c>
      <c r="I238" s="171">
        <v>0</v>
      </c>
      <c r="J238" s="60">
        <f t="shared" si="29"/>
        <v>0</v>
      </c>
    </row>
    <row r="239" spans="1:10" ht="12.75">
      <c r="A239" s="330"/>
      <c r="B239" s="334"/>
      <c r="C239" s="320"/>
      <c r="D239" s="4" t="s">
        <v>43</v>
      </c>
      <c r="E239" s="117">
        <f t="shared" si="30"/>
        <v>0</v>
      </c>
      <c r="F239" s="89">
        <v>0</v>
      </c>
      <c r="G239" s="177">
        <v>0</v>
      </c>
      <c r="H239" s="177">
        <v>0</v>
      </c>
      <c r="I239" s="177">
        <v>0</v>
      </c>
      <c r="J239" s="60">
        <f t="shared" si="29"/>
        <v>0</v>
      </c>
    </row>
    <row r="240" spans="1:10" ht="12.75">
      <c r="A240" s="330"/>
      <c r="B240" s="321" t="s">
        <v>7</v>
      </c>
      <c r="C240" s="321"/>
      <c r="D240" s="341"/>
      <c r="E240" s="76">
        <f>SUM(E233-E234)</f>
        <v>23398.97</v>
      </c>
      <c r="F240" s="77">
        <f>F233-F234</f>
        <v>23398.97</v>
      </c>
      <c r="G240" s="77">
        <f>G233-G234</f>
        <v>0</v>
      </c>
      <c r="H240" s="77">
        <f>H233-H234</f>
        <v>0</v>
      </c>
      <c r="I240" s="77">
        <f>I233-I234</f>
        <v>0</v>
      </c>
      <c r="J240" s="60">
        <f t="shared" si="29"/>
        <v>23398.97</v>
      </c>
    </row>
    <row r="241" spans="1:10" ht="12.75">
      <c r="A241" s="330"/>
      <c r="B241" s="323" t="s">
        <v>45</v>
      </c>
      <c r="C241" s="323"/>
      <c r="D241" s="324"/>
      <c r="E241" s="26">
        <f>SUM(F241:I241)</f>
        <v>0</v>
      </c>
      <c r="F241" s="37">
        <v>0</v>
      </c>
      <c r="G241" s="39">
        <v>0</v>
      </c>
      <c r="H241" s="39">
        <v>0</v>
      </c>
      <c r="I241" s="39">
        <v>0</v>
      </c>
      <c r="J241" s="60">
        <f t="shared" si="29"/>
        <v>0</v>
      </c>
    </row>
    <row r="242" spans="1:10" ht="12.75">
      <c r="A242" s="330"/>
      <c r="B242" s="325" t="s">
        <v>28</v>
      </c>
      <c r="C242" s="326"/>
      <c r="D242" s="162" t="s">
        <v>29</v>
      </c>
      <c r="E242" s="146">
        <f>SUM(F242:I242)</f>
        <v>0</v>
      </c>
      <c r="F242" s="91">
        <v>0</v>
      </c>
      <c r="G242" s="172">
        <v>0</v>
      </c>
      <c r="H242" s="172">
        <v>0</v>
      </c>
      <c r="I242" s="172">
        <v>0</v>
      </c>
      <c r="J242" s="60">
        <f t="shared" si="29"/>
        <v>0</v>
      </c>
    </row>
    <row r="243" spans="1:10" ht="13.5" thickBot="1">
      <c r="A243" s="331"/>
      <c r="B243" s="327"/>
      <c r="C243" s="328"/>
      <c r="D243" s="159" t="s">
        <v>30</v>
      </c>
      <c r="E243" s="212">
        <f>SUM(F243:I243)</f>
        <v>15</v>
      </c>
      <c r="F243" s="92">
        <v>15</v>
      </c>
      <c r="G243" s="188">
        <v>0</v>
      </c>
      <c r="H243" s="185">
        <v>0</v>
      </c>
      <c r="I243" s="173">
        <v>0</v>
      </c>
      <c r="J243" s="63">
        <f t="shared" si="29"/>
        <v>15</v>
      </c>
    </row>
    <row r="244" spans="1:10" ht="12.75">
      <c r="A244" s="329" t="s">
        <v>37</v>
      </c>
      <c r="B244" s="310" t="s">
        <v>0</v>
      </c>
      <c r="C244" s="310"/>
      <c r="D244" s="332"/>
      <c r="E244" s="43">
        <f aca="true" t="shared" si="31" ref="E244:E250">SUM(F244:I244)</f>
        <v>50000</v>
      </c>
      <c r="F244" s="59">
        <v>50000</v>
      </c>
      <c r="G244" s="50">
        <v>0</v>
      </c>
      <c r="H244" s="66">
        <v>0</v>
      </c>
      <c r="I244" s="65">
        <v>0</v>
      </c>
      <c r="J244" s="60">
        <f t="shared" si="29"/>
        <v>50000</v>
      </c>
    </row>
    <row r="245" spans="1:10" ht="12.75">
      <c r="A245" s="330"/>
      <c r="B245" s="312" t="s">
        <v>5</v>
      </c>
      <c r="C245" s="313"/>
      <c r="D245" s="208" t="s">
        <v>4</v>
      </c>
      <c r="E245" s="146">
        <f t="shared" si="31"/>
        <v>50000</v>
      </c>
      <c r="F245" s="86">
        <f>F247+F249</f>
        <v>50000</v>
      </c>
      <c r="G245" s="169">
        <f>SUM(G247,G249)</f>
        <v>0</v>
      </c>
      <c r="H245" s="169">
        <f>SUM(H247,H249)</f>
        <v>0</v>
      </c>
      <c r="I245" s="223">
        <f>SUM(I247,I249)</f>
        <v>0</v>
      </c>
      <c r="J245" s="60">
        <f t="shared" si="29"/>
        <v>50000</v>
      </c>
    </row>
    <row r="246" spans="1:10" ht="12.75">
      <c r="A246" s="330"/>
      <c r="B246" s="314"/>
      <c r="C246" s="315"/>
      <c r="D246" s="209" t="s">
        <v>43</v>
      </c>
      <c r="E246" s="114">
        <f t="shared" si="31"/>
        <v>0</v>
      </c>
      <c r="F246" s="88">
        <f>F248+F250</f>
        <v>0</v>
      </c>
      <c r="G246" s="184">
        <f>G248+G250</f>
        <v>0</v>
      </c>
      <c r="H246" s="184">
        <f>H248+H250</f>
        <v>0</v>
      </c>
      <c r="I246" s="184">
        <f>I248+I250</f>
        <v>0</v>
      </c>
      <c r="J246" s="60">
        <f t="shared" si="29"/>
        <v>0</v>
      </c>
    </row>
    <row r="247" spans="1:10" ht="12.75">
      <c r="A247" s="330"/>
      <c r="B247" s="333" t="s">
        <v>6</v>
      </c>
      <c r="C247" s="318" t="s">
        <v>21</v>
      </c>
      <c r="D247" s="210" t="s">
        <v>4</v>
      </c>
      <c r="E247" s="114">
        <f t="shared" si="31"/>
        <v>50000</v>
      </c>
      <c r="F247" s="106">
        <v>50000</v>
      </c>
      <c r="G247" s="171">
        <v>0</v>
      </c>
      <c r="H247" s="171">
        <v>0</v>
      </c>
      <c r="I247" s="171">
        <v>0</v>
      </c>
      <c r="J247" s="60">
        <f t="shared" si="29"/>
        <v>50000</v>
      </c>
    </row>
    <row r="248" spans="1:10" ht="12.75">
      <c r="A248" s="330"/>
      <c r="B248" s="333"/>
      <c r="C248" s="318"/>
      <c r="D248" s="209" t="s">
        <v>43</v>
      </c>
      <c r="E248" s="113">
        <f t="shared" si="31"/>
        <v>0</v>
      </c>
      <c r="F248" s="89">
        <v>0</v>
      </c>
      <c r="G248" s="167">
        <v>0</v>
      </c>
      <c r="H248" s="167">
        <v>0</v>
      </c>
      <c r="I248" s="167">
        <v>0</v>
      </c>
      <c r="J248" s="60">
        <f t="shared" si="29"/>
        <v>0</v>
      </c>
    </row>
    <row r="249" spans="1:10" ht="12.75">
      <c r="A249" s="330"/>
      <c r="B249" s="333"/>
      <c r="C249" s="319" t="s">
        <v>46</v>
      </c>
      <c r="D249" s="210" t="s">
        <v>4</v>
      </c>
      <c r="E249" s="113">
        <f t="shared" si="31"/>
        <v>0</v>
      </c>
      <c r="F249" s="106">
        <v>0</v>
      </c>
      <c r="G249" s="171">
        <v>0</v>
      </c>
      <c r="H249" s="171">
        <v>0</v>
      </c>
      <c r="I249" s="171">
        <v>0</v>
      </c>
      <c r="J249" s="60">
        <f t="shared" si="29"/>
        <v>0</v>
      </c>
    </row>
    <row r="250" spans="1:10" ht="12.75">
      <c r="A250" s="330"/>
      <c r="B250" s="334"/>
      <c r="C250" s="320"/>
      <c r="D250" s="209" t="s">
        <v>43</v>
      </c>
      <c r="E250" s="113">
        <f t="shared" si="31"/>
        <v>0</v>
      </c>
      <c r="F250" s="110">
        <v>0</v>
      </c>
      <c r="G250" s="191">
        <v>0</v>
      </c>
      <c r="H250" s="168">
        <v>0</v>
      </c>
      <c r="I250" s="168">
        <v>0</v>
      </c>
      <c r="J250" s="60">
        <f t="shared" si="29"/>
        <v>0</v>
      </c>
    </row>
    <row r="251" spans="1:10" ht="12.75">
      <c r="A251" s="330"/>
      <c r="B251" s="321" t="s">
        <v>7</v>
      </c>
      <c r="C251" s="321"/>
      <c r="D251" s="335"/>
      <c r="E251" s="83">
        <f>SUM(E244-E245)</f>
        <v>0</v>
      </c>
      <c r="F251" s="77">
        <f>F244-F245</f>
        <v>0</v>
      </c>
      <c r="G251" s="77">
        <f>G244-G245</f>
        <v>0</v>
      </c>
      <c r="H251" s="77">
        <f>H244-H245</f>
        <v>0</v>
      </c>
      <c r="I251" s="77">
        <f>I244-I245</f>
        <v>0</v>
      </c>
      <c r="J251" s="60">
        <f t="shared" si="29"/>
        <v>0</v>
      </c>
    </row>
    <row r="252" spans="1:10" ht="12.75">
      <c r="A252" s="330"/>
      <c r="B252" s="323" t="s">
        <v>45</v>
      </c>
      <c r="C252" s="323"/>
      <c r="D252" s="336"/>
      <c r="E252" s="41">
        <f>SUM(F252:I252)</f>
        <v>0</v>
      </c>
      <c r="F252" s="37">
        <v>0</v>
      </c>
      <c r="G252" s="39">
        <v>0</v>
      </c>
      <c r="H252" s="39">
        <v>0</v>
      </c>
      <c r="I252" s="39">
        <v>0</v>
      </c>
      <c r="J252" s="60">
        <f t="shared" si="29"/>
        <v>0</v>
      </c>
    </row>
    <row r="253" spans="1:10" ht="12.75">
      <c r="A253" s="330"/>
      <c r="B253" s="325" t="s">
        <v>28</v>
      </c>
      <c r="C253" s="326"/>
      <c r="D253" s="206" t="s">
        <v>29</v>
      </c>
      <c r="E253" s="146">
        <f>SUM(F253:I253)</f>
        <v>0</v>
      </c>
      <c r="F253" s="91">
        <v>0</v>
      </c>
      <c r="G253" s="172">
        <v>0</v>
      </c>
      <c r="H253" s="172">
        <v>0</v>
      </c>
      <c r="I253" s="172">
        <v>0</v>
      </c>
      <c r="J253" s="60">
        <f t="shared" si="29"/>
        <v>0</v>
      </c>
    </row>
    <row r="254" spans="1:10" ht="13.5" thickBot="1">
      <c r="A254" s="331"/>
      <c r="B254" s="327"/>
      <c r="C254" s="328"/>
      <c r="D254" s="207" t="s">
        <v>30</v>
      </c>
      <c r="E254" s="115">
        <f>SUM(F254:I254)</f>
        <v>10</v>
      </c>
      <c r="F254" s="92">
        <v>10</v>
      </c>
      <c r="G254" s="173">
        <v>0</v>
      </c>
      <c r="H254" s="173">
        <v>0</v>
      </c>
      <c r="I254" s="173">
        <v>0</v>
      </c>
      <c r="J254" s="23">
        <f t="shared" si="29"/>
        <v>10</v>
      </c>
    </row>
    <row r="255" spans="1:10" ht="12.75">
      <c r="A255" s="307" t="s">
        <v>38</v>
      </c>
      <c r="B255" s="310" t="s">
        <v>0</v>
      </c>
      <c r="C255" s="310"/>
      <c r="D255" s="311"/>
      <c r="E255" s="25">
        <f aca="true" t="shared" si="32" ref="E255:E261">SUM(F255:I255)</f>
        <v>20000</v>
      </c>
      <c r="F255" s="35">
        <v>20000</v>
      </c>
      <c r="G255" s="32">
        <v>0</v>
      </c>
      <c r="H255" s="68">
        <v>0</v>
      </c>
      <c r="I255" s="67">
        <v>0</v>
      </c>
      <c r="J255" s="60">
        <f t="shared" si="29"/>
        <v>20000</v>
      </c>
    </row>
    <row r="256" spans="1:10" ht="12.75">
      <c r="A256" s="308"/>
      <c r="B256" s="312" t="s">
        <v>5</v>
      </c>
      <c r="C256" s="313"/>
      <c r="D256" s="139" t="s">
        <v>4</v>
      </c>
      <c r="E256" s="239">
        <f t="shared" si="32"/>
        <v>1662.2</v>
      </c>
      <c r="F256" s="120">
        <f>SUM(F258,F260)</f>
        <v>1662.2</v>
      </c>
      <c r="G256" s="224">
        <f aca="true" t="shared" si="33" ref="G256:I257">G258+G260</f>
        <v>0</v>
      </c>
      <c r="H256" s="224">
        <f t="shared" si="33"/>
        <v>0</v>
      </c>
      <c r="I256" s="224">
        <f t="shared" si="33"/>
        <v>0</v>
      </c>
      <c r="J256" s="60">
        <f t="shared" si="29"/>
        <v>1662.2</v>
      </c>
    </row>
    <row r="257" spans="1:10" ht="12.75">
      <c r="A257" s="308"/>
      <c r="B257" s="314"/>
      <c r="C257" s="315"/>
      <c r="D257" s="195" t="s">
        <v>43</v>
      </c>
      <c r="E257" s="116">
        <f t="shared" si="32"/>
        <v>0</v>
      </c>
      <c r="F257" s="87">
        <f>F259+F261</f>
        <v>0</v>
      </c>
      <c r="G257" s="179">
        <f t="shared" si="33"/>
        <v>0</v>
      </c>
      <c r="H257" s="179">
        <f t="shared" si="33"/>
        <v>0</v>
      </c>
      <c r="I257" s="179">
        <f t="shared" si="33"/>
        <v>0</v>
      </c>
      <c r="J257" s="60">
        <f t="shared" si="29"/>
        <v>0</v>
      </c>
    </row>
    <row r="258" spans="1:10" ht="12.75">
      <c r="A258" s="308"/>
      <c r="B258" s="316" t="s">
        <v>6</v>
      </c>
      <c r="C258" s="318" t="s">
        <v>25</v>
      </c>
      <c r="D258" s="140" t="s">
        <v>4</v>
      </c>
      <c r="E258" s="117">
        <f t="shared" si="32"/>
        <v>831.1</v>
      </c>
      <c r="F258" s="106">
        <v>831.1</v>
      </c>
      <c r="G258" s="225">
        <v>0</v>
      </c>
      <c r="H258" s="225">
        <v>0</v>
      </c>
      <c r="I258" s="225">
        <v>0</v>
      </c>
      <c r="J258" s="60">
        <f t="shared" si="29"/>
        <v>831.1</v>
      </c>
    </row>
    <row r="259" spans="1:10" ht="12.75">
      <c r="A259" s="308"/>
      <c r="B259" s="316"/>
      <c r="C259" s="318"/>
      <c r="D259" s="195" t="s">
        <v>43</v>
      </c>
      <c r="E259" s="117">
        <f t="shared" si="32"/>
        <v>0</v>
      </c>
      <c r="F259" s="89">
        <v>0</v>
      </c>
      <c r="G259" s="180">
        <v>0</v>
      </c>
      <c r="H259" s="180">
        <v>0</v>
      </c>
      <c r="I259" s="180">
        <v>0</v>
      </c>
      <c r="J259" s="60">
        <f t="shared" si="29"/>
        <v>0</v>
      </c>
    </row>
    <row r="260" spans="1:10" ht="12.75">
      <c r="A260" s="308"/>
      <c r="B260" s="316"/>
      <c r="C260" s="319" t="s">
        <v>46</v>
      </c>
      <c r="D260" s="140" t="s">
        <v>4</v>
      </c>
      <c r="E260" s="117">
        <f t="shared" si="32"/>
        <v>831.1</v>
      </c>
      <c r="F260" s="106">
        <v>831.1</v>
      </c>
      <c r="G260" s="225">
        <v>0</v>
      </c>
      <c r="H260" s="225">
        <v>0</v>
      </c>
      <c r="I260" s="225">
        <v>0</v>
      </c>
      <c r="J260" s="60">
        <f t="shared" si="29"/>
        <v>831.1</v>
      </c>
    </row>
    <row r="261" spans="1:10" ht="12.75">
      <c r="A261" s="308"/>
      <c r="B261" s="317"/>
      <c r="C261" s="320"/>
      <c r="D261" s="196" t="s">
        <v>43</v>
      </c>
      <c r="E261" s="117">
        <f t="shared" si="32"/>
        <v>0</v>
      </c>
      <c r="F261" s="89">
        <v>0</v>
      </c>
      <c r="G261" s="181">
        <v>0</v>
      </c>
      <c r="H261" s="181">
        <v>0</v>
      </c>
      <c r="I261" s="181">
        <v>0</v>
      </c>
      <c r="J261" s="60">
        <f t="shared" si="29"/>
        <v>0</v>
      </c>
    </row>
    <row r="262" spans="1:10" ht="12.75">
      <c r="A262" s="308"/>
      <c r="B262" s="321" t="s">
        <v>7</v>
      </c>
      <c r="C262" s="321"/>
      <c r="D262" s="322"/>
      <c r="E262" s="76">
        <f>SUM(E255-E256)</f>
        <v>18337.8</v>
      </c>
      <c r="F262" s="77">
        <f>F255-F256</f>
        <v>18337.8</v>
      </c>
      <c r="G262" s="128">
        <f>G255-G256</f>
        <v>0</v>
      </c>
      <c r="H262" s="128">
        <f>H255-H256</f>
        <v>0</v>
      </c>
      <c r="I262" s="128">
        <f>I255-I256</f>
        <v>0</v>
      </c>
      <c r="J262" s="60">
        <f t="shared" si="29"/>
        <v>18337.8</v>
      </c>
    </row>
    <row r="263" spans="1:10" ht="12.75">
      <c r="A263" s="308"/>
      <c r="B263" s="323" t="s">
        <v>45</v>
      </c>
      <c r="C263" s="323"/>
      <c r="D263" s="324"/>
      <c r="E263" s="26">
        <f>SUM(F263:I263)</f>
        <v>8311</v>
      </c>
      <c r="F263" s="39">
        <v>8311</v>
      </c>
      <c r="G263" s="226">
        <v>0</v>
      </c>
      <c r="H263" s="226">
        <v>0</v>
      </c>
      <c r="I263" s="226">
        <v>0</v>
      </c>
      <c r="J263" s="60">
        <f t="shared" si="29"/>
        <v>8311</v>
      </c>
    </row>
    <row r="264" spans="1:10" ht="12.75">
      <c r="A264" s="308"/>
      <c r="B264" s="325" t="s">
        <v>28</v>
      </c>
      <c r="C264" s="326"/>
      <c r="D264" s="211" t="s">
        <v>29</v>
      </c>
      <c r="E264" s="241">
        <f>SUM(F264:I264)</f>
        <v>0</v>
      </c>
      <c r="F264" s="107">
        <v>0</v>
      </c>
      <c r="G264" s="182">
        <v>0</v>
      </c>
      <c r="H264" s="182">
        <v>0</v>
      </c>
      <c r="I264" s="182">
        <v>0</v>
      </c>
      <c r="J264" s="60">
        <f t="shared" si="29"/>
        <v>0</v>
      </c>
    </row>
    <row r="265" spans="1:10" ht="13.5" thickBot="1">
      <c r="A265" s="309"/>
      <c r="B265" s="327"/>
      <c r="C265" s="328"/>
      <c r="D265" s="207" t="s">
        <v>30</v>
      </c>
      <c r="E265" s="245">
        <f>SUM(F265:I265)</f>
        <v>1</v>
      </c>
      <c r="F265" s="246">
        <v>1</v>
      </c>
      <c r="G265" s="183">
        <v>0</v>
      </c>
      <c r="H265" s="183">
        <v>0</v>
      </c>
      <c r="I265" s="183">
        <v>0</v>
      </c>
      <c r="J265" s="23">
        <f t="shared" si="29"/>
        <v>1</v>
      </c>
    </row>
    <row r="268" ht="12.75">
      <c r="F268" s="148"/>
    </row>
    <row r="269" ht="13.5" thickBot="1">
      <c r="E269" s="148"/>
    </row>
    <row r="270" spans="1:10" ht="13.5" thickBot="1">
      <c r="A270" s="342" t="s">
        <v>18</v>
      </c>
      <c r="B270" s="343"/>
      <c r="C270" s="343"/>
      <c r="D270" s="343"/>
      <c r="E270" s="346" t="s">
        <v>15</v>
      </c>
      <c r="F270" s="348" t="s">
        <v>16</v>
      </c>
      <c r="G270" s="349"/>
      <c r="H270" s="349"/>
      <c r="I270" s="350"/>
      <c r="J270" s="93"/>
    </row>
    <row r="271" spans="1:10" ht="37.5" customHeight="1" thickBot="1">
      <c r="A271" s="344"/>
      <c r="B271" s="345"/>
      <c r="C271" s="345"/>
      <c r="D271" s="345"/>
      <c r="E271" s="347"/>
      <c r="F271" s="94" t="s">
        <v>19</v>
      </c>
      <c r="G271" s="293" t="s">
        <v>53</v>
      </c>
      <c r="H271" s="215" t="s">
        <v>41</v>
      </c>
      <c r="I271" s="215" t="s">
        <v>41</v>
      </c>
      <c r="J271" s="51" t="s">
        <v>8</v>
      </c>
    </row>
    <row r="272" spans="1:10" ht="12.75">
      <c r="A272" s="307" t="s">
        <v>50</v>
      </c>
      <c r="B272" s="351" t="s">
        <v>0</v>
      </c>
      <c r="C272" s="352"/>
      <c r="D272" s="353"/>
      <c r="E272" s="43">
        <f aca="true" t="shared" si="34" ref="E272:E278">SUM(F272:I272)</f>
        <v>0</v>
      </c>
      <c r="F272" s="59">
        <v>0</v>
      </c>
      <c r="G272" s="33">
        <v>0</v>
      </c>
      <c r="H272" s="129">
        <v>0</v>
      </c>
      <c r="I272" s="70">
        <v>0</v>
      </c>
      <c r="J272" s="60">
        <f>SUM(F272:I272)</f>
        <v>0</v>
      </c>
    </row>
    <row r="273" spans="1:10" ht="12.75">
      <c r="A273" s="308"/>
      <c r="B273" s="354" t="s">
        <v>5</v>
      </c>
      <c r="C273" s="355"/>
      <c r="D273" s="139" t="s">
        <v>4</v>
      </c>
      <c r="E273" s="146">
        <f t="shared" si="34"/>
        <v>0</v>
      </c>
      <c r="F273" s="169">
        <f>F275+F277</f>
        <v>0</v>
      </c>
      <c r="G273" s="222">
        <f>SUM(G275,G277)</f>
        <v>0</v>
      </c>
      <c r="H273" s="169">
        <f>SUM(H275,H277)</f>
        <v>0</v>
      </c>
      <c r="I273" s="222">
        <f>SUM(I275,I277)</f>
        <v>0</v>
      </c>
      <c r="J273" s="60">
        <f aca="true" t="shared" si="35" ref="J273:J282">SUM(F273:I273)</f>
        <v>0</v>
      </c>
    </row>
    <row r="274" spans="1:10" ht="12.75">
      <c r="A274" s="308"/>
      <c r="B274" s="356"/>
      <c r="C274" s="357"/>
      <c r="D274" s="195" t="s">
        <v>43</v>
      </c>
      <c r="E274" s="114">
        <f t="shared" si="34"/>
        <v>0</v>
      </c>
      <c r="F274" s="170">
        <f>F276+F278</f>
        <v>0</v>
      </c>
      <c r="G274" s="166">
        <f>G276+G278</f>
        <v>0</v>
      </c>
      <c r="H274" s="166">
        <f>H276+H278</f>
        <v>0</v>
      </c>
      <c r="I274" s="166">
        <f>I276+I278</f>
        <v>0</v>
      </c>
      <c r="J274" s="60">
        <f t="shared" si="35"/>
        <v>0</v>
      </c>
    </row>
    <row r="275" spans="1:10" ht="12.75">
      <c r="A275" s="308"/>
      <c r="B275" s="334" t="s">
        <v>6</v>
      </c>
      <c r="C275" s="360" t="s">
        <v>21</v>
      </c>
      <c r="D275" s="140" t="s">
        <v>4</v>
      </c>
      <c r="E275" s="114">
        <f t="shared" si="34"/>
        <v>0</v>
      </c>
      <c r="F275" s="171">
        <v>0</v>
      </c>
      <c r="G275" s="171">
        <v>0</v>
      </c>
      <c r="H275" s="171">
        <v>0</v>
      </c>
      <c r="I275" s="171">
        <v>0</v>
      </c>
      <c r="J275" s="60">
        <f t="shared" si="35"/>
        <v>0</v>
      </c>
    </row>
    <row r="276" spans="1:10" ht="12.75">
      <c r="A276" s="308"/>
      <c r="B276" s="358"/>
      <c r="C276" s="361"/>
      <c r="D276" s="195" t="s">
        <v>43</v>
      </c>
      <c r="E276" s="113">
        <f t="shared" si="34"/>
        <v>0</v>
      </c>
      <c r="F276" s="167">
        <v>0</v>
      </c>
      <c r="G276" s="167">
        <v>0</v>
      </c>
      <c r="H276" s="167">
        <v>0</v>
      </c>
      <c r="I276" s="167">
        <v>0</v>
      </c>
      <c r="J276" s="60">
        <f t="shared" si="35"/>
        <v>0</v>
      </c>
    </row>
    <row r="277" spans="1:10" ht="12.75">
      <c r="A277" s="308"/>
      <c r="B277" s="358"/>
      <c r="C277" s="319" t="s">
        <v>46</v>
      </c>
      <c r="D277" s="140" t="s">
        <v>4</v>
      </c>
      <c r="E277" s="113">
        <f t="shared" si="34"/>
        <v>0</v>
      </c>
      <c r="F277" s="171">
        <v>0</v>
      </c>
      <c r="G277" s="171">
        <v>0</v>
      </c>
      <c r="H277" s="171">
        <v>0</v>
      </c>
      <c r="I277" s="171">
        <v>0</v>
      </c>
      <c r="J277" s="60">
        <f t="shared" si="35"/>
        <v>0</v>
      </c>
    </row>
    <row r="278" spans="1:10" ht="12.75">
      <c r="A278" s="308"/>
      <c r="B278" s="359"/>
      <c r="C278" s="320"/>
      <c r="D278" s="196" t="s">
        <v>43</v>
      </c>
      <c r="E278" s="113">
        <f t="shared" si="34"/>
        <v>0</v>
      </c>
      <c r="F278" s="188">
        <v>0</v>
      </c>
      <c r="G278" s="168">
        <v>0</v>
      </c>
      <c r="H278" s="168">
        <v>0</v>
      </c>
      <c r="I278" s="168">
        <v>0</v>
      </c>
      <c r="J278" s="60">
        <f t="shared" si="35"/>
        <v>0</v>
      </c>
    </row>
    <row r="279" spans="1:10" ht="12.75">
      <c r="A279" s="308"/>
      <c r="B279" s="341" t="s">
        <v>7</v>
      </c>
      <c r="C279" s="362"/>
      <c r="D279" s="363"/>
      <c r="E279" s="83">
        <f>SUM(E272-E273)</f>
        <v>0</v>
      </c>
      <c r="F279" s="77">
        <f>F272-F273</f>
        <v>0</v>
      </c>
      <c r="G279" s="77">
        <f>G272-G273</f>
        <v>0</v>
      </c>
      <c r="H279" s="77">
        <f>H272-H273</f>
        <v>0</v>
      </c>
      <c r="I279" s="77">
        <f>I272-I273</f>
        <v>0</v>
      </c>
      <c r="J279" s="60">
        <f t="shared" si="35"/>
        <v>0</v>
      </c>
    </row>
    <row r="280" spans="1:10" ht="12.75">
      <c r="A280" s="308"/>
      <c r="B280" s="324" t="s">
        <v>45</v>
      </c>
      <c r="C280" s="337"/>
      <c r="D280" s="338"/>
      <c r="E280" s="41">
        <f>SUM(F280:I280)</f>
        <v>0</v>
      </c>
      <c r="F280" s="37">
        <v>0</v>
      </c>
      <c r="G280" s="39">
        <v>0</v>
      </c>
      <c r="H280" s="39">
        <v>0</v>
      </c>
      <c r="I280" s="39">
        <v>0</v>
      </c>
      <c r="J280" s="60">
        <f t="shared" si="35"/>
        <v>0</v>
      </c>
    </row>
    <row r="281" spans="1:10" ht="12.75">
      <c r="A281" s="308"/>
      <c r="B281" s="325" t="s">
        <v>28</v>
      </c>
      <c r="C281" s="326"/>
      <c r="D281" s="158" t="s">
        <v>29</v>
      </c>
      <c r="E281" s="146">
        <f>SUM(F281:I281)</f>
        <v>0</v>
      </c>
      <c r="F281" s="172">
        <v>0</v>
      </c>
      <c r="G281" s="186">
        <v>0</v>
      </c>
      <c r="H281" s="186">
        <v>0</v>
      </c>
      <c r="I281" s="186">
        <v>0</v>
      </c>
      <c r="J281" s="60">
        <f t="shared" si="35"/>
        <v>0</v>
      </c>
    </row>
    <row r="282" spans="1:10" ht="13.5" thickBot="1">
      <c r="A282" s="309"/>
      <c r="B282" s="327"/>
      <c r="C282" s="328"/>
      <c r="D282" s="159" t="s">
        <v>30</v>
      </c>
      <c r="E282" s="115">
        <f>SUM(F282:I282)</f>
        <v>0</v>
      </c>
      <c r="F282" s="173">
        <v>0</v>
      </c>
      <c r="G282" s="173">
        <v>0</v>
      </c>
      <c r="H282" s="173">
        <v>0</v>
      </c>
      <c r="I282" s="173">
        <v>0</v>
      </c>
      <c r="J282" s="23">
        <f t="shared" si="35"/>
        <v>0</v>
      </c>
    </row>
    <row r="283" spans="3:9" ht="12.75" customHeight="1">
      <c r="C283"/>
      <c r="D283"/>
      <c r="E283"/>
      <c r="F283"/>
      <c r="G283"/>
      <c r="H283"/>
      <c r="I283"/>
    </row>
    <row r="284" spans="3:9" ht="12.75" customHeight="1">
      <c r="C284"/>
      <c r="D284"/>
      <c r="E284"/>
      <c r="F284"/>
      <c r="G284"/>
      <c r="H284"/>
      <c r="I284"/>
    </row>
    <row r="285" spans="3:9" ht="12.75">
      <c r="C285"/>
      <c r="D285"/>
      <c r="E285"/>
      <c r="F285"/>
      <c r="G285"/>
      <c r="H285"/>
      <c r="I285"/>
    </row>
    <row r="286" spans="3:9" ht="12.75" customHeight="1">
      <c r="C286"/>
      <c r="D286"/>
      <c r="E286"/>
      <c r="F286"/>
      <c r="G286"/>
      <c r="H286"/>
      <c r="I286"/>
    </row>
    <row r="287" spans="3:9" ht="12.75">
      <c r="C287"/>
      <c r="D287"/>
      <c r="E287"/>
      <c r="F287"/>
      <c r="G287"/>
      <c r="H287"/>
      <c r="I287"/>
    </row>
    <row r="288" spans="3:9" ht="12.75" customHeight="1">
      <c r="C288"/>
      <c r="D288"/>
      <c r="E288"/>
      <c r="F288"/>
      <c r="G288"/>
      <c r="H288"/>
      <c r="I288"/>
    </row>
    <row r="289" spans="3:9" ht="12.75">
      <c r="C289"/>
      <c r="D289"/>
      <c r="E289"/>
      <c r="F289"/>
      <c r="G289"/>
      <c r="H289"/>
      <c r="I289"/>
    </row>
    <row r="290" spans="3:9" ht="12.75">
      <c r="C290"/>
      <c r="D290"/>
      <c r="E290"/>
      <c r="F290"/>
      <c r="G290"/>
      <c r="H290"/>
      <c r="I290"/>
    </row>
    <row r="291" spans="3:9" ht="12.75">
      <c r="C291"/>
      <c r="D291"/>
      <c r="E291"/>
      <c r="F291"/>
      <c r="G291"/>
      <c r="H291"/>
      <c r="I291"/>
    </row>
    <row r="292" spans="3:9" ht="12.75" customHeight="1">
      <c r="C292"/>
      <c r="D292"/>
      <c r="E292"/>
      <c r="F292"/>
      <c r="G292"/>
      <c r="H292"/>
      <c r="I292"/>
    </row>
    <row r="293" spans="3:9" ht="12.75">
      <c r="C293"/>
      <c r="D293"/>
      <c r="E293"/>
      <c r="F293"/>
      <c r="G293"/>
      <c r="H293"/>
      <c r="I293"/>
    </row>
    <row r="294" spans="3:9" ht="12.75" customHeight="1">
      <c r="C294"/>
      <c r="D294"/>
      <c r="E294"/>
      <c r="F294"/>
      <c r="G294"/>
      <c r="H294"/>
      <c r="I294"/>
    </row>
    <row r="295" spans="3:9" ht="12.75" customHeight="1">
      <c r="C295"/>
      <c r="D295"/>
      <c r="E295"/>
      <c r="F295"/>
      <c r="G295"/>
      <c r="H295"/>
      <c r="I295"/>
    </row>
    <row r="296" spans="3:9" ht="12.75">
      <c r="C296"/>
      <c r="D296"/>
      <c r="E296"/>
      <c r="F296"/>
      <c r="G296"/>
      <c r="H296"/>
      <c r="I296"/>
    </row>
    <row r="297" spans="3:9" ht="12.75" customHeight="1">
      <c r="C297"/>
      <c r="D297"/>
      <c r="E297"/>
      <c r="F297"/>
      <c r="G297"/>
      <c r="H297"/>
      <c r="I297"/>
    </row>
    <row r="298" spans="3:9" ht="12.75">
      <c r="C298"/>
      <c r="D298"/>
      <c r="E298"/>
      <c r="F298"/>
      <c r="G298"/>
      <c r="H298"/>
      <c r="I298"/>
    </row>
    <row r="299" spans="3:9" ht="12.75" customHeight="1">
      <c r="C299"/>
      <c r="D299"/>
      <c r="E299"/>
      <c r="F299"/>
      <c r="G299"/>
      <c r="H299"/>
      <c r="I299"/>
    </row>
    <row r="300" spans="3:9" ht="12.75">
      <c r="C300"/>
      <c r="D300"/>
      <c r="E300"/>
      <c r="F300"/>
      <c r="G300"/>
      <c r="H300"/>
      <c r="I300"/>
    </row>
    <row r="301" spans="3:9" ht="12.75">
      <c r="C301"/>
      <c r="D301"/>
      <c r="E301"/>
      <c r="F301"/>
      <c r="G301"/>
      <c r="H301"/>
      <c r="I301"/>
    </row>
    <row r="302" spans="3:9" ht="12.75">
      <c r="C302"/>
      <c r="D302"/>
      <c r="E302"/>
      <c r="F302"/>
      <c r="G302"/>
      <c r="H302"/>
      <c r="I302"/>
    </row>
    <row r="303" spans="3:9" ht="12.75" customHeight="1">
      <c r="C303"/>
      <c r="D303"/>
      <c r="E303"/>
      <c r="F303"/>
      <c r="G303"/>
      <c r="H303"/>
      <c r="I303"/>
    </row>
    <row r="304" spans="3:9" ht="12.75">
      <c r="C304"/>
      <c r="D304"/>
      <c r="E304"/>
      <c r="F304"/>
      <c r="G304"/>
      <c r="H304"/>
      <c r="I304"/>
    </row>
    <row r="305" spans="3:9" ht="12.75" customHeight="1">
      <c r="C305"/>
      <c r="D305"/>
      <c r="E305"/>
      <c r="F305"/>
      <c r="G305"/>
      <c r="H305"/>
      <c r="I305"/>
    </row>
    <row r="306" spans="3:9" ht="12.75" customHeight="1">
      <c r="C306"/>
      <c r="D306"/>
      <c r="E306"/>
      <c r="F306"/>
      <c r="G306"/>
      <c r="H306"/>
      <c r="I306"/>
    </row>
    <row r="307" spans="3:9" ht="12.75">
      <c r="C307"/>
      <c r="D307"/>
      <c r="E307"/>
      <c r="F307"/>
      <c r="G307"/>
      <c r="H307"/>
      <c r="I307"/>
    </row>
    <row r="308" spans="3:9" ht="12.75" customHeight="1">
      <c r="C308"/>
      <c r="D308"/>
      <c r="E308"/>
      <c r="F308"/>
      <c r="G308"/>
      <c r="H308"/>
      <c r="I308"/>
    </row>
    <row r="309" spans="3:9" ht="12.75">
      <c r="C309"/>
      <c r="D309"/>
      <c r="E309"/>
      <c r="F309"/>
      <c r="G309"/>
      <c r="H309"/>
      <c r="I309"/>
    </row>
    <row r="310" spans="3:9" ht="12.75" customHeight="1">
      <c r="C310"/>
      <c r="D310"/>
      <c r="E310"/>
      <c r="F310"/>
      <c r="G310"/>
      <c r="H310"/>
      <c r="I310"/>
    </row>
    <row r="311" spans="3:9" ht="12.75">
      <c r="C311"/>
      <c r="D311"/>
      <c r="E311"/>
      <c r="F311"/>
      <c r="G311"/>
      <c r="H311"/>
      <c r="I311"/>
    </row>
    <row r="312" spans="3:9" ht="12.75">
      <c r="C312"/>
      <c r="D312"/>
      <c r="E312"/>
      <c r="F312"/>
      <c r="G312"/>
      <c r="H312"/>
      <c r="I312"/>
    </row>
    <row r="313" spans="3:9" ht="12.75">
      <c r="C313"/>
      <c r="D313"/>
      <c r="E313"/>
      <c r="F313"/>
      <c r="G313"/>
      <c r="H313"/>
      <c r="I313"/>
    </row>
    <row r="314" spans="3:9" ht="12.75" customHeight="1">
      <c r="C314"/>
      <c r="D314"/>
      <c r="E314"/>
      <c r="F314"/>
      <c r="G314"/>
      <c r="H314"/>
      <c r="I314"/>
    </row>
    <row r="315" spans="3:9" ht="12.75">
      <c r="C315"/>
      <c r="D315"/>
      <c r="E315"/>
      <c r="F315"/>
      <c r="G315"/>
      <c r="H315"/>
      <c r="I315"/>
    </row>
  </sheetData>
  <sheetProtection/>
  <mergeCells count="222">
    <mergeCell ref="A2:I2"/>
    <mergeCell ref="A3:I3"/>
    <mergeCell ref="A4:I4"/>
    <mergeCell ref="A5:D6"/>
    <mergeCell ref="E5:E6"/>
    <mergeCell ref="F5:I5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44:D45"/>
    <mergeCell ref="E44:E45"/>
    <mergeCell ref="F44:I44"/>
    <mergeCell ref="A46:A56"/>
    <mergeCell ref="B46:D46"/>
    <mergeCell ref="B47:C48"/>
    <mergeCell ref="B49:B52"/>
    <mergeCell ref="C49:C50"/>
    <mergeCell ref="C51:C52"/>
    <mergeCell ref="B53:D53"/>
    <mergeCell ref="B54:D54"/>
    <mergeCell ref="B55:C56"/>
    <mergeCell ref="A57:A67"/>
    <mergeCell ref="B57:D57"/>
    <mergeCell ref="B58:C59"/>
    <mergeCell ref="B60:B63"/>
    <mergeCell ref="C60:C61"/>
    <mergeCell ref="C62:C63"/>
    <mergeCell ref="B64:D64"/>
    <mergeCell ref="B65:D65"/>
    <mergeCell ref="B66:C67"/>
    <mergeCell ref="A68:A78"/>
    <mergeCell ref="B68:D68"/>
    <mergeCell ref="B69:C70"/>
    <mergeCell ref="B71:B74"/>
    <mergeCell ref="C71:C72"/>
    <mergeCell ref="C73:C74"/>
    <mergeCell ref="B75:D75"/>
    <mergeCell ref="B76:D76"/>
    <mergeCell ref="B77:C78"/>
    <mergeCell ref="A83:D84"/>
    <mergeCell ref="E83:E84"/>
    <mergeCell ref="F83:I83"/>
    <mergeCell ref="A85:A95"/>
    <mergeCell ref="B85:D85"/>
    <mergeCell ref="B86:C87"/>
    <mergeCell ref="B88:B91"/>
    <mergeCell ref="C88:C89"/>
    <mergeCell ref="C90:C91"/>
    <mergeCell ref="B92:D92"/>
    <mergeCell ref="B93:D93"/>
    <mergeCell ref="B94:C95"/>
    <mergeCell ref="A96:A106"/>
    <mergeCell ref="B96:D96"/>
    <mergeCell ref="B97:C98"/>
    <mergeCell ref="B99:B102"/>
    <mergeCell ref="C99:C100"/>
    <mergeCell ref="C101:C102"/>
    <mergeCell ref="B103:D103"/>
    <mergeCell ref="B104:D104"/>
    <mergeCell ref="B105:C106"/>
    <mergeCell ref="A107:A117"/>
    <mergeCell ref="B107:D107"/>
    <mergeCell ref="B108:C109"/>
    <mergeCell ref="B110:B113"/>
    <mergeCell ref="C110:C111"/>
    <mergeCell ref="C112:C113"/>
    <mergeCell ref="B114:D114"/>
    <mergeCell ref="B115:D115"/>
    <mergeCell ref="B116:C117"/>
    <mergeCell ref="A120:D121"/>
    <mergeCell ref="E120:E121"/>
    <mergeCell ref="F120:I120"/>
    <mergeCell ref="A122:A132"/>
    <mergeCell ref="B122:D122"/>
    <mergeCell ref="B123:C124"/>
    <mergeCell ref="B125:B128"/>
    <mergeCell ref="C125:C126"/>
    <mergeCell ref="C127:C128"/>
    <mergeCell ref="B129:D129"/>
    <mergeCell ref="B130:D130"/>
    <mergeCell ref="B131:C132"/>
    <mergeCell ref="A133:A143"/>
    <mergeCell ref="B133:D133"/>
    <mergeCell ref="B134:C135"/>
    <mergeCell ref="B136:B139"/>
    <mergeCell ref="C136:C137"/>
    <mergeCell ref="C138:C139"/>
    <mergeCell ref="B140:D140"/>
    <mergeCell ref="B141:D141"/>
    <mergeCell ref="B142:C143"/>
    <mergeCell ref="A144:A154"/>
    <mergeCell ref="B144:D144"/>
    <mergeCell ref="B145:C146"/>
    <mergeCell ref="B147:B150"/>
    <mergeCell ref="C147:C148"/>
    <mergeCell ref="C149:C150"/>
    <mergeCell ref="B151:D151"/>
    <mergeCell ref="B152:D152"/>
    <mergeCell ref="B153:C154"/>
    <mergeCell ref="A155:A165"/>
    <mergeCell ref="B155:D155"/>
    <mergeCell ref="B156:C157"/>
    <mergeCell ref="B158:B161"/>
    <mergeCell ref="C158:C159"/>
    <mergeCell ref="C160:C161"/>
    <mergeCell ref="B162:D162"/>
    <mergeCell ref="B163:D163"/>
    <mergeCell ref="B164:C165"/>
    <mergeCell ref="A170:D171"/>
    <mergeCell ref="E170:E171"/>
    <mergeCell ref="F170:I170"/>
    <mergeCell ref="A172:A182"/>
    <mergeCell ref="B172:D172"/>
    <mergeCell ref="B173:C174"/>
    <mergeCell ref="B175:B178"/>
    <mergeCell ref="C175:C176"/>
    <mergeCell ref="C177:C178"/>
    <mergeCell ref="B179:D179"/>
    <mergeCell ref="B180:D180"/>
    <mergeCell ref="B181:C182"/>
    <mergeCell ref="A183:A193"/>
    <mergeCell ref="B183:D183"/>
    <mergeCell ref="B184:C185"/>
    <mergeCell ref="B186:B189"/>
    <mergeCell ref="C186:C187"/>
    <mergeCell ref="C188:C189"/>
    <mergeCell ref="B190:D190"/>
    <mergeCell ref="B191:D191"/>
    <mergeCell ref="B192:C193"/>
    <mergeCell ref="A194:A204"/>
    <mergeCell ref="B194:D194"/>
    <mergeCell ref="B195:C196"/>
    <mergeCell ref="B197:B200"/>
    <mergeCell ref="C197:C198"/>
    <mergeCell ref="C199:C200"/>
    <mergeCell ref="B201:D201"/>
    <mergeCell ref="B202:D202"/>
    <mergeCell ref="B203:C204"/>
    <mergeCell ref="B229:D229"/>
    <mergeCell ref="A205:A215"/>
    <mergeCell ref="B205:D205"/>
    <mergeCell ref="B206:C207"/>
    <mergeCell ref="B208:B211"/>
    <mergeCell ref="C208:C209"/>
    <mergeCell ref="C210:C211"/>
    <mergeCell ref="B212:D212"/>
    <mergeCell ref="B213:D213"/>
    <mergeCell ref="B214:C215"/>
    <mergeCell ref="B241:D241"/>
    <mergeCell ref="A220:D221"/>
    <mergeCell ref="E220:E221"/>
    <mergeCell ref="F220:I220"/>
    <mergeCell ref="A222:A232"/>
    <mergeCell ref="B222:D222"/>
    <mergeCell ref="B223:C224"/>
    <mergeCell ref="B225:B228"/>
    <mergeCell ref="C225:C226"/>
    <mergeCell ref="C227:C228"/>
    <mergeCell ref="B253:C254"/>
    <mergeCell ref="B230:D230"/>
    <mergeCell ref="B231:C232"/>
    <mergeCell ref="A233:A243"/>
    <mergeCell ref="B233:D233"/>
    <mergeCell ref="B234:C235"/>
    <mergeCell ref="B236:B239"/>
    <mergeCell ref="C236:C237"/>
    <mergeCell ref="C238:C239"/>
    <mergeCell ref="B240:D240"/>
    <mergeCell ref="B264:C265"/>
    <mergeCell ref="B242:C243"/>
    <mergeCell ref="A244:A254"/>
    <mergeCell ref="B244:D244"/>
    <mergeCell ref="B245:C246"/>
    <mergeCell ref="B247:B250"/>
    <mergeCell ref="C247:C248"/>
    <mergeCell ref="C249:C250"/>
    <mergeCell ref="B251:D251"/>
    <mergeCell ref="B252:D252"/>
    <mergeCell ref="C277:C278"/>
    <mergeCell ref="B279:D279"/>
    <mergeCell ref="A255:A265"/>
    <mergeCell ref="B255:D255"/>
    <mergeCell ref="B256:C257"/>
    <mergeCell ref="B258:B261"/>
    <mergeCell ref="C258:C259"/>
    <mergeCell ref="C260:C261"/>
    <mergeCell ref="B262:D262"/>
    <mergeCell ref="B263:D263"/>
    <mergeCell ref="B280:D280"/>
    <mergeCell ref="B281:C282"/>
    <mergeCell ref="A270:D271"/>
    <mergeCell ref="E270:E271"/>
    <mergeCell ref="F270:I270"/>
    <mergeCell ref="A272:A282"/>
    <mergeCell ref="B272:D272"/>
    <mergeCell ref="B273:C274"/>
    <mergeCell ref="B275:B278"/>
    <mergeCell ref="C275:C276"/>
  </mergeCells>
  <printOptions/>
  <pageMargins left="0.7874015748031497" right="0.2362204724409449" top="0.15748031496062992" bottom="0.15748031496062992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R315"/>
  <sheetViews>
    <sheetView zoomScaleSheetLayoutView="100"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28" sqref="E228"/>
    </sheetView>
  </sheetViews>
  <sheetFormatPr defaultColWidth="9.00390625" defaultRowHeight="12.75"/>
  <cols>
    <col min="1" max="1" width="6.25390625" style="0" customWidth="1"/>
    <col min="2" max="2" width="3.00390625" style="0" customWidth="1"/>
    <col min="3" max="3" width="21.875" style="1" customWidth="1"/>
    <col min="4" max="4" width="27.75390625" style="1" customWidth="1"/>
    <col min="5" max="5" width="14.875" style="1" customWidth="1"/>
    <col min="6" max="6" width="14.625" style="1" customWidth="1"/>
    <col min="7" max="8" width="12.875" style="1" customWidth="1"/>
    <col min="9" max="9" width="14.375" style="1" customWidth="1"/>
    <col min="10" max="10" width="11.375" style="0" customWidth="1"/>
  </cols>
  <sheetData>
    <row r="2" spans="1:10" ht="12.75" customHeight="1">
      <c r="A2" s="398" t="s">
        <v>14</v>
      </c>
      <c r="B2" s="398"/>
      <c r="C2" s="398"/>
      <c r="D2" s="398"/>
      <c r="E2" s="398"/>
      <c r="F2" s="398"/>
      <c r="G2" s="398"/>
      <c r="H2" s="398"/>
      <c r="I2" s="398"/>
      <c r="J2" s="131"/>
    </row>
    <row r="3" spans="1:10" ht="12.75" customHeight="1">
      <c r="A3" s="399" t="s">
        <v>13</v>
      </c>
      <c r="B3" s="399"/>
      <c r="C3" s="399"/>
      <c r="D3" s="399"/>
      <c r="E3" s="399"/>
      <c r="F3" s="399"/>
      <c r="G3" s="399"/>
      <c r="H3" s="399"/>
      <c r="I3" s="399"/>
      <c r="J3" s="132"/>
    </row>
    <row r="4" spans="1:10" ht="21" customHeight="1" thickBot="1">
      <c r="A4" s="400" t="s">
        <v>52</v>
      </c>
      <c r="B4" s="400"/>
      <c r="C4" s="400"/>
      <c r="D4" s="400"/>
      <c r="E4" s="400"/>
      <c r="F4" s="400"/>
      <c r="G4" s="400"/>
      <c r="H4" s="400"/>
      <c r="I4" s="400"/>
      <c r="J4" s="133"/>
    </row>
    <row r="5" spans="1:10" ht="12.75" customHeight="1" thickBot="1">
      <c r="A5" s="401" t="s">
        <v>17</v>
      </c>
      <c r="B5" s="402"/>
      <c r="C5" s="402"/>
      <c r="D5" s="402"/>
      <c r="E5" s="394" t="s">
        <v>15</v>
      </c>
      <c r="F5" s="348" t="s">
        <v>16</v>
      </c>
      <c r="G5" s="349"/>
      <c r="H5" s="349"/>
      <c r="I5" s="350"/>
      <c r="J5" s="93"/>
    </row>
    <row r="6" spans="1:10" ht="48" customHeight="1" thickBot="1">
      <c r="A6" s="403"/>
      <c r="B6" s="404"/>
      <c r="C6" s="404"/>
      <c r="D6" s="404"/>
      <c r="E6" s="370"/>
      <c r="F6" s="94" t="s">
        <v>19</v>
      </c>
      <c r="G6" s="293" t="s">
        <v>53</v>
      </c>
      <c r="H6" s="215" t="s">
        <v>41</v>
      </c>
      <c r="I6" s="215" t="s">
        <v>41</v>
      </c>
      <c r="J6" s="51" t="s">
        <v>8</v>
      </c>
    </row>
    <row r="7" spans="1:10" ht="17.25" customHeight="1">
      <c r="A7" s="365" t="s">
        <v>11</v>
      </c>
      <c r="B7" s="405" t="s">
        <v>20</v>
      </c>
      <c r="C7" s="406"/>
      <c r="D7" s="407"/>
      <c r="E7" s="262">
        <f aca="true" t="shared" si="0" ref="E7:I17">E18+E29+E46+E57+E68+E85+E96+E107+E122+E133+E144+E155+E172+E183+E194+E205+E222+E233+E244+E255+E272</f>
        <v>5369000</v>
      </c>
      <c r="F7" s="265">
        <f t="shared" si="0"/>
        <v>5199700</v>
      </c>
      <c r="G7" s="265">
        <f t="shared" si="0"/>
        <v>169300</v>
      </c>
      <c r="H7" s="285">
        <f t="shared" si="0"/>
        <v>0</v>
      </c>
      <c r="I7" s="265">
        <f t="shared" si="0"/>
        <v>0</v>
      </c>
      <c r="J7" s="60">
        <f>SUM(F7:I7)</f>
        <v>5369000</v>
      </c>
    </row>
    <row r="8" spans="1:10" ht="14.25" customHeight="1">
      <c r="A8" s="330"/>
      <c r="B8" s="312" t="s">
        <v>5</v>
      </c>
      <c r="C8" s="313"/>
      <c r="D8" s="3" t="s">
        <v>4</v>
      </c>
      <c r="E8" s="274">
        <f t="shared" si="0"/>
        <v>2886357.95</v>
      </c>
      <c r="F8" s="280">
        <f t="shared" si="0"/>
        <v>2886357.95</v>
      </c>
      <c r="G8" s="294">
        <f t="shared" si="0"/>
        <v>0</v>
      </c>
      <c r="H8" s="286">
        <f t="shared" si="0"/>
        <v>0</v>
      </c>
      <c r="I8" s="266">
        <f t="shared" si="0"/>
        <v>0</v>
      </c>
      <c r="J8" s="60">
        <f aca="true" t="shared" si="1" ref="J8:J17">SUM(F8:I8)</f>
        <v>2886357.95</v>
      </c>
    </row>
    <row r="9" spans="1:10" ht="16.5" customHeight="1">
      <c r="A9" s="330"/>
      <c r="B9" s="314"/>
      <c r="C9" s="315"/>
      <c r="D9" s="4" t="s">
        <v>43</v>
      </c>
      <c r="E9" s="275">
        <f t="shared" si="0"/>
        <v>171413.86</v>
      </c>
      <c r="F9" s="281">
        <f t="shared" si="0"/>
        <v>171413.86</v>
      </c>
      <c r="G9" s="295">
        <f t="shared" si="0"/>
        <v>0</v>
      </c>
      <c r="H9" s="287">
        <f t="shared" si="0"/>
        <v>0</v>
      </c>
      <c r="I9" s="267">
        <f t="shared" si="0"/>
        <v>0</v>
      </c>
      <c r="J9" s="60">
        <f t="shared" si="1"/>
        <v>171413.86</v>
      </c>
    </row>
    <row r="10" spans="1:10" ht="15" customHeight="1">
      <c r="A10" s="330"/>
      <c r="B10" s="333" t="s">
        <v>6</v>
      </c>
      <c r="C10" s="318" t="s">
        <v>27</v>
      </c>
      <c r="D10" s="5" t="s">
        <v>4</v>
      </c>
      <c r="E10" s="275">
        <f t="shared" si="0"/>
        <v>448285.52</v>
      </c>
      <c r="F10" s="281">
        <f t="shared" si="0"/>
        <v>448285.52</v>
      </c>
      <c r="G10" s="296">
        <f t="shared" si="0"/>
        <v>0</v>
      </c>
      <c r="H10" s="288">
        <f t="shared" si="0"/>
        <v>0</v>
      </c>
      <c r="I10" s="268">
        <f t="shared" si="0"/>
        <v>0</v>
      </c>
      <c r="J10" s="60">
        <f t="shared" si="1"/>
        <v>448285.52</v>
      </c>
    </row>
    <row r="11" spans="1:10" ht="16.5" customHeight="1">
      <c r="A11" s="330"/>
      <c r="B11" s="333"/>
      <c r="C11" s="318"/>
      <c r="D11" s="6" t="s">
        <v>43</v>
      </c>
      <c r="E11" s="275">
        <f t="shared" si="0"/>
        <v>110039.63</v>
      </c>
      <c r="F11" s="281">
        <f t="shared" si="0"/>
        <v>110039.63</v>
      </c>
      <c r="G11" s="295">
        <f t="shared" si="0"/>
        <v>0</v>
      </c>
      <c r="H11" s="287">
        <f t="shared" si="0"/>
        <v>0</v>
      </c>
      <c r="I11" s="267">
        <f t="shared" si="0"/>
        <v>0</v>
      </c>
      <c r="J11" s="60">
        <f t="shared" si="1"/>
        <v>110039.63</v>
      </c>
    </row>
    <row r="12" spans="1:10" ht="16.5" customHeight="1">
      <c r="A12" s="330"/>
      <c r="B12" s="333"/>
      <c r="C12" s="319" t="s">
        <v>46</v>
      </c>
      <c r="D12" s="5" t="s">
        <v>4</v>
      </c>
      <c r="E12" s="275">
        <f t="shared" si="0"/>
        <v>2438072.4299999997</v>
      </c>
      <c r="F12" s="281">
        <f t="shared" si="0"/>
        <v>2438072.4299999997</v>
      </c>
      <c r="G12" s="296">
        <f t="shared" si="0"/>
        <v>0</v>
      </c>
      <c r="H12" s="288">
        <f t="shared" si="0"/>
        <v>0</v>
      </c>
      <c r="I12" s="268">
        <f t="shared" si="0"/>
        <v>0</v>
      </c>
      <c r="J12" s="60">
        <f t="shared" si="1"/>
        <v>2438072.4299999997</v>
      </c>
    </row>
    <row r="13" spans="1:10" ht="18" customHeight="1">
      <c r="A13" s="330"/>
      <c r="B13" s="334"/>
      <c r="C13" s="320"/>
      <c r="D13" s="7" t="s">
        <v>43</v>
      </c>
      <c r="E13" s="276">
        <f t="shared" si="0"/>
        <v>61374.229999999996</v>
      </c>
      <c r="F13" s="282">
        <f t="shared" si="0"/>
        <v>61374.229999999996</v>
      </c>
      <c r="G13" s="297">
        <f t="shared" si="0"/>
        <v>0</v>
      </c>
      <c r="H13" s="289">
        <f t="shared" si="0"/>
        <v>0</v>
      </c>
      <c r="I13" s="269">
        <f t="shared" si="0"/>
        <v>0</v>
      </c>
      <c r="J13" s="60">
        <f t="shared" si="1"/>
        <v>61374.229999999996</v>
      </c>
    </row>
    <row r="14" spans="1:10" ht="15.75" customHeight="1">
      <c r="A14" s="330"/>
      <c r="B14" s="321" t="s">
        <v>7</v>
      </c>
      <c r="C14" s="321"/>
      <c r="D14" s="341"/>
      <c r="E14" s="277">
        <f t="shared" si="0"/>
        <v>2482642.05</v>
      </c>
      <c r="F14" s="270">
        <f t="shared" si="0"/>
        <v>2313342.0500000003</v>
      </c>
      <c r="G14" s="270">
        <f t="shared" si="0"/>
        <v>169300</v>
      </c>
      <c r="H14" s="263">
        <f t="shared" si="0"/>
        <v>0</v>
      </c>
      <c r="I14" s="270">
        <f t="shared" si="0"/>
        <v>0</v>
      </c>
      <c r="J14" s="60">
        <f t="shared" si="1"/>
        <v>2482642.0500000003</v>
      </c>
    </row>
    <row r="15" spans="1:10" ht="15" customHeight="1">
      <c r="A15" s="330"/>
      <c r="B15" s="323" t="s">
        <v>45</v>
      </c>
      <c r="C15" s="323"/>
      <c r="D15" s="324"/>
      <c r="E15" s="278">
        <f t="shared" si="0"/>
        <v>21530.59</v>
      </c>
      <c r="F15" s="271">
        <f t="shared" si="0"/>
        <v>21530.59</v>
      </c>
      <c r="G15" s="271">
        <f t="shared" si="0"/>
        <v>0</v>
      </c>
      <c r="H15" s="264">
        <f t="shared" si="0"/>
        <v>0</v>
      </c>
      <c r="I15" s="271">
        <f t="shared" si="0"/>
        <v>0</v>
      </c>
      <c r="J15" s="60">
        <f t="shared" si="1"/>
        <v>21530.59</v>
      </c>
    </row>
    <row r="16" spans="1:10" ht="15" customHeight="1">
      <c r="A16" s="330"/>
      <c r="B16" s="325" t="s">
        <v>28</v>
      </c>
      <c r="C16" s="326"/>
      <c r="D16" s="155" t="s">
        <v>29</v>
      </c>
      <c r="E16" s="274">
        <f t="shared" si="0"/>
        <v>0</v>
      </c>
      <c r="F16" s="283">
        <f t="shared" si="0"/>
        <v>0</v>
      </c>
      <c r="G16" s="298">
        <f t="shared" si="0"/>
        <v>0</v>
      </c>
      <c r="H16" s="290">
        <f t="shared" si="0"/>
        <v>0</v>
      </c>
      <c r="I16" s="272">
        <f t="shared" si="0"/>
        <v>0</v>
      </c>
      <c r="J16" s="60">
        <f t="shared" si="1"/>
        <v>0</v>
      </c>
    </row>
    <row r="17" spans="1:10" ht="21.75" customHeight="1" thickBot="1">
      <c r="A17" s="331"/>
      <c r="B17" s="327"/>
      <c r="C17" s="328"/>
      <c r="D17" s="154" t="s">
        <v>44</v>
      </c>
      <c r="E17" s="279">
        <f t="shared" si="0"/>
        <v>461</v>
      </c>
      <c r="F17" s="284">
        <f t="shared" si="0"/>
        <v>461</v>
      </c>
      <c r="G17" s="299">
        <f t="shared" si="0"/>
        <v>0</v>
      </c>
      <c r="H17" s="291">
        <f t="shared" si="0"/>
        <v>0</v>
      </c>
      <c r="I17" s="273">
        <f t="shared" si="0"/>
        <v>0</v>
      </c>
      <c r="J17" s="23">
        <f t="shared" si="1"/>
        <v>461</v>
      </c>
    </row>
    <row r="18" spans="1:10" ht="15" customHeight="1">
      <c r="A18" s="365" t="s">
        <v>1</v>
      </c>
      <c r="B18" s="310" t="s">
        <v>0</v>
      </c>
      <c r="C18" s="310"/>
      <c r="D18" s="351"/>
      <c r="E18" s="25">
        <f aca="true" t="shared" si="2" ref="E18:E24">SUM(F18:I18)</f>
        <v>150000</v>
      </c>
      <c r="F18" s="35">
        <v>150000</v>
      </c>
      <c r="G18" s="31">
        <v>0</v>
      </c>
      <c r="H18" s="64">
        <v>0</v>
      </c>
      <c r="I18" s="95">
        <v>0</v>
      </c>
      <c r="J18" s="97">
        <f aca="true" t="shared" si="3" ref="J18:J39">SUM(F18:I18)</f>
        <v>150000</v>
      </c>
    </row>
    <row r="19" spans="1:10" ht="14.25" customHeight="1">
      <c r="A19" s="330"/>
      <c r="B19" s="312" t="s">
        <v>5</v>
      </c>
      <c r="C19" s="313"/>
      <c r="D19" s="3" t="s">
        <v>4</v>
      </c>
      <c r="E19" s="29">
        <f t="shared" si="2"/>
        <v>44766.520000000004</v>
      </c>
      <c r="F19" s="86">
        <f aca="true" t="shared" si="4" ref="F19:I20">SUM(F21,F23)</f>
        <v>44766.520000000004</v>
      </c>
      <c r="G19" s="169">
        <f t="shared" si="4"/>
        <v>0</v>
      </c>
      <c r="H19" s="169">
        <f t="shared" si="4"/>
        <v>0</v>
      </c>
      <c r="I19" s="169">
        <f t="shared" si="4"/>
        <v>0</v>
      </c>
      <c r="J19" s="22">
        <f t="shared" si="3"/>
        <v>44766.520000000004</v>
      </c>
    </row>
    <row r="20" spans="1:10" ht="14.25" customHeight="1">
      <c r="A20" s="330"/>
      <c r="B20" s="314"/>
      <c r="C20" s="315"/>
      <c r="D20" s="4" t="s">
        <v>43</v>
      </c>
      <c r="E20" s="28">
        <f t="shared" si="2"/>
        <v>490</v>
      </c>
      <c r="F20" s="88">
        <f t="shared" si="4"/>
        <v>490</v>
      </c>
      <c r="G20" s="170">
        <f t="shared" si="4"/>
        <v>0</v>
      </c>
      <c r="H20" s="170">
        <f t="shared" si="4"/>
        <v>0</v>
      </c>
      <c r="I20" s="170">
        <f t="shared" si="4"/>
        <v>0</v>
      </c>
      <c r="J20" s="62">
        <f t="shared" si="3"/>
        <v>490</v>
      </c>
    </row>
    <row r="21" spans="1:10" ht="16.5" customHeight="1">
      <c r="A21" s="330"/>
      <c r="B21" s="333" t="s">
        <v>6</v>
      </c>
      <c r="C21" s="318" t="s">
        <v>21</v>
      </c>
      <c r="D21" s="5" t="s">
        <v>4</v>
      </c>
      <c r="E21" s="28">
        <f t="shared" si="2"/>
        <v>17363.16</v>
      </c>
      <c r="F21" s="106">
        <v>17363.16</v>
      </c>
      <c r="G21" s="171">
        <v>0</v>
      </c>
      <c r="H21" s="171">
        <v>0</v>
      </c>
      <c r="I21" s="171">
        <v>0</v>
      </c>
      <c r="J21" s="22">
        <f t="shared" si="3"/>
        <v>17363.16</v>
      </c>
    </row>
    <row r="22" spans="1:10" ht="15" customHeight="1">
      <c r="A22" s="330"/>
      <c r="B22" s="333"/>
      <c r="C22" s="318"/>
      <c r="D22" s="6" t="s">
        <v>43</v>
      </c>
      <c r="E22" s="28">
        <f t="shared" si="2"/>
        <v>490</v>
      </c>
      <c r="F22" s="89">
        <v>490</v>
      </c>
      <c r="G22" s="167">
        <v>0</v>
      </c>
      <c r="H22" s="167">
        <v>0</v>
      </c>
      <c r="I22" s="167">
        <v>0</v>
      </c>
      <c r="J22" s="62">
        <f t="shared" si="3"/>
        <v>490</v>
      </c>
    </row>
    <row r="23" spans="1:10" ht="18.75" customHeight="1">
      <c r="A23" s="330"/>
      <c r="B23" s="333"/>
      <c r="C23" s="319" t="s">
        <v>46</v>
      </c>
      <c r="D23" s="5" t="s">
        <v>4</v>
      </c>
      <c r="E23" s="28">
        <f t="shared" si="2"/>
        <v>27403.36</v>
      </c>
      <c r="F23" s="106">
        <v>27403.36</v>
      </c>
      <c r="G23" s="171">
        <v>0</v>
      </c>
      <c r="H23" s="171">
        <v>0</v>
      </c>
      <c r="I23" s="171">
        <v>0</v>
      </c>
      <c r="J23" s="22">
        <f t="shared" si="3"/>
        <v>27403.36</v>
      </c>
    </row>
    <row r="24" spans="1:10" ht="14.25" customHeight="1">
      <c r="A24" s="330"/>
      <c r="B24" s="334"/>
      <c r="C24" s="320"/>
      <c r="D24" s="7" t="s">
        <v>43</v>
      </c>
      <c r="E24" s="228">
        <f t="shared" si="2"/>
        <v>0</v>
      </c>
      <c r="F24" s="90">
        <v>0</v>
      </c>
      <c r="G24" s="168">
        <v>0</v>
      </c>
      <c r="H24" s="168">
        <v>0</v>
      </c>
      <c r="I24" s="168">
        <v>0</v>
      </c>
      <c r="J24" s="62">
        <f t="shared" si="3"/>
        <v>0</v>
      </c>
    </row>
    <row r="25" spans="1:10" ht="15" customHeight="1">
      <c r="A25" s="330"/>
      <c r="B25" s="321" t="s">
        <v>7</v>
      </c>
      <c r="C25" s="321"/>
      <c r="D25" s="341"/>
      <c r="E25" s="76">
        <f>E18-E19</f>
        <v>105233.48</v>
      </c>
      <c r="F25" s="77">
        <f>F18-F19</f>
        <v>105233.48</v>
      </c>
      <c r="G25" s="77">
        <f>G18-G19</f>
        <v>0</v>
      </c>
      <c r="H25" s="77">
        <f>H18-H19</f>
        <v>0</v>
      </c>
      <c r="I25" s="77">
        <f>I18-I19</f>
        <v>0</v>
      </c>
      <c r="J25" s="22">
        <f t="shared" si="3"/>
        <v>105233.48</v>
      </c>
    </row>
    <row r="26" spans="1:10" ht="15" customHeight="1">
      <c r="A26" s="330"/>
      <c r="B26" s="323" t="s">
        <v>45</v>
      </c>
      <c r="C26" s="323"/>
      <c r="D26" s="324"/>
      <c r="E26" s="26">
        <f>SUM(F26:I26)</f>
        <v>0</v>
      </c>
      <c r="F26" s="189">
        <v>0</v>
      </c>
      <c r="G26" s="39">
        <v>0</v>
      </c>
      <c r="H26" s="39">
        <v>0</v>
      </c>
      <c r="I26" s="39">
        <v>0</v>
      </c>
      <c r="J26" s="62">
        <f t="shared" si="3"/>
        <v>0</v>
      </c>
    </row>
    <row r="27" spans="1:10" ht="14.25" customHeight="1">
      <c r="A27" s="330"/>
      <c r="B27" s="325" t="s">
        <v>28</v>
      </c>
      <c r="C27" s="326"/>
      <c r="D27" s="8" t="s">
        <v>29</v>
      </c>
      <c r="E27" s="29">
        <f aca="true" t="shared" si="5" ref="E27:E35">SUM(F27:I27)</f>
        <v>0</v>
      </c>
      <c r="F27" s="91">
        <v>0</v>
      </c>
      <c r="G27" s="172">
        <v>0</v>
      </c>
      <c r="H27" s="172">
        <v>0</v>
      </c>
      <c r="I27" s="172">
        <v>0</v>
      </c>
      <c r="J27" s="22">
        <f t="shared" si="3"/>
        <v>0</v>
      </c>
    </row>
    <row r="28" spans="1:10" ht="15.75" customHeight="1" thickBot="1">
      <c r="A28" s="331"/>
      <c r="B28" s="327"/>
      <c r="C28" s="328"/>
      <c r="D28" s="156" t="s">
        <v>30</v>
      </c>
      <c r="E28" s="55">
        <f t="shared" si="5"/>
        <v>12</v>
      </c>
      <c r="F28" s="92">
        <v>12</v>
      </c>
      <c r="G28" s="173">
        <v>0</v>
      </c>
      <c r="H28" s="173">
        <v>0</v>
      </c>
      <c r="I28" s="173">
        <v>0</v>
      </c>
      <c r="J28" s="98">
        <f t="shared" si="3"/>
        <v>12</v>
      </c>
    </row>
    <row r="29" spans="1:10" ht="15.75" customHeight="1">
      <c r="A29" s="329" t="s">
        <v>9</v>
      </c>
      <c r="B29" s="339" t="s">
        <v>0</v>
      </c>
      <c r="C29" s="339"/>
      <c r="D29" s="340"/>
      <c r="E29" s="25">
        <f t="shared" si="5"/>
        <v>2710000</v>
      </c>
      <c r="F29" s="35">
        <v>2710000</v>
      </c>
      <c r="G29" s="33">
        <v>0</v>
      </c>
      <c r="H29" s="75">
        <v>0</v>
      </c>
      <c r="I29" s="130">
        <v>0</v>
      </c>
      <c r="J29" s="97">
        <f t="shared" si="3"/>
        <v>2710000</v>
      </c>
    </row>
    <row r="30" spans="1:10" ht="15" customHeight="1">
      <c r="A30" s="330"/>
      <c r="B30" s="312" t="s">
        <v>5</v>
      </c>
      <c r="C30" s="313"/>
      <c r="D30" s="3" t="s">
        <v>4</v>
      </c>
      <c r="E30" s="29">
        <f t="shared" si="5"/>
        <v>2048128.0299999998</v>
      </c>
      <c r="F30" s="134">
        <f>F32+F34</f>
        <v>2048128.0299999998</v>
      </c>
      <c r="G30" s="169">
        <f aca="true" t="shared" si="6" ref="F30:I31">G32+G34</f>
        <v>0</v>
      </c>
      <c r="H30" s="169">
        <f t="shared" si="6"/>
        <v>0</v>
      </c>
      <c r="I30" s="169">
        <f t="shared" si="6"/>
        <v>0</v>
      </c>
      <c r="J30" s="22">
        <f t="shared" si="3"/>
        <v>2048128.0299999998</v>
      </c>
    </row>
    <row r="31" spans="1:10" ht="15" customHeight="1">
      <c r="A31" s="330"/>
      <c r="B31" s="314"/>
      <c r="C31" s="315"/>
      <c r="D31" s="4" t="s">
        <v>43</v>
      </c>
      <c r="E31" s="28">
        <f t="shared" si="5"/>
        <v>80143.65</v>
      </c>
      <c r="F31" s="135">
        <f t="shared" si="6"/>
        <v>80143.65</v>
      </c>
      <c r="G31" s="176">
        <f t="shared" si="6"/>
        <v>0</v>
      </c>
      <c r="H31" s="176">
        <f t="shared" si="6"/>
        <v>0</v>
      </c>
      <c r="I31" s="166">
        <f t="shared" si="6"/>
        <v>0</v>
      </c>
      <c r="J31" s="62">
        <f t="shared" si="3"/>
        <v>80143.65</v>
      </c>
    </row>
    <row r="32" spans="1:10" ht="13.5" customHeight="1">
      <c r="A32" s="330"/>
      <c r="B32" s="333" t="s">
        <v>6</v>
      </c>
      <c r="C32" s="318" t="s">
        <v>21</v>
      </c>
      <c r="D32" s="5" t="s">
        <v>4</v>
      </c>
      <c r="E32" s="28">
        <f t="shared" si="5"/>
        <v>123875.38</v>
      </c>
      <c r="F32" s="136">
        <v>123875.38</v>
      </c>
      <c r="G32" s="217">
        <v>0</v>
      </c>
      <c r="H32" s="171">
        <v>0</v>
      </c>
      <c r="I32" s="171">
        <v>0</v>
      </c>
      <c r="J32" s="22">
        <f t="shared" si="3"/>
        <v>123875.38</v>
      </c>
    </row>
    <row r="33" spans="1:10" ht="16.5" customHeight="1">
      <c r="A33" s="330"/>
      <c r="B33" s="333"/>
      <c r="C33" s="318"/>
      <c r="D33" s="6" t="s">
        <v>43</v>
      </c>
      <c r="E33" s="28">
        <f t="shared" si="5"/>
        <v>52917.44</v>
      </c>
      <c r="F33" s="136">
        <v>52917.44</v>
      </c>
      <c r="G33" s="177">
        <v>0</v>
      </c>
      <c r="H33" s="177">
        <v>0</v>
      </c>
      <c r="I33" s="167">
        <v>0</v>
      </c>
      <c r="J33" s="62">
        <f t="shared" si="3"/>
        <v>52917.44</v>
      </c>
    </row>
    <row r="34" spans="1:10" ht="15.75" customHeight="1">
      <c r="A34" s="330"/>
      <c r="B34" s="333"/>
      <c r="C34" s="319" t="s">
        <v>46</v>
      </c>
      <c r="D34" s="5" t="s">
        <v>4</v>
      </c>
      <c r="E34" s="28">
        <f t="shared" si="5"/>
        <v>1924252.65</v>
      </c>
      <c r="F34" s="136">
        <v>1924252.65</v>
      </c>
      <c r="G34" s="171">
        <v>0</v>
      </c>
      <c r="H34" s="171">
        <v>0</v>
      </c>
      <c r="I34" s="171">
        <v>0</v>
      </c>
      <c r="J34" s="22">
        <f t="shared" si="3"/>
        <v>1924252.65</v>
      </c>
    </row>
    <row r="35" spans="1:10" ht="15.75" customHeight="1">
      <c r="A35" s="330"/>
      <c r="B35" s="334"/>
      <c r="C35" s="320"/>
      <c r="D35" s="7" t="s">
        <v>43</v>
      </c>
      <c r="E35" s="30">
        <f t="shared" si="5"/>
        <v>27226.21</v>
      </c>
      <c r="F35" s="137">
        <v>27226.21</v>
      </c>
      <c r="G35" s="187">
        <v>0</v>
      </c>
      <c r="H35" s="187">
        <v>0</v>
      </c>
      <c r="I35" s="188">
        <v>0</v>
      </c>
      <c r="J35" s="62">
        <f t="shared" si="3"/>
        <v>27226.21</v>
      </c>
    </row>
    <row r="36" spans="1:10" ht="17.25" customHeight="1">
      <c r="A36" s="330"/>
      <c r="B36" s="321" t="s">
        <v>7</v>
      </c>
      <c r="C36" s="321"/>
      <c r="D36" s="341"/>
      <c r="E36" s="80">
        <f>E29-E30</f>
        <v>661871.9700000002</v>
      </c>
      <c r="F36" s="138">
        <f>F29-F30</f>
        <v>661871.9700000002</v>
      </c>
      <c r="G36" s="81">
        <f>G29-G30</f>
        <v>0</v>
      </c>
      <c r="H36" s="81">
        <f>H29-H30</f>
        <v>0</v>
      </c>
      <c r="I36" s="81">
        <f>I29-I30</f>
        <v>0</v>
      </c>
      <c r="J36" s="82">
        <f t="shared" si="3"/>
        <v>661871.9700000002</v>
      </c>
    </row>
    <row r="37" spans="1:12" ht="16.5" customHeight="1">
      <c r="A37" s="330"/>
      <c r="B37" s="323" t="s">
        <v>45</v>
      </c>
      <c r="C37" s="323"/>
      <c r="D37" s="324"/>
      <c r="E37" s="26">
        <f>SUM(F37:I37)</f>
        <v>384.08</v>
      </c>
      <c r="F37" s="190">
        <v>384.08</v>
      </c>
      <c r="G37" s="39">
        <v>0</v>
      </c>
      <c r="H37" s="39">
        <v>0</v>
      </c>
      <c r="I37" s="39">
        <v>0</v>
      </c>
      <c r="J37" s="62">
        <f t="shared" si="3"/>
        <v>384.08</v>
      </c>
      <c r="L37" s="14"/>
    </row>
    <row r="38" spans="1:10" ht="14.25" customHeight="1">
      <c r="A38" s="330"/>
      <c r="B38" s="325" t="s">
        <v>28</v>
      </c>
      <c r="C38" s="326"/>
      <c r="D38" s="8" t="s">
        <v>29</v>
      </c>
      <c r="E38" s="29">
        <f>SUM(F38:I38)</f>
        <v>0</v>
      </c>
      <c r="F38" s="231">
        <v>0</v>
      </c>
      <c r="G38" s="186">
        <v>0</v>
      </c>
      <c r="H38" s="186">
        <v>0</v>
      </c>
      <c r="I38" s="232">
        <v>0</v>
      </c>
      <c r="J38" s="61">
        <f t="shared" si="3"/>
        <v>0</v>
      </c>
    </row>
    <row r="39" spans="1:10" ht="21.75" customHeight="1" thickBot="1">
      <c r="A39" s="331"/>
      <c r="B39" s="327"/>
      <c r="C39" s="328"/>
      <c r="D39" s="156" t="s">
        <v>47</v>
      </c>
      <c r="E39" s="55">
        <f>SUM(F39:I39)</f>
        <v>327</v>
      </c>
      <c r="F39" s="229">
        <v>327</v>
      </c>
      <c r="G39" s="230">
        <v>0</v>
      </c>
      <c r="H39" s="230">
        <v>0</v>
      </c>
      <c r="I39" s="230">
        <v>0</v>
      </c>
      <c r="J39" s="98">
        <f t="shared" si="3"/>
        <v>327</v>
      </c>
    </row>
    <row r="40" spans="1:9" ht="16.5" customHeight="1">
      <c r="A40" s="11"/>
      <c r="B40" s="9"/>
      <c r="C40" s="9"/>
      <c r="D40" s="10"/>
      <c r="E40" s="15"/>
      <c r="F40" s="16"/>
      <c r="G40" s="17"/>
      <c r="H40" s="15"/>
      <c r="I40" s="2"/>
    </row>
    <row r="41" spans="1:9" ht="12.75" customHeight="1" hidden="1">
      <c r="A41" s="11"/>
      <c r="B41" s="9"/>
      <c r="C41" s="9"/>
      <c r="D41" s="10"/>
      <c r="E41" s="15"/>
      <c r="F41" s="16"/>
      <c r="G41" s="17"/>
      <c r="H41" s="15"/>
      <c r="I41" s="2"/>
    </row>
    <row r="42" spans="1:9" ht="21.75" customHeight="1" thickBot="1">
      <c r="A42" s="18"/>
      <c r="B42" s="19"/>
      <c r="C42" s="19"/>
      <c r="D42" s="20"/>
      <c r="E42" s="21"/>
      <c r="F42" s="17"/>
      <c r="G42" s="17"/>
      <c r="H42" s="21"/>
      <c r="I42" s="2"/>
    </row>
    <row r="43" spans="1:9" ht="3.75" customHeight="1" hidden="1" thickBot="1">
      <c r="A43" s="18"/>
      <c r="B43" s="19"/>
      <c r="C43" s="19"/>
      <c r="D43" s="20"/>
      <c r="E43" s="21"/>
      <c r="F43" s="17"/>
      <c r="G43" s="17"/>
      <c r="H43" s="21"/>
      <c r="I43" s="2"/>
    </row>
    <row r="44" spans="1:10" ht="17.25" customHeight="1" thickBot="1">
      <c r="A44" s="390" t="s">
        <v>18</v>
      </c>
      <c r="B44" s="391"/>
      <c r="C44" s="391"/>
      <c r="D44" s="391"/>
      <c r="E44" s="394" t="s">
        <v>15</v>
      </c>
      <c r="F44" s="348" t="s">
        <v>16</v>
      </c>
      <c r="G44" s="349"/>
      <c r="H44" s="349"/>
      <c r="I44" s="350"/>
      <c r="J44" s="93"/>
    </row>
    <row r="45" spans="1:252" s="13" customFormat="1" ht="47.25" customHeight="1" thickBot="1">
      <c r="A45" s="392"/>
      <c r="B45" s="393"/>
      <c r="C45" s="393"/>
      <c r="D45" s="393"/>
      <c r="E45" s="370"/>
      <c r="F45" s="94" t="s">
        <v>19</v>
      </c>
      <c r="G45" s="293" t="s">
        <v>53</v>
      </c>
      <c r="H45" s="215" t="s">
        <v>41</v>
      </c>
      <c r="I45" s="215" t="s">
        <v>41</v>
      </c>
      <c r="J45" s="51" t="s">
        <v>8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</row>
    <row r="46" spans="1:10" s="14" customFormat="1" ht="18" customHeight="1">
      <c r="A46" s="395" t="s">
        <v>12</v>
      </c>
      <c r="B46" s="339" t="s">
        <v>0</v>
      </c>
      <c r="C46" s="339"/>
      <c r="D46" s="340"/>
      <c r="E46" s="24">
        <f aca="true" t="shared" si="7" ref="E46:E52">SUM(F46:I46)</f>
        <v>1000000</v>
      </c>
      <c r="F46" s="214">
        <v>1000000</v>
      </c>
      <c r="G46" s="218">
        <v>0</v>
      </c>
      <c r="H46" s="220">
        <v>0</v>
      </c>
      <c r="I46" s="219">
        <v>0</v>
      </c>
      <c r="J46" s="60">
        <f>SUM(F46:I46)</f>
        <v>1000000</v>
      </c>
    </row>
    <row r="47" spans="1:10" s="14" customFormat="1" ht="17.25" customHeight="1">
      <c r="A47" s="396"/>
      <c r="B47" s="312" t="s">
        <v>5</v>
      </c>
      <c r="C47" s="313"/>
      <c r="D47" s="3" t="s">
        <v>4</v>
      </c>
      <c r="E47" s="233">
        <f t="shared" si="7"/>
        <v>291700</v>
      </c>
      <c r="F47" s="86">
        <f>SUM(F49,F51)</f>
        <v>291700</v>
      </c>
      <c r="G47" s="169">
        <f>SUM(G49,G51)</f>
        <v>0</v>
      </c>
      <c r="H47" s="169">
        <f>SUM(H49,H51)</f>
        <v>0</v>
      </c>
      <c r="I47" s="169">
        <f>SUM(I49,I51)</f>
        <v>0</v>
      </c>
      <c r="J47" s="60">
        <f aca="true" t="shared" si="8" ref="J47:J78">SUM(F47:I47)</f>
        <v>291700</v>
      </c>
    </row>
    <row r="48" spans="1:10" ht="18.75" customHeight="1">
      <c r="A48" s="396"/>
      <c r="B48" s="314"/>
      <c r="C48" s="315"/>
      <c r="D48" s="4" t="s">
        <v>43</v>
      </c>
      <c r="E48" s="234">
        <f t="shared" si="7"/>
        <v>0</v>
      </c>
      <c r="F48" s="87">
        <f>F50+F52</f>
        <v>0</v>
      </c>
      <c r="G48" s="166">
        <f>G50+G52</f>
        <v>0</v>
      </c>
      <c r="H48" s="176">
        <f>H50+H52</f>
        <v>0</v>
      </c>
      <c r="I48" s="166">
        <f>I50+I52</f>
        <v>0</v>
      </c>
      <c r="J48" s="60">
        <f t="shared" si="8"/>
        <v>0</v>
      </c>
    </row>
    <row r="49" spans="1:10" ht="15.75" customHeight="1">
      <c r="A49" s="396"/>
      <c r="B49" s="333" t="s">
        <v>6</v>
      </c>
      <c r="C49" s="318" t="s">
        <v>21</v>
      </c>
      <c r="D49" s="5" t="s">
        <v>4</v>
      </c>
      <c r="E49" s="235">
        <f t="shared" si="7"/>
        <v>32000</v>
      </c>
      <c r="F49" s="109">
        <v>32000</v>
      </c>
      <c r="G49" s="227">
        <v>0</v>
      </c>
      <c r="H49" s="227">
        <v>0</v>
      </c>
      <c r="I49" s="227">
        <v>0</v>
      </c>
      <c r="J49" s="60">
        <f t="shared" si="8"/>
        <v>32000</v>
      </c>
    </row>
    <row r="50" spans="1:10" ht="21.75" customHeight="1">
      <c r="A50" s="396"/>
      <c r="B50" s="333"/>
      <c r="C50" s="318"/>
      <c r="D50" s="4" t="s">
        <v>43</v>
      </c>
      <c r="E50" s="234">
        <f t="shared" si="7"/>
        <v>0</v>
      </c>
      <c r="F50" s="89">
        <v>0</v>
      </c>
      <c r="G50" s="167">
        <v>0</v>
      </c>
      <c r="H50" s="177">
        <v>0</v>
      </c>
      <c r="I50" s="167">
        <v>0</v>
      </c>
      <c r="J50" s="60">
        <f t="shared" si="8"/>
        <v>0</v>
      </c>
    </row>
    <row r="51" spans="1:10" ht="16.5" customHeight="1">
      <c r="A51" s="396"/>
      <c r="B51" s="333"/>
      <c r="C51" s="319" t="s">
        <v>46</v>
      </c>
      <c r="D51" s="5" t="s">
        <v>4</v>
      </c>
      <c r="E51" s="234">
        <f t="shared" si="7"/>
        <v>259700</v>
      </c>
      <c r="F51" s="106">
        <v>259700</v>
      </c>
      <c r="G51" s="171">
        <v>0</v>
      </c>
      <c r="H51" s="171">
        <v>0</v>
      </c>
      <c r="I51" s="171">
        <v>0</v>
      </c>
      <c r="J51" s="60">
        <f t="shared" si="8"/>
        <v>259700</v>
      </c>
    </row>
    <row r="52" spans="1:10" ht="22.5" customHeight="1">
      <c r="A52" s="396"/>
      <c r="B52" s="334"/>
      <c r="C52" s="320"/>
      <c r="D52" s="4" t="s">
        <v>43</v>
      </c>
      <c r="E52" s="234">
        <f t="shared" si="7"/>
        <v>0</v>
      </c>
      <c r="F52" s="90">
        <v>0</v>
      </c>
      <c r="G52" s="168">
        <v>0</v>
      </c>
      <c r="H52" s="178">
        <v>0</v>
      </c>
      <c r="I52" s="168">
        <v>0</v>
      </c>
      <c r="J52" s="60">
        <f t="shared" si="8"/>
        <v>0</v>
      </c>
    </row>
    <row r="53" spans="1:10" ht="15" customHeight="1">
      <c r="A53" s="396"/>
      <c r="B53" s="321" t="s">
        <v>7</v>
      </c>
      <c r="C53" s="321"/>
      <c r="D53" s="341"/>
      <c r="E53" s="237">
        <f>E46-E47</f>
        <v>708300</v>
      </c>
      <c r="F53" s="77">
        <f>F46-F47</f>
        <v>708300</v>
      </c>
      <c r="G53" s="77">
        <f>G46-G47</f>
        <v>0</v>
      </c>
      <c r="H53" s="77">
        <f>H46-H47</f>
        <v>0</v>
      </c>
      <c r="I53" s="77">
        <f>I46-I47</f>
        <v>0</v>
      </c>
      <c r="J53" s="60">
        <f t="shared" si="8"/>
        <v>708300</v>
      </c>
    </row>
    <row r="54" spans="1:10" ht="15" customHeight="1">
      <c r="A54" s="396"/>
      <c r="B54" s="323" t="s">
        <v>45</v>
      </c>
      <c r="C54" s="323"/>
      <c r="D54" s="324"/>
      <c r="E54" s="236">
        <f aca="true" t="shared" si="9" ref="E54:E63">SUM(F54:I54)</f>
        <v>0</v>
      </c>
      <c r="F54" s="39">
        <v>0</v>
      </c>
      <c r="G54" s="39">
        <v>0</v>
      </c>
      <c r="H54" s="39">
        <v>0</v>
      </c>
      <c r="I54" s="39">
        <v>0</v>
      </c>
      <c r="J54" s="60">
        <f t="shared" si="8"/>
        <v>0</v>
      </c>
    </row>
    <row r="55" spans="1:10" ht="15.75" customHeight="1">
      <c r="A55" s="396"/>
      <c r="B55" s="325" t="s">
        <v>31</v>
      </c>
      <c r="C55" s="326"/>
      <c r="D55" s="8" t="s">
        <v>29</v>
      </c>
      <c r="E55" s="29">
        <f t="shared" si="9"/>
        <v>0</v>
      </c>
      <c r="F55" s="108">
        <v>0</v>
      </c>
      <c r="G55" s="186">
        <v>0</v>
      </c>
      <c r="H55" s="186">
        <v>0</v>
      </c>
      <c r="I55" s="186">
        <v>0</v>
      </c>
      <c r="J55" s="60">
        <f t="shared" si="8"/>
        <v>0</v>
      </c>
    </row>
    <row r="56" spans="1:10" ht="17.25" customHeight="1" thickBot="1">
      <c r="A56" s="397"/>
      <c r="B56" s="327"/>
      <c r="C56" s="328"/>
      <c r="D56" s="154" t="s">
        <v>32</v>
      </c>
      <c r="E56" s="99">
        <f t="shared" si="9"/>
        <v>2</v>
      </c>
      <c r="F56" s="92">
        <v>2</v>
      </c>
      <c r="G56" s="173">
        <v>0</v>
      </c>
      <c r="H56" s="173">
        <v>0</v>
      </c>
      <c r="I56" s="173">
        <v>0</v>
      </c>
      <c r="J56" s="23">
        <f t="shared" si="8"/>
        <v>2</v>
      </c>
    </row>
    <row r="57" spans="1:10" ht="15" customHeight="1">
      <c r="A57" s="365" t="s">
        <v>2</v>
      </c>
      <c r="B57" s="383" t="s">
        <v>0</v>
      </c>
      <c r="C57" s="310"/>
      <c r="D57" s="364"/>
      <c r="E57" s="149">
        <f t="shared" si="9"/>
        <v>350000</v>
      </c>
      <c r="F57" s="36">
        <v>350000</v>
      </c>
      <c r="G57" s="100">
        <v>0</v>
      </c>
      <c r="H57" s="101">
        <v>0</v>
      </c>
      <c r="I57" s="102">
        <v>0</v>
      </c>
      <c r="J57" s="60">
        <f t="shared" si="8"/>
        <v>350000</v>
      </c>
    </row>
    <row r="58" spans="1:10" ht="15.75" customHeight="1">
      <c r="A58" s="330"/>
      <c r="B58" s="384" t="s">
        <v>5</v>
      </c>
      <c r="C58" s="313"/>
      <c r="D58" s="139" t="s">
        <v>4</v>
      </c>
      <c r="E58" s="150">
        <f t="shared" si="9"/>
        <v>200900</v>
      </c>
      <c r="F58" s="86">
        <f>SUM(F60,F62)</f>
        <v>200900</v>
      </c>
      <c r="G58" s="169">
        <f>SUM(G60,G62)</f>
        <v>0</v>
      </c>
      <c r="H58" s="169">
        <f>SUM(H60,H62)</f>
        <v>0</v>
      </c>
      <c r="I58" s="169">
        <f>SUM(I60,I62)</f>
        <v>0</v>
      </c>
      <c r="J58" s="60">
        <f t="shared" si="8"/>
        <v>200900</v>
      </c>
    </row>
    <row r="59" spans="1:10" ht="18" customHeight="1">
      <c r="A59" s="330"/>
      <c r="B59" s="385"/>
      <c r="C59" s="315"/>
      <c r="D59" s="4" t="s">
        <v>43</v>
      </c>
      <c r="E59" s="151">
        <f t="shared" si="9"/>
        <v>0</v>
      </c>
      <c r="F59" s="87">
        <f>F61+F63</f>
        <v>0</v>
      </c>
      <c r="G59" s="166">
        <f>G61+G63</f>
        <v>0</v>
      </c>
      <c r="H59" s="166">
        <f>H61+H63</f>
        <v>0</v>
      </c>
      <c r="I59" s="166">
        <f>I61+I63</f>
        <v>0</v>
      </c>
      <c r="J59" s="60">
        <f t="shared" si="8"/>
        <v>0</v>
      </c>
    </row>
    <row r="60" spans="1:10" ht="15.75" customHeight="1">
      <c r="A60" s="330"/>
      <c r="B60" s="386" t="s">
        <v>6</v>
      </c>
      <c r="C60" s="318" t="s">
        <v>21</v>
      </c>
      <c r="D60" s="140" t="s">
        <v>4</v>
      </c>
      <c r="E60" s="152">
        <f t="shared" si="9"/>
        <v>173700</v>
      </c>
      <c r="F60" s="106">
        <v>173700</v>
      </c>
      <c r="G60" s="171">
        <v>0</v>
      </c>
      <c r="H60" s="171">
        <v>0</v>
      </c>
      <c r="I60" s="171">
        <v>0</v>
      </c>
      <c r="J60" s="60">
        <f t="shared" si="8"/>
        <v>173700</v>
      </c>
    </row>
    <row r="61" spans="1:10" ht="15.75" customHeight="1">
      <c r="A61" s="330"/>
      <c r="B61" s="386"/>
      <c r="C61" s="318"/>
      <c r="D61" s="4" t="s">
        <v>43</v>
      </c>
      <c r="E61" s="152">
        <f t="shared" si="9"/>
        <v>0</v>
      </c>
      <c r="F61" s="89">
        <v>0</v>
      </c>
      <c r="G61" s="167">
        <v>0</v>
      </c>
      <c r="H61" s="167">
        <v>0</v>
      </c>
      <c r="I61" s="167">
        <v>0</v>
      </c>
      <c r="J61" s="60">
        <f t="shared" si="8"/>
        <v>0</v>
      </c>
    </row>
    <row r="62" spans="1:10" ht="18" customHeight="1">
      <c r="A62" s="330"/>
      <c r="B62" s="386"/>
      <c r="C62" s="319" t="s">
        <v>46</v>
      </c>
      <c r="D62" s="140" t="s">
        <v>4</v>
      </c>
      <c r="E62" s="152">
        <f t="shared" si="9"/>
        <v>27200</v>
      </c>
      <c r="F62" s="106">
        <v>27200</v>
      </c>
      <c r="G62" s="171">
        <v>0</v>
      </c>
      <c r="H62" s="171">
        <v>0</v>
      </c>
      <c r="I62" s="171">
        <v>0</v>
      </c>
      <c r="J62" s="60">
        <f t="shared" si="8"/>
        <v>27200</v>
      </c>
    </row>
    <row r="63" spans="1:10" ht="15.75" customHeight="1">
      <c r="A63" s="330"/>
      <c r="B63" s="387"/>
      <c r="C63" s="320"/>
      <c r="D63" s="4" t="s">
        <v>43</v>
      </c>
      <c r="E63" s="153">
        <f t="shared" si="9"/>
        <v>0</v>
      </c>
      <c r="F63" s="90">
        <v>0</v>
      </c>
      <c r="G63" s="168">
        <v>0</v>
      </c>
      <c r="H63" s="168">
        <v>0</v>
      </c>
      <c r="I63" s="168">
        <v>0</v>
      </c>
      <c r="J63" s="60">
        <f t="shared" si="8"/>
        <v>0</v>
      </c>
    </row>
    <row r="64" spans="1:10" ht="15" customHeight="1">
      <c r="A64" s="330"/>
      <c r="B64" s="388" t="s">
        <v>7</v>
      </c>
      <c r="C64" s="321"/>
      <c r="D64" s="322"/>
      <c r="E64" s="147">
        <f>E57-E58</f>
        <v>149100</v>
      </c>
      <c r="F64" s="77">
        <f>F57-F58</f>
        <v>149100</v>
      </c>
      <c r="G64" s="77">
        <f>G57-G58</f>
        <v>0</v>
      </c>
      <c r="H64" s="77">
        <f>H57-H58</f>
        <v>0</v>
      </c>
      <c r="I64" s="77">
        <f>I57-I58</f>
        <v>0</v>
      </c>
      <c r="J64" s="60">
        <f t="shared" si="8"/>
        <v>149100</v>
      </c>
    </row>
    <row r="65" spans="1:10" ht="15" customHeight="1">
      <c r="A65" s="330"/>
      <c r="B65" s="389" t="s">
        <v>45</v>
      </c>
      <c r="C65" s="323"/>
      <c r="D65" s="366"/>
      <c r="E65" s="141">
        <f>SUM(F65:I65)</f>
        <v>0</v>
      </c>
      <c r="F65" s="238">
        <v>0</v>
      </c>
      <c r="G65" s="221">
        <v>0</v>
      </c>
      <c r="H65" s="39">
        <v>0</v>
      </c>
      <c r="I65" s="39">
        <v>0</v>
      </c>
      <c r="J65" s="60">
        <f t="shared" si="8"/>
        <v>0</v>
      </c>
    </row>
    <row r="66" spans="1:10" ht="18.75" customHeight="1">
      <c r="A66" s="330"/>
      <c r="B66" s="325" t="s">
        <v>28</v>
      </c>
      <c r="C66" s="326"/>
      <c r="D66" s="158" t="s">
        <v>29</v>
      </c>
      <c r="E66" s="160">
        <f>SUM(F66:I66)</f>
        <v>0</v>
      </c>
      <c r="F66" s="108">
        <v>0</v>
      </c>
      <c r="G66" s="186">
        <v>0</v>
      </c>
      <c r="H66" s="186">
        <v>0</v>
      </c>
      <c r="I66" s="186">
        <v>0</v>
      </c>
      <c r="J66" s="60">
        <f t="shared" si="8"/>
        <v>0</v>
      </c>
    </row>
    <row r="67" spans="1:10" ht="15" customHeight="1" thickBot="1">
      <c r="A67" s="331"/>
      <c r="B67" s="327"/>
      <c r="C67" s="328"/>
      <c r="D67" s="161" t="s">
        <v>30</v>
      </c>
      <c r="E67" s="165">
        <f>SUM(F67:I67)</f>
        <v>15</v>
      </c>
      <c r="F67" s="92">
        <v>15</v>
      </c>
      <c r="G67" s="173">
        <v>0</v>
      </c>
      <c r="H67" s="173">
        <v>0</v>
      </c>
      <c r="I67" s="173">
        <v>0</v>
      </c>
      <c r="J67" s="23">
        <f t="shared" si="8"/>
        <v>15</v>
      </c>
    </row>
    <row r="68" spans="1:10" ht="15" customHeight="1">
      <c r="A68" s="380" t="s">
        <v>48</v>
      </c>
      <c r="B68" s="383" t="s">
        <v>0</v>
      </c>
      <c r="C68" s="310"/>
      <c r="D68" s="351"/>
      <c r="E68" s="250">
        <f aca="true" t="shared" si="10" ref="E68:E74">SUM(F68:I68)</f>
        <v>2000</v>
      </c>
      <c r="F68" s="36">
        <v>2000</v>
      </c>
      <c r="G68" s="251">
        <v>0</v>
      </c>
      <c r="H68" s="252">
        <v>0</v>
      </c>
      <c r="I68" s="102">
        <v>0</v>
      </c>
      <c r="J68" s="253">
        <f t="shared" si="8"/>
        <v>2000</v>
      </c>
    </row>
    <row r="69" spans="1:10" ht="16.5" customHeight="1">
      <c r="A69" s="381"/>
      <c r="B69" s="312" t="s">
        <v>5</v>
      </c>
      <c r="C69" s="313"/>
      <c r="D69" s="3" t="s">
        <v>4</v>
      </c>
      <c r="E69" s="142">
        <f t="shared" si="10"/>
        <v>0</v>
      </c>
      <c r="F69" s="86">
        <f aca="true" t="shared" si="11" ref="F69:I70">F71+F73</f>
        <v>0</v>
      </c>
      <c r="G69" s="222">
        <f t="shared" si="11"/>
        <v>0</v>
      </c>
      <c r="H69" s="222">
        <f t="shared" si="11"/>
        <v>0</v>
      </c>
      <c r="I69" s="222">
        <f t="shared" si="11"/>
        <v>0</v>
      </c>
      <c r="J69" s="60">
        <f t="shared" si="8"/>
        <v>0</v>
      </c>
    </row>
    <row r="70" spans="1:10" ht="17.25" customHeight="1">
      <c r="A70" s="381"/>
      <c r="B70" s="314"/>
      <c r="C70" s="315"/>
      <c r="D70" s="4" t="s">
        <v>43</v>
      </c>
      <c r="E70" s="143">
        <f t="shared" si="10"/>
        <v>0</v>
      </c>
      <c r="F70" s="87">
        <f t="shared" si="11"/>
        <v>0</v>
      </c>
      <c r="G70" s="176">
        <f t="shared" si="11"/>
        <v>0</v>
      </c>
      <c r="H70" s="176">
        <f t="shared" si="11"/>
        <v>0</v>
      </c>
      <c r="I70" s="176">
        <f t="shared" si="11"/>
        <v>0</v>
      </c>
      <c r="J70" s="60">
        <f t="shared" si="8"/>
        <v>0</v>
      </c>
    </row>
    <row r="71" spans="1:10" ht="15.75" customHeight="1">
      <c r="A71" s="381"/>
      <c r="B71" s="333" t="s">
        <v>6</v>
      </c>
      <c r="C71" s="318" t="s">
        <v>21</v>
      </c>
      <c r="D71" s="5" t="s">
        <v>4</v>
      </c>
      <c r="E71" s="143">
        <f t="shared" si="10"/>
        <v>0</v>
      </c>
      <c r="F71" s="106">
        <v>0</v>
      </c>
      <c r="G71" s="171">
        <v>0</v>
      </c>
      <c r="H71" s="171">
        <v>0</v>
      </c>
      <c r="I71" s="171">
        <v>0</v>
      </c>
      <c r="J71" s="60">
        <f t="shared" si="8"/>
        <v>0</v>
      </c>
    </row>
    <row r="72" spans="1:10" ht="16.5" customHeight="1">
      <c r="A72" s="381"/>
      <c r="B72" s="333"/>
      <c r="C72" s="318"/>
      <c r="D72" s="4" t="s">
        <v>43</v>
      </c>
      <c r="E72" s="143">
        <f t="shared" si="10"/>
        <v>0</v>
      </c>
      <c r="F72" s="89">
        <v>0</v>
      </c>
      <c r="G72" s="177">
        <v>0</v>
      </c>
      <c r="H72" s="177">
        <v>0</v>
      </c>
      <c r="I72" s="177">
        <v>0</v>
      </c>
      <c r="J72" s="60">
        <f t="shared" si="8"/>
        <v>0</v>
      </c>
    </row>
    <row r="73" spans="1:10" ht="15.75" customHeight="1">
      <c r="A73" s="381"/>
      <c r="B73" s="333"/>
      <c r="C73" s="319" t="s">
        <v>46</v>
      </c>
      <c r="D73" s="5" t="s">
        <v>4</v>
      </c>
      <c r="E73" s="143">
        <f t="shared" si="10"/>
        <v>0</v>
      </c>
      <c r="F73" s="106">
        <v>0</v>
      </c>
      <c r="G73" s="171">
        <v>0</v>
      </c>
      <c r="H73" s="171">
        <v>0</v>
      </c>
      <c r="I73" s="171">
        <v>0</v>
      </c>
      <c r="J73" s="60">
        <f t="shared" si="8"/>
        <v>0</v>
      </c>
    </row>
    <row r="74" spans="1:10" ht="16.5" customHeight="1">
      <c r="A74" s="381"/>
      <c r="B74" s="334"/>
      <c r="C74" s="320"/>
      <c r="D74" s="4" t="s">
        <v>43</v>
      </c>
      <c r="E74" s="143">
        <f t="shared" si="10"/>
        <v>0</v>
      </c>
      <c r="F74" s="90">
        <v>0</v>
      </c>
      <c r="G74" s="178">
        <v>0</v>
      </c>
      <c r="H74" s="178">
        <v>0</v>
      </c>
      <c r="I74" s="178">
        <v>0</v>
      </c>
      <c r="J74" s="60">
        <f t="shared" si="8"/>
        <v>0</v>
      </c>
    </row>
    <row r="75" spans="1:10" ht="15.75" customHeight="1">
      <c r="A75" s="381"/>
      <c r="B75" s="321" t="s">
        <v>7</v>
      </c>
      <c r="C75" s="321"/>
      <c r="D75" s="341"/>
      <c r="E75" s="237">
        <f>E68-E69</f>
        <v>2000</v>
      </c>
      <c r="F75" s="77">
        <f>F68-F69</f>
        <v>2000</v>
      </c>
      <c r="G75" s="77">
        <f>G68-G69</f>
        <v>0</v>
      </c>
      <c r="H75" s="77">
        <f>H68-H69</f>
        <v>0</v>
      </c>
      <c r="I75" s="77">
        <f>I68-I69</f>
        <v>0</v>
      </c>
      <c r="J75" s="60">
        <f t="shared" si="8"/>
        <v>2000</v>
      </c>
    </row>
    <row r="76" spans="1:10" ht="15.75" customHeight="1">
      <c r="A76" s="381"/>
      <c r="B76" s="323" t="s">
        <v>45</v>
      </c>
      <c r="C76" s="323"/>
      <c r="D76" s="324"/>
      <c r="E76" s="144">
        <f>SUM(F76:I76)</f>
        <v>0</v>
      </c>
      <c r="F76" s="39">
        <v>0</v>
      </c>
      <c r="G76" s="39">
        <v>0</v>
      </c>
      <c r="H76" s="39">
        <v>0</v>
      </c>
      <c r="I76" s="39">
        <v>0</v>
      </c>
      <c r="J76" s="60">
        <f t="shared" si="8"/>
        <v>0</v>
      </c>
    </row>
    <row r="77" spans="1:10" ht="15.75" customHeight="1">
      <c r="A77" s="381"/>
      <c r="B77" s="325" t="s">
        <v>28</v>
      </c>
      <c r="C77" s="326"/>
      <c r="D77" s="8" t="s">
        <v>29</v>
      </c>
      <c r="E77" s="142">
        <f>SUM(F77:I77)</f>
        <v>0</v>
      </c>
      <c r="F77" s="91">
        <v>0</v>
      </c>
      <c r="G77" s="172">
        <v>0</v>
      </c>
      <c r="H77" s="172">
        <v>0</v>
      </c>
      <c r="I77" s="172">
        <v>0</v>
      </c>
      <c r="J77" s="60">
        <f t="shared" si="8"/>
        <v>0</v>
      </c>
    </row>
    <row r="78" spans="1:10" ht="15.75" customHeight="1" thickBot="1">
      <c r="A78" s="382"/>
      <c r="B78" s="327"/>
      <c r="C78" s="328"/>
      <c r="D78" s="156" t="s">
        <v>30</v>
      </c>
      <c r="E78" s="145">
        <f>SUM(F78:I78)</f>
        <v>0</v>
      </c>
      <c r="F78" s="92">
        <v>0</v>
      </c>
      <c r="G78" s="173">
        <v>0</v>
      </c>
      <c r="H78" s="173">
        <v>0</v>
      </c>
      <c r="I78" s="173">
        <v>0</v>
      </c>
      <c r="J78" s="23">
        <f t="shared" si="8"/>
        <v>0</v>
      </c>
    </row>
    <row r="79" spans="1:10" ht="27" customHeight="1">
      <c r="A79" s="18"/>
      <c r="B79" s="19"/>
      <c r="C79" s="19"/>
      <c r="D79" s="20"/>
      <c r="E79" s="21"/>
      <c r="F79" s="17"/>
      <c r="G79" s="17"/>
      <c r="H79" s="21"/>
      <c r="I79" s="249"/>
      <c r="J79" s="14"/>
    </row>
    <row r="80" spans="1:10" ht="13.5" customHeight="1">
      <c r="A80" s="18"/>
      <c r="B80" s="19"/>
      <c r="C80" s="19"/>
      <c r="D80" s="20"/>
      <c r="E80" s="21"/>
      <c r="F80" s="17"/>
      <c r="G80" s="17"/>
      <c r="H80" s="21"/>
      <c r="I80" s="249"/>
      <c r="J80" s="14"/>
    </row>
    <row r="81" spans="1:10" ht="6.75" customHeight="1">
      <c r="A81" s="18"/>
      <c r="B81" s="19"/>
      <c r="C81" s="19"/>
      <c r="D81" s="20"/>
      <c r="E81" s="21"/>
      <c r="F81" s="17"/>
      <c r="G81" s="17"/>
      <c r="H81" s="21"/>
      <c r="I81" s="249"/>
      <c r="J81" s="14"/>
    </row>
    <row r="82" spans="1:10" ht="18.75" customHeight="1" thickBot="1">
      <c r="A82" s="254"/>
      <c r="B82" s="255"/>
      <c r="C82" s="255"/>
      <c r="D82" s="256"/>
      <c r="E82" s="257"/>
      <c r="F82" s="258"/>
      <c r="G82" s="258"/>
      <c r="H82" s="257"/>
      <c r="I82" s="259"/>
      <c r="J82" s="260"/>
    </row>
    <row r="83" spans="1:10" ht="15.75" customHeight="1" thickBot="1">
      <c r="A83" s="367" t="s">
        <v>18</v>
      </c>
      <c r="B83" s="368"/>
      <c r="C83" s="368"/>
      <c r="D83" s="368"/>
      <c r="E83" s="369" t="s">
        <v>15</v>
      </c>
      <c r="F83" s="371" t="s">
        <v>16</v>
      </c>
      <c r="G83" s="372"/>
      <c r="H83" s="372"/>
      <c r="I83" s="373"/>
      <c r="J83" s="248"/>
    </row>
    <row r="84" spans="1:10" ht="44.25" customHeight="1" thickBot="1">
      <c r="A84" s="344"/>
      <c r="B84" s="345"/>
      <c r="C84" s="345"/>
      <c r="D84" s="345"/>
      <c r="E84" s="370"/>
      <c r="F84" s="94" t="s">
        <v>19</v>
      </c>
      <c r="G84" s="293" t="s">
        <v>53</v>
      </c>
      <c r="H84" s="215" t="s">
        <v>41</v>
      </c>
      <c r="I84" s="215" t="s">
        <v>41</v>
      </c>
      <c r="J84" s="51" t="s">
        <v>8</v>
      </c>
    </row>
    <row r="85" spans="1:252" s="13" customFormat="1" ht="15.75" customHeight="1">
      <c r="A85" s="307" t="s">
        <v>49</v>
      </c>
      <c r="B85" s="351" t="s">
        <v>0</v>
      </c>
      <c r="C85" s="352"/>
      <c r="D85" s="374"/>
      <c r="E85" s="43">
        <f aca="true" t="shared" si="12" ref="E85:E91">SUM(F85:I85)</f>
        <v>100000</v>
      </c>
      <c r="F85" s="35">
        <v>100000</v>
      </c>
      <c r="G85" s="52">
        <v>0</v>
      </c>
      <c r="H85" s="71">
        <v>0</v>
      </c>
      <c r="I85" s="70">
        <v>0</v>
      </c>
      <c r="J85" s="22">
        <f>SUM(F85:I85)</f>
        <v>100000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</row>
    <row r="86" spans="1:10" s="14" customFormat="1" ht="16.5" customHeight="1">
      <c r="A86" s="308"/>
      <c r="B86" s="354" t="s">
        <v>5</v>
      </c>
      <c r="C86" s="375"/>
      <c r="D86" s="139" t="s">
        <v>4</v>
      </c>
      <c r="E86" s="27">
        <f t="shared" si="12"/>
        <v>83616.3</v>
      </c>
      <c r="F86" s="86">
        <f>SUM(F88,F90)</f>
        <v>83616.3</v>
      </c>
      <c r="G86" s="222">
        <f>SUM(G88,G90)</f>
        <v>0</v>
      </c>
      <c r="H86" s="222">
        <f>SUM(H88,H90)</f>
        <v>0</v>
      </c>
      <c r="I86" s="222">
        <f>SUM(I88,I90)</f>
        <v>0</v>
      </c>
      <c r="J86" s="22">
        <f aca="true" t="shared" si="13" ref="J86:J117">SUM(F86:I86)</f>
        <v>83616.3</v>
      </c>
    </row>
    <row r="87" spans="1:10" ht="17.25" customHeight="1">
      <c r="A87" s="308"/>
      <c r="B87" s="356"/>
      <c r="C87" s="376"/>
      <c r="D87" s="197" t="s">
        <v>43</v>
      </c>
      <c r="E87" s="42">
        <f t="shared" si="12"/>
        <v>0</v>
      </c>
      <c r="F87" s="87">
        <f>F89+F91</f>
        <v>0</v>
      </c>
      <c r="G87" s="176">
        <f>G89+G91</f>
        <v>0</v>
      </c>
      <c r="H87" s="176">
        <f>H89+H91</f>
        <v>0</v>
      </c>
      <c r="I87" s="176">
        <f>I89+I91</f>
        <v>0</v>
      </c>
      <c r="J87" s="22">
        <f t="shared" si="13"/>
        <v>0</v>
      </c>
    </row>
    <row r="88" spans="1:10" ht="16.5" customHeight="1">
      <c r="A88" s="308"/>
      <c r="B88" s="334" t="s">
        <v>6</v>
      </c>
      <c r="C88" s="377" t="s">
        <v>21</v>
      </c>
      <c r="D88" s="140" t="s">
        <v>4</v>
      </c>
      <c r="E88" s="198">
        <f t="shared" si="12"/>
        <v>16383.7</v>
      </c>
      <c r="F88" s="106">
        <v>16383.7</v>
      </c>
      <c r="G88" s="171">
        <v>0</v>
      </c>
      <c r="H88" s="171">
        <v>0</v>
      </c>
      <c r="I88" s="171">
        <v>0</v>
      </c>
      <c r="J88" s="22">
        <f t="shared" si="13"/>
        <v>16383.7</v>
      </c>
    </row>
    <row r="89" spans="1:10" ht="18" customHeight="1">
      <c r="A89" s="308"/>
      <c r="B89" s="358"/>
      <c r="C89" s="378"/>
      <c r="D89" s="197" t="s">
        <v>43</v>
      </c>
      <c r="E89" s="54">
        <f t="shared" si="12"/>
        <v>0</v>
      </c>
      <c r="F89" s="89">
        <v>0</v>
      </c>
      <c r="G89" s="177">
        <v>0</v>
      </c>
      <c r="H89" s="177">
        <v>0</v>
      </c>
      <c r="I89" s="177">
        <v>0</v>
      </c>
      <c r="J89" s="22">
        <f t="shared" si="13"/>
        <v>0</v>
      </c>
    </row>
    <row r="90" spans="1:10" ht="14.25" customHeight="1">
      <c r="A90" s="308"/>
      <c r="B90" s="358"/>
      <c r="C90" s="379" t="s">
        <v>46</v>
      </c>
      <c r="D90" s="140" t="s">
        <v>4</v>
      </c>
      <c r="E90" s="42">
        <f t="shared" si="12"/>
        <v>67232.6</v>
      </c>
      <c r="F90" s="106">
        <v>67232.6</v>
      </c>
      <c r="G90" s="171">
        <v>0</v>
      </c>
      <c r="H90" s="171">
        <v>0</v>
      </c>
      <c r="I90" s="171">
        <v>0</v>
      </c>
      <c r="J90" s="22">
        <f t="shared" si="13"/>
        <v>67232.6</v>
      </c>
    </row>
    <row r="91" spans="1:10" ht="17.25" customHeight="1">
      <c r="A91" s="308"/>
      <c r="B91" s="359"/>
      <c r="C91" s="320"/>
      <c r="D91" s="196" t="s">
        <v>43</v>
      </c>
      <c r="E91" s="42">
        <f t="shared" si="12"/>
        <v>0</v>
      </c>
      <c r="F91" s="90">
        <v>0</v>
      </c>
      <c r="G91" s="178">
        <v>0</v>
      </c>
      <c r="H91" s="178">
        <v>0</v>
      </c>
      <c r="I91" s="178">
        <v>0</v>
      </c>
      <c r="J91" s="22">
        <f t="shared" si="13"/>
        <v>0</v>
      </c>
    </row>
    <row r="92" spans="1:10" ht="18.75" customHeight="1">
      <c r="A92" s="308"/>
      <c r="B92" s="341" t="s">
        <v>7</v>
      </c>
      <c r="C92" s="362"/>
      <c r="D92" s="363"/>
      <c r="E92" s="83">
        <f>SUM(E85-E86)</f>
        <v>16383.699999999997</v>
      </c>
      <c r="F92" s="77">
        <f>F85-F86</f>
        <v>16383.699999999997</v>
      </c>
      <c r="G92" s="77">
        <f>G85-G86</f>
        <v>0</v>
      </c>
      <c r="H92" s="77">
        <f>H85-H86</f>
        <v>0</v>
      </c>
      <c r="I92" s="77">
        <f>I85-I86</f>
        <v>0</v>
      </c>
      <c r="J92" s="22">
        <f t="shared" si="13"/>
        <v>16383.699999999997</v>
      </c>
    </row>
    <row r="93" spans="1:10" ht="18" customHeight="1">
      <c r="A93" s="308"/>
      <c r="B93" s="324" t="s">
        <v>45</v>
      </c>
      <c r="C93" s="337"/>
      <c r="D93" s="338"/>
      <c r="E93" s="46">
        <f aca="true" t="shared" si="14" ref="E93:E102">SUM(F93:I93)</f>
        <v>0</v>
      </c>
      <c r="F93" s="39">
        <v>0</v>
      </c>
      <c r="G93" s="39">
        <v>0</v>
      </c>
      <c r="H93" s="39">
        <v>0</v>
      </c>
      <c r="I93" s="39">
        <v>0</v>
      </c>
      <c r="J93" s="22">
        <f t="shared" si="13"/>
        <v>0</v>
      </c>
    </row>
    <row r="94" spans="1:10" ht="15.75" customHeight="1">
      <c r="A94" s="308"/>
      <c r="B94" s="325" t="s">
        <v>28</v>
      </c>
      <c r="C94" s="326"/>
      <c r="D94" s="158" t="s">
        <v>29</v>
      </c>
      <c r="E94" s="27">
        <f t="shared" si="14"/>
        <v>0</v>
      </c>
      <c r="F94" s="91">
        <v>0</v>
      </c>
      <c r="G94" s="174">
        <v>0</v>
      </c>
      <c r="H94" s="174">
        <v>0</v>
      </c>
      <c r="I94" s="174">
        <v>0</v>
      </c>
      <c r="J94" s="22">
        <f t="shared" si="13"/>
        <v>0</v>
      </c>
    </row>
    <row r="95" spans="1:10" ht="16.5" customHeight="1" thickBot="1">
      <c r="A95" s="309"/>
      <c r="B95" s="327"/>
      <c r="C95" s="328"/>
      <c r="D95" s="159" t="s">
        <v>30</v>
      </c>
      <c r="E95" s="53">
        <f t="shared" si="14"/>
        <v>83</v>
      </c>
      <c r="F95" s="92">
        <v>83</v>
      </c>
      <c r="G95" s="175">
        <v>0</v>
      </c>
      <c r="H95" s="175">
        <v>0</v>
      </c>
      <c r="I95" s="175">
        <v>0</v>
      </c>
      <c r="J95" s="23">
        <f t="shared" si="13"/>
        <v>83</v>
      </c>
    </row>
    <row r="96" spans="1:10" ht="15.75" customHeight="1">
      <c r="A96" s="307" t="s">
        <v>10</v>
      </c>
      <c r="B96" s="351" t="s">
        <v>0</v>
      </c>
      <c r="C96" s="352"/>
      <c r="D96" s="353"/>
      <c r="E96" s="47">
        <f t="shared" si="14"/>
        <v>160000</v>
      </c>
      <c r="F96" s="36">
        <v>160000</v>
      </c>
      <c r="G96" s="111">
        <v>0</v>
      </c>
      <c r="H96" s="72">
        <v>0</v>
      </c>
      <c r="I96" s="73">
        <v>0</v>
      </c>
      <c r="J96" s="60">
        <f t="shared" si="13"/>
        <v>160000</v>
      </c>
    </row>
    <row r="97" spans="1:10" ht="15" customHeight="1">
      <c r="A97" s="308"/>
      <c r="B97" s="354" t="s">
        <v>5</v>
      </c>
      <c r="C97" s="355"/>
      <c r="D97" s="139" t="s">
        <v>4</v>
      </c>
      <c r="E97" s="48">
        <f t="shared" si="14"/>
        <v>57250.810000000005</v>
      </c>
      <c r="F97" s="86">
        <f>SUM(F99,F101)</f>
        <v>57250.810000000005</v>
      </c>
      <c r="G97" s="222">
        <f>SUM(G99,G101)</f>
        <v>0</v>
      </c>
      <c r="H97" s="222">
        <f>SUM(H99,H101)</f>
        <v>0</v>
      </c>
      <c r="I97" s="222">
        <f>SUM(I99,I101)</f>
        <v>0</v>
      </c>
      <c r="J97" s="22">
        <f t="shared" si="13"/>
        <v>57250.810000000005</v>
      </c>
    </row>
    <row r="98" spans="1:10" ht="22.5" customHeight="1">
      <c r="A98" s="308"/>
      <c r="B98" s="356"/>
      <c r="C98" s="357"/>
      <c r="D98" s="195" t="s">
        <v>43</v>
      </c>
      <c r="E98" s="49">
        <f t="shared" si="14"/>
        <v>16842.36</v>
      </c>
      <c r="F98" s="105">
        <f>F100+F102</f>
        <v>16842.36</v>
      </c>
      <c r="G98" s="176">
        <f>G100+G102</f>
        <v>0</v>
      </c>
      <c r="H98" s="176">
        <f>H100+H102</f>
        <v>0</v>
      </c>
      <c r="I98" s="176">
        <f>I100+I102</f>
        <v>0</v>
      </c>
      <c r="J98" s="22">
        <f t="shared" si="13"/>
        <v>16842.36</v>
      </c>
    </row>
    <row r="99" spans="1:10" ht="16.5" customHeight="1">
      <c r="A99" s="308"/>
      <c r="B99" s="334" t="s">
        <v>6</v>
      </c>
      <c r="C99" s="360" t="s">
        <v>21</v>
      </c>
      <c r="D99" s="140" t="s">
        <v>4</v>
      </c>
      <c r="E99" s="42">
        <f t="shared" si="14"/>
        <v>13339.33</v>
      </c>
      <c r="F99" s="106">
        <v>13339.33</v>
      </c>
      <c r="G99" s="171">
        <v>0</v>
      </c>
      <c r="H99" s="171">
        <v>0</v>
      </c>
      <c r="I99" s="171">
        <v>0</v>
      </c>
      <c r="J99" s="22">
        <f t="shared" si="13"/>
        <v>13339.33</v>
      </c>
    </row>
    <row r="100" spans="1:10" ht="22.5" customHeight="1">
      <c r="A100" s="308"/>
      <c r="B100" s="358"/>
      <c r="C100" s="361"/>
      <c r="D100" s="195" t="s">
        <v>43</v>
      </c>
      <c r="E100" s="194">
        <f t="shared" si="14"/>
        <v>13339.33</v>
      </c>
      <c r="F100" s="106">
        <v>13339.33</v>
      </c>
      <c r="G100" s="177">
        <v>0</v>
      </c>
      <c r="H100" s="177">
        <v>0</v>
      </c>
      <c r="I100" s="177">
        <v>0</v>
      </c>
      <c r="J100" s="22">
        <f t="shared" si="13"/>
        <v>13339.33</v>
      </c>
    </row>
    <row r="101" spans="1:10" ht="15" customHeight="1">
      <c r="A101" s="308"/>
      <c r="B101" s="358"/>
      <c r="C101" s="319" t="s">
        <v>46</v>
      </c>
      <c r="D101" s="140" t="s">
        <v>4</v>
      </c>
      <c r="E101" s="42">
        <f t="shared" si="14"/>
        <v>43911.48</v>
      </c>
      <c r="F101" s="106">
        <v>43911.48</v>
      </c>
      <c r="G101" s="171">
        <v>0</v>
      </c>
      <c r="H101" s="171">
        <v>0</v>
      </c>
      <c r="I101" s="171">
        <v>0</v>
      </c>
      <c r="J101" s="22">
        <f t="shared" si="13"/>
        <v>43911.48</v>
      </c>
    </row>
    <row r="102" spans="1:10" ht="21.75" customHeight="1">
      <c r="A102" s="308"/>
      <c r="B102" s="359"/>
      <c r="C102" s="320"/>
      <c r="D102" s="196" t="s">
        <v>43</v>
      </c>
      <c r="E102" s="42">
        <f t="shared" si="14"/>
        <v>3503.03</v>
      </c>
      <c r="F102" s="112">
        <v>3503.03</v>
      </c>
      <c r="G102" s="178">
        <v>0</v>
      </c>
      <c r="H102" s="178">
        <v>0</v>
      </c>
      <c r="I102" s="178">
        <v>0</v>
      </c>
      <c r="J102" s="22">
        <f t="shared" si="13"/>
        <v>3503.03</v>
      </c>
    </row>
    <row r="103" spans="1:10" ht="15.75" customHeight="1">
      <c r="A103" s="308"/>
      <c r="B103" s="341" t="s">
        <v>7</v>
      </c>
      <c r="C103" s="362"/>
      <c r="D103" s="363"/>
      <c r="E103" s="85">
        <f>SUM(E96-E97)</f>
        <v>102749.19</v>
      </c>
      <c r="F103" s="77">
        <f>F96-F97</f>
        <v>102749.19</v>
      </c>
      <c r="G103" s="77">
        <f>G96-G97</f>
        <v>0</v>
      </c>
      <c r="H103" s="77">
        <f>H96-H97</f>
        <v>0</v>
      </c>
      <c r="I103" s="77">
        <f>I96-I97</f>
        <v>0</v>
      </c>
      <c r="J103" s="22">
        <f t="shared" si="13"/>
        <v>102749.19</v>
      </c>
    </row>
    <row r="104" spans="1:10" ht="17.25" customHeight="1">
      <c r="A104" s="308"/>
      <c r="B104" s="324" t="s">
        <v>45</v>
      </c>
      <c r="C104" s="337"/>
      <c r="D104" s="338"/>
      <c r="E104" s="41">
        <f aca="true" t="shared" si="15" ref="E104:E113">SUM(F104:I104)</f>
        <v>982.17</v>
      </c>
      <c r="F104" s="39">
        <v>982.17</v>
      </c>
      <c r="G104" s="39">
        <v>0</v>
      </c>
      <c r="H104" s="39">
        <v>0</v>
      </c>
      <c r="I104" s="39">
        <v>0</v>
      </c>
      <c r="J104" s="22">
        <f t="shared" si="13"/>
        <v>982.17</v>
      </c>
    </row>
    <row r="105" spans="1:10" ht="16.5" customHeight="1">
      <c r="A105" s="308"/>
      <c r="B105" s="325" t="s">
        <v>28</v>
      </c>
      <c r="C105" s="326"/>
      <c r="D105" s="8" t="s">
        <v>29</v>
      </c>
      <c r="E105" s="29">
        <f t="shared" si="15"/>
        <v>0</v>
      </c>
      <c r="F105" s="91">
        <v>0</v>
      </c>
      <c r="G105" s="174">
        <v>0</v>
      </c>
      <c r="H105" s="174">
        <v>0</v>
      </c>
      <c r="I105" s="174">
        <v>0</v>
      </c>
      <c r="J105" s="22">
        <f t="shared" si="13"/>
        <v>0</v>
      </c>
    </row>
    <row r="106" spans="1:10" ht="22.5" customHeight="1" thickBot="1">
      <c r="A106" s="309"/>
      <c r="B106" s="327"/>
      <c r="C106" s="328"/>
      <c r="D106" s="157" t="s">
        <v>47</v>
      </c>
      <c r="E106" s="56">
        <f t="shared" si="15"/>
        <v>11</v>
      </c>
      <c r="F106" s="92">
        <v>11</v>
      </c>
      <c r="G106" s="175">
        <v>0</v>
      </c>
      <c r="H106" s="175">
        <v>0</v>
      </c>
      <c r="I106" s="175">
        <v>0</v>
      </c>
      <c r="J106" s="23">
        <f t="shared" si="13"/>
        <v>11</v>
      </c>
    </row>
    <row r="107" spans="1:10" ht="15.75" customHeight="1">
      <c r="A107" s="365" t="s">
        <v>3</v>
      </c>
      <c r="B107" s="339" t="s">
        <v>0</v>
      </c>
      <c r="C107" s="339"/>
      <c r="D107" s="311"/>
      <c r="E107" s="43">
        <f t="shared" si="15"/>
        <v>169300</v>
      </c>
      <c r="F107" s="36">
        <v>0</v>
      </c>
      <c r="G107" s="34">
        <v>169300</v>
      </c>
      <c r="H107" s="129">
        <v>0</v>
      </c>
      <c r="I107" s="74">
        <v>0</v>
      </c>
      <c r="J107" s="60">
        <f t="shared" si="13"/>
        <v>169300</v>
      </c>
    </row>
    <row r="108" spans="1:10" ht="18" customHeight="1">
      <c r="A108" s="330"/>
      <c r="B108" s="312" t="s">
        <v>5</v>
      </c>
      <c r="C108" s="313"/>
      <c r="D108" s="139" t="s">
        <v>4</v>
      </c>
      <c r="E108" s="27">
        <f t="shared" si="15"/>
        <v>0</v>
      </c>
      <c r="F108" s="169">
        <f>SUM(F110,F112)</f>
        <v>0</v>
      </c>
      <c r="G108" s="86">
        <f>SUM(G110,G112)</f>
        <v>0</v>
      </c>
      <c r="H108" s="169">
        <f>SUM(H110,H112)</f>
        <v>0</v>
      </c>
      <c r="I108" s="169">
        <f>SUM(I110,I112)</f>
        <v>0</v>
      </c>
      <c r="J108" s="22">
        <f t="shared" si="13"/>
        <v>0</v>
      </c>
    </row>
    <row r="109" spans="1:10" ht="18" customHeight="1">
      <c r="A109" s="330"/>
      <c r="B109" s="314"/>
      <c r="C109" s="315"/>
      <c r="D109" s="195" t="s">
        <v>43</v>
      </c>
      <c r="E109" s="54">
        <f t="shared" si="15"/>
        <v>0</v>
      </c>
      <c r="F109" s="176">
        <f>F111+F113</f>
        <v>0</v>
      </c>
      <c r="G109" s="87">
        <f>G111+G113</f>
        <v>0</v>
      </c>
      <c r="H109" s="166">
        <f>H111+H113</f>
        <v>0</v>
      </c>
      <c r="I109" s="166">
        <f>I111+I113</f>
        <v>0</v>
      </c>
      <c r="J109" s="22">
        <f t="shared" si="13"/>
        <v>0</v>
      </c>
    </row>
    <row r="110" spans="1:10" ht="17.25" customHeight="1">
      <c r="A110" s="330"/>
      <c r="B110" s="333" t="s">
        <v>6</v>
      </c>
      <c r="C110" s="318" t="s">
        <v>21</v>
      </c>
      <c r="D110" s="140" t="s">
        <v>4</v>
      </c>
      <c r="E110" s="42">
        <f t="shared" si="15"/>
        <v>0</v>
      </c>
      <c r="F110" s="171">
        <v>0</v>
      </c>
      <c r="G110" s="106">
        <v>0</v>
      </c>
      <c r="H110" s="171">
        <v>0</v>
      </c>
      <c r="I110" s="171">
        <v>0</v>
      </c>
      <c r="J110" s="22">
        <f t="shared" si="13"/>
        <v>0</v>
      </c>
    </row>
    <row r="111" spans="1:10" ht="20.25" customHeight="1">
      <c r="A111" s="330"/>
      <c r="B111" s="333"/>
      <c r="C111" s="318"/>
      <c r="D111" s="195" t="s">
        <v>43</v>
      </c>
      <c r="E111" s="42">
        <f t="shared" si="15"/>
        <v>0</v>
      </c>
      <c r="F111" s="177">
        <v>0</v>
      </c>
      <c r="G111" s="89">
        <v>0</v>
      </c>
      <c r="H111" s="167">
        <v>0</v>
      </c>
      <c r="I111" s="167">
        <v>0</v>
      </c>
      <c r="J111" s="22">
        <f t="shared" si="13"/>
        <v>0</v>
      </c>
    </row>
    <row r="112" spans="1:10" ht="18.75" customHeight="1">
      <c r="A112" s="330"/>
      <c r="B112" s="333"/>
      <c r="C112" s="319" t="s">
        <v>46</v>
      </c>
      <c r="D112" s="140" t="s">
        <v>4</v>
      </c>
      <c r="E112" s="42">
        <f t="shared" si="15"/>
        <v>0</v>
      </c>
      <c r="F112" s="171">
        <v>0</v>
      </c>
      <c r="G112" s="106">
        <v>0</v>
      </c>
      <c r="H112" s="171">
        <v>0</v>
      </c>
      <c r="I112" s="171">
        <v>0</v>
      </c>
      <c r="J112" s="22">
        <f t="shared" si="13"/>
        <v>0</v>
      </c>
    </row>
    <row r="113" spans="1:10" ht="17.25" customHeight="1">
      <c r="A113" s="330"/>
      <c r="B113" s="334"/>
      <c r="C113" s="320"/>
      <c r="D113" s="196" t="s">
        <v>43</v>
      </c>
      <c r="E113" s="42">
        <f t="shared" si="15"/>
        <v>0</v>
      </c>
      <c r="F113" s="178">
        <v>0</v>
      </c>
      <c r="G113" s="90">
        <v>0</v>
      </c>
      <c r="H113" s="168">
        <v>0</v>
      </c>
      <c r="I113" s="168">
        <v>0</v>
      </c>
      <c r="J113" s="22">
        <f t="shared" si="13"/>
        <v>0</v>
      </c>
    </row>
    <row r="114" spans="1:10" ht="15" customHeight="1">
      <c r="A114" s="330"/>
      <c r="B114" s="321" t="s">
        <v>7</v>
      </c>
      <c r="C114" s="321"/>
      <c r="D114" s="322"/>
      <c r="E114" s="83">
        <f>SUM(E107-E108)</f>
        <v>169300</v>
      </c>
      <c r="F114" s="77">
        <f>F107-F108</f>
        <v>0</v>
      </c>
      <c r="G114" s="77">
        <f>G107-G108</f>
        <v>169300</v>
      </c>
      <c r="H114" s="77">
        <f>H107-H108</f>
        <v>0</v>
      </c>
      <c r="I114" s="77">
        <f>I107-I108</f>
        <v>0</v>
      </c>
      <c r="J114" s="22">
        <f t="shared" si="13"/>
        <v>169300</v>
      </c>
    </row>
    <row r="115" spans="1:10" ht="17.25" customHeight="1">
      <c r="A115" s="330"/>
      <c r="B115" s="323" t="s">
        <v>45</v>
      </c>
      <c r="C115" s="323"/>
      <c r="D115" s="366"/>
      <c r="E115" s="41">
        <f>SUM(F115:I115)</f>
        <v>0</v>
      </c>
      <c r="F115" s="189">
        <v>0</v>
      </c>
      <c r="G115" s="39">
        <v>0</v>
      </c>
      <c r="H115" s="39">
        <v>0</v>
      </c>
      <c r="I115" s="39">
        <v>0</v>
      </c>
      <c r="J115" s="22">
        <f t="shared" si="13"/>
        <v>0</v>
      </c>
    </row>
    <row r="116" spans="1:10" ht="15.75" customHeight="1">
      <c r="A116" s="330"/>
      <c r="B116" s="325" t="s">
        <v>28</v>
      </c>
      <c r="C116" s="326"/>
      <c r="D116" s="158" t="s">
        <v>29</v>
      </c>
      <c r="E116" s="261">
        <f>SUM(F116:I116)</f>
        <v>0</v>
      </c>
      <c r="F116" s="174">
        <v>0</v>
      </c>
      <c r="G116" s="91">
        <v>0</v>
      </c>
      <c r="H116" s="172">
        <v>0</v>
      </c>
      <c r="I116" s="172">
        <v>0</v>
      </c>
      <c r="J116" s="22">
        <f t="shared" si="13"/>
        <v>0</v>
      </c>
    </row>
    <row r="117" spans="1:10" ht="17.25" customHeight="1" thickBot="1">
      <c r="A117" s="331"/>
      <c r="B117" s="327"/>
      <c r="C117" s="328"/>
      <c r="D117" s="159" t="s">
        <v>30</v>
      </c>
      <c r="E117" s="53">
        <f>SUM(F117:I117)</f>
        <v>0</v>
      </c>
      <c r="F117" s="175">
        <v>0</v>
      </c>
      <c r="G117" s="92">
        <v>0</v>
      </c>
      <c r="H117" s="173">
        <v>0</v>
      </c>
      <c r="I117" s="173">
        <v>0</v>
      </c>
      <c r="J117" s="23">
        <f t="shared" si="13"/>
        <v>0</v>
      </c>
    </row>
    <row r="118" spans="1:9" ht="21.75" customHeight="1">
      <c r="A118" s="11"/>
      <c r="B118" s="9"/>
      <c r="C118" s="9"/>
      <c r="D118" s="20"/>
      <c r="E118" s="21"/>
      <c r="F118" s="16"/>
      <c r="G118" s="17"/>
      <c r="H118" s="12"/>
      <c r="I118" s="2"/>
    </row>
    <row r="119" spans="1:9" ht="21" customHeight="1" thickBot="1">
      <c r="A119" s="11"/>
      <c r="B119" s="9"/>
      <c r="C119" s="9"/>
      <c r="D119" s="10"/>
      <c r="E119" s="21"/>
      <c r="F119" s="16"/>
      <c r="G119" s="17"/>
      <c r="H119" s="12"/>
      <c r="I119" s="2"/>
    </row>
    <row r="120" spans="1:10" ht="15.75" customHeight="1" thickBot="1">
      <c r="A120" s="342" t="s">
        <v>18</v>
      </c>
      <c r="B120" s="343"/>
      <c r="C120" s="343"/>
      <c r="D120" s="343"/>
      <c r="E120" s="346" t="s">
        <v>15</v>
      </c>
      <c r="F120" s="348" t="s">
        <v>16</v>
      </c>
      <c r="G120" s="349"/>
      <c r="H120" s="349"/>
      <c r="I120" s="350"/>
      <c r="J120" s="93"/>
    </row>
    <row r="121" spans="1:10" ht="24.75" customHeight="1" thickBot="1">
      <c r="A121" s="344"/>
      <c r="B121" s="345"/>
      <c r="C121" s="345"/>
      <c r="D121" s="345"/>
      <c r="E121" s="347"/>
      <c r="F121" s="94" t="s">
        <v>19</v>
      </c>
      <c r="G121" s="293" t="s">
        <v>53</v>
      </c>
      <c r="H121" s="215" t="s">
        <v>41</v>
      </c>
      <c r="I121" s="215" t="s">
        <v>41</v>
      </c>
      <c r="J121" s="51" t="s">
        <v>8</v>
      </c>
    </row>
    <row r="122" spans="1:10" ht="16.5" customHeight="1">
      <c r="A122" s="307" t="s">
        <v>26</v>
      </c>
      <c r="B122" s="351" t="s">
        <v>0</v>
      </c>
      <c r="C122" s="352"/>
      <c r="D122" s="353"/>
      <c r="E122" s="43">
        <f aca="true" t="shared" si="16" ref="E122:E128">SUM(F122:I122)</f>
        <v>4700</v>
      </c>
      <c r="F122" s="59">
        <v>4700</v>
      </c>
      <c r="G122" s="33">
        <v>0</v>
      </c>
      <c r="H122" s="69">
        <v>0</v>
      </c>
      <c r="I122" s="70">
        <v>0</v>
      </c>
      <c r="J122" s="60">
        <f>SUM(F122:I122)</f>
        <v>4700</v>
      </c>
    </row>
    <row r="123" spans="1:10" ht="14.25" customHeight="1">
      <c r="A123" s="308"/>
      <c r="B123" s="354" t="s">
        <v>5</v>
      </c>
      <c r="C123" s="355"/>
      <c r="D123" s="139" t="s">
        <v>4</v>
      </c>
      <c r="E123" s="146">
        <f t="shared" si="16"/>
        <v>140</v>
      </c>
      <c r="F123" s="86">
        <f>F125+F127</f>
        <v>140</v>
      </c>
      <c r="G123" s="222">
        <f>SUM(G125,G127)</f>
        <v>0</v>
      </c>
      <c r="H123" s="222">
        <f>SUM(H125,H127)</f>
        <v>0</v>
      </c>
      <c r="I123" s="222">
        <f>SUM(I125,I127)</f>
        <v>0</v>
      </c>
      <c r="J123" s="60">
        <f aca="true" t="shared" si="17" ref="J123:J165">SUM(F123:I123)</f>
        <v>140</v>
      </c>
    </row>
    <row r="124" spans="1:10" ht="15" customHeight="1">
      <c r="A124" s="308"/>
      <c r="B124" s="356"/>
      <c r="C124" s="357"/>
      <c r="D124" s="195" t="s">
        <v>43</v>
      </c>
      <c r="E124" s="114">
        <f t="shared" si="16"/>
        <v>0</v>
      </c>
      <c r="F124" s="88">
        <f>F126+F128</f>
        <v>0</v>
      </c>
      <c r="G124" s="166">
        <f>G126+G128</f>
        <v>0</v>
      </c>
      <c r="H124" s="166">
        <f>H126+H128</f>
        <v>0</v>
      </c>
      <c r="I124" s="166">
        <f>I126+I128</f>
        <v>0</v>
      </c>
      <c r="J124" s="60">
        <f t="shared" si="17"/>
        <v>0</v>
      </c>
    </row>
    <row r="125" spans="1:10" ht="12.75" customHeight="1">
      <c r="A125" s="308"/>
      <c r="B125" s="334" t="s">
        <v>6</v>
      </c>
      <c r="C125" s="360" t="s">
        <v>21</v>
      </c>
      <c r="D125" s="140" t="s">
        <v>4</v>
      </c>
      <c r="E125" s="114">
        <f t="shared" si="16"/>
        <v>140</v>
      </c>
      <c r="F125" s="106">
        <v>140</v>
      </c>
      <c r="G125" s="171">
        <v>0</v>
      </c>
      <c r="H125" s="171">
        <v>0</v>
      </c>
      <c r="I125" s="171">
        <v>0</v>
      </c>
      <c r="J125" s="60">
        <f t="shared" si="17"/>
        <v>140</v>
      </c>
    </row>
    <row r="126" spans="1:10" ht="14.25" customHeight="1">
      <c r="A126" s="308"/>
      <c r="B126" s="358"/>
      <c r="C126" s="361"/>
      <c r="D126" s="195" t="s">
        <v>43</v>
      </c>
      <c r="E126" s="113">
        <f t="shared" si="16"/>
        <v>0</v>
      </c>
      <c r="F126" s="89">
        <v>0</v>
      </c>
      <c r="G126" s="167">
        <v>0</v>
      </c>
      <c r="H126" s="167">
        <v>0</v>
      </c>
      <c r="I126" s="167">
        <v>0</v>
      </c>
      <c r="J126" s="60">
        <f t="shared" si="17"/>
        <v>0</v>
      </c>
    </row>
    <row r="127" spans="1:10" ht="13.5" customHeight="1">
      <c r="A127" s="308"/>
      <c r="B127" s="358"/>
      <c r="C127" s="319" t="s">
        <v>46</v>
      </c>
      <c r="D127" s="140" t="s">
        <v>4</v>
      </c>
      <c r="E127" s="113">
        <f t="shared" si="16"/>
        <v>0</v>
      </c>
      <c r="F127" s="106">
        <v>0</v>
      </c>
      <c r="G127" s="171">
        <v>0</v>
      </c>
      <c r="H127" s="171">
        <v>0</v>
      </c>
      <c r="I127" s="171">
        <v>0</v>
      </c>
      <c r="J127" s="60">
        <f t="shared" si="17"/>
        <v>0</v>
      </c>
    </row>
    <row r="128" spans="1:10" ht="13.5" customHeight="1">
      <c r="A128" s="308"/>
      <c r="B128" s="359"/>
      <c r="C128" s="320"/>
      <c r="D128" s="196" t="s">
        <v>43</v>
      </c>
      <c r="E128" s="113">
        <f t="shared" si="16"/>
        <v>0</v>
      </c>
      <c r="F128" s="110">
        <v>0</v>
      </c>
      <c r="G128" s="168">
        <v>0</v>
      </c>
      <c r="H128" s="168">
        <v>0</v>
      </c>
      <c r="I128" s="168">
        <v>0</v>
      </c>
      <c r="J128" s="60">
        <f t="shared" si="17"/>
        <v>0</v>
      </c>
    </row>
    <row r="129" spans="1:10" ht="14.25" customHeight="1">
      <c r="A129" s="308"/>
      <c r="B129" s="341" t="s">
        <v>7</v>
      </c>
      <c r="C129" s="362"/>
      <c r="D129" s="363"/>
      <c r="E129" s="83">
        <f>SUM(E122-E123)</f>
        <v>4560</v>
      </c>
      <c r="F129" s="77">
        <f>F122-F123</f>
        <v>4560</v>
      </c>
      <c r="G129" s="77">
        <f>G122-G123</f>
        <v>0</v>
      </c>
      <c r="H129" s="77">
        <f>H122-H123</f>
        <v>0</v>
      </c>
      <c r="I129" s="77">
        <f>I122-I123</f>
        <v>0</v>
      </c>
      <c r="J129" s="60">
        <f t="shared" si="17"/>
        <v>4560</v>
      </c>
    </row>
    <row r="130" spans="1:10" ht="13.5" customHeight="1">
      <c r="A130" s="308"/>
      <c r="B130" s="324" t="s">
        <v>45</v>
      </c>
      <c r="C130" s="337"/>
      <c r="D130" s="338"/>
      <c r="E130" s="41">
        <f aca="true" t="shared" si="18" ref="E130:E139">SUM(F130:I130)</f>
        <v>0</v>
      </c>
      <c r="F130" s="39">
        <v>0</v>
      </c>
      <c r="G130" s="39">
        <v>0</v>
      </c>
      <c r="H130" s="39">
        <v>0</v>
      </c>
      <c r="I130" s="39">
        <v>0</v>
      </c>
      <c r="J130" s="60">
        <f t="shared" si="17"/>
        <v>0</v>
      </c>
    </row>
    <row r="131" spans="1:10" ht="13.5" customHeight="1">
      <c r="A131" s="308"/>
      <c r="B131" s="325" t="s">
        <v>28</v>
      </c>
      <c r="C131" s="326"/>
      <c r="D131" s="158" t="s">
        <v>29</v>
      </c>
      <c r="E131" s="146">
        <f>SUM(F131:I131)</f>
        <v>0</v>
      </c>
      <c r="F131" s="91">
        <v>0</v>
      </c>
      <c r="G131" s="186">
        <v>0</v>
      </c>
      <c r="H131" s="186">
        <v>0</v>
      </c>
      <c r="I131" s="186">
        <v>0</v>
      </c>
      <c r="J131" s="60">
        <f t="shared" si="17"/>
        <v>0</v>
      </c>
    </row>
    <row r="132" spans="1:10" ht="17.25" customHeight="1" thickBot="1">
      <c r="A132" s="309"/>
      <c r="B132" s="327"/>
      <c r="C132" s="328"/>
      <c r="D132" s="159" t="s">
        <v>30</v>
      </c>
      <c r="E132" s="115">
        <f>SUM(F132:I132)</f>
        <v>2</v>
      </c>
      <c r="F132" s="92">
        <v>2</v>
      </c>
      <c r="G132" s="173">
        <v>0</v>
      </c>
      <c r="H132" s="173">
        <v>0</v>
      </c>
      <c r="I132" s="173">
        <v>0</v>
      </c>
      <c r="J132" s="23">
        <f t="shared" si="17"/>
        <v>2</v>
      </c>
    </row>
    <row r="133" spans="1:10" ht="12.75" customHeight="1">
      <c r="A133" s="329" t="s">
        <v>23</v>
      </c>
      <c r="B133" s="339" t="s">
        <v>0</v>
      </c>
      <c r="C133" s="339"/>
      <c r="D133" s="340"/>
      <c r="E133" s="25">
        <f t="shared" si="18"/>
        <v>20000</v>
      </c>
      <c r="F133" s="35">
        <v>20000</v>
      </c>
      <c r="G133" s="34">
        <v>0</v>
      </c>
      <c r="H133" s="103">
        <v>0</v>
      </c>
      <c r="I133" s="104">
        <v>0</v>
      </c>
      <c r="J133" s="60">
        <f t="shared" si="17"/>
        <v>20000</v>
      </c>
    </row>
    <row r="134" spans="1:10" ht="15" customHeight="1">
      <c r="A134" s="330"/>
      <c r="B134" s="312" t="s">
        <v>5</v>
      </c>
      <c r="C134" s="313"/>
      <c r="D134" s="3" t="s">
        <v>4</v>
      </c>
      <c r="E134" s="239">
        <f t="shared" si="18"/>
        <v>0</v>
      </c>
      <c r="F134" s="120">
        <f>SUM(F136,F138)</f>
        <v>0</v>
      </c>
      <c r="G134" s="222">
        <f>SUM(G136,G138)</f>
        <v>0</v>
      </c>
      <c r="H134" s="222">
        <f>SUM(H136,H138)</f>
        <v>0</v>
      </c>
      <c r="I134" s="222">
        <f>SUM(I136,I138)</f>
        <v>0</v>
      </c>
      <c r="J134" s="60">
        <f t="shared" si="17"/>
        <v>0</v>
      </c>
    </row>
    <row r="135" spans="1:10" ht="13.5" customHeight="1">
      <c r="A135" s="330"/>
      <c r="B135" s="314"/>
      <c r="C135" s="315"/>
      <c r="D135" s="4" t="s">
        <v>43</v>
      </c>
      <c r="E135" s="116">
        <f t="shared" si="18"/>
        <v>0</v>
      </c>
      <c r="F135" s="87">
        <f>F137+F139</f>
        <v>0</v>
      </c>
      <c r="G135" s="176">
        <f>G137+G139</f>
        <v>0</v>
      </c>
      <c r="H135" s="176">
        <f>H137+H139</f>
        <v>0</v>
      </c>
      <c r="I135" s="176">
        <f>I137+I139</f>
        <v>0</v>
      </c>
      <c r="J135" s="60">
        <f t="shared" si="17"/>
        <v>0</v>
      </c>
    </row>
    <row r="136" spans="1:10" ht="16.5" customHeight="1">
      <c r="A136" s="330"/>
      <c r="B136" s="333" t="s">
        <v>6</v>
      </c>
      <c r="C136" s="318" t="s">
        <v>21</v>
      </c>
      <c r="D136" s="5" t="s">
        <v>4</v>
      </c>
      <c r="E136" s="117">
        <f t="shared" si="18"/>
        <v>0</v>
      </c>
      <c r="F136" s="106">
        <v>0</v>
      </c>
      <c r="G136" s="171">
        <v>0</v>
      </c>
      <c r="H136" s="171">
        <v>0</v>
      </c>
      <c r="I136" s="171">
        <v>0</v>
      </c>
      <c r="J136" s="60">
        <f t="shared" si="17"/>
        <v>0</v>
      </c>
    </row>
    <row r="137" spans="1:10" ht="17.25" customHeight="1">
      <c r="A137" s="330"/>
      <c r="B137" s="333"/>
      <c r="C137" s="318"/>
      <c r="D137" s="4" t="s">
        <v>43</v>
      </c>
      <c r="E137" s="117">
        <f t="shared" si="18"/>
        <v>0</v>
      </c>
      <c r="F137" s="89">
        <v>0</v>
      </c>
      <c r="G137" s="177">
        <v>0</v>
      </c>
      <c r="H137" s="177">
        <v>0</v>
      </c>
      <c r="I137" s="177">
        <v>0</v>
      </c>
      <c r="J137" s="60">
        <f t="shared" si="17"/>
        <v>0</v>
      </c>
    </row>
    <row r="138" spans="1:10" ht="15" customHeight="1">
      <c r="A138" s="330"/>
      <c r="B138" s="333"/>
      <c r="C138" s="319" t="s">
        <v>46</v>
      </c>
      <c r="D138" s="5" t="s">
        <v>4</v>
      </c>
      <c r="E138" s="117">
        <f t="shared" si="18"/>
        <v>0</v>
      </c>
      <c r="F138" s="106">
        <v>0</v>
      </c>
      <c r="G138" s="171">
        <v>0</v>
      </c>
      <c r="H138" s="171">
        <v>0</v>
      </c>
      <c r="I138" s="171">
        <v>0</v>
      </c>
      <c r="J138" s="60">
        <f t="shared" si="17"/>
        <v>0</v>
      </c>
    </row>
    <row r="139" spans="1:10" ht="17.25" customHeight="1">
      <c r="A139" s="330"/>
      <c r="B139" s="334"/>
      <c r="C139" s="320"/>
      <c r="D139" s="4" t="s">
        <v>43</v>
      </c>
      <c r="E139" s="117">
        <f t="shared" si="18"/>
        <v>0</v>
      </c>
      <c r="F139" s="89">
        <v>0</v>
      </c>
      <c r="G139" s="177">
        <v>0</v>
      </c>
      <c r="H139" s="177">
        <v>0</v>
      </c>
      <c r="I139" s="177">
        <v>0</v>
      </c>
      <c r="J139" s="60">
        <f t="shared" si="17"/>
        <v>0</v>
      </c>
    </row>
    <row r="140" spans="1:10" ht="12.75" customHeight="1">
      <c r="A140" s="330"/>
      <c r="B140" s="321" t="s">
        <v>7</v>
      </c>
      <c r="C140" s="321"/>
      <c r="D140" s="341"/>
      <c r="E140" s="76">
        <f>SUM(E133-E134)</f>
        <v>20000</v>
      </c>
      <c r="F140" s="77">
        <f>F133-F134</f>
        <v>20000</v>
      </c>
      <c r="G140" s="77">
        <f>G133-G134</f>
        <v>0</v>
      </c>
      <c r="H140" s="77">
        <f>H133-H134</f>
        <v>0</v>
      </c>
      <c r="I140" s="77">
        <f>I133-I134</f>
        <v>0</v>
      </c>
      <c r="J140" s="60">
        <f t="shared" si="17"/>
        <v>20000</v>
      </c>
    </row>
    <row r="141" spans="1:10" ht="12.75" customHeight="1">
      <c r="A141" s="330"/>
      <c r="B141" s="323" t="s">
        <v>45</v>
      </c>
      <c r="C141" s="323"/>
      <c r="D141" s="324"/>
      <c r="E141" s="26">
        <f>SUM(F141:I141)</f>
        <v>0</v>
      </c>
      <c r="F141" s="39">
        <v>0</v>
      </c>
      <c r="G141" s="39">
        <v>0</v>
      </c>
      <c r="H141" s="39">
        <v>0</v>
      </c>
      <c r="I141" s="39">
        <v>0</v>
      </c>
      <c r="J141" s="60">
        <f t="shared" si="17"/>
        <v>0</v>
      </c>
    </row>
    <row r="142" spans="1:10" ht="12" customHeight="1">
      <c r="A142" s="330"/>
      <c r="B142" s="325" t="s">
        <v>28</v>
      </c>
      <c r="C142" s="326"/>
      <c r="D142" s="162" t="s">
        <v>29</v>
      </c>
      <c r="E142" s="146">
        <f>SUM(F142:I142)</f>
        <v>0</v>
      </c>
      <c r="F142" s="91">
        <v>0</v>
      </c>
      <c r="G142" s="172">
        <v>0</v>
      </c>
      <c r="H142" s="172">
        <v>0</v>
      </c>
      <c r="I142" s="172">
        <v>0</v>
      </c>
      <c r="J142" s="60">
        <f t="shared" si="17"/>
        <v>0</v>
      </c>
    </row>
    <row r="143" spans="1:10" ht="15" customHeight="1" thickBot="1">
      <c r="A143" s="331"/>
      <c r="B143" s="327"/>
      <c r="C143" s="328"/>
      <c r="D143" s="159" t="s">
        <v>30</v>
      </c>
      <c r="E143" s="118">
        <f>SUM(F143:I143)</f>
        <v>0</v>
      </c>
      <c r="F143" s="110">
        <v>0</v>
      </c>
      <c r="G143" s="188">
        <v>0</v>
      </c>
      <c r="H143" s="185">
        <v>0</v>
      </c>
      <c r="I143" s="173">
        <v>0</v>
      </c>
      <c r="J143" s="63">
        <f t="shared" si="17"/>
        <v>0</v>
      </c>
    </row>
    <row r="144" spans="1:10" s="96" customFormat="1" ht="12" customHeight="1">
      <c r="A144" s="329" t="s">
        <v>22</v>
      </c>
      <c r="B144" s="310" t="s">
        <v>0</v>
      </c>
      <c r="C144" s="310"/>
      <c r="D144" s="364"/>
      <c r="E144" s="240">
        <f aca="true" t="shared" si="19" ref="E144:E150">SUM(F144:I144)</f>
        <v>0</v>
      </c>
      <c r="F144" s="36">
        <v>0</v>
      </c>
      <c r="G144" s="50">
        <v>0</v>
      </c>
      <c r="H144" s="66">
        <v>0</v>
      </c>
      <c r="I144" s="65">
        <v>0</v>
      </c>
      <c r="J144" s="60">
        <f t="shared" si="17"/>
        <v>0</v>
      </c>
    </row>
    <row r="145" spans="1:10" s="96" customFormat="1" ht="13.5" customHeight="1">
      <c r="A145" s="330"/>
      <c r="B145" s="312" t="s">
        <v>5</v>
      </c>
      <c r="C145" s="313"/>
      <c r="D145" s="3" t="s">
        <v>4</v>
      </c>
      <c r="E145" s="29">
        <f t="shared" si="19"/>
        <v>0</v>
      </c>
      <c r="F145" s="192">
        <f>SUM(F147,F149)</f>
        <v>0</v>
      </c>
      <c r="G145" s="169">
        <f>SUM(G147,G149)</f>
        <v>0</v>
      </c>
      <c r="H145" s="169">
        <f>SUM(H147,H149)</f>
        <v>0</v>
      </c>
      <c r="I145" s="223">
        <f>SUM(I147,I149)</f>
        <v>0</v>
      </c>
      <c r="J145" s="60">
        <f t="shared" si="17"/>
        <v>0</v>
      </c>
    </row>
    <row r="146" spans="1:10" s="96" customFormat="1" ht="18" customHeight="1">
      <c r="A146" s="330"/>
      <c r="B146" s="314"/>
      <c r="C146" s="315"/>
      <c r="D146" s="4" t="s">
        <v>43</v>
      </c>
      <c r="E146" s="28">
        <f t="shared" si="19"/>
        <v>0</v>
      </c>
      <c r="F146" s="184">
        <f>F148+F150</f>
        <v>0</v>
      </c>
      <c r="G146" s="184">
        <f>G148+G150</f>
        <v>0</v>
      </c>
      <c r="H146" s="184">
        <f>H148+H150</f>
        <v>0</v>
      </c>
      <c r="I146" s="184">
        <f>I148+I150</f>
        <v>0</v>
      </c>
      <c r="J146" s="60">
        <f t="shared" si="17"/>
        <v>0</v>
      </c>
    </row>
    <row r="147" spans="1:10" s="96" customFormat="1" ht="15.75" customHeight="1">
      <c r="A147" s="330"/>
      <c r="B147" s="333" t="s">
        <v>6</v>
      </c>
      <c r="C147" s="318" t="s">
        <v>21</v>
      </c>
      <c r="D147" s="5" t="s">
        <v>4</v>
      </c>
      <c r="E147" s="28">
        <f t="shared" si="19"/>
        <v>0</v>
      </c>
      <c r="F147" s="193">
        <v>0</v>
      </c>
      <c r="G147" s="171">
        <v>0</v>
      </c>
      <c r="H147" s="171">
        <v>0</v>
      </c>
      <c r="I147" s="171">
        <v>0</v>
      </c>
      <c r="J147" s="60">
        <f t="shared" si="17"/>
        <v>0</v>
      </c>
    </row>
    <row r="148" spans="1:10" s="96" customFormat="1" ht="15" customHeight="1">
      <c r="A148" s="330"/>
      <c r="B148" s="333"/>
      <c r="C148" s="318"/>
      <c r="D148" s="4" t="s">
        <v>43</v>
      </c>
      <c r="E148" s="28">
        <f t="shared" si="19"/>
        <v>0</v>
      </c>
      <c r="F148" s="177">
        <v>0</v>
      </c>
      <c r="G148" s="167">
        <v>0</v>
      </c>
      <c r="H148" s="167">
        <v>0</v>
      </c>
      <c r="I148" s="167">
        <v>0</v>
      </c>
      <c r="J148" s="60">
        <f t="shared" si="17"/>
        <v>0</v>
      </c>
    </row>
    <row r="149" spans="1:10" s="96" customFormat="1" ht="14.25" customHeight="1">
      <c r="A149" s="330"/>
      <c r="B149" s="333"/>
      <c r="C149" s="319" t="s">
        <v>46</v>
      </c>
      <c r="D149" s="5" t="s">
        <v>4</v>
      </c>
      <c r="E149" s="28">
        <f t="shared" si="19"/>
        <v>0</v>
      </c>
      <c r="F149" s="193">
        <v>0</v>
      </c>
      <c r="G149" s="171">
        <v>0</v>
      </c>
      <c r="H149" s="171">
        <v>0</v>
      </c>
      <c r="I149" s="171">
        <v>0</v>
      </c>
      <c r="J149" s="60">
        <f t="shared" si="17"/>
        <v>0</v>
      </c>
    </row>
    <row r="150" spans="1:10" s="96" customFormat="1" ht="17.25" customHeight="1">
      <c r="A150" s="330"/>
      <c r="B150" s="334"/>
      <c r="C150" s="320"/>
      <c r="D150" s="4" t="s">
        <v>43</v>
      </c>
      <c r="E150" s="228">
        <f t="shared" si="19"/>
        <v>0</v>
      </c>
      <c r="F150" s="178">
        <v>0</v>
      </c>
      <c r="G150" s="191">
        <v>0</v>
      </c>
      <c r="H150" s="168">
        <v>0</v>
      </c>
      <c r="I150" s="168">
        <v>0</v>
      </c>
      <c r="J150" s="60">
        <f t="shared" si="17"/>
        <v>0</v>
      </c>
    </row>
    <row r="151" spans="1:10" s="96" customFormat="1" ht="12" customHeight="1">
      <c r="A151" s="330"/>
      <c r="B151" s="321" t="s">
        <v>7</v>
      </c>
      <c r="C151" s="321"/>
      <c r="D151" s="341"/>
      <c r="E151" s="76">
        <f>E144-E145</f>
        <v>0</v>
      </c>
      <c r="F151" s="216">
        <f>F144-F145</f>
        <v>0</v>
      </c>
      <c r="G151" s="77">
        <f>G144-G145</f>
        <v>0</v>
      </c>
      <c r="H151" s="77">
        <f>H144-H145</f>
        <v>0</v>
      </c>
      <c r="I151" s="77">
        <f>I144-I145</f>
        <v>0</v>
      </c>
      <c r="J151" s="60">
        <f t="shared" si="17"/>
        <v>0</v>
      </c>
    </row>
    <row r="152" spans="1:10" s="96" customFormat="1" ht="12" customHeight="1">
      <c r="A152" s="330"/>
      <c r="B152" s="323" t="s">
        <v>45</v>
      </c>
      <c r="C152" s="323"/>
      <c r="D152" s="324"/>
      <c r="E152" s="40">
        <f aca="true" t="shared" si="20" ref="E152:E161">SUM(F152:I152)</f>
        <v>0</v>
      </c>
      <c r="F152" s="189">
        <v>0</v>
      </c>
      <c r="G152" s="39">
        <v>0</v>
      </c>
      <c r="H152" s="39">
        <v>0</v>
      </c>
      <c r="I152" s="39">
        <v>0</v>
      </c>
      <c r="J152" s="60">
        <f t="shared" si="17"/>
        <v>0</v>
      </c>
    </row>
    <row r="153" spans="1:10" s="96" customFormat="1" ht="13.5" customHeight="1">
      <c r="A153" s="330"/>
      <c r="B153" s="325" t="s">
        <v>28</v>
      </c>
      <c r="C153" s="326"/>
      <c r="D153" s="8" t="s">
        <v>29</v>
      </c>
      <c r="E153" s="29">
        <f t="shared" si="20"/>
        <v>0</v>
      </c>
      <c r="F153" s="172">
        <v>0</v>
      </c>
      <c r="G153" s="172">
        <v>0</v>
      </c>
      <c r="H153" s="172">
        <v>0</v>
      </c>
      <c r="I153" s="172">
        <v>0</v>
      </c>
      <c r="J153" s="60">
        <f t="shared" si="17"/>
        <v>0</v>
      </c>
    </row>
    <row r="154" spans="1:10" s="96" customFormat="1" ht="15" customHeight="1" thickBot="1">
      <c r="A154" s="331"/>
      <c r="B154" s="327"/>
      <c r="C154" s="328"/>
      <c r="D154" s="157" t="s">
        <v>30</v>
      </c>
      <c r="E154" s="56">
        <f t="shared" si="20"/>
        <v>0</v>
      </c>
      <c r="F154" s="173">
        <v>0</v>
      </c>
      <c r="G154" s="173">
        <v>0</v>
      </c>
      <c r="H154" s="173">
        <v>0</v>
      </c>
      <c r="I154" s="173">
        <v>0</v>
      </c>
      <c r="J154" s="23">
        <f t="shared" si="17"/>
        <v>0</v>
      </c>
    </row>
    <row r="155" spans="1:10" s="96" customFormat="1" ht="13.5" customHeight="1">
      <c r="A155" s="307" t="s">
        <v>24</v>
      </c>
      <c r="B155" s="310" t="s">
        <v>0</v>
      </c>
      <c r="C155" s="310"/>
      <c r="D155" s="311"/>
      <c r="E155" s="57">
        <f t="shared" si="20"/>
        <v>30000</v>
      </c>
      <c r="F155" s="58">
        <v>30000</v>
      </c>
      <c r="G155" s="32">
        <v>0</v>
      </c>
      <c r="H155" s="68">
        <v>0</v>
      </c>
      <c r="I155" s="67">
        <v>0</v>
      </c>
      <c r="J155" s="60">
        <f t="shared" si="17"/>
        <v>30000</v>
      </c>
    </row>
    <row r="156" spans="1:10" s="96" customFormat="1" ht="10.5" customHeight="1">
      <c r="A156" s="308"/>
      <c r="B156" s="312" t="s">
        <v>5</v>
      </c>
      <c r="C156" s="313"/>
      <c r="D156" s="139" t="s">
        <v>4</v>
      </c>
      <c r="E156" s="44">
        <f t="shared" si="20"/>
        <v>0</v>
      </c>
      <c r="F156" s="122">
        <f aca="true" t="shared" si="21" ref="F156:I157">F158+F160</f>
        <v>0</v>
      </c>
      <c r="G156" s="224">
        <f t="shared" si="21"/>
        <v>0</v>
      </c>
      <c r="H156" s="224">
        <f t="shared" si="21"/>
        <v>0</v>
      </c>
      <c r="I156" s="224">
        <f t="shared" si="21"/>
        <v>0</v>
      </c>
      <c r="J156" s="60">
        <f t="shared" si="17"/>
        <v>0</v>
      </c>
    </row>
    <row r="157" spans="1:10" s="96" customFormat="1" ht="14.25" customHeight="1">
      <c r="A157" s="308"/>
      <c r="B157" s="314"/>
      <c r="C157" s="315"/>
      <c r="D157" s="195" t="s">
        <v>43</v>
      </c>
      <c r="E157" s="45">
        <f t="shared" si="20"/>
        <v>0</v>
      </c>
      <c r="F157" s="123">
        <f t="shared" si="21"/>
        <v>0</v>
      </c>
      <c r="G157" s="179">
        <f t="shared" si="21"/>
        <v>0</v>
      </c>
      <c r="H157" s="179">
        <f t="shared" si="21"/>
        <v>0</v>
      </c>
      <c r="I157" s="179">
        <f t="shared" si="21"/>
        <v>0</v>
      </c>
      <c r="J157" s="60">
        <f t="shared" si="17"/>
        <v>0</v>
      </c>
    </row>
    <row r="158" spans="1:10" s="96" customFormat="1" ht="13.5" customHeight="1">
      <c r="A158" s="308"/>
      <c r="B158" s="316" t="s">
        <v>6</v>
      </c>
      <c r="C158" s="318" t="s">
        <v>25</v>
      </c>
      <c r="D158" s="140" t="s">
        <v>4</v>
      </c>
      <c r="E158" s="45">
        <f t="shared" si="20"/>
        <v>0</v>
      </c>
      <c r="F158" s="124">
        <v>0</v>
      </c>
      <c r="G158" s="225">
        <v>0</v>
      </c>
      <c r="H158" s="225">
        <v>0</v>
      </c>
      <c r="I158" s="225">
        <v>0</v>
      </c>
      <c r="J158" s="60">
        <f t="shared" si="17"/>
        <v>0</v>
      </c>
    </row>
    <row r="159" spans="1:10" s="96" customFormat="1" ht="14.25" customHeight="1">
      <c r="A159" s="308"/>
      <c r="B159" s="316"/>
      <c r="C159" s="318"/>
      <c r="D159" s="195" t="s">
        <v>43</v>
      </c>
      <c r="E159" s="45">
        <f t="shared" si="20"/>
        <v>0</v>
      </c>
      <c r="F159" s="124">
        <v>0</v>
      </c>
      <c r="G159" s="180">
        <v>0</v>
      </c>
      <c r="H159" s="180">
        <v>0</v>
      </c>
      <c r="I159" s="180">
        <v>0</v>
      </c>
      <c r="J159" s="60">
        <f t="shared" si="17"/>
        <v>0</v>
      </c>
    </row>
    <row r="160" spans="1:10" s="96" customFormat="1" ht="11.25" customHeight="1">
      <c r="A160" s="308"/>
      <c r="B160" s="316"/>
      <c r="C160" s="319" t="s">
        <v>46</v>
      </c>
      <c r="D160" s="140" t="s">
        <v>4</v>
      </c>
      <c r="E160" s="45">
        <f t="shared" si="20"/>
        <v>0</v>
      </c>
      <c r="F160" s="124">
        <v>0</v>
      </c>
      <c r="G160" s="225">
        <v>0</v>
      </c>
      <c r="H160" s="225">
        <v>0</v>
      </c>
      <c r="I160" s="225">
        <v>0</v>
      </c>
      <c r="J160" s="60">
        <f t="shared" si="17"/>
        <v>0</v>
      </c>
    </row>
    <row r="161" spans="1:10" s="96" customFormat="1" ht="14.25" customHeight="1">
      <c r="A161" s="308"/>
      <c r="B161" s="317"/>
      <c r="C161" s="320"/>
      <c r="D161" s="196" t="s">
        <v>43</v>
      </c>
      <c r="E161" s="45">
        <f t="shared" si="20"/>
        <v>0</v>
      </c>
      <c r="F161" s="125">
        <v>0</v>
      </c>
      <c r="G161" s="181">
        <v>0</v>
      </c>
      <c r="H161" s="181">
        <v>0</v>
      </c>
      <c r="I161" s="181">
        <v>0</v>
      </c>
      <c r="J161" s="60">
        <f t="shared" si="17"/>
        <v>0</v>
      </c>
    </row>
    <row r="162" spans="1:10" s="96" customFormat="1" ht="13.5" customHeight="1">
      <c r="A162" s="308"/>
      <c r="B162" s="321" t="s">
        <v>7</v>
      </c>
      <c r="C162" s="321"/>
      <c r="D162" s="322"/>
      <c r="E162" s="84">
        <f>E155-E156</f>
        <v>30000</v>
      </c>
      <c r="F162" s="128">
        <f>F155-F156</f>
        <v>30000</v>
      </c>
      <c r="G162" s="128">
        <f>G155-G156</f>
        <v>0</v>
      </c>
      <c r="H162" s="128">
        <f>H155-H156</f>
        <v>0</v>
      </c>
      <c r="I162" s="128">
        <f>I155-I156</f>
        <v>0</v>
      </c>
      <c r="J162" s="60">
        <f t="shared" si="17"/>
        <v>30000</v>
      </c>
    </row>
    <row r="163" spans="1:10" ht="12.75" customHeight="1">
      <c r="A163" s="308"/>
      <c r="B163" s="323" t="s">
        <v>45</v>
      </c>
      <c r="C163" s="323"/>
      <c r="D163" s="324"/>
      <c r="E163" s="163">
        <f>SUM(F163:I163)</f>
        <v>0</v>
      </c>
      <c r="F163" s="38">
        <v>0</v>
      </c>
      <c r="G163" s="226">
        <v>0</v>
      </c>
      <c r="H163" s="226">
        <v>0</v>
      </c>
      <c r="I163" s="226">
        <v>0</v>
      </c>
      <c r="J163" s="60">
        <f t="shared" si="17"/>
        <v>0</v>
      </c>
    </row>
    <row r="164" spans="1:10" ht="12.75" customHeight="1">
      <c r="A164" s="308"/>
      <c r="B164" s="325" t="s">
        <v>28</v>
      </c>
      <c r="C164" s="326"/>
      <c r="D164" s="8" t="s">
        <v>29</v>
      </c>
      <c r="E164" s="164">
        <f>SUM(F164:I164)</f>
        <v>0</v>
      </c>
      <c r="F164" s="126">
        <v>0</v>
      </c>
      <c r="G164" s="182">
        <v>0</v>
      </c>
      <c r="H164" s="182">
        <v>0</v>
      </c>
      <c r="I164" s="182">
        <v>0</v>
      </c>
      <c r="J164" s="60">
        <f t="shared" si="17"/>
        <v>0</v>
      </c>
    </row>
    <row r="165" spans="1:10" ht="13.5" customHeight="1" thickBot="1">
      <c r="A165" s="309"/>
      <c r="B165" s="327"/>
      <c r="C165" s="328"/>
      <c r="D165" s="157" t="s">
        <v>30</v>
      </c>
      <c r="E165" s="247">
        <f>SUM(F165:I165)</f>
        <v>0</v>
      </c>
      <c r="F165" s="127">
        <v>0</v>
      </c>
      <c r="G165" s="183">
        <v>0</v>
      </c>
      <c r="H165" s="183">
        <v>0</v>
      </c>
      <c r="I165" s="183">
        <v>0</v>
      </c>
      <c r="J165" s="23">
        <f t="shared" si="17"/>
        <v>0</v>
      </c>
    </row>
    <row r="166" ht="12.75">
      <c r="L166" s="14"/>
    </row>
    <row r="169" ht="13.5" thickBot="1"/>
    <row r="170" spans="1:10" ht="13.5" thickBot="1">
      <c r="A170" s="342" t="s">
        <v>18</v>
      </c>
      <c r="B170" s="343"/>
      <c r="C170" s="343"/>
      <c r="D170" s="343"/>
      <c r="E170" s="346" t="s">
        <v>15</v>
      </c>
      <c r="F170" s="348" t="s">
        <v>16</v>
      </c>
      <c r="G170" s="349"/>
      <c r="H170" s="349"/>
      <c r="I170" s="350"/>
      <c r="J170" s="93"/>
    </row>
    <row r="171" spans="1:10" ht="49.5" customHeight="1" thickBot="1">
      <c r="A171" s="344"/>
      <c r="B171" s="345"/>
      <c r="C171" s="345"/>
      <c r="D171" s="345"/>
      <c r="E171" s="347"/>
      <c r="F171" s="94" t="s">
        <v>19</v>
      </c>
      <c r="G171" s="293" t="s">
        <v>53</v>
      </c>
      <c r="H171" s="215" t="s">
        <v>42</v>
      </c>
      <c r="I171" s="215" t="s">
        <v>42</v>
      </c>
      <c r="J171" s="51" t="s">
        <v>8</v>
      </c>
    </row>
    <row r="172" spans="1:10" ht="12.75">
      <c r="A172" s="307" t="s">
        <v>33</v>
      </c>
      <c r="B172" s="351" t="s">
        <v>0</v>
      </c>
      <c r="C172" s="352"/>
      <c r="D172" s="353"/>
      <c r="E172" s="43">
        <f aca="true" t="shared" si="22" ref="E172:E178">SUM(F172:I172)</f>
        <v>32000</v>
      </c>
      <c r="F172" s="59">
        <v>32000</v>
      </c>
      <c r="G172" s="33">
        <v>0</v>
      </c>
      <c r="H172" s="69">
        <v>0</v>
      </c>
      <c r="I172" s="70">
        <v>0</v>
      </c>
      <c r="J172" s="60">
        <f>SUM(F172:I172)</f>
        <v>32000</v>
      </c>
    </row>
    <row r="173" spans="1:10" ht="12.75">
      <c r="A173" s="308"/>
      <c r="B173" s="354" t="s">
        <v>5</v>
      </c>
      <c r="C173" s="355"/>
      <c r="D173" s="139" t="s">
        <v>4</v>
      </c>
      <c r="E173" s="146">
        <f t="shared" si="22"/>
        <v>0</v>
      </c>
      <c r="F173" s="86">
        <f>F175+F177</f>
        <v>0</v>
      </c>
      <c r="G173" s="222">
        <f>SUM(G175,G177)</f>
        <v>0</v>
      </c>
      <c r="H173" s="222">
        <f>SUM(H175,H177)</f>
        <v>0</v>
      </c>
      <c r="I173" s="222">
        <f>SUM(I175,I177)</f>
        <v>0</v>
      </c>
      <c r="J173" s="60">
        <f aca="true" t="shared" si="23" ref="J173:J215">SUM(F173:I173)</f>
        <v>0</v>
      </c>
    </row>
    <row r="174" spans="1:10" ht="12.75">
      <c r="A174" s="308"/>
      <c r="B174" s="356"/>
      <c r="C174" s="357"/>
      <c r="D174" s="195" t="s">
        <v>43</v>
      </c>
      <c r="E174" s="114">
        <f t="shared" si="22"/>
        <v>0</v>
      </c>
      <c r="F174" s="88">
        <f>F176+F178</f>
        <v>0</v>
      </c>
      <c r="G174" s="166">
        <f>G176+G178</f>
        <v>0</v>
      </c>
      <c r="H174" s="166">
        <f>H176+H178</f>
        <v>0</v>
      </c>
      <c r="I174" s="166">
        <f>I176+I178</f>
        <v>0</v>
      </c>
      <c r="J174" s="60">
        <f t="shared" si="23"/>
        <v>0</v>
      </c>
    </row>
    <row r="175" spans="1:10" ht="12.75">
      <c r="A175" s="308"/>
      <c r="B175" s="334" t="s">
        <v>6</v>
      </c>
      <c r="C175" s="360" t="s">
        <v>21</v>
      </c>
      <c r="D175" s="140" t="s">
        <v>4</v>
      </c>
      <c r="E175" s="114">
        <f t="shared" si="22"/>
        <v>0</v>
      </c>
      <c r="F175" s="106">
        <v>0</v>
      </c>
      <c r="G175" s="171">
        <v>0</v>
      </c>
      <c r="H175" s="171">
        <v>0</v>
      </c>
      <c r="I175" s="171">
        <v>0</v>
      </c>
      <c r="J175" s="60">
        <f t="shared" si="23"/>
        <v>0</v>
      </c>
    </row>
    <row r="176" spans="1:10" ht="12.75">
      <c r="A176" s="308"/>
      <c r="B176" s="358"/>
      <c r="C176" s="361"/>
      <c r="D176" s="195" t="s">
        <v>43</v>
      </c>
      <c r="E176" s="113">
        <f t="shared" si="22"/>
        <v>0</v>
      </c>
      <c r="F176" s="89">
        <v>0</v>
      </c>
      <c r="G176" s="167">
        <v>0</v>
      </c>
      <c r="H176" s="167">
        <v>0</v>
      </c>
      <c r="I176" s="167">
        <v>0</v>
      </c>
      <c r="J176" s="60">
        <f t="shared" si="23"/>
        <v>0</v>
      </c>
    </row>
    <row r="177" spans="1:10" ht="12.75">
      <c r="A177" s="308"/>
      <c r="B177" s="358"/>
      <c r="C177" s="319" t="s">
        <v>46</v>
      </c>
      <c r="D177" s="140" t="s">
        <v>4</v>
      </c>
      <c r="E177" s="113">
        <f t="shared" si="22"/>
        <v>0</v>
      </c>
      <c r="F177" s="106">
        <v>0</v>
      </c>
      <c r="G177" s="171">
        <v>0</v>
      </c>
      <c r="H177" s="171">
        <v>0</v>
      </c>
      <c r="I177" s="171">
        <v>0</v>
      </c>
      <c r="J177" s="60">
        <f t="shared" si="23"/>
        <v>0</v>
      </c>
    </row>
    <row r="178" spans="1:10" ht="12.75">
      <c r="A178" s="308"/>
      <c r="B178" s="359"/>
      <c r="C178" s="320"/>
      <c r="D178" s="196" t="s">
        <v>43</v>
      </c>
      <c r="E178" s="113">
        <f t="shared" si="22"/>
        <v>0</v>
      </c>
      <c r="F178" s="110">
        <v>0</v>
      </c>
      <c r="G178" s="168">
        <v>0</v>
      </c>
      <c r="H178" s="168">
        <v>0</v>
      </c>
      <c r="I178" s="168">
        <v>0</v>
      </c>
      <c r="J178" s="60">
        <f t="shared" si="23"/>
        <v>0</v>
      </c>
    </row>
    <row r="179" spans="1:10" ht="12.75">
      <c r="A179" s="308"/>
      <c r="B179" s="341" t="s">
        <v>7</v>
      </c>
      <c r="C179" s="362"/>
      <c r="D179" s="363"/>
      <c r="E179" s="83">
        <f>SUM(E172-E173)</f>
        <v>32000</v>
      </c>
      <c r="F179" s="77">
        <f>F172-F173</f>
        <v>32000</v>
      </c>
      <c r="G179" s="77">
        <f>G172-G173</f>
        <v>0</v>
      </c>
      <c r="H179" s="77">
        <f>H172-H173</f>
        <v>0</v>
      </c>
      <c r="I179" s="77">
        <f>I172-I173</f>
        <v>0</v>
      </c>
      <c r="J179" s="60">
        <f t="shared" si="23"/>
        <v>32000</v>
      </c>
    </row>
    <row r="180" spans="1:10" ht="12.75">
      <c r="A180" s="308"/>
      <c r="B180" s="324" t="s">
        <v>45</v>
      </c>
      <c r="C180" s="337"/>
      <c r="D180" s="338"/>
      <c r="E180" s="41">
        <f>SUM(F180:I180)</f>
        <v>0</v>
      </c>
      <c r="F180" s="37">
        <v>0</v>
      </c>
      <c r="G180" s="39">
        <v>0</v>
      </c>
      <c r="H180" s="39">
        <v>0</v>
      </c>
      <c r="I180" s="39">
        <v>0</v>
      </c>
      <c r="J180" s="60">
        <f t="shared" si="23"/>
        <v>0</v>
      </c>
    </row>
    <row r="181" spans="1:10" ht="12.75">
      <c r="A181" s="308"/>
      <c r="B181" s="325" t="s">
        <v>28</v>
      </c>
      <c r="C181" s="326"/>
      <c r="D181" s="158" t="s">
        <v>29</v>
      </c>
      <c r="E181" s="146">
        <f>SUM(F181:I181)</f>
        <v>0</v>
      </c>
      <c r="F181" s="91">
        <v>0</v>
      </c>
      <c r="G181" s="186">
        <v>0</v>
      </c>
      <c r="H181" s="186">
        <v>0</v>
      </c>
      <c r="I181" s="186">
        <v>0</v>
      </c>
      <c r="J181" s="60">
        <f t="shared" si="23"/>
        <v>0</v>
      </c>
    </row>
    <row r="182" spans="1:10" ht="13.5" thickBot="1">
      <c r="A182" s="309"/>
      <c r="B182" s="327"/>
      <c r="C182" s="328"/>
      <c r="D182" s="159" t="s">
        <v>30</v>
      </c>
      <c r="E182" s="115">
        <f>SUM(F182:I182)</f>
        <v>0</v>
      </c>
      <c r="F182" s="92">
        <v>0</v>
      </c>
      <c r="G182" s="173">
        <v>0</v>
      </c>
      <c r="H182" s="173">
        <v>0</v>
      </c>
      <c r="I182" s="173">
        <v>0</v>
      </c>
      <c r="J182" s="23">
        <f t="shared" si="23"/>
        <v>0</v>
      </c>
    </row>
    <row r="183" spans="1:10" ht="12.75">
      <c r="A183" s="329" t="s">
        <v>34</v>
      </c>
      <c r="B183" s="339" t="s">
        <v>0</v>
      </c>
      <c r="C183" s="339"/>
      <c r="D183" s="340"/>
      <c r="E183" s="25">
        <f aca="true" t="shared" si="24" ref="E183:E189">SUM(F183:I183)</f>
        <v>40000</v>
      </c>
      <c r="F183" s="35">
        <v>40000</v>
      </c>
      <c r="G183" s="34">
        <v>0</v>
      </c>
      <c r="H183" s="103">
        <v>0</v>
      </c>
      <c r="I183" s="104">
        <v>0</v>
      </c>
      <c r="J183" s="60">
        <f t="shared" si="23"/>
        <v>40000</v>
      </c>
    </row>
    <row r="184" spans="1:10" ht="12.75">
      <c r="A184" s="330"/>
      <c r="B184" s="312" t="s">
        <v>5</v>
      </c>
      <c r="C184" s="313"/>
      <c r="D184" s="3" t="s">
        <v>4</v>
      </c>
      <c r="E184" s="239">
        <f t="shared" si="24"/>
        <v>0</v>
      </c>
      <c r="F184" s="120">
        <f>SUM(F186,F188)</f>
        <v>0</v>
      </c>
      <c r="G184" s="222">
        <f>SUM(G186,G188)</f>
        <v>0</v>
      </c>
      <c r="H184" s="222">
        <f>SUM(H186,H188)</f>
        <v>0</v>
      </c>
      <c r="I184" s="222">
        <f>SUM(I186,I188)</f>
        <v>0</v>
      </c>
      <c r="J184" s="60">
        <f t="shared" si="23"/>
        <v>0</v>
      </c>
    </row>
    <row r="185" spans="1:10" ht="12.75">
      <c r="A185" s="330"/>
      <c r="B185" s="314"/>
      <c r="C185" s="315"/>
      <c r="D185" s="4" t="s">
        <v>43</v>
      </c>
      <c r="E185" s="116">
        <f t="shared" si="24"/>
        <v>0</v>
      </c>
      <c r="F185" s="87">
        <f>F187+F189</f>
        <v>0</v>
      </c>
      <c r="G185" s="176">
        <f>G187+G189</f>
        <v>0</v>
      </c>
      <c r="H185" s="176">
        <f>H187+H189</f>
        <v>0</v>
      </c>
      <c r="I185" s="176">
        <f>I187+I189</f>
        <v>0</v>
      </c>
      <c r="J185" s="60">
        <f t="shared" si="23"/>
        <v>0</v>
      </c>
    </row>
    <row r="186" spans="1:10" ht="12.75">
      <c r="A186" s="330"/>
      <c r="B186" s="333" t="s">
        <v>6</v>
      </c>
      <c r="C186" s="318" t="s">
        <v>21</v>
      </c>
      <c r="D186" s="5" t="s">
        <v>4</v>
      </c>
      <c r="E186" s="117">
        <f t="shared" si="24"/>
        <v>0</v>
      </c>
      <c r="F186" s="106">
        <v>0</v>
      </c>
      <c r="G186" s="171">
        <v>0</v>
      </c>
      <c r="H186" s="171">
        <v>0</v>
      </c>
      <c r="I186" s="171">
        <v>0</v>
      </c>
      <c r="J186" s="60">
        <f t="shared" si="23"/>
        <v>0</v>
      </c>
    </row>
    <row r="187" spans="1:10" ht="12.75">
      <c r="A187" s="330"/>
      <c r="B187" s="333"/>
      <c r="C187" s="318"/>
      <c r="D187" s="4" t="s">
        <v>43</v>
      </c>
      <c r="E187" s="117">
        <f t="shared" si="24"/>
        <v>0</v>
      </c>
      <c r="F187" s="89">
        <v>0</v>
      </c>
      <c r="G187" s="177">
        <v>0</v>
      </c>
      <c r="H187" s="177">
        <v>0</v>
      </c>
      <c r="I187" s="177">
        <v>0</v>
      </c>
      <c r="J187" s="60">
        <f t="shared" si="23"/>
        <v>0</v>
      </c>
    </row>
    <row r="188" spans="1:10" ht="12.75">
      <c r="A188" s="330"/>
      <c r="B188" s="333"/>
      <c r="C188" s="319" t="s">
        <v>46</v>
      </c>
      <c r="D188" s="5" t="s">
        <v>4</v>
      </c>
      <c r="E188" s="117">
        <f t="shared" si="24"/>
        <v>0</v>
      </c>
      <c r="F188" s="106">
        <v>0</v>
      </c>
      <c r="G188" s="171">
        <v>0</v>
      </c>
      <c r="H188" s="171">
        <v>0</v>
      </c>
      <c r="I188" s="171">
        <v>0</v>
      </c>
      <c r="J188" s="60">
        <f t="shared" si="23"/>
        <v>0</v>
      </c>
    </row>
    <row r="189" spans="1:10" ht="12.75">
      <c r="A189" s="330"/>
      <c r="B189" s="334"/>
      <c r="C189" s="320"/>
      <c r="D189" s="4" t="s">
        <v>43</v>
      </c>
      <c r="E189" s="117">
        <f t="shared" si="24"/>
        <v>0</v>
      </c>
      <c r="F189" s="89">
        <v>0</v>
      </c>
      <c r="G189" s="177">
        <v>0</v>
      </c>
      <c r="H189" s="177">
        <v>0</v>
      </c>
      <c r="I189" s="177">
        <v>0</v>
      </c>
      <c r="J189" s="60">
        <f t="shared" si="23"/>
        <v>0</v>
      </c>
    </row>
    <row r="190" spans="1:10" ht="12.75">
      <c r="A190" s="330"/>
      <c r="B190" s="321" t="s">
        <v>7</v>
      </c>
      <c r="C190" s="321"/>
      <c r="D190" s="341"/>
      <c r="E190" s="76">
        <f>SUM(E183-E184)</f>
        <v>40000</v>
      </c>
      <c r="F190" s="77">
        <f>F183-F184</f>
        <v>40000</v>
      </c>
      <c r="G190" s="77">
        <f>G183-G184</f>
        <v>0</v>
      </c>
      <c r="H190" s="77">
        <f>H183-H184</f>
        <v>0</v>
      </c>
      <c r="I190" s="77">
        <f>I183-I184</f>
        <v>0</v>
      </c>
      <c r="J190" s="60">
        <f t="shared" si="23"/>
        <v>40000</v>
      </c>
    </row>
    <row r="191" spans="1:10" ht="12.75">
      <c r="A191" s="330"/>
      <c r="B191" s="323" t="s">
        <v>45</v>
      </c>
      <c r="C191" s="323"/>
      <c r="D191" s="324"/>
      <c r="E191" s="26">
        <f>SUM(F191:I191)</f>
        <v>0</v>
      </c>
      <c r="F191" s="37">
        <v>0</v>
      </c>
      <c r="G191" s="39">
        <v>0</v>
      </c>
      <c r="H191" s="39">
        <v>0</v>
      </c>
      <c r="I191" s="39">
        <v>0</v>
      </c>
      <c r="J191" s="60">
        <f t="shared" si="23"/>
        <v>0</v>
      </c>
    </row>
    <row r="192" spans="1:10" ht="12.75">
      <c r="A192" s="330"/>
      <c r="B192" s="325" t="s">
        <v>28</v>
      </c>
      <c r="C192" s="326"/>
      <c r="D192" s="162" t="s">
        <v>29</v>
      </c>
      <c r="E192" s="146">
        <f>SUM(F192:I192)</f>
        <v>0</v>
      </c>
      <c r="F192" s="91">
        <v>0</v>
      </c>
      <c r="G192" s="172">
        <v>0</v>
      </c>
      <c r="H192" s="172">
        <v>0</v>
      </c>
      <c r="I192" s="172">
        <v>0</v>
      </c>
      <c r="J192" s="60">
        <f t="shared" si="23"/>
        <v>0</v>
      </c>
    </row>
    <row r="193" spans="1:10" ht="13.5" thickBot="1">
      <c r="A193" s="331"/>
      <c r="B193" s="327"/>
      <c r="C193" s="328"/>
      <c r="D193" s="159" t="s">
        <v>30</v>
      </c>
      <c r="E193" s="118">
        <f>SUM(F193:I193)</f>
        <v>0</v>
      </c>
      <c r="F193" s="110">
        <v>0</v>
      </c>
      <c r="G193" s="188">
        <v>0</v>
      </c>
      <c r="H193" s="185">
        <v>0</v>
      </c>
      <c r="I193" s="173">
        <v>0</v>
      </c>
      <c r="J193" s="63">
        <f t="shared" si="23"/>
        <v>0</v>
      </c>
    </row>
    <row r="194" spans="1:10" ht="12.75">
      <c r="A194" s="329" t="s">
        <v>35</v>
      </c>
      <c r="B194" s="310" t="s">
        <v>0</v>
      </c>
      <c r="C194" s="310"/>
      <c r="D194" s="364"/>
      <c r="E194" s="47">
        <f aca="true" t="shared" si="25" ref="E194:E200">SUM(F194:I194)</f>
        <v>40000</v>
      </c>
      <c r="F194" s="36">
        <v>40000</v>
      </c>
      <c r="G194" s="50">
        <v>0</v>
      </c>
      <c r="H194" s="66">
        <v>0</v>
      </c>
      <c r="I194" s="65">
        <v>0</v>
      </c>
      <c r="J194" s="60">
        <f t="shared" si="23"/>
        <v>40000</v>
      </c>
    </row>
    <row r="195" spans="1:10" ht="12.75">
      <c r="A195" s="330"/>
      <c r="B195" s="312" t="s">
        <v>5</v>
      </c>
      <c r="C195" s="313"/>
      <c r="D195" s="3" t="s">
        <v>4</v>
      </c>
      <c r="E195" s="29">
        <f t="shared" si="25"/>
        <v>9916.66</v>
      </c>
      <c r="F195" s="199">
        <f>SUM(F197,F199)</f>
        <v>9916.66</v>
      </c>
      <c r="G195" s="169">
        <f>SUM(G197,G199)</f>
        <v>0</v>
      </c>
      <c r="H195" s="169">
        <f>SUM(H197,H199)</f>
        <v>0</v>
      </c>
      <c r="I195" s="223">
        <f>SUM(I197,I199)</f>
        <v>0</v>
      </c>
      <c r="J195" s="60">
        <f t="shared" si="23"/>
        <v>9916.66</v>
      </c>
    </row>
    <row r="196" spans="1:10" ht="12.75">
      <c r="A196" s="330"/>
      <c r="B196" s="314"/>
      <c r="C196" s="315"/>
      <c r="D196" s="4" t="s">
        <v>43</v>
      </c>
      <c r="E196" s="28">
        <f t="shared" si="25"/>
        <v>0</v>
      </c>
      <c r="F196" s="200">
        <f>F198+F200</f>
        <v>0</v>
      </c>
      <c r="G196" s="184">
        <f>G198+G200</f>
        <v>0</v>
      </c>
      <c r="H196" s="184">
        <f>H198+H200</f>
        <v>0</v>
      </c>
      <c r="I196" s="184">
        <f>I198+I200</f>
        <v>0</v>
      </c>
      <c r="J196" s="60">
        <f t="shared" si="23"/>
        <v>0</v>
      </c>
    </row>
    <row r="197" spans="1:10" ht="12.75">
      <c r="A197" s="330"/>
      <c r="B197" s="333" t="s">
        <v>6</v>
      </c>
      <c r="C197" s="318" t="s">
        <v>21</v>
      </c>
      <c r="D197" s="5" t="s">
        <v>4</v>
      </c>
      <c r="E197" s="28">
        <f t="shared" si="25"/>
        <v>0</v>
      </c>
      <c r="F197" s="201">
        <v>0</v>
      </c>
      <c r="G197" s="171">
        <v>0</v>
      </c>
      <c r="H197" s="171">
        <v>0</v>
      </c>
      <c r="I197" s="171">
        <v>0</v>
      </c>
      <c r="J197" s="60">
        <f t="shared" si="23"/>
        <v>0</v>
      </c>
    </row>
    <row r="198" spans="1:10" ht="12.75">
      <c r="A198" s="330"/>
      <c r="B198" s="333"/>
      <c r="C198" s="318"/>
      <c r="D198" s="4" t="s">
        <v>43</v>
      </c>
      <c r="E198" s="28">
        <f t="shared" si="25"/>
        <v>0</v>
      </c>
      <c r="F198" s="202">
        <v>0</v>
      </c>
      <c r="G198" s="167">
        <v>0</v>
      </c>
      <c r="H198" s="167">
        <v>0</v>
      </c>
      <c r="I198" s="167">
        <v>0</v>
      </c>
      <c r="J198" s="60">
        <f t="shared" si="23"/>
        <v>0</v>
      </c>
    </row>
    <row r="199" spans="1:10" ht="12.75">
      <c r="A199" s="330"/>
      <c r="B199" s="333"/>
      <c r="C199" s="319" t="s">
        <v>46</v>
      </c>
      <c r="D199" s="5" t="s">
        <v>4</v>
      </c>
      <c r="E199" s="28">
        <f t="shared" si="25"/>
        <v>9916.66</v>
      </c>
      <c r="F199" s="201">
        <v>9916.66</v>
      </c>
      <c r="G199" s="171">
        <v>0</v>
      </c>
      <c r="H199" s="171">
        <v>0</v>
      </c>
      <c r="I199" s="171">
        <v>0</v>
      </c>
      <c r="J199" s="60">
        <f t="shared" si="23"/>
        <v>9916.66</v>
      </c>
    </row>
    <row r="200" spans="1:10" ht="12.75">
      <c r="A200" s="330"/>
      <c r="B200" s="334"/>
      <c r="C200" s="320"/>
      <c r="D200" s="4" t="s">
        <v>43</v>
      </c>
      <c r="E200" s="228">
        <f t="shared" si="25"/>
        <v>0</v>
      </c>
      <c r="F200" s="203">
        <v>0</v>
      </c>
      <c r="G200" s="191">
        <v>0</v>
      </c>
      <c r="H200" s="168">
        <v>0</v>
      </c>
      <c r="I200" s="168">
        <v>0</v>
      </c>
      <c r="J200" s="60">
        <f t="shared" si="23"/>
        <v>0</v>
      </c>
    </row>
    <row r="201" spans="1:10" ht="12.75">
      <c r="A201" s="330"/>
      <c r="B201" s="321" t="s">
        <v>7</v>
      </c>
      <c r="C201" s="321"/>
      <c r="D201" s="341"/>
      <c r="E201" s="78">
        <f>E194-E195</f>
        <v>30083.34</v>
      </c>
      <c r="F201" s="77">
        <f>F194-F195</f>
        <v>30083.34</v>
      </c>
      <c r="G201" s="77">
        <f>G194-G195</f>
        <v>0</v>
      </c>
      <c r="H201" s="77">
        <f>H194-H195</f>
        <v>0</v>
      </c>
      <c r="I201" s="77">
        <f>I194-I195</f>
        <v>0</v>
      </c>
      <c r="J201" s="60">
        <f t="shared" si="23"/>
        <v>30083.34</v>
      </c>
    </row>
    <row r="202" spans="1:10" ht="12.75">
      <c r="A202" s="330"/>
      <c r="B202" s="323" t="s">
        <v>45</v>
      </c>
      <c r="C202" s="323"/>
      <c r="D202" s="324"/>
      <c r="E202" s="40">
        <f aca="true" t="shared" si="26" ref="E202:E211">SUM(F202:I202)</f>
        <v>11083.34</v>
      </c>
      <c r="F202" s="37">
        <v>11083.34</v>
      </c>
      <c r="G202" s="39">
        <v>0</v>
      </c>
      <c r="H202" s="39">
        <v>0</v>
      </c>
      <c r="I202" s="39">
        <v>0</v>
      </c>
      <c r="J202" s="60">
        <f t="shared" si="23"/>
        <v>11083.34</v>
      </c>
    </row>
    <row r="203" spans="1:10" ht="12.75">
      <c r="A203" s="330"/>
      <c r="B203" s="325" t="s">
        <v>28</v>
      </c>
      <c r="C203" s="326"/>
      <c r="D203" s="8" t="s">
        <v>29</v>
      </c>
      <c r="E203" s="29">
        <f t="shared" si="26"/>
        <v>0</v>
      </c>
      <c r="F203" s="204">
        <v>0</v>
      </c>
      <c r="G203" s="172">
        <v>0</v>
      </c>
      <c r="H203" s="172">
        <v>0</v>
      </c>
      <c r="I203" s="172">
        <v>0</v>
      </c>
      <c r="J203" s="60">
        <f t="shared" si="23"/>
        <v>0</v>
      </c>
    </row>
    <row r="204" spans="1:10" ht="13.5" thickBot="1">
      <c r="A204" s="331"/>
      <c r="B204" s="327"/>
      <c r="C204" s="328"/>
      <c r="D204" s="157" t="s">
        <v>30</v>
      </c>
      <c r="E204" s="56">
        <f t="shared" si="26"/>
        <v>2</v>
      </c>
      <c r="F204" s="205">
        <v>2</v>
      </c>
      <c r="G204" s="173">
        <v>0</v>
      </c>
      <c r="H204" s="173">
        <v>0</v>
      </c>
      <c r="I204" s="173">
        <v>0</v>
      </c>
      <c r="J204" s="23">
        <f t="shared" si="23"/>
        <v>2</v>
      </c>
    </row>
    <row r="205" spans="1:10" ht="12.75">
      <c r="A205" s="307" t="s">
        <v>36</v>
      </c>
      <c r="B205" s="310" t="s">
        <v>0</v>
      </c>
      <c r="C205" s="310"/>
      <c r="D205" s="311"/>
      <c r="E205" s="57">
        <f t="shared" si="26"/>
        <v>21000</v>
      </c>
      <c r="F205" s="58">
        <v>21000</v>
      </c>
      <c r="G205" s="32">
        <v>0</v>
      </c>
      <c r="H205" s="68">
        <v>0</v>
      </c>
      <c r="I205" s="67">
        <v>0</v>
      </c>
      <c r="J205" s="60">
        <f t="shared" si="23"/>
        <v>21000</v>
      </c>
    </row>
    <row r="206" spans="1:10" ht="12.75">
      <c r="A206" s="308"/>
      <c r="B206" s="312" t="s">
        <v>5</v>
      </c>
      <c r="C206" s="313"/>
      <c r="D206" s="139" t="s">
        <v>4</v>
      </c>
      <c r="E206" s="44">
        <f t="shared" si="26"/>
        <v>0</v>
      </c>
      <c r="F206" s="122">
        <f aca="true" t="shared" si="27" ref="F206:I207">F208+F210</f>
        <v>0</v>
      </c>
      <c r="G206" s="224">
        <f t="shared" si="27"/>
        <v>0</v>
      </c>
      <c r="H206" s="224">
        <f t="shared" si="27"/>
        <v>0</v>
      </c>
      <c r="I206" s="224">
        <f t="shared" si="27"/>
        <v>0</v>
      </c>
      <c r="J206" s="60">
        <f t="shared" si="23"/>
        <v>0</v>
      </c>
    </row>
    <row r="207" spans="1:10" ht="12.75">
      <c r="A207" s="308"/>
      <c r="B207" s="314"/>
      <c r="C207" s="315"/>
      <c r="D207" s="195" t="s">
        <v>43</v>
      </c>
      <c r="E207" s="45">
        <f t="shared" si="26"/>
        <v>0</v>
      </c>
      <c r="F207" s="242">
        <f t="shared" si="27"/>
        <v>0</v>
      </c>
      <c r="G207" s="179">
        <f t="shared" si="27"/>
        <v>0</v>
      </c>
      <c r="H207" s="179">
        <f t="shared" si="27"/>
        <v>0</v>
      </c>
      <c r="I207" s="179">
        <f t="shared" si="27"/>
        <v>0</v>
      </c>
      <c r="J207" s="60">
        <f t="shared" si="23"/>
        <v>0</v>
      </c>
    </row>
    <row r="208" spans="1:10" ht="12.75">
      <c r="A208" s="308"/>
      <c r="B208" s="316" t="s">
        <v>6</v>
      </c>
      <c r="C208" s="318" t="s">
        <v>25</v>
      </c>
      <c r="D208" s="140" t="s">
        <v>4</v>
      </c>
      <c r="E208" s="45">
        <f t="shared" si="26"/>
        <v>0</v>
      </c>
      <c r="F208" s="124">
        <v>0</v>
      </c>
      <c r="G208" s="225">
        <v>0</v>
      </c>
      <c r="H208" s="225">
        <v>0</v>
      </c>
      <c r="I208" s="225">
        <v>0</v>
      </c>
      <c r="J208" s="60">
        <f t="shared" si="23"/>
        <v>0</v>
      </c>
    </row>
    <row r="209" spans="1:10" ht="12.75">
      <c r="A209" s="308"/>
      <c r="B209" s="316"/>
      <c r="C209" s="318"/>
      <c r="D209" s="195" t="s">
        <v>43</v>
      </c>
      <c r="E209" s="45">
        <f t="shared" si="26"/>
        <v>0</v>
      </c>
      <c r="F209" s="243">
        <v>0</v>
      </c>
      <c r="G209" s="180">
        <v>0</v>
      </c>
      <c r="H209" s="180">
        <v>0</v>
      </c>
      <c r="I209" s="180">
        <v>0</v>
      </c>
      <c r="J209" s="60">
        <f t="shared" si="23"/>
        <v>0</v>
      </c>
    </row>
    <row r="210" spans="1:10" ht="12.75">
      <c r="A210" s="308"/>
      <c r="B210" s="316"/>
      <c r="C210" s="319" t="s">
        <v>46</v>
      </c>
      <c r="D210" s="140" t="s">
        <v>4</v>
      </c>
      <c r="E210" s="45">
        <f t="shared" si="26"/>
        <v>0</v>
      </c>
      <c r="F210" s="124">
        <v>0</v>
      </c>
      <c r="G210" s="225">
        <v>0</v>
      </c>
      <c r="H210" s="225">
        <v>0</v>
      </c>
      <c r="I210" s="225">
        <v>0</v>
      </c>
      <c r="J210" s="60">
        <f t="shared" si="23"/>
        <v>0</v>
      </c>
    </row>
    <row r="211" spans="1:10" ht="12.75">
      <c r="A211" s="308"/>
      <c r="B211" s="317"/>
      <c r="C211" s="320"/>
      <c r="D211" s="196" t="s">
        <v>43</v>
      </c>
      <c r="E211" s="45">
        <f t="shared" si="26"/>
        <v>0</v>
      </c>
      <c r="F211" s="244">
        <v>0</v>
      </c>
      <c r="G211" s="181">
        <v>0</v>
      </c>
      <c r="H211" s="181">
        <v>0</v>
      </c>
      <c r="I211" s="181">
        <v>0</v>
      </c>
      <c r="J211" s="60">
        <f t="shared" si="23"/>
        <v>0</v>
      </c>
    </row>
    <row r="212" spans="1:10" ht="12.75">
      <c r="A212" s="308"/>
      <c r="B212" s="321" t="s">
        <v>7</v>
      </c>
      <c r="C212" s="321"/>
      <c r="D212" s="322"/>
      <c r="E212" s="84">
        <f>E205-E206</f>
        <v>21000</v>
      </c>
      <c r="F212" s="128">
        <f>F205-F206</f>
        <v>21000</v>
      </c>
      <c r="G212" s="128">
        <f>G205-G206</f>
        <v>0</v>
      </c>
      <c r="H212" s="128">
        <f>H205-H206</f>
        <v>0</v>
      </c>
      <c r="I212" s="128">
        <f>I205-I206</f>
        <v>0</v>
      </c>
      <c r="J212" s="60">
        <f t="shared" si="23"/>
        <v>21000</v>
      </c>
    </row>
    <row r="213" spans="1:10" ht="12.75">
      <c r="A213" s="308"/>
      <c r="B213" s="323" t="s">
        <v>45</v>
      </c>
      <c r="C213" s="323"/>
      <c r="D213" s="324"/>
      <c r="E213" s="163">
        <f>SUM(F213:I213)</f>
        <v>0</v>
      </c>
      <c r="F213" s="38">
        <v>0</v>
      </c>
      <c r="G213" s="226">
        <v>0</v>
      </c>
      <c r="H213" s="226">
        <v>0</v>
      </c>
      <c r="I213" s="226">
        <v>0</v>
      </c>
      <c r="J213" s="60">
        <f t="shared" si="23"/>
        <v>0</v>
      </c>
    </row>
    <row r="214" spans="1:10" ht="12.75">
      <c r="A214" s="308"/>
      <c r="B214" s="325" t="s">
        <v>28</v>
      </c>
      <c r="C214" s="326"/>
      <c r="D214" s="8" t="s">
        <v>29</v>
      </c>
      <c r="E214" s="164">
        <f>SUM(F214:I214)</f>
        <v>0</v>
      </c>
      <c r="F214" s="126">
        <v>0</v>
      </c>
      <c r="G214" s="182">
        <v>0</v>
      </c>
      <c r="H214" s="182">
        <v>0</v>
      </c>
      <c r="I214" s="182">
        <v>0</v>
      </c>
      <c r="J214" s="60">
        <f t="shared" si="23"/>
        <v>0</v>
      </c>
    </row>
    <row r="215" spans="1:10" ht="13.5" thickBot="1">
      <c r="A215" s="309"/>
      <c r="B215" s="327"/>
      <c r="C215" s="328"/>
      <c r="D215" s="157" t="s">
        <v>30</v>
      </c>
      <c r="E215" s="247">
        <f>SUM(F215:I215)</f>
        <v>0</v>
      </c>
      <c r="F215" s="127">
        <v>0</v>
      </c>
      <c r="G215" s="183">
        <v>0</v>
      </c>
      <c r="H215" s="183">
        <v>0</v>
      </c>
      <c r="I215" s="183">
        <v>0</v>
      </c>
      <c r="J215" s="23">
        <f t="shared" si="23"/>
        <v>0</v>
      </c>
    </row>
    <row r="219" ht="13.5" thickBot="1"/>
    <row r="220" spans="1:10" ht="13.5" thickBot="1">
      <c r="A220" s="342" t="s">
        <v>18</v>
      </c>
      <c r="B220" s="343"/>
      <c r="C220" s="343"/>
      <c r="D220" s="343"/>
      <c r="E220" s="346" t="s">
        <v>15</v>
      </c>
      <c r="F220" s="348" t="s">
        <v>16</v>
      </c>
      <c r="G220" s="349"/>
      <c r="H220" s="349"/>
      <c r="I220" s="350"/>
      <c r="J220" s="93"/>
    </row>
    <row r="221" spans="1:10" ht="50.25" customHeight="1" thickBot="1">
      <c r="A221" s="344"/>
      <c r="B221" s="345"/>
      <c r="C221" s="345"/>
      <c r="D221" s="345"/>
      <c r="E221" s="347"/>
      <c r="F221" s="94" t="s">
        <v>19</v>
      </c>
      <c r="G221" s="293" t="s">
        <v>53</v>
      </c>
      <c r="H221" s="215" t="s">
        <v>41</v>
      </c>
      <c r="I221" s="215" t="s">
        <v>41</v>
      </c>
      <c r="J221" s="51" t="s">
        <v>8</v>
      </c>
    </row>
    <row r="222" spans="1:10" ht="12.75">
      <c r="A222" s="307" t="s">
        <v>39</v>
      </c>
      <c r="B222" s="351" t="s">
        <v>0</v>
      </c>
      <c r="C222" s="352"/>
      <c r="D222" s="353"/>
      <c r="E222" s="43">
        <f aca="true" t="shared" si="28" ref="E222:E228">SUM(F222:I222)</f>
        <v>150000</v>
      </c>
      <c r="F222" s="59">
        <v>150000</v>
      </c>
      <c r="G222" s="33">
        <v>0</v>
      </c>
      <c r="H222" s="129">
        <v>0</v>
      </c>
      <c r="I222" s="70">
        <v>0</v>
      </c>
      <c r="J222" s="60">
        <f>SUM(F222:I222)</f>
        <v>150000</v>
      </c>
    </row>
    <row r="223" spans="1:10" ht="12.75">
      <c r="A223" s="308"/>
      <c r="B223" s="354" t="s">
        <v>5</v>
      </c>
      <c r="C223" s="355"/>
      <c r="D223" s="139" t="s">
        <v>4</v>
      </c>
      <c r="E223" s="146">
        <f t="shared" si="28"/>
        <v>107802.76000000001</v>
      </c>
      <c r="F223" s="86">
        <f>F225+F227</f>
        <v>107802.76000000001</v>
      </c>
      <c r="G223" s="222">
        <f>SUM(G225,G227)</f>
        <v>0</v>
      </c>
      <c r="H223" s="169">
        <f>SUM(H225,H227)</f>
        <v>0</v>
      </c>
      <c r="I223" s="222">
        <f>SUM(I225,I227)</f>
        <v>0</v>
      </c>
      <c r="J223" s="60">
        <f aca="true" t="shared" si="29" ref="J223:J265">SUM(F223:I223)</f>
        <v>107802.76000000001</v>
      </c>
    </row>
    <row r="224" spans="1:10" ht="12.75">
      <c r="A224" s="308"/>
      <c r="B224" s="356"/>
      <c r="C224" s="357"/>
      <c r="D224" s="195" t="s">
        <v>43</v>
      </c>
      <c r="E224" s="114">
        <f t="shared" si="28"/>
        <v>73937.85</v>
      </c>
      <c r="F224" s="292">
        <f>F226+F228</f>
        <v>73937.85</v>
      </c>
      <c r="G224" s="166">
        <f>G226+G228</f>
        <v>0</v>
      </c>
      <c r="H224" s="166">
        <f>H226+H228</f>
        <v>0</v>
      </c>
      <c r="I224" s="166">
        <f>I226+I228</f>
        <v>0</v>
      </c>
      <c r="J224" s="60">
        <f t="shared" si="29"/>
        <v>73937.85</v>
      </c>
    </row>
    <row r="225" spans="1:10" ht="12.75">
      <c r="A225" s="308"/>
      <c r="B225" s="334" t="s">
        <v>6</v>
      </c>
      <c r="C225" s="360" t="s">
        <v>21</v>
      </c>
      <c r="D225" s="140" t="s">
        <v>4</v>
      </c>
      <c r="E225" s="114">
        <f t="shared" si="28"/>
        <v>43901.98</v>
      </c>
      <c r="F225" s="106">
        <v>43901.98</v>
      </c>
      <c r="G225" s="171">
        <v>0</v>
      </c>
      <c r="H225" s="171">
        <v>0</v>
      </c>
      <c r="I225" s="171">
        <v>0</v>
      </c>
      <c r="J225" s="60">
        <f t="shared" si="29"/>
        <v>43901.98</v>
      </c>
    </row>
    <row r="226" spans="1:10" ht="12.75">
      <c r="A226" s="308"/>
      <c r="B226" s="358"/>
      <c r="C226" s="361"/>
      <c r="D226" s="195" t="s">
        <v>43</v>
      </c>
      <c r="E226" s="113">
        <f t="shared" si="28"/>
        <v>43292.86</v>
      </c>
      <c r="F226" s="89">
        <v>43292.86</v>
      </c>
      <c r="G226" s="167">
        <v>0</v>
      </c>
      <c r="H226" s="167">
        <v>0</v>
      </c>
      <c r="I226" s="167">
        <v>0</v>
      </c>
      <c r="J226" s="60">
        <f t="shared" si="29"/>
        <v>43292.86</v>
      </c>
    </row>
    <row r="227" spans="1:10" ht="12.75">
      <c r="A227" s="308"/>
      <c r="B227" s="358"/>
      <c r="C227" s="319" t="s">
        <v>46</v>
      </c>
      <c r="D227" s="140" t="s">
        <v>4</v>
      </c>
      <c r="E227" s="113">
        <f t="shared" si="28"/>
        <v>63900.78</v>
      </c>
      <c r="F227" s="106">
        <v>63900.78</v>
      </c>
      <c r="G227" s="171">
        <v>0</v>
      </c>
      <c r="H227" s="171">
        <v>0</v>
      </c>
      <c r="I227" s="171">
        <v>0</v>
      </c>
      <c r="J227" s="60">
        <f t="shared" si="29"/>
        <v>63900.78</v>
      </c>
    </row>
    <row r="228" spans="1:10" ht="12.75">
      <c r="A228" s="308"/>
      <c r="B228" s="359"/>
      <c r="C228" s="320"/>
      <c r="D228" s="196" t="s">
        <v>43</v>
      </c>
      <c r="E228" s="113">
        <f t="shared" si="28"/>
        <v>30644.99</v>
      </c>
      <c r="F228" s="110">
        <v>30644.99</v>
      </c>
      <c r="G228" s="168">
        <v>0</v>
      </c>
      <c r="H228" s="168">
        <v>0</v>
      </c>
      <c r="I228" s="168">
        <v>0</v>
      </c>
      <c r="J228" s="60">
        <f t="shared" si="29"/>
        <v>30644.99</v>
      </c>
    </row>
    <row r="229" spans="1:10" ht="12.75">
      <c r="A229" s="308"/>
      <c r="B229" s="341" t="s">
        <v>7</v>
      </c>
      <c r="C229" s="362"/>
      <c r="D229" s="363"/>
      <c r="E229" s="83">
        <f>SUM(E222-E223)</f>
        <v>42197.23999999999</v>
      </c>
      <c r="F229" s="77">
        <f>F222-F223</f>
        <v>42197.23999999999</v>
      </c>
      <c r="G229" s="77">
        <f>G222-G223</f>
        <v>0</v>
      </c>
      <c r="H229" s="77">
        <f>H222-H223</f>
        <v>0</v>
      </c>
      <c r="I229" s="77">
        <f>I222-I223</f>
        <v>0</v>
      </c>
      <c r="J229" s="60">
        <f t="shared" si="29"/>
        <v>42197.23999999999</v>
      </c>
    </row>
    <row r="230" spans="1:10" ht="12.75">
      <c r="A230" s="308"/>
      <c r="B230" s="324" t="s">
        <v>45</v>
      </c>
      <c r="C230" s="337"/>
      <c r="D230" s="338"/>
      <c r="E230" s="41">
        <f>SUM(F230:I230)</f>
        <v>9081</v>
      </c>
      <c r="F230" s="37">
        <v>9081</v>
      </c>
      <c r="G230" s="39">
        <v>0</v>
      </c>
      <c r="H230" s="39">
        <v>0</v>
      </c>
      <c r="I230" s="39">
        <v>0</v>
      </c>
      <c r="J230" s="60">
        <f t="shared" si="29"/>
        <v>9081</v>
      </c>
    </row>
    <row r="231" spans="1:10" ht="12.75">
      <c r="A231" s="308"/>
      <c r="B231" s="325" t="s">
        <v>28</v>
      </c>
      <c r="C231" s="326"/>
      <c r="D231" s="158" t="s">
        <v>29</v>
      </c>
      <c r="E231" s="146">
        <f>SUM(F231:I231)</f>
        <v>0</v>
      </c>
      <c r="F231" s="91">
        <v>0</v>
      </c>
      <c r="G231" s="186">
        <v>0</v>
      </c>
      <c r="H231" s="186">
        <v>0</v>
      </c>
      <c r="I231" s="186">
        <v>0</v>
      </c>
      <c r="J231" s="60">
        <f t="shared" si="29"/>
        <v>0</v>
      </c>
    </row>
    <row r="232" spans="1:10" ht="13.5" thickBot="1">
      <c r="A232" s="309"/>
      <c r="B232" s="327"/>
      <c r="C232" s="328"/>
      <c r="D232" s="159" t="s">
        <v>30</v>
      </c>
      <c r="E232" s="115">
        <f>SUM(F232:I232)</f>
        <v>0</v>
      </c>
      <c r="F232" s="92">
        <v>0</v>
      </c>
      <c r="G232" s="173">
        <v>0</v>
      </c>
      <c r="H232" s="173">
        <v>0</v>
      </c>
      <c r="I232" s="173">
        <v>0</v>
      </c>
      <c r="J232" s="23">
        <f t="shared" si="29"/>
        <v>0</v>
      </c>
    </row>
    <row r="233" spans="1:10" ht="12.75">
      <c r="A233" s="329" t="s">
        <v>40</v>
      </c>
      <c r="B233" s="339" t="s">
        <v>0</v>
      </c>
      <c r="C233" s="339"/>
      <c r="D233" s="340"/>
      <c r="E233" s="25">
        <f aca="true" t="shared" si="30" ref="E233:E239">SUM(F233:I233)</f>
        <v>70000</v>
      </c>
      <c r="F233" s="35">
        <v>70000</v>
      </c>
      <c r="G233" s="34">
        <v>0</v>
      </c>
      <c r="H233" s="213">
        <v>0</v>
      </c>
      <c r="I233" s="104">
        <v>0</v>
      </c>
      <c r="J233" s="60">
        <f t="shared" si="29"/>
        <v>70000</v>
      </c>
    </row>
    <row r="234" spans="1:10" ht="12.75">
      <c r="A234" s="330"/>
      <c r="B234" s="312" t="s">
        <v>5</v>
      </c>
      <c r="C234" s="313"/>
      <c r="D234" s="3" t="s">
        <v>4</v>
      </c>
      <c r="E234" s="119">
        <f t="shared" si="30"/>
        <v>22136.87</v>
      </c>
      <c r="F234" s="120">
        <f>SUM(F236,F238)</f>
        <v>22136.87</v>
      </c>
      <c r="G234" s="222">
        <f>SUM(G236,G238)</f>
        <v>0</v>
      </c>
      <c r="H234" s="169">
        <f>SUM(H236,H238)</f>
        <v>0</v>
      </c>
      <c r="I234" s="222">
        <f>SUM(I236,I238)</f>
        <v>0</v>
      </c>
      <c r="J234" s="60">
        <f t="shared" si="29"/>
        <v>22136.87</v>
      </c>
    </row>
    <row r="235" spans="1:10" ht="12.75">
      <c r="A235" s="330"/>
      <c r="B235" s="314"/>
      <c r="C235" s="315"/>
      <c r="D235" s="4" t="s">
        <v>43</v>
      </c>
      <c r="E235" s="116">
        <f t="shared" si="30"/>
        <v>0</v>
      </c>
      <c r="F235" s="87">
        <f>F237+F239</f>
        <v>0</v>
      </c>
      <c r="G235" s="176">
        <f>G237+G239</f>
        <v>0</v>
      </c>
      <c r="H235" s="176">
        <f>H237+H239</f>
        <v>0</v>
      </c>
      <c r="I235" s="176">
        <f>I237+I239</f>
        <v>0</v>
      </c>
      <c r="J235" s="60">
        <f t="shared" si="29"/>
        <v>0</v>
      </c>
    </row>
    <row r="236" spans="1:10" ht="12.75">
      <c r="A236" s="330"/>
      <c r="B236" s="333" t="s">
        <v>6</v>
      </c>
      <c r="C236" s="318" t="s">
        <v>21</v>
      </c>
      <c r="D236" s="5" t="s">
        <v>4</v>
      </c>
      <c r="E236" s="121">
        <f t="shared" si="30"/>
        <v>7581.97</v>
      </c>
      <c r="F236" s="106">
        <v>7581.97</v>
      </c>
      <c r="G236" s="171">
        <v>0</v>
      </c>
      <c r="H236" s="171">
        <v>0</v>
      </c>
      <c r="I236" s="171">
        <v>0</v>
      </c>
      <c r="J236" s="60">
        <f t="shared" si="29"/>
        <v>7581.97</v>
      </c>
    </row>
    <row r="237" spans="1:10" ht="12.75">
      <c r="A237" s="330"/>
      <c r="B237" s="333"/>
      <c r="C237" s="318"/>
      <c r="D237" s="4" t="s">
        <v>43</v>
      </c>
      <c r="E237" s="117">
        <f t="shared" si="30"/>
        <v>0</v>
      </c>
      <c r="F237" s="89">
        <v>0</v>
      </c>
      <c r="G237" s="177">
        <v>0</v>
      </c>
      <c r="H237" s="177">
        <v>0</v>
      </c>
      <c r="I237" s="177">
        <v>0</v>
      </c>
      <c r="J237" s="60">
        <f t="shared" si="29"/>
        <v>0</v>
      </c>
    </row>
    <row r="238" spans="1:10" ht="12.75">
      <c r="A238" s="330"/>
      <c r="B238" s="333"/>
      <c r="C238" s="319" t="s">
        <v>46</v>
      </c>
      <c r="D238" s="5" t="s">
        <v>4</v>
      </c>
      <c r="E238" s="121">
        <f t="shared" si="30"/>
        <v>14554.9</v>
      </c>
      <c r="F238" s="106">
        <v>14554.9</v>
      </c>
      <c r="G238" s="171">
        <v>0</v>
      </c>
      <c r="H238" s="171">
        <v>0</v>
      </c>
      <c r="I238" s="171">
        <v>0</v>
      </c>
      <c r="J238" s="60">
        <f t="shared" si="29"/>
        <v>14554.9</v>
      </c>
    </row>
    <row r="239" spans="1:10" ht="12.75">
      <c r="A239" s="330"/>
      <c r="B239" s="334"/>
      <c r="C239" s="320"/>
      <c r="D239" s="4" t="s">
        <v>43</v>
      </c>
      <c r="E239" s="117">
        <f t="shared" si="30"/>
        <v>0</v>
      </c>
      <c r="F239" s="89">
        <v>0</v>
      </c>
      <c r="G239" s="177">
        <v>0</v>
      </c>
      <c r="H239" s="177">
        <v>0</v>
      </c>
      <c r="I239" s="177">
        <v>0</v>
      </c>
      <c r="J239" s="60">
        <f t="shared" si="29"/>
        <v>0</v>
      </c>
    </row>
    <row r="240" spans="1:10" ht="12.75">
      <c r="A240" s="330"/>
      <c r="B240" s="321" t="s">
        <v>7</v>
      </c>
      <c r="C240" s="321"/>
      <c r="D240" s="341"/>
      <c r="E240" s="76">
        <f>SUM(E233-E234)</f>
        <v>47863.130000000005</v>
      </c>
      <c r="F240" s="77">
        <f>F233-F234</f>
        <v>47863.130000000005</v>
      </c>
      <c r="G240" s="77">
        <f>G233-G234</f>
        <v>0</v>
      </c>
      <c r="H240" s="77">
        <f>H233-H234</f>
        <v>0</v>
      </c>
      <c r="I240" s="77">
        <f>I233-I234</f>
        <v>0</v>
      </c>
      <c r="J240" s="60">
        <f t="shared" si="29"/>
        <v>47863.130000000005</v>
      </c>
    </row>
    <row r="241" spans="1:10" ht="12.75">
      <c r="A241" s="330"/>
      <c r="B241" s="323" t="s">
        <v>45</v>
      </c>
      <c r="C241" s="323"/>
      <c r="D241" s="324"/>
      <c r="E241" s="26">
        <f>SUM(F241:I241)</f>
        <v>0</v>
      </c>
      <c r="F241" s="37">
        <v>0</v>
      </c>
      <c r="G241" s="39">
        <v>0</v>
      </c>
      <c r="H241" s="39">
        <v>0</v>
      </c>
      <c r="I241" s="39">
        <v>0</v>
      </c>
      <c r="J241" s="60">
        <f t="shared" si="29"/>
        <v>0</v>
      </c>
    </row>
    <row r="242" spans="1:10" ht="12.75">
      <c r="A242" s="330"/>
      <c r="B242" s="325" t="s">
        <v>28</v>
      </c>
      <c r="C242" s="326"/>
      <c r="D242" s="162" t="s">
        <v>29</v>
      </c>
      <c r="E242" s="146">
        <f>SUM(F242:I242)</f>
        <v>0</v>
      </c>
      <c r="F242" s="91">
        <v>0</v>
      </c>
      <c r="G242" s="172">
        <v>0</v>
      </c>
      <c r="H242" s="172">
        <v>0</v>
      </c>
      <c r="I242" s="172">
        <v>0</v>
      </c>
      <c r="J242" s="60">
        <f t="shared" si="29"/>
        <v>0</v>
      </c>
    </row>
    <row r="243" spans="1:10" ht="13.5" thickBot="1">
      <c r="A243" s="331"/>
      <c r="B243" s="327"/>
      <c r="C243" s="328"/>
      <c r="D243" s="159" t="s">
        <v>30</v>
      </c>
      <c r="E243" s="212">
        <f>SUM(F243:I243)</f>
        <v>7</v>
      </c>
      <c r="F243" s="92">
        <v>7</v>
      </c>
      <c r="G243" s="188">
        <v>0</v>
      </c>
      <c r="H243" s="185">
        <v>0</v>
      </c>
      <c r="I243" s="173">
        <v>0</v>
      </c>
      <c r="J243" s="63">
        <f t="shared" si="29"/>
        <v>7</v>
      </c>
    </row>
    <row r="244" spans="1:10" ht="12.75">
      <c r="A244" s="329" t="s">
        <v>37</v>
      </c>
      <c r="B244" s="310" t="s">
        <v>0</v>
      </c>
      <c r="C244" s="310"/>
      <c r="D244" s="332"/>
      <c r="E244" s="43">
        <f aca="true" t="shared" si="31" ref="E244:E250">SUM(F244:I244)</f>
        <v>50000</v>
      </c>
      <c r="F244" s="59">
        <v>50000</v>
      </c>
      <c r="G244" s="50">
        <v>0</v>
      </c>
      <c r="H244" s="66">
        <v>0</v>
      </c>
      <c r="I244" s="65">
        <v>0</v>
      </c>
      <c r="J244" s="60">
        <f t="shared" si="29"/>
        <v>50000</v>
      </c>
    </row>
    <row r="245" spans="1:10" ht="12.75">
      <c r="A245" s="330"/>
      <c r="B245" s="312" t="s">
        <v>5</v>
      </c>
      <c r="C245" s="313"/>
      <c r="D245" s="208" t="s">
        <v>4</v>
      </c>
      <c r="E245" s="146">
        <f t="shared" si="31"/>
        <v>20000</v>
      </c>
      <c r="F245" s="86">
        <f>F247+F249</f>
        <v>20000</v>
      </c>
      <c r="G245" s="169">
        <f>SUM(G247,G249)</f>
        <v>0</v>
      </c>
      <c r="H245" s="169">
        <f>SUM(H247,H249)</f>
        <v>0</v>
      </c>
      <c r="I245" s="223">
        <f>SUM(I247,I249)</f>
        <v>0</v>
      </c>
      <c r="J245" s="60">
        <f t="shared" si="29"/>
        <v>20000</v>
      </c>
    </row>
    <row r="246" spans="1:10" ht="12.75">
      <c r="A246" s="330"/>
      <c r="B246" s="314"/>
      <c r="C246" s="315"/>
      <c r="D246" s="209" t="s">
        <v>43</v>
      </c>
      <c r="E246" s="114">
        <f t="shared" si="31"/>
        <v>0</v>
      </c>
      <c r="F246" s="88">
        <f>F248+F250</f>
        <v>0</v>
      </c>
      <c r="G246" s="184">
        <f>G248+G250</f>
        <v>0</v>
      </c>
      <c r="H246" s="184">
        <f>H248+H250</f>
        <v>0</v>
      </c>
      <c r="I246" s="184">
        <f>I248+I250</f>
        <v>0</v>
      </c>
      <c r="J246" s="60">
        <f t="shared" si="29"/>
        <v>0</v>
      </c>
    </row>
    <row r="247" spans="1:10" ht="12.75">
      <c r="A247" s="330"/>
      <c r="B247" s="333" t="s">
        <v>6</v>
      </c>
      <c r="C247" s="318" t="s">
        <v>21</v>
      </c>
      <c r="D247" s="210" t="s">
        <v>4</v>
      </c>
      <c r="E247" s="114">
        <f t="shared" si="31"/>
        <v>20000</v>
      </c>
      <c r="F247" s="106">
        <v>20000</v>
      </c>
      <c r="G247" s="171">
        <v>0</v>
      </c>
      <c r="H247" s="171">
        <v>0</v>
      </c>
      <c r="I247" s="171">
        <v>0</v>
      </c>
      <c r="J247" s="60">
        <f t="shared" si="29"/>
        <v>20000</v>
      </c>
    </row>
    <row r="248" spans="1:10" ht="12.75">
      <c r="A248" s="330"/>
      <c r="B248" s="333"/>
      <c r="C248" s="318"/>
      <c r="D248" s="209" t="s">
        <v>43</v>
      </c>
      <c r="E248" s="113">
        <f t="shared" si="31"/>
        <v>0</v>
      </c>
      <c r="F248" s="89">
        <v>0</v>
      </c>
      <c r="G248" s="167">
        <v>0</v>
      </c>
      <c r="H248" s="167">
        <v>0</v>
      </c>
      <c r="I248" s="167">
        <v>0</v>
      </c>
      <c r="J248" s="60">
        <f t="shared" si="29"/>
        <v>0</v>
      </c>
    </row>
    <row r="249" spans="1:10" ht="12.75">
      <c r="A249" s="330"/>
      <c r="B249" s="333"/>
      <c r="C249" s="319" t="s">
        <v>46</v>
      </c>
      <c r="D249" s="210" t="s">
        <v>4</v>
      </c>
      <c r="E249" s="113">
        <f t="shared" si="31"/>
        <v>0</v>
      </c>
      <c r="F249" s="106">
        <v>0</v>
      </c>
      <c r="G249" s="171">
        <v>0</v>
      </c>
      <c r="H249" s="171">
        <v>0</v>
      </c>
      <c r="I249" s="171">
        <v>0</v>
      </c>
      <c r="J249" s="60">
        <f t="shared" si="29"/>
        <v>0</v>
      </c>
    </row>
    <row r="250" spans="1:10" ht="12.75">
      <c r="A250" s="330"/>
      <c r="B250" s="334"/>
      <c r="C250" s="320"/>
      <c r="D250" s="209" t="s">
        <v>43</v>
      </c>
      <c r="E250" s="113">
        <f t="shared" si="31"/>
        <v>0</v>
      </c>
      <c r="F250" s="110">
        <v>0</v>
      </c>
      <c r="G250" s="191">
        <v>0</v>
      </c>
      <c r="H250" s="168">
        <v>0</v>
      </c>
      <c r="I250" s="168">
        <v>0</v>
      </c>
      <c r="J250" s="60">
        <f t="shared" si="29"/>
        <v>0</v>
      </c>
    </row>
    <row r="251" spans="1:10" ht="12.75">
      <c r="A251" s="330"/>
      <c r="B251" s="321" t="s">
        <v>7</v>
      </c>
      <c r="C251" s="321"/>
      <c r="D251" s="335"/>
      <c r="E251" s="83">
        <f>SUM(E244-E245)</f>
        <v>30000</v>
      </c>
      <c r="F251" s="77">
        <f>F244-F245</f>
        <v>30000</v>
      </c>
      <c r="G251" s="77">
        <f>G244-G245</f>
        <v>0</v>
      </c>
      <c r="H251" s="77">
        <f>H244-H245</f>
        <v>0</v>
      </c>
      <c r="I251" s="77">
        <f>I244-I245</f>
        <v>0</v>
      </c>
      <c r="J251" s="60">
        <f t="shared" si="29"/>
        <v>30000</v>
      </c>
    </row>
    <row r="252" spans="1:10" ht="12.75">
      <c r="A252" s="330"/>
      <c r="B252" s="323" t="s">
        <v>45</v>
      </c>
      <c r="C252" s="323"/>
      <c r="D252" s="336"/>
      <c r="E252" s="41">
        <f>SUM(F252:I252)</f>
        <v>0</v>
      </c>
      <c r="F252" s="37">
        <v>0</v>
      </c>
      <c r="G252" s="39">
        <v>0</v>
      </c>
      <c r="H252" s="39">
        <v>0</v>
      </c>
      <c r="I252" s="39">
        <v>0</v>
      </c>
      <c r="J252" s="60">
        <f t="shared" si="29"/>
        <v>0</v>
      </c>
    </row>
    <row r="253" spans="1:10" ht="12.75">
      <c r="A253" s="330"/>
      <c r="B253" s="325" t="s">
        <v>28</v>
      </c>
      <c r="C253" s="326"/>
      <c r="D253" s="206" t="s">
        <v>29</v>
      </c>
      <c r="E253" s="146">
        <f>SUM(F253:I253)</f>
        <v>0</v>
      </c>
      <c r="F253" s="91">
        <v>0</v>
      </c>
      <c r="G253" s="172">
        <v>0</v>
      </c>
      <c r="H253" s="172">
        <v>0</v>
      </c>
      <c r="I253" s="172">
        <v>0</v>
      </c>
      <c r="J253" s="60">
        <f t="shared" si="29"/>
        <v>0</v>
      </c>
    </row>
    <row r="254" spans="1:10" ht="13.5" thickBot="1">
      <c r="A254" s="331"/>
      <c r="B254" s="327"/>
      <c r="C254" s="328"/>
      <c r="D254" s="207" t="s">
        <v>30</v>
      </c>
      <c r="E254" s="115">
        <f>SUM(F254:I254)</f>
        <v>0</v>
      </c>
      <c r="F254" s="92">
        <v>0</v>
      </c>
      <c r="G254" s="173">
        <v>0</v>
      </c>
      <c r="H254" s="173">
        <v>0</v>
      </c>
      <c r="I254" s="173">
        <v>0</v>
      </c>
      <c r="J254" s="23">
        <f t="shared" si="29"/>
        <v>0</v>
      </c>
    </row>
    <row r="255" spans="1:10" ht="12.75">
      <c r="A255" s="307" t="s">
        <v>38</v>
      </c>
      <c r="B255" s="310" t="s">
        <v>0</v>
      </c>
      <c r="C255" s="310"/>
      <c r="D255" s="311"/>
      <c r="E255" s="25">
        <f aca="true" t="shared" si="32" ref="E255:E261">SUM(F255:I255)</f>
        <v>20000</v>
      </c>
      <c r="F255" s="35">
        <v>20000</v>
      </c>
      <c r="G255" s="32">
        <v>0</v>
      </c>
      <c r="H255" s="68">
        <v>0</v>
      </c>
      <c r="I255" s="67">
        <v>0</v>
      </c>
      <c r="J255" s="60">
        <f t="shared" si="29"/>
        <v>20000</v>
      </c>
    </row>
    <row r="256" spans="1:10" ht="12.75">
      <c r="A256" s="308"/>
      <c r="B256" s="312" t="s">
        <v>5</v>
      </c>
      <c r="C256" s="313"/>
      <c r="D256" s="139" t="s">
        <v>4</v>
      </c>
      <c r="E256" s="239">
        <f t="shared" si="32"/>
        <v>0</v>
      </c>
      <c r="F256" s="120">
        <f>SUM(F258,F260)</f>
        <v>0</v>
      </c>
      <c r="G256" s="224">
        <f aca="true" t="shared" si="33" ref="G256:I257">G258+G260</f>
        <v>0</v>
      </c>
      <c r="H256" s="224">
        <f t="shared" si="33"/>
        <v>0</v>
      </c>
      <c r="I256" s="224">
        <f t="shared" si="33"/>
        <v>0</v>
      </c>
      <c r="J256" s="60">
        <f t="shared" si="29"/>
        <v>0</v>
      </c>
    </row>
    <row r="257" spans="1:10" ht="12.75">
      <c r="A257" s="308"/>
      <c r="B257" s="314"/>
      <c r="C257" s="315"/>
      <c r="D257" s="195" t="s">
        <v>43</v>
      </c>
      <c r="E257" s="116">
        <f t="shared" si="32"/>
        <v>0</v>
      </c>
      <c r="F257" s="87">
        <f>F259+F261</f>
        <v>0</v>
      </c>
      <c r="G257" s="179">
        <f t="shared" si="33"/>
        <v>0</v>
      </c>
      <c r="H257" s="179">
        <f t="shared" si="33"/>
        <v>0</v>
      </c>
      <c r="I257" s="179">
        <f t="shared" si="33"/>
        <v>0</v>
      </c>
      <c r="J257" s="60">
        <f t="shared" si="29"/>
        <v>0</v>
      </c>
    </row>
    <row r="258" spans="1:10" ht="12.75">
      <c r="A258" s="308"/>
      <c r="B258" s="316" t="s">
        <v>6</v>
      </c>
      <c r="C258" s="318" t="s">
        <v>25</v>
      </c>
      <c r="D258" s="140" t="s">
        <v>4</v>
      </c>
      <c r="E258" s="117">
        <f t="shared" si="32"/>
        <v>0</v>
      </c>
      <c r="F258" s="106">
        <v>0</v>
      </c>
      <c r="G258" s="225">
        <v>0</v>
      </c>
      <c r="H258" s="225">
        <v>0</v>
      </c>
      <c r="I258" s="225">
        <v>0</v>
      </c>
      <c r="J258" s="60">
        <f t="shared" si="29"/>
        <v>0</v>
      </c>
    </row>
    <row r="259" spans="1:10" ht="12.75">
      <c r="A259" s="308"/>
      <c r="B259" s="316"/>
      <c r="C259" s="318"/>
      <c r="D259" s="195" t="s">
        <v>43</v>
      </c>
      <c r="E259" s="117">
        <f t="shared" si="32"/>
        <v>0</v>
      </c>
      <c r="F259" s="89">
        <v>0</v>
      </c>
      <c r="G259" s="180">
        <v>0</v>
      </c>
      <c r="H259" s="180">
        <v>0</v>
      </c>
      <c r="I259" s="180">
        <v>0</v>
      </c>
      <c r="J259" s="60">
        <f t="shared" si="29"/>
        <v>0</v>
      </c>
    </row>
    <row r="260" spans="1:10" ht="12.75">
      <c r="A260" s="308"/>
      <c r="B260" s="316"/>
      <c r="C260" s="319" t="s">
        <v>46</v>
      </c>
      <c r="D260" s="140" t="s">
        <v>4</v>
      </c>
      <c r="E260" s="117">
        <f t="shared" si="32"/>
        <v>0</v>
      </c>
      <c r="F260" s="106">
        <v>0</v>
      </c>
      <c r="G260" s="225">
        <v>0</v>
      </c>
      <c r="H260" s="225">
        <v>0</v>
      </c>
      <c r="I260" s="225">
        <v>0</v>
      </c>
      <c r="J260" s="60">
        <f t="shared" si="29"/>
        <v>0</v>
      </c>
    </row>
    <row r="261" spans="1:10" ht="12.75">
      <c r="A261" s="308"/>
      <c r="B261" s="317"/>
      <c r="C261" s="320"/>
      <c r="D261" s="196" t="s">
        <v>43</v>
      </c>
      <c r="E261" s="117">
        <f t="shared" si="32"/>
        <v>0</v>
      </c>
      <c r="F261" s="89">
        <v>0</v>
      </c>
      <c r="G261" s="181">
        <v>0</v>
      </c>
      <c r="H261" s="181">
        <v>0</v>
      </c>
      <c r="I261" s="181">
        <v>0</v>
      </c>
      <c r="J261" s="60">
        <f t="shared" si="29"/>
        <v>0</v>
      </c>
    </row>
    <row r="262" spans="1:10" ht="12.75">
      <c r="A262" s="308"/>
      <c r="B262" s="321" t="s">
        <v>7</v>
      </c>
      <c r="C262" s="321"/>
      <c r="D262" s="322"/>
      <c r="E262" s="76">
        <f>SUM(E255-E256)</f>
        <v>20000</v>
      </c>
      <c r="F262" s="77">
        <f>F255-F256</f>
        <v>20000</v>
      </c>
      <c r="G262" s="128">
        <f>G255-G256</f>
        <v>0</v>
      </c>
      <c r="H262" s="128">
        <f>H255-H256</f>
        <v>0</v>
      </c>
      <c r="I262" s="128">
        <f>I255-I256</f>
        <v>0</v>
      </c>
      <c r="J262" s="60">
        <f t="shared" si="29"/>
        <v>20000</v>
      </c>
    </row>
    <row r="263" spans="1:10" ht="12.75">
      <c r="A263" s="308"/>
      <c r="B263" s="323" t="s">
        <v>45</v>
      </c>
      <c r="C263" s="323"/>
      <c r="D263" s="324"/>
      <c r="E263" s="26">
        <f>SUM(F263:I263)</f>
        <v>0</v>
      </c>
      <c r="F263" s="37">
        <v>0</v>
      </c>
      <c r="G263" s="226">
        <v>0</v>
      </c>
      <c r="H263" s="226">
        <v>0</v>
      </c>
      <c r="I263" s="226">
        <v>0</v>
      </c>
      <c r="J263" s="60">
        <f t="shared" si="29"/>
        <v>0</v>
      </c>
    </row>
    <row r="264" spans="1:10" ht="12.75">
      <c r="A264" s="308"/>
      <c r="B264" s="325" t="s">
        <v>28</v>
      </c>
      <c r="C264" s="326"/>
      <c r="D264" s="211" t="s">
        <v>29</v>
      </c>
      <c r="E264" s="241">
        <f>SUM(F264:I264)</f>
        <v>0</v>
      </c>
      <c r="F264" s="107">
        <v>0</v>
      </c>
      <c r="G264" s="182">
        <v>0</v>
      </c>
      <c r="H264" s="182">
        <v>0</v>
      </c>
      <c r="I264" s="182">
        <v>0</v>
      </c>
      <c r="J264" s="60">
        <f t="shared" si="29"/>
        <v>0</v>
      </c>
    </row>
    <row r="265" spans="1:10" ht="13.5" thickBot="1">
      <c r="A265" s="309"/>
      <c r="B265" s="327"/>
      <c r="C265" s="328"/>
      <c r="D265" s="207" t="s">
        <v>30</v>
      </c>
      <c r="E265" s="245">
        <f>SUM(F265:I265)</f>
        <v>0</v>
      </c>
      <c r="F265" s="246">
        <v>0</v>
      </c>
      <c r="G265" s="183">
        <v>0</v>
      </c>
      <c r="H265" s="183">
        <v>0</v>
      </c>
      <c r="I265" s="183">
        <v>0</v>
      </c>
      <c r="J265" s="23">
        <f t="shared" si="29"/>
        <v>0</v>
      </c>
    </row>
    <row r="268" ht="12.75">
      <c r="F268" s="148"/>
    </row>
    <row r="269" ht="13.5" thickBot="1">
      <c r="E269" s="148"/>
    </row>
    <row r="270" spans="1:10" ht="13.5" thickBot="1">
      <c r="A270" s="342" t="s">
        <v>18</v>
      </c>
      <c r="B270" s="343"/>
      <c r="C270" s="343"/>
      <c r="D270" s="343"/>
      <c r="E270" s="346" t="s">
        <v>15</v>
      </c>
      <c r="F270" s="348" t="s">
        <v>16</v>
      </c>
      <c r="G270" s="349"/>
      <c r="H270" s="349"/>
      <c r="I270" s="350"/>
      <c r="J270" s="93"/>
    </row>
    <row r="271" spans="1:10" ht="37.5" customHeight="1" thickBot="1">
      <c r="A271" s="344"/>
      <c r="B271" s="345"/>
      <c r="C271" s="345"/>
      <c r="D271" s="345"/>
      <c r="E271" s="347"/>
      <c r="F271" s="94" t="s">
        <v>19</v>
      </c>
      <c r="G271" s="293" t="s">
        <v>53</v>
      </c>
      <c r="H271" s="215" t="s">
        <v>41</v>
      </c>
      <c r="I271" s="215" t="s">
        <v>41</v>
      </c>
      <c r="J271" s="51" t="s">
        <v>8</v>
      </c>
    </row>
    <row r="272" spans="1:10" ht="12.75">
      <c r="A272" s="307" t="s">
        <v>50</v>
      </c>
      <c r="B272" s="351" t="s">
        <v>0</v>
      </c>
      <c r="C272" s="352"/>
      <c r="D272" s="353"/>
      <c r="E272" s="43">
        <f aca="true" t="shared" si="34" ref="E272:E278">SUM(F272:I272)</f>
        <v>250000</v>
      </c>
      <c r="F272" s="59">
        <v>250000</v>
      </c>
      <c r="G272" s="33">
        <v>0</v>
      </c>
      <c r="H272" s="129">
        <v>0</v>
      </c>
      <c r="I272" s="70">
        <v>0</v>
      </c>
      <c r="J272" s="60">
        <f>SUM(F272:I272)</f>
        <v>250000</v>
      </c>
    </row>
    <row r="273" spans="1:10" ht="12.75">
      <c r="A273" s="308"/>
      <c r="B273" s="354" t="s">
        <v>5</v>
      </c>
      <c r="C273" s="355"/>
      <c r="D273" s="139" t="s">
        <v>4</v>
      </c>
      <c r="E273" s="146">
        <f t="shared" si="34"/>
        <v>0</v>
      </c>
      <c r="F273" s="86">
        <f>F275+F277</f>
        <v>0</v>
      </c>
      <c r="G273" s="222">
        <f>SUM(G275,G277)</f>
        <v>0</v>
      </c>
      <c r="H273" s="169">
        <f>SUM(H275,H277)</f>
        <v>0</v>
      </c>
      <c r="I273" s="222">
        <f>SUM(I275,I277)</f>
        <v>0</v>
      </c>
      <c r="J273" s="60">
        <f aca="true" t="shared" si="35" ref="J273:J282">SUM(F273:I273)</f>
        <v>0</v>
      </c>
    </row>
    <row r="274" spans="1:10" ht="12.75">
      <c r="A274" s="308"/>
      <c r="B274" s="356"/>
      <c r="C274" s="357"/>
      <c r="D274" s="195" t="s">
        <v>43</v>
      </c>
      <c r="E274" s="114">
        <f t="shared" si="34"/>
        <v>0</v>
      </c>
      <c r="F274" s="88">
        <f>F276+F278</f>
        <v>0</v>
      </c>
      <c r="G274" s="166">
        <f>G276+G278</f>
        <v>0</v>
      </c>
      <c r="H274" s="166">
        <f>H276+H278</f>
        <v>0</v>
      </c>
      <c r="I274" s="166">
        <f>I276+I278</f>
        <v>0</v>
      </c>
      <c r="J274" s="60">
        <f t="shared" si="35"/>
        <v>0</v>
      </c>
    </row>
    <row r="275" spans="1:10" ht="12.75">
      <c r="A275" s="308"/>
      <c r="B275" s="334" t="s">
        <v>6</v>
      </c>
      <c r="C275" s="360" t="s">
        <v>21</v>
      </c>
      <c r="D275" s="140" t="s">
        <v>4</v>
      </c>
      <c r="E275" s="114">
        <f t="shared" si="34"/>
        <v>0</v>
      </c>
      <c r="F275" s="106">
        <v>0</v>
      </c>
      <c r="G275" s="171">
        <v>0</v>
      </c>
      <c r="H275" s="171">
        <v>0</v>
      </c>
      <c r="I275" s="171">
        <v>0</v>
      </c>
      <c r="J275" s="60">
        <f t="shared" si="35"/>
        <v>0</v>
      </c>
    </row>
    <row r="276" spans="1:10" ht="12.75">
      <c r="A276" s="308"/>
      <c r="B276" s="358"/>
      <c r="C276" s="361"/>
      <c r="D276" s="195" t="s">
        <v>43</v>
      </c>
      <c r="E276" s="113">
        <f t="shared" si="34"/>
        <v>0</v>
      </c>
      <c r="F276" s="89">
        <v>0</v>
      </c>
      <c r="G276" s="167">
        <v>0</v>
      </c>
      <c r="H276" s="167">
        <v>0</v>
      </c>
      <c r="I276" s="167">
        <v>0</v>
      </c>
      <c r="J276" s="60">
        <f t="shared" si="35"/>
        <v>0</v>
      </c>
    </row>
    <row r="277" spans="1:10" ht="12.75">
      <c r="A277" s="308"/>
      <c r="B277" s="358"/>
      <c r="C277" s="319" t="s">
        <v>46</v>
      </c>
      <c r="D277" s="140" t="s">
        <v>4</v>
      </c>
      <c r="E277" s="113">
        <f t="shared" si="34"/>
        <v>0</v>
      </c>
      <c r="F277" s="106">
        <v>0</v>
      </c>
      <c r="G277" s="171">
        <v>0</v>
      </c>
      <c r="H277" s="171">
        <v>0</v>
      </c>
      <c r="I277" s="171">
        <v>0</v>
      </c>
      <c r="J277" s="60">
        <f t="shared" si="35"/>
        <v>0</v>
      </c>
    </row>
    <row r="278" spans="1:10" ht="12.75">
      <c r="A278" s="308"/>
      <c r="B278" s="359"/>
      <c r="C278" s="320"/>
      <c r="D278" s="196" t="s">
        <v>43</v>
      </c>
      <c r="E278" s="113">
        <f t="shared" si="34"/>
        <v>0</v>
      </c>
      <c r="F278" s="110">
        <v>0</v>
      </c>
      <c r="G278" s="168">
        <v>0</v>
      </c>
      <c r="H278" s="168">
        <v>0</v>
      </c>
      <c r="I278" s="168">
        <v>0</v>
      </c>
      <c r="J278" s="60">
        <f t="shared" si="35"/>
        <v>0</v>
      </c>
    </row>
    <row r="279" spans="1:10" ht="12.75">
      <c r="A279" s="308"/>
      <c r="B279" s="341" t="s">
        <v>7</v>
      </c>
      <c r="C279" s="362"/>
      <c r="D279" s="363"/>
      <c r="E279" s="83">
        <f>SUM(E272-E273)</f>
        <v>250000</v>
      </c>
      <c r="F279" s="77">
        <f>F272-F273</f>
        <v>250000</v>
      </c>
      <c r="G279" s="77">
        <f>G272-G273</f>
        <v>0</v>
      </c>
      <c r="H279" s="77">
        <f>H272-H273</f>
        <v>0</v>
      </c>
      <c r="I279" s="77">
        <f>I272-I273</f>
        <v>0</v>
      </c>
      <c r="J279" s="60">
        <f t="shared" si="35"/>
        <v>250000</v>
      </c>
    </row>
    <row r="280" spans="1:10" ht="12.75">
      <c r="A280" s="308"/>
      <c r="B280" s="324" t="s">
        <v>45</v>
      </c>
      <c r="C280" s="337"/>
      <c r="D280" s="338"/>
      <c r="E280" s="41">
        <f>SUM(F280:I280)</f>
        <v>0</v>
      </c>
      <c r="F280" s="37">
        <v>0</v>
      </c>
      <c r="G280" s="39">
        <v>0</v>
      </c>
      <c r="H280" s="39">
        <v>0</v>
      </c>
      <c r="I280" s="39">
        <v>0</v>
      </c>
      <c r="J280" s="60">
        <f t="shared" si="35"/>
        <v>0</v>
      </c>
    </row>
    <row r="281" spans="1:10" ht="12.75">
      <c r="A281" s="308"/>
      <c r="B281" s="325" t="s">
        <v>28</v>
      </c>
      <c r="C281" s="326"/>
      <c r="D281" s="158" t="s">
        <v>29</v>
      </c>
      <c r="E281" s="146">
        <f>SUM(F281:I281)</f>
        <v>0</v>
      </c>
      <c r="F281" s="91">
        <v>0</v>
      </c>
      <c r="G281" s="186">
        <v>0</v>
      </c>
      <c r="H281" s="186">
        <v>0</v>
      </c>
      <c r="I281" s="186">
        <v>0</v>
      </c>
      <c r="J281" s="60">
        <f t="shared" si="35"/>
        <v>0</v>
      </c>
    </row>
    <row r="282" spans="1:10" ht="13.5" thickBot="1">
      <c r="A282" s="309"/>
      <c r="B282" s="327"/>
      <c r="C282" s="328"/>
      <c r="D282" s="159" t="s">
        <v>30</v>
      </c>
      <c r="E282" s="115">
        <f>SUM(F282:I282)</f>
        <v>0</v>
      </c>
      <c r="F282" s="92">
        <v>0</v>
      </c>
      <c r="G282" s="173">
        <v>0</v>
      </c>
      <c r="H282" s="173">
        <v>0</v>
      </c>
      <c r="I282" s="173">
        <v>0</v>
      </c>
      <c r="J282" s="23">
        <f t="shared" si="35"/>
        <v>0</v>
      </c>
    </row>
    <row r="283" spans="3:9" ht="12.75" customHeight="1">
      <c r="C283"/>
      <c r="D283"/>
      <c r="E283"/>
      <c r="F283"/>
      <c r="G283"/>
      <c r="H283"/>
      <c r="I283"/>
    </row>
    <row r="284" spans="3:9" ht="12.75" customHeight="1">
      <c r="C284"/>
      <c r="D284"/>
      <c r="E284"/>
      <c r="F284"/>
      <c r="G284"/>
      <c r="H284"/>
      <c r="I284"/>
    </row>
    <row r="285" spans="3:9" ht="12.75">
      <c r="C285"/>
      <c r="D285"/>
      <c r="E285"/>
      <c r="F285"/>
      <c r="G285"/>
      <c r="H285"/>
      <c r="I285"/>
    </row>
    <row r="286" spans="3:9" ht="12.75" customHeight="1">
      <c r="C286"/>
      <c r="D286"/>
      <c r="E286"/>
      <c r="F286"/>
      <c r="G286"/>
      <c r="H286"/>
      <c r="I286"/>
    </row>
    <row r="287" spans="3:9" ht="12.75">
      <c r="C287"/>
      <c r="D287"/>
      <c r="E287"/>
      <c r="F287"/>
      <c r="G287"/>
      <c r="H287"/>
      <c r="I287"/>
    </row>
    <row r="288" spans="3:9" ht="12.75" customHeight="1">
      <c r="C288"/>
      <c r="D288"/>
      <c r="E288"/>
      <c r="F288"/>
      <c r="G288"/>
      <c r="H288"/>
      <c r="I288"/>
    </row>
    <row r="289" spans="3:9" ht="12.75">
      <c r="C289"/>
      <c r="D289"/>
      <c r="E289"/>
      <c r="F289"/>
      <c r="G289"/>
      <c r="H289"/>
      <c r="I289"/>
    </row>
    <row r="290" spans="3:9" ht="12.75">
      <c r="C290"/>
      <c r="D290"/>
      <c r="E290"/>
      <c r="F290"/>
      <c r="G290"/>
      <c r="H290"/>
      <c r="I290"/>
    </row>
    <row r="291" spans="3:9" ht="12.75">
      <c r="C291"/>
      <c r="D291"/>
      <c r="E291"/>
      <c r="F291"/>
      <c r="G291"/>
      <c r="H291"/>
      <c r="I291"/>
    </row>
    <row r="292" spans="3:9" ht="12.75" customHeight="1">
      <c r="C292"/>
      <c r="D292"/>
      <c r="E292"/>
      <c r="F292"/>
      <c r="G292"/>
      <c r="H292"/>
      <c r="I292"/>
    </row>
    <row r="293" spans="3:9" ht="12.75">
      <c r="C293"/>
      <c r="D293"/>
      <c r="E293"/>
      <c r="F293"/>
      <c r="G293"/>
      <c r="H293"/>
      <c r="I293"/>
    </row>
    <row r="294" spans="3:9" ht="12.75" customHeight="1">
      <c r="C294"/>
      <c r="D294"/>
      <c r="E294"/>
      <c r="F294"/>
      <c r="G294"/>
      <c r="H294"/>
      <c r="I294"/>
    </row>
    <row r="295" spans="3:9" ht="12.75" customHeight="1">
      <c r="C295"/>
      <c r="D295"/>
      <c r="E295"/>
      <c r="F295"/>
      <c r="G295"/>
      <c r="H295"/>
      <c r="I295"/>
    </row>
    <row r="296" spans="3:9" ht="12.75">
      <c r="C296"/>
      <c r="D296"/>
      <c r="E296"/>
      <c r="F296"/>
      <c r="G296"/>
      <c r="H296"/>
      <c r="I296"/>
    </row>
    <row r="297" spans="3:9" ht="12.75" customHeight="1">
      <c r="C297"/>
      <c r="D297"/>
      <c r="E297"/>
      <c r="F297"/>
      <c r="G297"/>
      <c r="H297"/>
      <c r="I297"/>
    </row>
    <row r="298" spans="3:9" ht="12.75">
      <c r="C298"/>
      <c r="D298"/>
      <c r="E298"/>
      <c r="F298"/>
      <c r="G298"/>
      <c r="H298"/>
      <c r="I298"/>
    </row>
    <row r="299" spans="3:9" ht="12.75" customHeight="1">
      <c r="C299"/>
      <c r="D299"/>
      <c r="E299"/>
      <c r="F299"/>
      <c r="G299"/>
      <c r="H299"/>
      <c r="I299"/>
    </row>
    <row r="300" spans="3:9" ht="12.75">
      <c r="C300"/>
      <c r="D300"/>
      <c r="E300"/>
      <c r="F300"/>
      <c r="G300"/>
      <c r="H300"/>
      <c r="I300"/>
    </row>
    <row r="301" spans="3:9" ht="12.75">
      <c r="C301"/>
      <c r="D301"/>
      <c r="E301"/>
      <c r="F301"/>
      <c r="G301"/>
      <c r="H301"/>
      <c r="I301"/>
    </row>
    <row r="302" spans="3:9" ht="12.75">
      <c r="C302"/>
      <c r="D302"/>
      <c r="E302"/>
      <c r="F302"/>
      <c r="G302"/>
      <c r="H302"/>
      <c r="I302"/>
    </row>
    <row r="303" spans="3:9" ht="12.75" customHeight="1">
      <c r="C303"/>
      <c r="D303"/>
      <c r="E303"/>
      <c r="F303"/>
      <c r="G303"/>
      <c r="H303"/>
      <c r="I303"/>
    </row>
    <row r="304" spans="3:9" ht="12.75">
      <c r="C304"/>
      <c r="D304"/>
      <c r="E304"/>
      <c r="F304"/>
      <c r="G304"/>
      <c r="H304"/>
      <c r="I304"/>
    </row>
    <row r="305" spans="3:9" ht="12.75" customHeight="1">
      <c r="C305"/>
      <c r="D305"/>
      <c r="E305"/>
      <c r="F305"/>
      <c r="G305"/>
      <c r="H305"/>
      <c r="I305"/>
    </row>
    <row r="306" spans="3:9" ht="12.75" customHeight="1">
      <c r="C306"/>
      <c r="D306"/>
      <c r="E306"/>
      <c r="F306"/>
      <c r="G306"/>
      <c r="H306"/>
      <c r="I306"/>
    </row>
    <row r="307" spans="3:9" ht="12.75">
      <c r="C307"/>
      <c r="D307"/>
      <c r="E307"/>
      <c r="F307"/>
      <c r="G307"/>
      <c r="H307"/>
      <c r="I307"/>
    </row>
    <row r="308" spans="3:9" ht="12.75" customHeight="1">
      <c r="C308"/>
      <c r="D308"/>
      <c r="E308"/>
      <c r="F308"/>
      <c r="G308"/>
      <c r="H308"/>
      <c r="I308"/>
    </row>
    <row r="309" spans="3:9" ht="12.75">
      <c r="C309"/>
      <c r="D309"/>
      <c r="E309"/>
      <c r="F309"/>
      <c r="G309"/>
      <c r="H309"/>
      <c r="I309"/>
    </row>
    <row r="310" spans="3:9" ht="12.75" customHeight="1">
      <c r="C310"/>
      <c r="D310"/>
      <c r="E310"/>
      <c r="F310"/>
      <c r="G310"/>
      <c r="H310"/>
      <c r="I310"/>
    </row>
    <row r="311" spans="3:9" ht="12.75">
      <c r="C311"/>
      <c r="D311"/>
      <c r="E311"/>
      <c r="F311"/>
      <c r="G311"/>
      <c r="H311"/>
      <c r="I311"/>
    </row>
    <row r="312" spans="3:9" ht="12.75">
      <c r="C312"/>
      <c r="D312"/>
      <c r="E312"/>
      <c r="F312"/>
      <c r="G312"/>
      <c r="H312"/>
      <c r="I312"/>
    </row>
    <row r="313" spans="3:9" ht="12.75">
      <c r="C313"/>
      <c r="D313"/>
      <c r="E313"/>
      <c r="F313"/>
      <c r="G313"/>
      <c r="H313"/>
      <c r="I313"/>
    </row>
    <row r="314" spans="3:9" ht="12.75" customHeight="1">
      <c r="C314"/>
      <c r="D314"/>
      <c r="E314"/>
      <c r="F314"/>
      <c r="G314"/>
      <c r="H314"/>
      <c r="I314"/>
    </row>
    <row r="315" spans="3:9" ht="12.75">
      <c r="C315"/>
      <c r="D315"/>
      <c r="E315"/>
      <c r="F315"/>
      <c r="G315"/>
      <c r="H315"/>
      <c r="I315"/>
    </row>
  </sheetData>
  <sheetProtection/>
  <mergeCells count="222">
    <mergeCell ref="B280:D280"/>
    <mergeCell ref="B281:C282"/>
    <mergeCell ref="A270:D271"/>
    <mergeCell ref="E270:E271"/>
    <mergeCell ref="F270:I270"/>
    <mergeCell ref="A272:A282"/>
    <mergeCell ref="B272:D272"/>
    <mergeCell ref="B273:C274"/>
    <mergeCell ref="B275:B278"/>
    <mergeCell ref="C275:C276"/>
    <mergeCell ref="C277:C278"/>
    <mergeCell ref="B279:D279"/>
    <mergeCell ref="A255:A265"/>
    <mergeCell ref="B255:D255"/>
    <mergeCell ref="B256:C257"/>
    <mergeCell ref="B258:B261"/>
    <mergeCell ref="C258:C259"/>
    <mergeCell ref="C260:C261"/>
    <mergeCell ref="B262:D262"/>
    <mergeCell ref="B263:D263"/>
    <mergeCell ref="B264:C265"/>
    <mergeCell ref="B242:C243"/>
    <mergeCell ref="A244:A254"/>
    <mergeCell ref="B244:D244"/>
    <mergeCell ref="B245:C246"/>
    <mergeCell ref="B247:B250"/>
    <mergeCell ref="C247:C248"/>
    <mergeCell ref="C249:C250"/>
    <mergeCell ref="B251:D251"/>
    <mergeCell ref="B252:D252"/>
    <mergeCell ref="B253:C254"/>
    <mergeCell ref="B230:D230"/>
    <mergeCell ref="B231:C232"/>
    <mergeCell ref="A233:A243"/>
    <mergeCell ref="B233:D233"/>
    <mergeCell ref="B234:C235"/>
    <mergeCell ref="B236:B239"/>
    <mergeCell ref="C236:C237"/>
    <mergeCell ref="C238:C239"/>
    <mergeCell ref="B240:D240"/>
    <mergeCell ref="B241:D241"/>
    <mergeCell ref="A220:D221"/>
    <mergeCell ref="E220:E221"/>
    <mergeCell ref="F220:I220"/>
    <mergeCell ref="A222:A232"/>
    <mergeCell ref="B222:D222"/>
    <mergeCell ref="B223:C224"/>
    <mergeCell ref="B225:B228"/>
    <mergeCell ref="C225:C226"/>
    <mergeCell ref="C227:C228"/>
    <mergeCell ref="B229:D229"/>
    <mergeCell ref="A205:A215"/>
    <mergeCell ref="B205:D205"/>
    <mergeCell ref="B206:C207"/>
    <mergeCell ref="B208:B211"/>
    <mergeCell ref="C208:C209"/>
    <mergeCell ref="C210:C211"/>
    <mergeCell ref="B212:D212"/>
    <mergeCell ref="B213:D213"/>
    <mergeCell ref="B214:C215"/>
    <mergeCell ref="B192:C193"/>
    <mergeCell ref="A194:A204"/>
    <mergeCell ref="B194:D194"/>
    <mergeCell ref="B195:C196"/>
    <mergeCell ref="B197:B200"/>
    <mergeCell ref="C197:C198"/>
    <mergeCell ref="C199:C200"/>
    <mergeCell ref="B201:D201"/>
    <mergeCell ref="B202:D202"/>
    <mergeCell ref="B203:C204"/>
    <mergeCell ref="B180:D180"/>
    <mergeCell ref="B181:C182"/>
    <mergeCell ref="A183:A193"/>
    <mergeCell ref="B183:D183"/>
    <mergeCell ref="B184:C185"/>
    <mergeCell ref="B186:B189"/>
    <mergeCell ref="C186:C187"/>
    <mergeCell ref="C188:C189"/>
    <mergeCell ref="B190:D190"/>
    <mergeCell ref="B191:D191"/>
    <mergeCell ref="A170:D171"/>
    <mergeCell ref="E170:E171"/>
    <mergeCell ref="F170:I170"/>
    <mergeCell ref="A172:A182"/>
    <mergeCell ref="B172:D172"/>
    <mergeCell ref="B173:C174"/>
    <mergeCell ref="B175:B178"/>
    <mergeCell ref="C175:C176"/>
    <mergeCell ref="C177:C178"/>
    <mergeCell ref="B179:D179"/>
    <mergeCell ref="A155:A165"/>
    <mergeCell ref="B155:D155"/>
    <mergeCell ref="B156:C157"/>
    <mergeCell ref="B158:B161"/>
    <mergeCell ref="C158:C159"/>
    <mergeCell ref="C160:C161"/>
    <mergeCell ref="B162:D162"/>
    <mergeCell ref="B163:D163"/>
    <mergeCell ref="B164:C165"/>
    <mergeCell ref="B142:C143"/>
    <mergeCell ref="A144:A154"/>
    <mergeCell ref="B144:D144"/>
    <mergeCell ref="B145:C146"/>
    <mergeCell ref="B147:B150"/>
    <mergeCell ref="C147:C148"/>
    <mergeCell ref="C149:C150"/>
    <mergeCell ref="B151:D151"/>
    <mergeCell ref="B152:D152"/>
    <mergeCell ref="B153:C154"/>
    <mergeCell ref="B130:D130"/>
    <mergeCell ref="B131:C132"/>
    <mergeCell ref="A133:A143"/>
    <mergeCell ref="B133:D133"/>
    <mergeCell ref="B134:C135"/>
    <mergeCell ref="B136:B139"/>
    <mergeCell ref="C136:C137"/>
    <mergeCell ref="C138:C139"/>
    <mergeCell ref="B140:D140"/>
    <mergeCell ref="B141:D141"/>
    <mergeCell ref="A120:D121"/>
    <mergeCell ref="E120:E121"/>
    <mergeCell ref="F120:I120"/>
    <mergeCell ref="A122:A132"/>
    <mergeCell ref="B122:D122"/>
    <mergeCell ref="B123:C124"/>
    <mergeCell ref="B125:B128"/>
    <mergeCell ref="C125:C126"/>
    <mergeCell ref="C127:C128"/>
    <mergeCell ref="B129:D129"/>
    <mergeCell ref="B105:C106"/>
    <mergeCell ref="A107:A117"/>
    <mergeCell ref="B107:D107"/>
    <mergeCell ref="B108:C109"/>
    <mergeCell ref="B110:B113"/>
    <mergeCell ref="C110:C111"/>
    <mergeCell ref="C112:C113"/>
    <mergeCell ref="B114:D114"/>
    <mergeCell ref="B115:D115"/>
    <mergeCell ref="B116:C117"/>
    <mergeCell ref="B93:D93"/>
    <mergeCell ref="B94:C95"/>
    <mergeCell ref="A96:A106"/>
    <mergeCell ref="B96:D96"/>
    <mergeCell ref="B97:C98"/>
    <mergeCell ref="B99:B102"/>
    <mergeCell ref="C99:C100"/>
    <mergeCell ref="C101:C102"/>
    <mergeCell ref="B103:D103"/>
    <mergeCell ref="B104:D104"/>
    <mergeCell ref="A83:D84"/>
    <mergeCell ref="E83:E84"/>
    <mergeCell ref="F83:I83"/>
    <mergeCell ref="A85:A95"/>
    <mergeCell ref="B85:D85"/>
    <mergeCell ref="B86:C87"/>
    <mergeCell ref="B88:B91"/>
    <mergeCell ref="C88:C89"/>
    <mergeCell ref="C90:C91"/>
    <mergeCell ref="B92:D92"/>
    <mergeCell ref="B66:C67"/>
    <mergeCell ref="A68:A78"/>
    <mergeCell ref="B68:D68"/>
    <mergeCell ref="B69:C70"/>
    <mergeCell ref="B71:B74"/>
    <mergeCell ref="C71:C72"/>
    <mergeCell ref="C73:C74"/>
    <mergeCell ref="B75:D75"/>
    <mergeCell ref="B76:D76"/>
    <mergeCell ref="B77:C78"/>
    <mergeCell ref="B54:D54"/>
    <mergeCell ref="B55:C56"/>
    <mergeCell ref="A57:A67"/>
    <mergeCell ref="B57:D57"/>
    <mergeCell ref="B58:C59"/>
    <mergeCell ref="B60:B63"/>
    <mergeCell ref="C60:C61"/>
    <mergeCell ref="C62:C63"/>
    <mergeCell ref="B64:D64"/>
    <mergeCell ref="B65:D65"/>
    <mergeCell ref="A44:D45"/>
    <mergeCell ref="E44:E45"/>
    <mergeCell ref="F44:I44"/>
    <mergeCell ref="A46:A56"/>
    <mergeCell ref="B46:D46"/>
    <mergeCell ref="B47:C48"/>
    <mergeCell ref="B49:B52"/>
    <mergeCell ref="C49:C50"/>
    <mergeCell ref="C51:C52"/>
    <mergeCell ref="B53:D53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2:I2"/>
    <mergeCell ref="A3:I3"/>
    <mergeCell ref="A4:I4"/>
    <mergeCell ref="A5:D6"/>
    <mergeCell ref="E5:E6"/>
    <mergeCell ref="F5:I5"/>
  </mergeCells>
  <printOptions/>
  <pageMargins left="0.7874015748031497" right="0.2362204724409449" top="0.15748031496062992" bottom="0.15748031496062992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R315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8" sqref="B68:D68"/>
    </sheetView>
  </sheetViews>
  <sheetFormatPr defaultColWidth="9.00390625" defaultRowHeight="12.75"/>
  <cols>
    <col min="1" max="1" width="6.25390625" style="0" customWidth="1"/>
    <col min="2" max="2" width="3.00390625" style="0" customWidth="1"/>
    <col min="3" max="3" width="21.875" style="1" customWidth="1"/>
    <col min="4" max="4" width="27.75390625" style="1" customWidth="1"/>
    <col min="5" max="5" width="14.875" style="1" customWidth="1"/>
    <col min="6" max="6" width="14.625" style="1" customWidth="1"/>
    <col min="7" max="8" width="12.875" style="1" customWidth="1"/>
    <col min="9" max="9" width="14.375" style="1" customWidth="1"/>
    <col min="10" max="10" width="11.375" style="0" customWidth="1"/>
  </cols>
  <sheetData>
    <row r="2" spans="1:10" ht="12.75" customHeight="1">
      <c r="A2" s="398" t="s">
        <v>14</v>
      </c>
      <c r="B2" s="398"/>
      <c r="C2" s="398"/>
      <c r="D2" s="398"/>
      <c r="E2" s="398"/>
      <c r="F2" s="398"/>
      <c r="G2" s="398"/>
      <c r="H2" s="398"/>
      <c r="I2" s="398"/>
      <c r="J2" s="131"/>
    </row>
    <row r="3" spans="1:10" ht="12.75" customHeight="1">
      <c r="A3" s="399" t="s">
        <v>13</v>
      </c>
      <c r="B3" s="399"/>
      <c r="C3" s="399"/>
      <c r="D3" s="399"/>
      <c r="E3" s="399"/>
      <c r="F3" s="399"/>
      <c r="G3" s="399"/>
      <c r="H3" s="399"/>
      <c r="I3" s="399"/>
      <c r="J3" s="132"/>
    </row>
    <row r="4" spans="1:10" ht="21" customHeight="1" thickBot="1">
      <c r="A4" s="400" t="s">
        <v>54</v>
      </c>
      <c r="B4" s="400"/>
      <c r="C4" s="400"/>
      <c r="D4" s="400"/>
      <c r="E4" s="400"/>
      <c r="F4" s="400"/>
      <c r="G4" s="400"/>
      <c r="H4" s="400"/>
      <c r="I4" s="400"/>
      <c r="J4" s="133"/>
    </row>
    <row r="5" spans="1:10" ht="12.75" customHeight="1" thickBot="1">
      <c r="A5" s="401" t="s">
        <v>17</v>
      </c>
      <c r="B5" s="402"/>
      <c r="C5" s="402"/>
      <c r="D5" s="402"/>
      <c r="E5" s="394" t="s">
        <v>15</v>
      </c>
      <c r="F5" s="348" t="s">
        <v>16</v>
      </c>
      <c r="G5" s="349"/>
      <c r="H5" s="349"/>
      <c r="I5" s="350"/>
      <c r="J5" s="93"/>
    </row>
    <row r="6" spans="1:10" ht="48" customHeight="1" thickBot="1">
      <c r="A6" s="403"/>
      <c r="B6" s="404"/>
      <c r="C6" s="404"/>
      <c r="D6" s="404"/>
      <c r="E6" s="370"/>
      <c r="F6" s="94" t="s">
        <v>19</v>
      </c>
      <c r="G6" s="293" t="s">
        <v>53</v>
      </c>
      <c r="H6" s="215" t="s">
        <v>41</v>
      </c>
      <c r="I6" s="215" t="s">
        <v>41</v>
      </c>
      <c r="J6" s="51" t="s">
        <v>8</v>
      </c>
    </row>
    <row r="7" spans="1:10" ht="17.25" customHeight="1">
      <c r="A7" s="365" t="s">
        <v>11</v>
      </c>
      <c r="B7" s="405" t="s">
        <v>20</v>
      </c>
      <c r="C7" s="406"/>
      <c r="D7" s="407"/>
      <c r="E7" s="262">
        <f aca="true" t="shared" si="0" ref="E7:I17">E18+E29+E46+E57+E68+E85+E96+E107+E122+E133+E144+E155+E172+E183+E194+E205+E222+E233+E244+E255+E272</f>
        <v>5369000</v>
      </c>
      <c r="F7" s="265">
        <f t="shared" si="0"/>
        <v>5199700</v>
      </c>
      <c r="G7" s="265">
        <f t="shared" si="0"/>
        <v>169300</v>
      </c>
      <c r="H7" s="285">
        <f t="shared" si="0"/>
        <v>0</v>
      </c>
      <c r="I7" s="265">
        <f t="shared" si="0"/>
        <v>0</v>
      </c>
      <c r="J7" s="60">
        <f>SUM(F7:I7)</f>
        <v>5369000</v>
      </c>
    </row>
    <row r="8" spans="1:10" ht="14.25" customHeight="1">
      <c r="A8" s="330"/>
      <c r="B8" s="312" t="s">
        <v>5</v>
      </c>
      <c r="C8" s="313"/>
      <c r="D8" s="3" t="s">
        <v>4</v>
      </c>
      <c r="E8" s="274">
        <f t="shared" si="0"/>
        <v>3651669.9299999997</v>
      </c>
      <c r="F8" s="280">
        <f t="shared" si="0"/>
        <v>3482369.9299999997</v>
      </c>
      <c r="G8" s="294">
        <f t="shared" si="0"/>
        <v>169300</v>
      </c>
      <c r="H8" s="286">
        <f t="shared" si="0"/>
        <v>0</v>
      </c>
      <c r="I8" s="266">
        <f t="shared" si="0"/>
        <v>0</v>
      </c>
      <c r="J8" s="60">
        <f aca="true" t="shared" si="1" ref="J8:J17">SUM(F8:I8)</f>
        <v>3651669.9299999997</v>
      </c>
    </row>
    <row r="9" spans="1:10" ht="16.5" customHeight="1">
      <c r="A9" s="330"/>
      <c r="B9" s="314"/>
      <c r="C9" s="315"/>
      <c r="D9" s="4" t="s">
        <v>43</v>
      </c>
      <c r="E9" s="275">
        <f t="shared" si="0"/>
        <v>140767.78999999998</v>
      </c>
      <c r="F9" s="281">
        <f t="shared" si="0"/>
        <v>140767.78999999998</v>
      </c>
      <c r="G9" s="295">
        <f t="shared" si="0"/>
        <v>0</v>
      </c>
      <c r="H9" s="287">
        <f t="shared" si="0"/>
        <v>0</v>
      </c>
      <c r="I9" s="267">
        <f t="shared" si="0"/>
        <v>0</v>
      </c>
      <c r="J9" s="60">
        <f t="shared" si="1"/>
        <v>140767.78999999998</v>
      </c>
    </row>
    <row r="10" spans="1:10" ht="15" customHeight="1">
      <c r="A10" s="330"/>
      <c r="B10" s="333" t="s">
        <v>6</v>
      </c>
      <c r="C10" s="318" t="s">
        <v>27</v>
      </c>
      <c r="D10" s="5" t="s">
        <v>4</v>
      </c>
      <c r="E10" s="275">
        <f t="shared" si="0"/>
        <v>951868</v>
      </c>
      <c r="F10" s="281">
        <f t="shared" si="0"/>
        <v>951868</v>
      </c>
      <c r="G10" s="296">
        <f t="shared" si="0"/>
        <v>0</v>
      </c>
      <c r="H10" s="288">
        <f t="shared" si="0"/>
        <v>0</v>
      </c>
      <c r="I10" s="268">
        <f t="shared" si="0"/>
        <v>0</v>
      </c>
      <c r="J10" s="60">
        <f t="shared" si="1"/>
        <v>951868</v>
      </c>
    </row>
    <row r="11" spans="1:10" ht="16.5" customHeight="1">
      <c r="A11" s="330"/>
      <c r="B11" s="333"/>
      <c r="C11" s="318"/>
      <c r="D11" s="6" t="s">
        <v>43</v>
      </c>
      <c r="E11" s="275">
        <f t="shared" si="0"/>
        <v>121924</v>
      </c>
      <c r="F11" s="281">
        <f t="shared" si="0"/>
        <v>121924</v>
      </c>
      <c r="G11" s="295">
        <f t="shared" si="0"/>
        <v>0</v>
      </c>
      <c r="H11" s="287">
        <f t="shared" si="0"/>
        <v>0</v>
      </c>
      <c r="I11" s="267">
        <f t="shared" si="0"/>
        <v>0</v>
      </c>
      <c r="J11" s="60">
        <f t="shared" si="1"/>
        <v>121924</v>
      </c>
    </row>
    <row r="12" spans="1:10" ht="16.5" customHeight="1">
      <c r="A12" s="330"/>
      <c r="B12" s="333"/>
      <c r="C12" s="319" t="s">
        <v>46</v>
      </c>
      <c r="D12" s="5" t="s">
        <v>4</v>
      </c>
      <c r="E12" s="275">
        <f t="shared" si="0"/>
        <v>2699801.9300000006</v>
      </c>
      <c r="F12" s="281">
        <f t="shared" si="0"/>
        <v>2530501.9300000006</v>
      </c>
      <c r="G12" s="296">
        <f t="shared" si="0"/>
        <v>169300</v>
      </c>
      <c r="H12" s="288">
        <f t="shared" si="0"/>
        <v>0</v>
      </c>
      <c r="I12" s="268">
        <f t="shared" si="0"/>
        <v>0</v>
      </c>
      <c r="J12" s="60">
        <f t="shared" si="1"/>
        <v>2699801.9300000006</v>
      </c>
    </row>
    <row r="13" spans="1:10" ht="18" customHeight="1">
      <c r="A13" s="330"/>
      <c r="B13" s="334"/>
      <c r="C13" s="320"/>
      <c r="D13" s="7" t="s">
        <v>43</v>
      </c>
      <c r="E13" s="276">
        <f t="shared" si="0"/>
        <v>18843.789999999997</v>
      </c>
      <c r="F13" s="282">
        <f t="shared" si="0"/>
        <v>18843.789999999997</v>
      </c>
      <c r="G13" s="297">
        <f t="shared" si="0"/>
        <v>0</v>
      </c>
      <c r="H13" s="289">
        <f t="shared" si="0"/>
        <v>0</v>
      </c>
      <c r="I13" s="269">
        <f t="shared" si="0"/>
        <v>0</v>
      </c>
      <c r="J13" s="60">
        <f t="shared" si="1"/>
        <v>18843.789999999997</v>
      </c>
    </row>
    <row r="14" spans="1:10" ht="15.75" customHeight="1">
      <c r="A14" s="330"/>
      <c r="B14" s="321" t="s">
        <v>7</v>
      </c>
      <c r="C14" s="321"/>
      <c r="D14" s="341"/>
      <c r="E14" s="277">
        <f t="shared" si="0"/>
        <v>1717330.07</v>
      </c>
      <c r="F14" s="270">
        <f t="shared" si="0"/>
        <v>1717330.07</v>
      </c>
      <c r="G14" s="270">
        <f t="shared" si="0"/>
        <v>0</v>
      </c>
      <c r="H14" s="263">
        <f t="shared" si="0"/>
        <v>0</v>
      </c>
      <c r="I14" s="270">
        <f t="shared" si="0"/>
        <v>0</v>
      </c>
      <c r="J14" s="60">
        <f t="shared" si="1"/>
        <v>1717330.07</v>
      </c>
    </row>
    <row r="15" spans="1:10" ht="15" customHeight="1">
      <c r="A15" s="330"/>
      <c r="B15" s="323" t="s">
        <v>45</v>
      </c>
      <c r="C15" s="323"/>
      <c r="D15" s="324"/>
      <c r="E15" s="278">
        <f t="shared" si="0"/>
        <v>28999.359999999997</v>
      </c>
      <c r="F15" s="271">
        <f t="shared" si="0"/>
        <v>28999.359999999997</v>
      </c>
      <c r="G15" s="271">
        <f t="shared" si="0"/>
        <v>0</v>
      </c>
      <c r="H15" s="264">
        <f t="shared" si="0"/>
        <v>0</v>
      </c>
      <c r="I15" s="271">
        <f t="shared" si="0"/>
        <v>0</v>
      </c>
      <c r="J15" s="60">
        <f t="shared" si="1"/>
        <v>28999.359999999997</v>
      </c>
    </row>
    <row r="16" spans="1:10" ht="15" customHeight="1">
      <c r="A16" s="330"/>
      <c r="B16" s="325" t="s">
        <v>28</v>
      </c>
      <c r="C16" s="326"/>
      <c r="D16" s="155" t="s">
        <v>29</v>
      </c>
      <c r="E16" s="274">
        <f t="shared" si="0"/>
        <v>0</v>
      </c>
      <c r="F16" s="283">
        <f t="shared" si="0"/>
        <v>0</v>
      </c>
      <c r="G16" s="298">
        <f t="shared" si="0"/>
        <v>0</v>
      </c>
      <c r="H16" s="290">
        <f t="shared" si="0"/>
        <v>0</v>
      </c>
      <c r="I16" s="272">
        <f t="shared" si="0"/>
        <v>0</v>
      </c>
      <c r="J16" s="60">
        <f t="shared" si="1"/>
        <v>0</v>
      </c>
    </row>
    <row r="17" spans="1:10" ht="21.75" customHeight="1" thickBot="1">
      <c r="A17" s="331"/>
      <c r="B17" s="327"/>
      <c r="C17" s="328"/>
      <c r="D17" s="154" t="s">
        <v>44</v>
      </c>
      <c r="E17" s="279">
        <f t="shared" si="0"/>
        <v>592</v>
      </c>
      <c r="F17" s="284">
        <f t="shared" si="0"/>
        <v>565</v>
      </c>
      <c r="G17" s="299">
        <f t="shared" si="0"/>
        <v>27</v>
      </c>
      <c r="H17" s="291">
        <f t="shared" si="0"/>
        <v>0</v>
      </c>
      <c r="I17" s="273">
        <f t="shared" si="0"/>
        <v>0</v>
      </c>
      <c r="J17" s="23">
        <f t="shared" si="1"/>
        <v>592</v>
      </c>
    </row>
    <row r="18" spans="1:10" ht="15" customHeight="1">
      <c r="A18" s="365" t="s">
        <v>1</v>
      </c>
      <c r="B18" s="310" t="s">
        <v>0</v>
      </c>
      <c r="C18" s="310"/>
      <c r="D18" s="351"/>
      <c r="E18" s="25">
        <f aca="true" t="shared" si="2" ref="E18:E24">SUM(F18:I18)</f>
        <v>150000</v>
      </c>
      <c r="F18" s="35">
        <v>150000</v>
      </c>
      <c r="G18" s="31">
        <v>0</v>
      </c>
      <c r="H18" s="64">
        <v>0</v>
      </c>
      <c r="I18" s="95">
        <v>0</v>
      </c>
      <c r="J18" s="97">
        <f aca="true" t="shared" si="3" ref="J18:J39">SUM(F18:I18)</f>
        <v>150000</v>
      </c>
    </row>
    <row r="19" spans="1:10" ht="14.25" customHeight="1">
      <c r="A19" s="330"/>
      <c r="B19" s="312" t="s">
        <v>5</v>
      </c>
      <c r="C19" s="313"/>
      <c r="D19" s="3" t="s">
        <v>4</v>
      </c>
      <c r="E19" s="29">
        <f t="shared" si="2"/>
        <v>46468.84</v>
      </c>
      <c r="F19" s="86">
        <f aca="true" t="shared" si="4" ref="F19:I20">SUM(F21,F23)</f>
        <v>46468.84</v>
      </c>
      <c r="G19" s="169">
        <f t="shared" si="4"/>
        <v>0</v>
      </c>
      <c r="H19" s="169">
        <f t="shared" si="4"/>
        <v>0</v>
      </c>
      <c r="I19" s="169">
        <f t="shared" si="4"/>
        <v>0</v>
      </c>
      <c r="J19" s="22">
        <f t="shared" si="3"/>
        <v>46468.84</v>
      </c>
    </row>
    <row r="20" spans="1:10" ht="14.25" customHeight="1">
      <c r="A20" s="330"/>
      <c r="B20" s="314"/>
      <c r="C20" s="315"/>
      <c r="D20" s="4" t="s">
        <v>43</v>
      </c>
      <c r="E20" s="28">
        <f t="shared" si="2"/>
        <v>490</v>
      </c>
      <c r="F20" s="88">
        <f t="shared" si="4"/>
        <v>490</v>
      </c>
      <c r="G20" s="170">
        <f t="shared" si="4"/>
        <v>0</v>
      </c>
      <c r="H20" s="170">
        <f t="shared" si="4"/>
        <v>0</v>
      </c>
      <c r="I20" s="170">
        <f t="shared" si="4"/>
        <v>0</v>
      </c>
      <c r="J20" s="62">
        <f t="shared" si="3"/>
        <v>490</v>
      </c>
    </row>
    <row r="21" spans="1:10" ht="16.5" customHeight="1">
      <c r="A21" s="330"/>
      <c r="B21" s="333" t="s">
        <v>6</v>
      </c>
      <c r="C21" s="318" t="s">
        <v>21</v>
      </c>
      <c r="D21" s="5" t="s">
        <v>4</v>
      </c>
      <c r="E21" s="28">
        <f t="shared" si="2"/>
        <v>35371.34</v>
      </c>
      <c r="F21" s="106">
        <v>35371.34</v>
      </c>
      <c r="G21" s="171">
        <v>0</v>
      </c>
      <c r="H21" s="171">
        <v>0</v>
      </c>
      <c r="I21" s="171">
        <v>0</v>
      </c>
      <c r="J21" s="22">
        <f t="shared" si="3"/>
        <v>35371.34</v>
      </c>
    </row>
    <row r="22" spans="1:10" ht="15" customHeight="1">
      <c r="A22" s="330"/>
      <c r="B22" s="333"/>
      <c r="C22" s="318"/>
      <c r="D22" s="6" t="s">
        <v>43</v>
      </c>
      <c r="E22" s="28">
        <f t="shared" si="2"/>
        <v>490</v>
      </c>
      <c r="F22" s="89">
        <v>490</v>
      </c>
      <c r="G22" s="167">
        <v>0</v>
      </c>
      <c r="H22" s="167">
        <v>0</v>
      </c>
      <c r="I22" s="167">
        <v>0</v>
      </c>
      <c r="J22" s="62">
        <f t="shared" si="3"/>
        <v>490</v>
      </c>
    </row>
    <row r="23" spans="1:10" ht="18.75" customHeight="1">
      <c r="A23" s="330"/>
      <c r="B23" s="333"/>
      <c r="C23" s="319" t="s">
        <v>46</v>
      </c>
      <c r="D23" s="5" t="s">
        <v>4</v>
      </c>
      <c r="E23" s="28">
        <f t="shared" si="2"/>
        <v>11097.5</v>
      </c>
      <c r="F23" s="106">
        <v>11097.5</v>
      </c>
      <c r="G23" s="171">
        <v>0</v>
      </c>
      <c r="H23" s="171">
        <v>0</v>
      </c>
      <c r="I23" s="171">
        <v>0</v>
      </c>
      <c r="J23" s="22">
        <f t="shared" si="3"/>
        <v>11097.5</v>
      </c>
    </row>
    <row r="24" spans="1:10" ht="14.25" customHeight="1">
      <c r="A24" s="330"/>
      <c r="B24" s="334"/>
      <c r="C24" s="320"/>
      <c r="D24" s="7" t="s">
        <v>43</v>
      </c>
      <c r="E24" s="228">
        <f t="shared" si="2"/>
        <v>0</v>
      </c>
      <c r="F24" s="90">
        <v>0</v>
      </c>
      <c r="G24" s="168">
        <v>0</v>
      </c>
      <c r="H24" s="168">
        <v>0</v>
      </c>
      <c r="I24" s="168">
        <v>0</v>
      </c>
      <c r="J24" s="62">
        <f t="shared" si="3"/>
        <v>0</v>
      </c>
    </row>
    <row r="25" spans="1:10" ht="15" customHeight="1">
      <c r="A25" s="330"/>
      <c r="B25" s="321" t="s">
        <v>7</v>
      </c>
      <c r="C25" s="321"/>
      <c r="D25" s="341"/>
      <c r="E25" s="76">
        <f>E18-E19</f>
        <v>103531.16</v>
      </c>
      <c r="F25" s="77">
        <f>F18-F19</f>
        <v>103531.16</v>
      </c>
      <c r="G25" s="77">
        <f>G18-G19</f>
        <v>0</v>
      </c>
      <c r="H25" s="77">
        <f>H18-H19</f>
        <v>0</v>
      </c>
      <c r="I25" s="77">
        <f>I18-I19</f>
        <v>0</v>
      </c>
      <c r="J25" s="22">
        <f t="shared" si="3"/>
        <v>103531.16</v>
      </c>
    </row>
    <row r="26" spans="1:10" ht="15" customHeight="1">
      <c r="A26" s="330"/>
      <c r="B26" s="323" t="s">
        <v>45</v>
      </c>
      <c r="C26" s="323"/>
      <c r="D26" s="324"/>
      <c r="E26" s="26">
        <f>SUM(F26:I26)</f>
        <v>0</v>
      </c>
      <c r="F26" s="189">
        <v>0</v>
      </c>
      <c r="G26" s="39">
        <v>0</v>
      </c>
      <c r="H26" s="39">
        <v>0</v>
      </c>
      <c r="I26" s="39">
        <v>0</v>
      </c>
      <c r="J26" s="62">
        <f t="shared" si="3"/>
        <v>0</v>
      </c>
    </row>
    <row r="27" spans="1:10" ht="14.25" customHeight="1">
      <c r="A27" s="330"/>
      <c r="B27" s="325" t="s">
        <v>28</v>
      </c>
      <c r="C27" s="326"/>
      <c r="D27" s="8" t="s">
        <v>29</v>
      </c>
      <c r="E27" s="29">
        <f aca="true" t="shared" si="5" ref="E27:E35">SUM(F27:I27)</f>
        <v>0</v>
      </c>
      <c r="F27" s="91">
        <v>0</v>
      </c>
      <c r="G27" s="172">
        <v>0</v>
      </c>
      <c r="H27" s="172">
        <v>0</v>
      </c>
      <c r="I27" s="172">
        <v>0</v>
      </c>
      <c r="J27" s="22">
        <f t="shared" si="3"/>
        <v>0</v>
      </c>
    </row>
    <row r="28" spans="1:10" ht="15.75" customHeight="1" thickBot="1">
      <c r="A28" s="331"/>
      <c r="B28" s="327"/>
      <c r="C28" s="328"/>
      <c r="D28" s="156" t="s">
        <v>30</v>
      </c>
      <c r="E28" s="55">
        <f t="shared" si="5"/>
        <v>13</v>
      </c>
      <c r="F28" s="92">
        <v>13</v>
      </c>
      <c r="G28" s="173">
        <v>0</v>
      </c>
      <c r="H28" s="173">
        <v>0</v>
      </c>
      <c r="I28" s="173">
        <v>0</v>
      </c>
      <c r="J28" s="98">
        <f t="shared" si="3"/>
        <v>13</v>
      </c>
    </row>
    <row r="29" spans="1:10" ht="15.75" customHeight="1">
      <c r="A29" s="329" t="s">
        <v>9</v>
      </c>
      <c r="B29" s="339" t="s">
        <v>0</v>
      </c>
      <c r="C29" s="339"/>
      <c r="D29" s="340"/>
      <c r="E29" s="25">
        <f t="shared" si="5"/>
        <v>2710000</v>
      </c>
      <c r="F29" s="35">
        <v>2710000</v>
      </c>
      <c r="G29" s="33">
        <v>0</v>
      </c>
      <c r="H29" s="75">
        <v>0</v>
      </c>
      <c r="I29" s="130">
        <v>0</v>
      </c>
      <c r="J29" s="97">
        <f t="shared" si="3"/>
        <v>2710000</v>
      </c>
    </row>
    <row r="30" spans="1:10" ht="15" customHeight="1">
      <c r="A30" s="330"/>
      <c r="B30" s="312" t="s">
        <v>5</v>
      </c>
      <c r="C30" s="313"/>
      <c r="D30" s="3" t="s">
        <v>4</v>
      </c>
      <c r="E30" s="29">
        <f t="shared" si="5"/>
        <v>2557384.48</v>
      </c>
      <c r="F30" s="134">
        <f>F32+F34</f>
        <v>2557384.48</v>
      </c>
      <c r="G30" s="169">
        <f aca="true" t="shared" si="6" ref="G30:I31">G32+G34</f>
        <v>0</v>
      </c>
      <c r="H30" s="169">
        <f t="shared" si="6"/>
        <v>0</v>
      </c>
      <c r="I30" s="169">
        <f t="shared" si="6"/>
        <v>0</v>
      </c>
      <c r="J30" s="22">
        <f t="shared" si="3"/>
        <v>2557384.48</v>
      </c>
    </row>
    <row r="31" spans="1:10" ht="15" customHeight="1">
      <c r="A31" s="330"/>
      <c r="B31" s="314"/>
      <c r="C31" s="315"/>
      <c r="D31" s="4" t="s">
        <v>43</v>
      </c>
      <c r="E31" s="28">
        <f t="shared" si="5"/>
        <v>80143.65</v>
      </c>
      <c r="F31" s="135">
        <f>F33+F35</f>
        <v>80143.65</v>
      </c>
      <c r="G31" s="176">
        <f t="shared" si="6"/>
        <v>0</v>
      </c>
      <c r="H31" s="176">
        <f t="shared" si="6"/>
        <v>0</v>
      </c>
      <c r="I31" s="166">
        <f t="shared" si="6"/>
        <v>0</v>
      </c>
      <c r="J31" s="62">
        <f t="shared" si="3"/>
        <v>80143.65</v>
      </c>
    </row>
    <row r="32" spans="1:10" ht="13.5" customHeight="1">
      <c r="A32" s="330"/>
      <c r="B32" s="333" t="s">
        <v>6</v>
      </c>
      <c r="C32" s="318" t="s">
        <v>21</v>
      </c>
      <c r="D32" s="5" t="s">
        <v>4</v>
      </c>
      <c r="E32" s="28">
        <f t="shared" si="5"/>
        <v>326937.75</v>
      </c>
      <c r="F32" s="136">
        <v>326937.75</v>
      </c>
      <c r="G32" s="217">
        <v>0</v>
      </c>
      <c r="H32" s="171">
        <v>0</v>
      </c>
      <c r="I32" s="171">
        <v>0</v>
      </c>
      <c r="J32" s="22">
        <f t="shared" si="3"/>
        <v>326937.75</v>
      </c>
    </row>
    <row r="33" spans="1:10" ht="16.5" customHeight="1">
      <c r="A33" s="330"/>
      <c r="B33" s="333"/>
      <c r="C33" s="318"/>
      <c r="D33" s="6" t="s">
        <v>43</v>
      </c>
      <c r="E33" s="28">
        <f t="shared" si="5"/>
        <v>61921.89</v>
      </c>
      <c r="F33" s="136">
        <v>61921.89</v>
      </c>
      <c r="G33" s="177">
        <v>0</v>
      </c>
      <c r="H33" s="177">
        <v>0</v>
      </c>
      <c r="I33" s="167">
        <v>0</v>
      </c>
      <c r="J33" s="62">
        <f t="shared" si="3"/>
        <v>61921.89</v>
      </c>
    </row>
    <row r="34" spans="1:10" ht="15.75" customHeight="1">
      <c r="A34" s="330"/>
      <c r="B34" s="333"/>
      <c r="C34" s="319" t="s">
        <v>46</v>
      </c>
      <c r="D34" s="5" t="s">
        <v>4</v>
      </c>
      <c r="E34" s="28">
        <f t="shared" si="5"/>
        <v>2230446.73</v>
      </c>
      <c r="F34" s="136">
        <v>2230446.73</v>
      </c>
      <c r="G34" s="171">
        <v>0</v>
      </c>
      <c r="H34" s="171">
        <v>0</v>
      </c>
      <c r="I34" s="171">
        <v>0</v>
      </c>
      <c r="J34" s="22">
        <f t="shared" si="3"/>
        <v>2230446.73</v>
      </c>
    </row>
    <row r="35" spans="1:10" ht="15.75" customHeight="1">
      <c r="A35" s="330"/>
      <c r="B35" s="334"/>
      <c r="C35" s="320"/>
      <c r="D35" s="7" t="s">
        <v>43</v>
      </c>
      <c r="E35" s="30">
        <f t="shared" si="5"/>
        <v>18221.76</v>
      </c>
      <c r="F35" s="137">
        <v>18221.76</v>
      </c>
      <c r="G35" s="187">
        <v>0</v>
      </c>
      <c r="H35" s="187">
        <v>0</v>
      </c>
      <c r="I35" s="188">
        <v>0</v>
      </c>
      <c r="J35" s="62">
        <f t="shared" si="3"/>
        <v>18221.76</v>
      </c>
    </row>
    <row r="36" spans="1:10" ht="17.25" customHeight="1">
      <c r="A36" s="330"/>
      <c r="B36" s="321" t="s">
        <v>7</v>
      </c>
      <c r="C36" s="321"/>
      <c r="D36" s="341"/>
      <c r="E36" s="80">
        <f>E29-E30</f>
        <v>152615.52000000002</v>
      </c>
      <c r="F36" s="138">
        <f>F29-F30</f>
        <v>152615.52000000002</v>
      </c>
      <c r="G36" s="81">
        <f>G29-G30</f>
        <v>0</v>
      </c>
      <c r="H36" s="81">
        <f>H29-H30</f>
        <v>0</v>
      </c>
      <c r="I36" s="81">
        <f>I29-I30</f>
        <v>0</v>
      </c>
      <c r="J36" s="82">
        <f t="shared" si="3"/>
        <v>152615.52000000002</v>
      </c>
    </row>
    <row r="37" spans="1:12" ht="16.5" customHeight="1">
      <c r="A37" s="330"/>
      <c r="B37" s="323" t="s">
        <v>45</v>
      </c>
      <c r="C37" s="323"/>
      <c r="D37" s="324"/>
      <c r="E37" s="26">
        <f>SUM(F37:I37)</f>
        <v>6571.95</v>
      </c>
      <c r="F37" s="190">
        <v>6571.95</v>
      </c>
      <c r="G37" s="39">
        <v>0</v>
      </c>
      <c r="H37" s="39">
        <v>0</v>
      </c>
      <c r="I37" s="39">
        <v>0</v>
      </c>
      <c r="J37" s="62">
        <f t="shared" si="3"/>
        <v>6571.95</v>
      </c>
      <c r="L37" s="14"/>
    </row>
    <row r="38" spans="1:10" ht="14.25" customHeight="1">
      <c r="A38" s="330"/>
      <c r="B38" s="325" t="s">
        <v>28</v>
      </c>
      <c r="C38" s="326"/>
      <c r="D38" s="8" t="s">
        <v>29</v>
      </c>
      <c r="E38" s="29">
        <f>SUM(F38:I38)</f>
        <v>0</v>
      </c>
      <c r="F38" s="231">
        <v>0</v>
      </c>
      <c r="G38" s="186">
        <v>0</v>
      </c>
      <c r="H38" s="186">
        <v>0</v>
      </c>
      <c r="I38" s="232">
        <v>0</v>
      </c>
      <c r="J38" s="61">
        <f t="shared" si="3"/>
        <v>0</v>
      </c>
    </row>
    <row r="39" spans="1:10" ht="21.75" customHeight="1" thickBot="1">
      <c r="A39" s="331"/>
      <c r="B39" s="327"/>
      <c r="C39" s="328"/>
      <c r="D39" s="156" t="s">
        <v>47</v>
      </c>
      <c r="E39" s="55">
        <f>SUM(F39:I39)</f>
        <v>384</v>
      </c>
      <c r="F39" s="229">
        <v>384</v>
      </c>
      <c r="G39" s="230">
        <v>0</v>
      </c>
      <c r="H39" s="230">
        <v>0</v>
      </c>
      <c r="I39" s="230">
        <v>0</v>
      </c>
      <c r="J39" s="98">
        <f t="shared" si="3"/>
        <v>384</v>
      </c>
    </row>
    <row r="40" spans="1:9" ht="16.5" customHeight="1">
      <c r="A40" s="11"/>
      <c r="B40" s="9"/>
      <c r="C40" s="9"/>
      <c r="D40" s="10"/>
      <c r="E40" s="15"/>
      <c r="F40" s="16"/>
      <c r="G40" s="17"/>
      <c r="H40" s="15"/>
      <c r="I40" s="2"/>
    </row>
    <row r="41" spans="1:9" ht="12.75" customHeight="1" hidden="1">
      <c r="A41" s="11"/>
      <c r="B41" s="9"/>
      <c r="C41" s="9"/>
      <c r="D41" s="10"/>
      <c r="E41" s="15"/>
      <c r="F41" s="16"/>
      <c r="G41" s="17"/>
      <c r="H41" s="15"/>
      <c r="I41" s="2"/>
    </row>
    <row r="42" spans="1:9" ht="21.75" customHeight="1" thickBot="1">
      <c r="A42" s="18"/>
      <c r="B42" s="19"/>
      <c r="C42" s="19"/>
      <c r="D42" s="20"/>
      <c r="E42" s="21"/>
      <c r="F42" s="17"/>
      <c r="G42" s="17"/>
      <c r="H42" s="21"/>
      <c r="I42" s="2"/>
    </row>
    <row r="43" spans="1:9" ht="3.75" customHeight="1" hidden="1" thickBot="1">
      <c r="A43" s="18"/>
      <c r="B43" s="19"/>
      <c r="C43" s="19"/>
      <c r="D43" s="20"/>
      <c r="E43" s="21"/>
      <c r="F43" s="17"/>
      <c r="G43" s="17"/>
      <c r="H43" s="21"/>
      <c r="I43" s="2"/>
    </row>
    <row r="44" spans="1:10" ht="17.25" customHeight="1" thickBot="1">
      <c r="A44" s="390" t="s">
        <v>18</v>
      </c>
      <c r="B44" s="391"/>
      <c r="C44" s="391"/>
      <c r="D44" s="391"/>
      <c r="E44" s="394" t="s">
        <v>15</v>
      </c>
      <c r="F44" s="348" t="s">
        <v>16</v>
      </c>
      <c r="G44" s="349"/>
      <c r="H44" s="349"/>
      <c r="I44" s="350"/>
      <c r="J44" s="93"/>
    </row>
    <row r="45" spans="1:252" s="13" customFormat="1" ht="47.25" customHeight="1" thickBot="1">
      <c r="A45" s="392"/>
      <c r="B45" s="393"/>
      <c r="C45" s="393"/>
      <c r="D45" s="393"/>
      <c r="E45" s="370"/>
      <c r="F45" s="94" t="s">
        <v>19</v>
      </c>
      <c r="G45" s="293" t="s">
        <v>53</v>
      </c>
      <c r="H45" s="215" t="s">
        <v>41</v>
      </c>
      <c r="I45" s="215" t="s">
        <v>41</v>
      </c>
      <c r="J45" s="51" t="s">
        <v>8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</row>
    <row r="46" spans="1:10" s="14" customFormat="1" ht="18" customHeight="1">
      <c r="A46" s="395" t="s">
        <v>12</v>
      </c>
      <c r="B46" s="339" t="s">
        <v>0</v>
      </c>
      <c r="C46" s="339"/>
      <c r="D46" s="340"/>
      <c r="E46" s="24">
        <f aca="true" t="shared" si="7" ref="E46:E52">SUM(F46:I46)</f>
        <v>1000000</v>
      </c>
      <c r="F46" s="214">
        <v>1000000</v>
      </c>
      <c r="G46" s="218">
        <v>0</v>
      </c>
      <c r="H46" s="220">
        <v>0</v>
      </c>
      <c r="I46" s="219">
        <v>0</v>
      </c>
      <c r="J46" s="60">
        <f>SUM(F46:I46)</f>
        <v>1000000</v>
      </c>
    </row>
    <row r="47" spans="1:10" s="14" customFormat="1" ht="17.25" customHeight="1">
      <c r="A47" s="396"/>
      <c r="B47" s="312" t="s">
        <v>5</v>
      </c>
      <c r="C47" s="313"/>
      <c r="D47" s="3" t="s">
        <v>4</v>
      </c>
      <c r="E47" s="233">
        <f t="shared" si="7"/>
        <v>307293.49</v>
      </c>
      <c r="F47" s="86">
        <f>SUM(F49,F51)</f>
        <v>307293.49</v>
      </c>
      <c r="G47" s="169">
        <f>SUM(G49,G51)</f>
        <v>0</v>
      </c>
      <c r="H47" s="169">
        <f>SUM(H49,H51)</f>
        <v>0</v>
      </c>
      <c r="I47" s="169">
        <f>SUM(I49,I51)</f>
        <v>0</v>
      </c>
      <c r="J47" s="60">
        <f aca="true" t="shared" si="8" ref="J47:J78">SUM(F47:I47)</f>
        <v>307293.49</v>
      </c>
    </row>
    <row r="48" spans="1:10" ht="18.75" customHeight="1">
      <c r="A48" s="396"/>
      <c r="B48" s="314"/>
      <c r="C48" s="315"/>
      <c r="D48" s="4" t="s">
        <v>43</v>
      </c>
      <c r="E48" s="234">
        <f t="shared" si="7"/>
        <v>0</v>
      </c>
      <c r="F48" s="87">
        <f>F50+F52</f>
        <v>0</v>
      </c>
      <c r="G48" s="166">
        <f>G50+G52</f>
        <v>0</v>
      </c>
      <c r="H48" s="176">
        <f>H50+H52</f>
        <v>0</v>
      </c>
      <c r="I48" s="166">
        <f>I50+I52</f>
        <v>0</v>
      </c>
      <c r="J48" s="60">
        <f t="shared" si="8"/>
        <v>0</v>
      </c>
    </row>
    <row r="49" spans="1:10" ht="15.75" customHeight="1">
      <c r="A49" s="396"/>
      <c r="B49" s="333" t="s">
        <v>6</v>
      </c>
      <c r="C49" s="318" t="s">
        <v>21</v>
      </c>
      <c r="D49" s="5" t="s">
        <v>4</v>
      </c>
      <c r="E49" s="235">
        <f t="shared" si="7"/>
        <v>243293.49</v>
      </c>
      <c r="F49" s="109">
        <v>243293.49</v>
      </c>
      <c r="G49" s="227">
        <v>0</v>
      </c>
      <c r="H49" s="227">
        <v>0</v>
      </c>
      <c r="I49" s="227">
        <v>0</v>
      </c>
      <c r="J49" s="60">
        <f t="shared" si="8"/>
        <v>243293.49</v>
      </c>
    </row>
    <row r="50" spans="1:10" ht="21.75" customHeight="1">
      <c r="A50" s="396"/>
      <c r="B50" s="333"/>
      <c r="C50" s="318"/>
      <c r="D50" s="4" t="s">
        <v>43</v>
      </c>
      <c r="E50" s="234">
        <f t="shared" si="7"/>
        <v>0</v>
      </c>
      <c r="F50" s="89">
        <v>0</v>
      </c>
      <c r="G50" s="167">
        <v>0</v>
      </c>
      <c r="H50" s="177">
        <v>0</v>
      </c>
      <c r="I50" s="167">
        <v>0</v>
      </c>
      <c r="J50" s="60">
        <f t="shared" si="8"/>
        <v>0</v>
      </c>
    </row>
    <row r="51" spans="1:10" ht="16.5" customHeight="1">
      <c r="A51" s="396"/>
      <c r="B51" s="333"/>
      <c r="C51" s="319" t="s">
        <v>46</v>
      </c>
      <c r="D51" s="5" t="s">
        <v>4</v>
      </c>
      <c r="E51" s="234">
        <f t="shared" si="7"/>
        <v>64000</v>
      </c>
      <c r="F51" s="106">
        <v>64000</v>
      </c>
      <c r="G51" s="171">
        <v>0</v>
      </c>
      <c r="H51" s="171">
        <v>0</v>
      </c>
      <c r="I51" s="171">
        <v>0</v>
      </c>
      <c r="J51" s="60">
        <f t="shared" si="8"/>
        <v>64000</v>
      </c>
    </row>
    <row r="52" spans="1:10" ht="22.5" customHeight="1">
      <c r="A52" s="396"/>
      <c r="B52" s="334"/>
      <c r="C52" s="320"/>
      <c r="D52" s="4" t="s">
        <v>43</v>
      </c>
      <c r="E52" s="234">
        <f t="shared" si="7"/>
        <v>0</v>
      </c>
      <c r="F52" s="90">
        <v>0</v>
      </c>
      <c r="G52" s="168">
        <v>0</v>
      </c>
      <c r="H52" s="178">
        <v>0</v>
      </c>
      <c r="I52" s="168">
        <v>0</v>
      </c>
      <c r="J52" s="60">
        <f t="shared" si="8"/>
        <v>0</v>
      </c>
    </row>
    <row r="53" spans="1:10" ht="15" customHeight="1">
      <c r="A53" s="396"/>
      <c r="B53" s="321" t="s">
        <v>7</v>
      </c>
      <c r="C53" s="321"/>
      <c r="D53" s="341"/>
      <c r="E53" s="237">
        <f>E46-E47</f>
        <v>692706.51</v>
      </c>
      <c r="F53" s="77">
        <f>F46-F47</f>
        <v>692706.51</v>
      </c>
      <c r="G53" s="77">
        <f>G46-G47</f>
        <v>0</v>
      </c>
      <c r="H53" s="77">
        <f>H46-H47</f>
        <v>0</v>
      </c>
      <c r="I53" s="77">
        <f>I46-I47</f>
        <v>0</v>
      </c>
      <c r="J53" s="60">
        <f t="shared" si="8"/>
        <v>692706.51</v>
      </c>
    </row>
    <row r="54" spans="1:10" ht="15" customHeight="1">
      <c r="A54" s="396"/>
      <c r="B54" s="323" t="s">
        <v>45</v>
      </c>
      <c r="C54" s="323"/>
      <c r="D54" s="324"/>
      <c r="E54" s="236">
        <f aca="true" t="shared" si="9" ref="E54:E63">SUM(F54:I54)</f>
        <v>0</v>
      </c>
      <c r="F54" s="39">
        <v>0</v>
      </c>
      <c r="G54" s="39">
        <v>0</v>
      </c>
      <c r="H54" s="39">
        <v>0</v>
      </c>
      <c r="I54" s="39">
        <v>0</v>
      </c>
      <c r="J54" s="60">
        <f t="shared" si="8"/>
        <v>0</v>
      </c>
    </row>
    <row r="55" spans="1:10" ht="15.75" customHeight="1">
      <c r="A55" s="396"/>
      <c r="B55" s="325" t="s">
        <v>31</v>
      </c>
      <c r="C55" s="326"/>
      <c r="D55" s="8" t="s">
        <v>29</v>
      </c>
      <c r="E55" s="29">
        <f t="shared" si="9"/>
        <v>0</v>
      </c>
      <c r="F55" s="108">
        <v>0</v>
      </c>
      <c r="G55" s="186">
        <v>0</v>
      </c>
      <c r="H55" s="186">
        <v>0</v>
      </c>
      <c r="I55" s="186">
        <v>0</v>
      </c>
      <c r="J55" s="60">
        <f t="shared" si="8"/>
        <v>0</v>
      </c>
    </row>
    <row r="56" spans="1:10" ht="17.25" customHeight="1" thickBot="1">
      <c r="A56" s="397"/>
      <c r="B56" s="327"/>
      <c r="C56" s="328"/>
      <c r="D56" s="154" t="s">
        <v>32</v>
      </c>
      <c r="E56" s="99">
        <f t="shared" si="9"/>
        <v>15</v>
      </c>
      <c r="F56" s="92">
        <v>15</v>
      </c>
      <c r="G56" s="173">
        <v>0</v>
      </c>
      <c r="H56" s="173">
        <v>0</v>
      </c>
      <c r="I56" s="173">
        <v>0</v>
      </c>
      <c r="J56" s="23">
        <f t="shared" si="8"/>
        <v>15</v>
      </c>
    </row>
    <row r="57" spans="1:10" ht="15" customHeight="1">
      <c r="A57" s="365" t="s">
        <v>2</v>
      </c>
      <c r="B57" s="383" t="s">
        <v>0</v>
      </c>
      <c r="C57" s="310"/>
      <c r="D57" s="364"/>
      <c r="E57" s="149">
        <f t="shared" si="9"/>
        <v>350000</v>
      </c>
      <c r="F57" s="36">
        <v>350000</v>
      </c>
      <c r="G57" s="100">
        <v>0</v>
      </c>
      <c r="H57" s="101">
        <v>0</v>
      </c>
      <c r="I57" s="102">
        <v>0</v>
      </c>
      <c r="J57" s="60">
        <f t="shared" si="8"/>
        <v>350000</v>
      </c>
    </row>
    <row r="58" spans="1:10" ht="15.75" customHeight="1">
      <c r="A58" s="330"/>
      <c r="B58" s="384" t="s">
        <v>5</v>
      </c>
      <c r="C58" s="313"/>
      <c r="D58" s="139" t="s">
        <v>4</v>
      </c>
      <c r="E58" s="150">
        <f t="shared" si="9"/>
        <v>256899</v>
      </c>
      <c r="F58" s="86">
        <f>SUM(F60,F62)</f>
        <v>256899</v>
      </c>
      <c r="G58" s="169">
        <f>SUM(G60,G62)</f>
        <v>0</v>
      </c>
      <c r="H58" s="169">
        <f>SUM(H60,H62)</f>
        <v>0</v>
      </c>
      <c r="I58" s="169">
        <f>SUM(I60,I62)</f>
        <v>0</v>
      </c>
      <c r="J58" s="60">
        <f t="shared" si="8"/>
        <v>256899</v>
      </c>
    </row>
    <row r="59" spans="1:10" ht="18" customHeight="1">
      <c r="A59" s="330"/>
      <c r="B59" s="385"/>
      <c r="C59" s="315"/>
      <c r="D59" s="4" t="s">
        <v>43</v>
      </c>
      <c r="E59" s="151">
        <f t="shared" si="9"/>
        <v>0</v>
      </c>
      <c r="F59" s="87">
        <f>F61+F63</f>
        <v>0</v>
      </c>
      <c r="G59" s="166">
        <f>G61+G63</f>
        <v>0</v>
      </c>
      <c r="H59" s="166">
        <f>H61+H63</f>
        <v>0</v>
      </c>
      <c r="I59" s="166">
        <f>I61+I63</f>
        <v>0</v>
      </c>
      <c r="J59" s="60">
        <f t="shared" si="8"/>
        <v>0</v>
      </c>
    </row>
    <row r="60" spans="1:10" ht="15.75" customHeight="1">
      <c r="A60" s="330"/>
      <c r="B60" s="386" t="s">
        <v>6</v>
      </c>
      <c r="C60" s="318" t="s">
        <v>21</v>
      </c>
      <c r="D60" s="140" t="s">
        <v>4</v>
      </c>
      <c r="E60" s="152">
        <f t="shared" si="9"/>
        <v>228899</v>
      </c>
      <c r="F60" s="106">
        <v>228899</v>
      </c>
      <c r="G60" s="171">
        <v>0</v>
      </c>
      <c r="H60" s="171">
        <v>0</v>
      </c>
      <c r="I60" s="171">
        <v>0</v>
      </c>
      <c r="J60" s="60">
        <f t="shared" si="8"/>
        <v>228899</v>
      </c>
    </row>
    <row r="61" spans="1:10" ht="15.75" customHeight="1">
      <c r="A61" s="330"/>
      <c r="B61" s="386"/>
      <c r="C61" s="318"/>
      <c r="D61" s="4" t="s">
        <v>43</v>
      </c>
      <c r="E61" s="152">
        <f t="shared" si="9"/>
        <v>0</v>
      </c>
      <c r="F61" s="89">
        <v>0</v>
      </c>
      <c r="G61" s="167">
        <v>0</v>
      </c>
      <c r="H61" s="167">
        <v>0</v>
      </c>
      <c r="I61" s="167">
        <v>0</v>
      </c>
      <c r="J61" s="60">
        <f t="shared" si="8"/>
        <v>0</v>
      </c>
    </row>
    <row r="62" spans="1:10" ht="18" customHeight="1">
      <c r="A62" s="330"/>
      <c r="B62" s="386"/>
      <c r="C62" s="319" t="s">
        <v>46</v>
      </c>
      <c r="D62" s="140" t="s">
        <v>4</v>
      </c>
      <c r="E62" s="152">
        <f t="shared" si="9"/>
        <v>28000</v>
      </c>
      <c r="F62" s="106">
        <v>28000</v>
      </c>
      <c r="G62" s="171">
        <v>0</v>
      </c>
      <c r="H62" s="171">
        <v>0</v>
      </c>
      <c r="I62" s="171">
        <v>0</v>
      </c>
      <c r="J62" s="60">
        <f t="shared" si="8"/>
        <v>28000</v>
      </c>
    </row>
    <row r="63" spans="1:10" ht="15.75" customHeight="1">
      <c r="A63" s="330"/>
      <c r="B63" s="387"/>
      <c r="C63" s="320"/>
      <c r="D63" s="4" t="s">
        <v>43</v>
      </c>
      <c r="E63" s="153">
        <f t="shared" si="9"/>
        <v>0</v>
      </c>
      <c r="F63" s="90">
        <v>0</v>
      </c>
      <c r="G63" s="168">
        <v>0</v>
      </c>
      <c r="H63" s="168">
        <v>0</v>
      </c>
      <c r="I63" s="168">
        <v>0</v>
      </c>
      <c r="J63" s="60">
        <f t="shared" si="8"/>
        <v>0</v>
      </c>
    </row>
    <row r="64" spans="1:10" ht="15" customHeight="1">
      <c r="A64" s="330"/>
      <c r="B64" s="388" t="s">
        <v>7</v>
      </c>
      <c r="C64" s="321"/>
      <c r="D64" s="322"/>
      <c r="E64" s="147">
        <f>E57-E58</f>
        <v>93101</v>
      </c>
      <c r="F64" s="77">
        <f>F57-F58</f>
        <v>93101</v>
      </c>
      <c r="G64" s="77">
        <f>G57-G58</f>
        <v>0</v>
      </c>
      <c r="H64" s="77">
        <f>H57-H58</f>
        <v>0</v>
      </c>
      <c r="I64" s="77">
        <f>I57-I58</f>
        <v>0</v>
      </c>
      <c r="J64" s="60">
        <f t="shared" si="8"/>
        <v>93101</v>
      </c>
    </row>
    <row r="65" spans="1:10" ht="15" customHeight="1">
      <c r="A65" s="330"/>
      <c r="B65" s="389" t="s">
        <v>45</v>
      </c>
      <c r="C65" s="323"/>
      <c r="D65" s="366"/>
      <c r="E65" s="141">
        <f>SUM(F65:I65)</f>
        <v>0</v>
      </c>
      <c r="F65" s="238">
        <v>0</v>
      </c>
      <c r="G65" s="221">
        <v>0</v>
      </c>
      <c r="H65" s="39">
        <v>0</v>
      </c>
      <c r="I65" s="39">
        <v>0</v>
      </c>
      <c r="J65" s="60">
        <f t="shared" si="8"/>
        <v>0</v>
      </c>
    </row>
    <row r="66" spans="1:10" ht="18.75" customHeight="1">
      <c r="A66" s="330"/>
      <c r="B66" s="325" t="s">
        <v>28</v>
      </c>
      <c r="C66" s="326"/>
      <c r="D66" s="158" t="s">
        <v>29</v>
      </c>
      <c r="E66" s="160">
        <f>SUM(F66:I66)</f>
        <v>0</v>
      </c>
      <c r="F66" s="108">
        <v>0</v>
      </c>
      <c r="G66" s="186">
        <v>0</v>
      </c>
      <c r="H66" s="186">
        <v>0</v>
      </c>
      <c r="I66" s="186">
        <v>0</v>
      </c>
      <c r="J66" s="60">
        <f t="shared" si="8"/>
        <v>0</v>
      </c>
    </row>
    <row r="67" spans="1:10" ht="15" customHeight="1" thickBot="1">
      <c r="A67" s="331"/>
      <c r="B67" s="327"/>
      <c r="C67" s="328"/>
      <c r="D67" s="161" t="s">
        <v>30</v>
      </c>
      <c r="E67" s="165">
        <f>SUM(F67:I67)</f>
        <v>19</v>
      </c>
      <c r="F67" s="92">
        <v>19</v>
      </c>
      <c r="G67" s="173">
        <v>0</v>
      </c>
      <c r="H67" s="173">
        <v>0</v>
      </c>
      <c r="I67" s="173">
        <v>0</v>
      </c>
      <c r="J67" s="23">
        <f t="shared" si="8"/>
        <v>19</v>
      </c>
    </row>
    <row r="68" spans="1:10" ht="15" customHeight="1">
      <c r="A68" s="380" t="s">
        <v>48</v>
      </c>
      <c r="B68" s="383" t="s">
        <v>0</v>
      </c>
      <c r="C68" s="310"/>
      <c r="D68" s="351"/>
      <c r="E68" s="250">
        <f aca="true" t="shared" si="10" ref="E68:E74">SUM(F68:I68)</f>
        <v>2000</v>
      </c>
      <c r="F68" s="36">
        <v>2000</v>
      </c>
      <c r="G68" s="251">
        <v>0</v>
      </c>
      <c r="H68" s="252">
        <v>0</v>
      </c>
      <c r="I68" s="102">
        <v>0</v>
      </c>
      <c r="J68" s="253">
        <f t="shared" si="8"/>
        <v>2000</v>
      </c>
    </row>
    <row r="69" spans="1:10" ht="16.5" customHeight="1">
      <c r="A69" s="381"/>
      <c r="B69" s="312" t="s">
        <v>5</v>
      </c>
      <c r="C69" s="313"/>
      <c r="D69" s="3" t="s">
        <v>4</v>
      </c>
      <c r="E69" s="142">
        <f t="shared" si="10"/>
        <v>0</v>
      </c>
      <c r="F69" s="86">
        <f aca="true" t="shared" si="11" ref="F69:I70">F71+F73</f>
        <v>0</v>
      </c>
      <c r="G69" s="222">
        <f t="shared" si="11"/>
        <v>0</v>
      </c>
      <c r="H69" s="222">
        <f t="shared" si="11"/>
        <v>0</v>
      </c>
      <c r="I69" s="222">
        <f t="shared" si="11"/>
        <v>0</v>
      </c>
      <c r="J69" s="60">
        <f t="shared" si="8"/>
        <v>0</v>
      </c>
    </row>
    <row r="70" spans="1:10" ht="17.25" customHeight="1">
      <c r="A70" s="381"/>
      <c r="B70" s="314"/>
      <c r="C70" s="315"/>
      <c r="D70" s="4" t="s">
        <v>43</v>
      </c>
      <c r="E70" s="143">
        <f t="shared" si="10"/>
        <v>0</v>
      </c>
      <c r="F70" s="87">
        <f t="shared" si="11"/>
        <v>0</v>
      </c>
      <c r="G70" s="176">
        <f t="shared" si="11"/>
        <v>0</v>
      </c>
      <c r="H70" s="176">
        <f t="shared" si="11"/>
        <v>0</v>
      </c>
      <c r="I70" s="176">
        <f t="shared" si="11"/>
        <v>0</v>
      </c>
      <c r="J70" s="60">
        <f t="shared" si="8"/>
        <v>0</v>
      </c>
    </row>
    <row r="71" spans="1:10" ht="15.75" customHeight="1">
      <c r="A71" s="381"/>
      <c r="B71" s="333" t="s">
        <v>6</v>
      </c>
      <c r="C71" s="318" t="s">
        <v>21</v>
      </c>
      <c r="D71" s="5" t="s">
        <v>4</v>
      </c>
      <c r="E71" s="143">
        <f t="shared" si="10"/>
        <v>0</v>
      </c>
      <c r="F71" s="106">
        <v>0</v>
      </c>
      <c r="G71" s="171">
        <v>0</v>
      </c>
      <c r="H71" s="171">
        <v>0</v>
      </c>
      <c r="I71" s="171">
        <v>0</v>
      </c>
      <c r="J71" s="60">
        <f t="shared" si="8"/>
        <v>0</v>
      </c>
    </row>
    <row r="72" spans="1:10" ht="16.5" customHeight="1">
      <c r="A72" s="381"/>
      <c r="B72" s="333"/>
      <c r="C72" s="318"/>
      <c r="D72" s="4" t="s">
        <v>43</v>
      </c>
      <c r="E72" s="143">
        <f t="shared" si="10"/>
        <v>0</v>
      </c>
      <c r="F72" s="89">
        <v>0</v>
      </c>
      <c r="G72" s="177">
        <v>0</v>
      </c>
      <c r="H72" s="177">
        <v>0</v>
      </c>
      <c r="I72" s="177">
        <v>0</v>
      </c>
      <c r="J72" s="60">
        <f t="shared" si="8"/>
        <v>0</v>
      </c>
    </row>
    <row r="73" spans="1:10" ht="15.75" customHeight="1">
      <c r="A73" s="381"/>
      <c r="B73" s="333"/>
      <c r="C73" s="319" t="s">
        <v>46</v>
      </c>
      <c r="D73" s="5" t="s">
        <v>4</v>
      </c>
      <c r="E73" s="143">
        <f t="shared" si="10"/>
        <v>0</v>
      </c>
      <c r="F73" s="106">
        <v>0</v>
      </c>
      <c r="G73" s="171">
        <v>0</v>
      </c>
      <c r="H73" s="171">
        <v>0</v>
      </c>
      <c r="I73" s="171">
        <v>0</v>
      </c>
      <c r="J73" s="60">
        <f t="shared" si="8"/>
        <v>0</v>
      </c>
    </row>
    <row r="74" spans="1:10" ht="16.5" customHeight="1">
      <c r="A74" s="381"/>
      <c r="B74" s="334"/>
      <c r="C74" s="320"/>
      <c r="D74" s="4" t="s">
        <v>43</v>
      </c>
      <c r="E74" s="143">
        <f t="shared" si="10"/>
        <v>0</v>
      </c>
      <c r="F74" s="90">
        <v>0</v>
      </c>
      <c r="G74" s="178">
        <v>0</v>
      </c>
      <c r="H74" s="178">
        <v>0</v>
      </c>
      <c r="I74" s="178">
        <v>0</v>
      </c>
      <c r="J74" s="60">
        <f t="shared" si="8"/>
        <v>0</v>
      </c>
    </row>
    <row r="75" spans="1:10" ht="15.75" customHeight="1">
      <c r="A75" s="381"/>
      <c r="B75" s="321" t="s">
        <v>7</v>
      </c>
      <c r="C75" s="321"/>
      <c r="D75" s="341"/>
      <c r="E75" s="237">
        <f>E68-E69</f>
        <v>2000</v>
      </c>
      <c r="F75" s="77">
        <f>F68-F69</f>
        <v>2000</v>
      </c>
      <c r="G75" s="77">
        <f>G68-G69</f>
        <v>0</v>
      </c>
      <c r="H75" s="77">
        <f>H68-H69</f>
        <v>0</v>
      </c>
      <c r="I75" s="77">
        <f>I68-I69</f>
        <v>0</v>
      </c>
      <c r="J75" s="60">
        <f t="shared" si="8"/>
        <v>2000</v>
      </c>
    </row>
    <row r="76" spans="1:10" ht="15.75" customHeight="1">
      <c r="A76" s="381"/>
      <c r="B76" s="323" t="s">
        <v>45</v>
      </c>
      <c r="C76" s="323"/>
      <c r="D76" s="324"/>
      <c r="E76" s="144">
        <f>SUM(F76:I76)</f>
        <v>0</v>
      </c>
      <c r="F76" s="39">
        <v>0</v>
      </c>
      <c r="G76" s="39">
        <v>0</v>
      </c>
      <c r="H76" s="39">
        <v>0</v>
      </c>
      <c r="I76" s="39">
        <v>0</v>
      </c>
      <c r="J76" s="60">
        <f t="shared" si="8"/>
        <v>0</v>
      </c>
    </row>
    <row r="77" spans="1:10" ht="15.75" customHeight="1">
      <c r="A77" s="381"/>
      <c r="B77" s="325" t="s">
        <v>28</v>
      </c>
      <c r="C77" s="326"/>
      <c r="D77" s="8" t="s">
        <v>29</v>
      </c>
      <c r="E77" s="142">
        <f>SUM(F77:I77)</f>
        <v>0</v>
      </c>
      <c r="F77" s="91">
        <v>0</v>
      </c>
      <c r="G77" s="172">
        <v>0</v>
      </c>
      <c r="H77" s="172">
        <v>0</v>
      </c>
      <c r="I77" s="172">
        <v>0</v>
      </c>
      <c r="J77" s="60">
        <f t="shared" si="8"/>
        <v>0</v>
      </c>
    </row>
    <row r="78" spans="1:10" ht="15.75" customHeight="1" thickBot="1">
      <c r="A78" s="382"/>
      <c r="B78" s="327"/>
      <c r="C78" s="328"/>
      <c r="D78" s="156" t="s">
        <v>30</v>
      </c>
      <c r="E78" s="145">
        <f>SUM(F78:I78)</f>
        <v>0</v>
      </c>
      <c r="F78" s="92">
        <v>0</v>
      </c>
      <c r="G78" s="173">
        <v>0</v>
      </c>
      <c r="H78" s="173">
        <v>0</v>
      </c>
      <c r="I78" s="173">
        <v>0</v>
      </c>
      <c r="J78" s="23">
        <f t="shared" si="8"/>
        <v>0</v>
      </c>
    </row>
    <row r="79" spans="1:10" ht="27" customHeight="1">
      <c r="A79" s="18"/>
      <c r="B79" s="19"/>
      <c r="C79" s="19"/>
      <c r="D79" s="20"/>
      <c r="E79" s="21"/>
      <c r="F79" s="17"/>
      <c r="G79" s="17"/>
      <c r="H79" s="21"/>
      <c r="I79" s="249"/>
      <c r="J79" s="14"/>
    </row>
    <row r="80" spans="1:10" ht="13.5" customHeight="1">
      <c r="A80" s="18"/>
      <c r="B80" s="19"/>
      <c r="C80" s="19"/>
      <c r="D80" s="20"/>
      <c r="E80" s="21"/>
      <c r="F80" s="17"/>
      <c r="G80" s="17"/>
      <c r="H80" s="21"/>
      <c r="I80" s="249"/>
      <c r="J80" s="14"/>
    </row>
    <row r="81" spans="1:10" ht="6.75" customHeight="1">
      <c r="A81" s="18"/>
      <c r="B81" s="19"/>
      <c r="C81" s="19"/>
      <c r="D81" s="20"/>
      <c r="E81" s="21"/>
      <c r="F81" s="17"/>
      <c r="G81" s="17"/>
      <c r="H81" s="21"/>
      <c r="I81" s="249"/>
      <c r="J81" s="14"/>
    </row>
    <row r="82" spans="1:10" ht="18.75" customHeight="1" thickBot="1">
      <c r="A82" s="254"/>
      <c r="B82" s="255"/>
      <c r="C82" s="255"/>
      <c r="D82" s="256"/>
      <c r="E82" s="257"/>
      <c r="F82" s="258"/>
      <c r="G82" s="258"/>
      <c r="H82" s="257"/>
      <c r="I82" s="259"/>
      <c r="J82" s="260"/>
    </row>
    <row r="83" spans="1:10" ht="15.75" customHeight="1" thickBot="1">
      <c r="A83" s="367" t="s">
        <v>18</v>
      </c>
      <c r="B83" s="368"/>
      <c r="C83" s="368"/>
      <c r="D83" s="368"/>
      <c r="E83" s="369" t="s">
        <v>15</v>
      </c>
      <c r="F83" s="371" t="s">
        <v>16</v>
      </c>
      <c r="G83" s="372"/>
      <c r="H83" s="372"/>
      <c r="I83" s="373"/>
      <c r="J83" s="248"/>
    </row>
    <row r="84" spans="1:10" ht="44.25" customHeight="1" thickBot="1">
      <c r="A84" s="344"/>
      <c r="B84" s="345"/>
      <c r="C84" s="345"/>
      <c r="D84" s="345"/>
      <c r="E84" s="370"/>
      <c r="F84" s="94" t="s">
        <v>19</v>
      </c>
      <c r="G84" s="293" t="s">
        <v>53</v>
      </c>
      <c r="H84" s="215" t="s">
        <v>41</v>
      </c>
      <c r="I84" s="215" t="s">
        <v>41</v>
      </c>
      <c r="J84" s="51" t="s">
        <v>8</v>
      </c>
    </row>
    <row r="85" spans="1:252" s="13" customFormat="1" ht="15.75" customHeight="1">
      <c r="A85" s="307" t="s">
        <v>49</v>
      </c>
      <c r="B85" s="351" t="s">
        <v>0</v>
      </c>
      <c r="C85" s="352"/>
      <c r="D85" s="374"/>
      <c r="E85" s="43">
        <f aca="true" t="shared" si="12" ref="E85:E91">SUM(F85:I85)</f>
        <v>100000</v>
      </c>
      <c r="F85" s="35">
        <v>100000</v>
      </c>
      <c r="G85" s="52">
        <v>0</v>
      </c>
      <c r="H85" s="71">
        <v>0</v>
      </c>
      <c r="I85" s="70">
        <v>0</v>
      </c>
      <c r="J85" s="22">
        <f>SUM(F85:I85)</f>
        <v>100000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</row>
    <row r="86" spans="1:10" s="14" customFormat="1" ht="16.5" customHeight="1">
      <c r="A86" s="308"/>
      <c r="B86" s="354" t="s">
        <v>5</v>
      </c>
      <c r="C86" s="375"/>
      <c r="D86" s="139" t="s">
        <v>4</v>
      </c>
      <c r="E86" s="27">
        <f t="shared" si="12"/>
        <v>76000.68</v>
      </c>
      <c r="F86" s="86">
        <f>SUM(F88,F90)</f>
        <v>76000.68</v>
      </c>
      <c r="G86" s="222">
        <f>SUM(G88,G90)</f>
        <v>0</v>
      </c>
      <c r="H86" s="222">
        <f>SUM(H88,H90)</f>
        <v>0</v>
      </c>
      <c r="I86" s="222">
        <f>SUM(I88,I90)</f>
        <v>0</v>
      </c>
      <c r="J86" s="22">
        <f aca="true" t="shared" si="13" ref="J86:J117">SUM(F86:I86)</f>
        <v>76000.68</v>
      </c>
    </row>
    <row r="87" spans="1:10" ht="17.25" customHeight="1">
      <c r="A87" s="308"/>
      <c r="B87" s="356"/>
      <c r="C87" s="376"/>
      <c r="D87" s="197" t="s">
        <v>43</v>
      </c>
      <c r="E87" s="42">
        <f t="shared" si="12"/>
        <v>0</v>
      </c>
      <c r="F87" s="87">
        <f>F89+F91</f>
        <v>0</v>
      </c>
      <c r="G87" s="176">
        <f>G89+G91</f>
        <v>0</v>
      </c>
      <c r="H87" s="176">
        <f>H89+H91</f>
        <v>0</v>
      </c>
      <c r="I87" s="176">
        <f>I89+I91</f>
        <v>0</v>
      </c>
      <c r="J87" s="22">
        <f t="shared" si="13"/>
        <v>0</v>
      </c>
    </row>
    <row r="88" spans="1:10" ht="16.5" customHeight="1">
      <c r="A88" s="308"/>
      <c r="B88" s="334" t="s">
        <v>6</v>
      </c>
      <c r="C88" s="377" t="s">
        <v>21</v>
      </c>
      <c r="D88" s="140" t="s">
        <v>4</v>
      </c>
      <c r="E88" s="198">
        <f t="shared" si="12"/>
        <v>15396.48</v>
      </c>
      <c r="F88" s="106">
        <v>15396.48</v>
      </c>
      <c r="G88" s="171">
        <v>0</v>
      </c>
      <c r="H88" s="171">
        <v>0</v>
      </c>
      <c r="I88" s="171">
        <v>0</v>
      </c>
      <c r="J88" s="22">
        <f t="shared" si="13"/>
        <v>15396.48</v>
      </c>
    </row>
    <row r="89" spans="1:10" ht="18" customHeight="1">
      <c r="A89" s="308"/>
      <c r="B89" s="358"/>
      <c r="C89" s="378"/>
      <c r="D89" s="197" t="s">
        <v>43</v>
      </c>
      <c r="E89" s="54">
        <f t="shared" si="12"/>
        <v>0</v>
      </c>
      <c r="F89" s="89">
        <v>0</v>
      </c>
      <c r="G89" s="177">
        <v>0</v>
      </c>
      <c r="H89" s="177">
        <v>0</v>
      </c>
      <c r="I89" s="177">
        <v>0</v>
      </c>
      <c r="J89" s="22">
        <f t="shared" si="13"/>
        <v>0</v>
      </c>
    </row>
    <row r="90" spans="1:10" ht="14.25" customHeight="1">
      <c r="A90" s="308"/>
      <c r="B90" s="358"/>
      <c r="C90" s="379" t="s">
        <v>46</v>
      </c>
      <c r="D90" s="140" t="s">
        <v>4</v>
      </c>
      <c r="E90" s="42">
        <f t="shared" si="12"/>
        <v>60604.2</v>
      </c>
      <c r="F90" s="106">
        <v>60604.2</v>
      </c>
      <c r="G90" s="171">
        <v>0</v>
      </c>
      <c r="H90" s="171">
        <v>0</v>
      </c>
      <c r="I90" s="171">
        <v>0</v>
      </c>
      <c r="J90" s="22">
        <f t="shared" si="13"/>
        <v>60604.2</v>
      </c>
    </row>
    <row r="91" spans="1:10" ht="17.25" customHeight="1">
      <c r="A91" s="308"/>
      <c r="B91" s="359"/>
      <c r="C91" s="320"/>
      <c r="D91" s="196" t="s">
        <v>43</v>
      </c>
      <c r="E91" s="42">
        <f t="shared" si="12"/>
        <v>0</v>
      </c>
      <c r="F91" s="90">
        <v>0</v>
      </c>
      <c r="G91" s="178">
        <v>0</v>
      </c>
      <c r="H91" s="178">
        <v>0</v>
      </c>
      <c r="I91" s="178">
        <v>0</v>
      </c>
      <c r="J91" s="22">
        <f t="shared" si="13"/>
        <v>0</v>
      </c>
    </row>
    <row r="92" spans="1:10" ht="18.75" customHeight="1">
      <c r="A92" s="308"/>
      <c r="B92" s="341" t="s">
        <v>7</v>
      </c>
      <c r="C92" s="362"/>
      <c r="D92" s="363"/>
      <c r="E92" s="83">
        <f>SUM(E85-E86)</f>
        <v>23999.320000000007</v>
      </c>
      <c r="F92" s="77">
        <f>F85-F86</f>
        <v>23999.320000000007</v>
      </c>
      <c r="G92" s="77">
        <f>G85-G86</f>
        <v>0</v>
      </c>
      <c r="H92" s="77">
        <f>H85-H86</f>
        <v>0</v>
      </c>
      <c r="I92" s="77">
        <f>I85-I86</f>
        <v>0</v>
      </c>
      <c r="J92" s="22">
        <f t="shared" si="13"/>
        <v>23999.320000000007</v>
      </c>
    </row>
    <row r="93" spans="1:10" ht="18" customHeight="1">
      <c r="A93" s="308"/>
      <c r="B93" s="324" t="s">
        <v>45</v>
      </c>
      <c r="C93" s="337"/>
      <c r="D93" s="338"/>
      <c r="E93" s="46">
        <f aca="true" t="shared" si="14" ref="E93:E102">SUM(F93:I93)</f>
        <v>0</v>
      </c>
      <c r="F93" s="39">
        <v>0</v>
      </c>
      <c r="G93" s="39">
        <v>0</v>
      </c>
      <c r="H93" s="39">
        <v>0</v>
      </c>
      <c r="I93" s="39">
        <v>0</v>
      </c>
      <c r="J93" s="22">
        <f t="shared" si="13"/>
        <v>0</v>
      </c>
    </row>
    <row r="94" spans="1:10" ht="15.75" customHeight="1">
      <c r="A94" s="308"/>
      <c r="B94" s="325" t="s">
        <v>28</v>
      </c>
      <c r="C94" s="326"/>
      <c r="D94" s="158" t="s">
        <v>29</v>
      </c>
      <c r="E94" s="27">
        <f t="shared" si="14"/>
        <v>0</v>
      </c>
      <c r="F94" s="91">
        <v>0</v>
      </c>
      <c r="G94" s="174">
        <v>0</v>
      </c>
      <c r="H94" s="174">
        <v>0</v>
      </c>
      <c r="I94" s="174">
        <v>0</v>
      </c>
      <c r="J94" s="22">
        <f t="shared" si="13"/>
        <v>0</v>
      </c>
    </row>
    <row r="95" spans="1:10" ht="16.5" customHeight="1" thickBot="1">
      <c r="A95" s="309"/>
      <c r="B95" s="327"/>
      <c r="C95" s="328"/>
      <c r="D95" s="159" t="s">
        <v>30</v>
      </c>
      <c r="E95" s="53">
        <f t="shared" si="14"/>
        <v>87</v>
      </c>
      <c r="F95" s="92">
        <v>87</v>
      </c>
      <c r="G95" s="175">
        <v>0</v>
      </c>
      <c r="H95" s="175">
        <v>0</v>
      </c>
      <c r="I95" s="175">
        <v>0</v>
      </c>
      <c r="J95" s="23">
        <f t="shared" si="13"/>
        <v>87</v>
      </c>
    </row>
    <row r="96" spans="1:10" ht="15.75" customHeight="1">
      <c r="A96" s="307" t="s">
        <v>10</v>
      </c>
      <c r="B96" s="351" t="s">
        <v>0</v>
      </c>
      <c r="C96" s="352"/>
      <c r="D96" s="353"/>
      <c r="E96" s="47">
        <f t="shared" si="14"/>
        <v>160000</v>
      </c>
      <c r="F96" s="36">
        <v>160000</v>
      </c>
      <c r="G96" s="111">
        <v>0</v>
      </c>
      <c r="H96" s="72">
        <v>0</v>
      </c>
      <c r="I96" s="73">
        <v>0</v>
      </c>
      <c r="J96" s="60">
        <f t="shared" si="13"/>
        <v>160000</v>
      </c>
    </row>
    <row r="97" spans="1:10" ht="15" customHeight="1">
      <c r="A97" s="308"/>
      <c r="B97" s="354" t="s">
        <v>5</v>
      </c>
      <c r="C97" s="355"/>
      <c r="D97" s="139" t="s">
        <v>4</v>
      </c>
      <c r="E97" s="48">
        <f t="shared" si="14"/>
        <v>60779.130000000005</v>
      </c>
      <c r="F97" s="86">
        <f>SUM(F99,F101)</f>
        <v>60779.130000000005</v>
      </c>
      <c r="G97" s="222">
        <f>SUM(G99,G101)</f>
        <v>0</v>
      </c>
      <c r="H97" s="222">
        <f>SUM(H99,H101)</f>
        <v>0</v>
      </c>
      <c r="I97" s="222">
        <f>SUM(I99,I101)</f>
        <v>0</v>
      </c>
      <c r="J97" s="22">
        <f t="shared" si="13"/>
        <v>60779.130000000005</v>
      </c>
    </row>
    <row r="98" spans="1:10" ht="22.5" customHeight="1">
      <c r="A98" s="308"/>
      <c r="B98" s="356"/>
      <c r="C98" s="357"/>
      <c r="D98" s="195" t="s">
        <v>43</v>
      </c>
      <c r="E98" s="49">
        <f t="shared" si="14"/>
        <v>16841.28</v>
      </c>
      <c r="F98" s="105">
        <f>F100+F102</f>
        <v>16841.28</v>
      </c>
      <c r="G98" s="176">
        <f>G100+G102</f>
        <v>0</v>
      </c>
      <c r="H98" s="176">
        <f>H100+H102</f>
        <v>0</v>
      </c>
      <c r="I98" s="176">
        <f>I100+I102</f>
        <v>0</v>
      </c>
      <c r="J98" s="22">
        <f t="shared" si="13"/>
        <v>16841.28</v>
      </c>
    </row>
    <row r="99" spans="1:10" ht="16.5" customHeight="1">
      <c r="A99" s="308"/>
      <c r="B99" s="334" t="s">
        <v>6</v>
      </c>
      <c r="C99" s="360" t="s">
        <v>21</v>
      </c>
      <c r="D99" s="140" t="s">
        <v>4</v>
      </c>
      <c r="E99" s="42">
        <f t="shared" si="14"/>
        <v>16804.05</v>
      </c>
      <c r="F99" s="106">
        <v>16804.05</v>
      </c>
      <c r="G99" s="171">
        <v>0</v>
      </c>
      <c r="H99" s="171">
        <v>0</v>
      </c>
      <c r="I99" s="171">
        <v>0</v>
      </c>
      <c r="J99" s="22">
        <f t="shared" si="13"/>
        <v>16804.05</v>
      </c>
    </row>
    <row r="100" spans="1:10" ht="22.5" customHeight="1">
      <c r="A100" s="308"/>
      <c r="B100" s="358"/>
      <c r="C100" s="361"/>
      <c r="D100" s="195" t="s">
        <v>43</v>
      </c>
      <c r="E100" s="194">
        <f t="shared" si="14"/>
        <v>16219.25</v>
      </c>
      <c r="F100" s="106">
        <v>16219.25</v>
      </c>
      <c r="G100" s="177">
        <v>0</v>
      </c>
      <c r="H100" s="177">
        <v>0</v>
      </c>
      <c r="I100" s="177">
        <v>0</v>
      </c>
      <c r="J100" s="22">
        <f t="shared" si="13"/>
        <v>16219.25</v>
      </c>
    </row>
    <row r="101" spans="1:10" ht="15" customHeight="1">
      <c r="A101" s="308"/>
      <c r="B101" s="358"/>
      <c r="C101" s="319" t="s">
        <v>46</v>
      </c>
      <c r="D101" s="140" t="s">
        <v>4</v>
      </c>
      <c r="E101" s="42">
        <f t="shared" si="14"/>
        <v>43975.08</v>
      </c>
      <c r="F101" s="106">
        <v>43975.08</v>
      </c>
      <c r="G101" s="171">
        <v>0</v>
      </c>
      <c r="H101" s="171">
        <v>0</v>
      </c>
      <c r="I101" s="171">
        <v>0</v>
      </c>
      <c r="J101" s="22">
        <f t="shared" si="13"/>
        <v>43975.08</v>
      </c>
    </row>
    <row r="102" spans="1:10" ht="21.75" customHeight="1">
      <c r="A102" s="308"/>
      <c r="B102" s="359"/>
      <c r="C102" s="320"/>
      <c r="D102" s="196" t="s">
        <v>43</v>
      </c>
      <c r="E102" s="42">
        <f t="shared" si="14"/>
        <v>622.03</v>
      </c>
      <c r="F102" s="112">
        <v>622.03</v>
      </c>
      <c r="G102" s="178">
        <v>0</v>
      </c>
      <c r="H102" s="178">
        <v>0</v>
      </c>
      <c r="I102" s="178">
        <v>0</v>
      </c>
      <c r="J102" s="22">
        <f t="shared" si="13"/>
        <v>622.03</v>
      </c>
    </row>
    <row r="103" spans="1:10" ht="15.75" customHeight="1">
      <c r="A103" s="308"/>
      <c r="B103" s="341" t="s">
        <v>7</v>
      </c>
      <c r="C103" s="362"/>
      <c r="D103" s="363"/>
      <c r="E103" s="85">
        <f>SUM(E96-E97)</f>
        <v>99220.87</v>
      </c>
      <c r="F103" s="77">
        <f>F96-F97</f>
        <v>99220.87</v>
      </c>
      <c r="G103" s="77">
        <f>G96-G97</f>
        <v>0</v>
      </c>
      <c r="H103" s="77">
        <f>H96-H97</f>
        <v>0</v>
      </c>
      <c r="I103" s="77">
        <f>I96-I97</f>
        <v>0</v>
      </c>
      <c r="J103" s="22">
        <f t="shared" si="13"/>
        <v>99220.87</v>
      </c>
    </row>
    <row r="104" spans="1:10" ht="17.25" customHeight="1">
      <c r="A104" s="308"/>
      <c r="B104" s="324" t="s">
        <v>45</v>
      </c>
      <c r="C104" s="337"/>
      <c r="D104" s="338"/>
      <c r="E104" s="41">
        <f aca="true" t="shared" si="15" ref="E104:E113">SUM(F104:I104)</f>
        <v>1964.34</v>
      </c>
      <c r="F104" s="39">
        <v>1964.34</v>
      </c>
      <c r="G104" s="39">
        <v>0</v>
      </c>
      <c r="H104" s="39">
        <v>0</v>
      </c>
      <c r="I104" s="39">
        <v>0</v>
      </c>
      <c r="J104" s="22">
        <f t="shared" si="13"/>
        <v>1964.34</v>
      </c>
    </row>
    <row r="105" spans="1:10" ht="16.5" customHeight="1">
      <c r="A105" s="308"/>
      <c r="B105" s="325" t="s">
        <v>28</v>
      </c>
      <c r="C105" s="326"/>
      <c r="D105" s="8" t="s">
        <v>29</v>
      </c>
      <c r="E105" s="29">
        <f t="shared" si="15"/>
        <v>0</v>
      </c>
      <c r="F105" s="91">
        <v>0</v>
      </c>
      <c r="G105" s="174">
        <v>0</v>
      </c>
      <c r="H105" s="174">
        <v>0</v>
      </c>
      <c r="I105" s="174">
        <v>0</v>
      </c>
      <c r="J105" s="22">
        <f t="shared" si="13"/>
        <v>0</v>
      </c>
    </row>
    <row r="106" spans="1:10" ht="22.5" customHeight="1" thickBot="1">
      <c r="A106" s="309"/>
      <c r="B106" s="327"/>
      <c r="C106" s="328"/>
      <c r="D106" s="157" t="s">
        <v>47</v>
      </c>
      <c r="E106" s="56">
        <f t="shared" si="15"/>
        <v>14</v>
      </c>
      <c r="F106" s="92">
        <v>14</v>
      </c>
      <c r="G106" s="175">
        <v>0</v>
      </c>
      <c r="H106" s="175">
        <v>0</v>
      </c>
      <c r="I106" s="175">
        <v>0</v>
      </c>
      <c r="J106" s="23">
        <f t="shared" si="13"/>
        <v>14</v>
      </c>
    </row>
    <row r="107" spans="1:10" ht="15.75" customHeight="1">
      <c r="A107" s="365" t="s">
        <v>3</v>
      </c>
      <c r="B107" s="339" t="s">
        <v>0</v>
      </c>
      <c r="C107" s="339"/>
      <c r="D107" s="311"/>
      <c r="E107" s="43">
        <f t="shared" si="15"/>
        <v>169300</v>
      </c>
      <c r="F107" s="36">
        <v>0</v>
      </c>
      <c r="G107" s="34">
        <v>169300</v>
      </c>
      <c r="H107" s="129">
        <v>0</v>
      </c>
      <c r="I107" s="74">
        <v>0</v>
      </c>
      <c r="J107" s="60">
        <f t="shared" si="13"/>
        <v>169300</v>
      </c>
    </row>
    <row r="108" spans="1:10" ht="18" customHeight="1">
      <c r="A108" s="330"/>
      <c r="B108" s="312" t="s">
        <v>5</v>
      </c>
      <c r="C108" s="313"/>
      <c r="D108" s="139" t="s">
        <v>4</v>
      </c>
      <c r="E108" s="27">
        <f t="shared" si="15"/>
        <v>169300</v>
      </c>
      <c r="F108" s="169">
        <f>SUM(F110,F112)</f>
        <v>0</v>
      </c>
      <c r="G108" s="86">
        <f>SUM(G110,G112)</f>
        <v>169300</v>
      </c>
      <c r="H108" s="169">
        <f>SUM(H110,H112)</f>
        <v>0</v>
      </c>
      <c r="I108" s="169">
        <f>SUM(I110,I112)</f>
        <v>0</v>
      </c>
      <c r="J108" s="22">
        <f t="shared" si="13"/>
        <v>169300</v>
      </c>
    </row>
    <row r="109" spans="1:10" ht="18" customHeight="1">
      <c r="A109" s="330"/>
      <c r="B109" s="314"/>
      <c r="C109" s="315"/>
      <c r="D109" s="195" t="s">
        <v>43</v>
      </c>
      <c r="E109" s="54">
        <f t="shared" si="15"/>
        <v>0</v>
      </c>
      <c r="F109" s="176">
        <f>F111+F113</f>
        <v>0</v>
      </c>
      <c r="G109" s="87">
        <f>G111+G113</f>
        <v>0</v>
      </c>
      <c r="H109" s="166">
        <f>H111+H113</f>
        <v>0</v>
      </c>
      <c r="I109" s="166">
        <f>I111+I113</f>
        <v>0</v>
      </c>
      <c r="J109" s="22">
        <f t="shared" si="13"/>
        <v>0</v>
      </c>
    </row>
    <row r="110" spans="1:10" ht="17.25" customHeight="1">
      <c r="A110" s="330"/>
      <c r="B110" s="333" t="s">
        <v>6</v>
      </c>
      <c r="C110" s="318" t="s">
        <v>21</v>
      </c>
      <c r="D110" s="140" t="s">
        <v>4</v>
      </c>
      <c r="E110" s="42">
        <f t="shared" si="15"/>
        <v>0</v>
      </c>
      <c r="F110" s="171">
        <v>0</v>
      </c>
      <c r="G110" s="106">
        <v>0</v>
      </c>
      <c r="H110" s="171">
        <v>0</v>
      </c>
      <c r="I110" s="171">
        <v>0</v>
      </c>
      <c r="J110" s="22">
        <f t="shared" si="13"/>
        <v>0</v>
      </c>
    </row>
    <row r="111" spans="1:10" ht="20.25" customHeight="1">
      <c r="A111" s="330"/>
      <c r="B111" s="333"/>
      <c r="C111" s="318"/>
      <c r="D111" s="195" t="s">
        <v>43</v>
      </c>
      <c r="E111" s="42">
        <f t="shared" si="15"/>
        <v>0</v>
      </c>
      <c r="F111" s="177">
        <v>0</v>
      </c>
      <c r="G111" s="89">
        <v>0</v>
      </c>
      <c r="H111" s="167">
        <v>0</v>
      </c>
      <c r="I111" s="167">
        <v>0</v>
      </c>
      <c r="J111" s="22">
        <f t="shared" si="13"/>
        <v>0</v>
      </c>
    </row>
    <row r="112" spans="1:10" ht="18.75" customHeight="1">
      <c r="A112" s="330"/>
      <c r="B112" s="333"/>
      <c r="C112" s="319" t="s">
        <v>46</v>
      </c>
      <c r="D112" s="140" t="s">
        <v>4</v>
      </c>
      <c r="E112" s="42">
        <f t="shared" si="15"/>
        <v>169300</v>
      </c>
      <c r="F112" s="171">
        <v>0</v>
      </c>
      <c r="G112" s="106">
        <v>169300</v>
      </c>
      <c r="H112" s="171">
        <v>0</v>
      </c>
      <c r="I112" s="171">
        <v>0</v>
      </c>
      <c r="J112" s="22">
        <f t="shared" si="13"/>
        <v>169300</v>
      </c>
    </row>
    <row r="113" spans="1:10" ht="17.25" customHeight="1">
      <c r="A113" s="330"/>
      <c r="B113" s="334"/>
      <c r="C113" s="320"/>
      <c r="D113" s="196" t="s">
        <v>43</v>
      </c>
      <c r="E113" s="42">
        <f t="shared" si="15"/>
        <v>0</v>
      </c>
      <c r="F113" s="178">
        <v>0</v>
      </c>
      <c r="G113" s="90">
        <v>0</v>
      </c>
      <c r="H113" s="168">
        <v>0</v>
      </c>
      <c r="I113" s="168">
        <v>0</v>
      </c>
      <c r="J113" s="22">
        <f t="shared" si="13"/>
        <v>0</v>
      </c>
    </row>
    <row r="114" spans="1:10" ht="15" customHeight="1">
      <c r="A114" s="330"/>
      <c r="B114" s="321" t="s">
        <v>7</v>
      </c>
      <c r="C114" s="321"/>
      <c r="D114" s="322"/>
      <c r="E114" s="83">
        <f>SUM(E107-E108)</f>
        <v>0</v>
      </c>
      <c r="F114" s="77">
        <f>F107-F108</f>
        <v>0</v>
      </c>
      <c r="G114" s="77">
        <f>G107-G108</f>
        <v>0</v>
      </c>
      <c r="H114" s="77">
        <f>H107-H108</f>
        <v>0</v>
      </c>
      <c r="I114" s="77">
        <f>I107-I108</f>
        <v>0</v>
      </c>
      <c r="J114" s="22">
        <f t="shared" si="13"/>
        <v>0</v>
      </c>
    </row>
    <row r="115" spans="1:10" ht="17.25" customHeight="1">
      <c r="A115" s="330"/>
      <c r="B115" s="323" t="s">
        <v>45</v>
      </c>
      <c r="C115" s="323"/>
      <c r="D115" s="366"/>
      <c r="E115" s="41">
        <f>SUM(F115:I115)</f>
        <v>0</v>
      </c>
      <c r="F115" s="189">
        <v>0</v>
      </c>
      <c r="G115" s="39">
        <v>0</v>
      </c>
      <c r="H115" s="39">
        <v>0</v>
      </c>
      <c r="I115" s="39">
        <v>0</v>
      </c>
      <c r="J115" s="22">
        <f t="shared" si="13"/>
        <v>0</v>
      </c>
    </row>
    <row r="116" spans="1:10" ht="15.75" customHeight="1">
      <c r="A116" s="330"/>
      <c r="B116" s="325" t="s">
        <v>28</v>
      </c>
      <c r="C116" s="326"/>
      <c r="D116" s="158" t="s">
        <v>29</v>
      </c>
      <c r="E116" s="261">
        <f>SUM(F116:I116)</f>
        <v>0</v>
      </c>
      <c r="F116" s="174">
        <v>0</v>
      </c>
      <c r="G116" s="91">
        <v>0</v>
      </c>
      <c r="H116" s="172">
        <v>0</v>
      </c>
      <c r="I116" s="172">
        <v>0</v>
      </c>
      <c r="J116" s="22">
        <f t="shared" si="13"/>
        <v>0</v>
      </c>
    </row>
    <row r="117" spans="1:10" ht="17.25" customHeight="1" thickBot="1">
      <c r="A117" s="331"/>
      <c r="B117" s="327"/>
      <c r="C117" s="328"/>
      <c r="D117" s="159" t="s">
        <v>30</v>
      </c>
      <c r="E117" s="53">
        <f>SUM(F117:I117)</f>
        <v>27</v>
      </c>
      <c r="F117" s="175">
        <v>0</v>
      </c>
      <c r="G117" s="92">
        <v>27</v>
      </c>
      <c r="H117" s="173">
        <v>0</v>
      </c>
      <c r="I117" s="173">
        <v>0</v>
      </c>
      <c r="J117" s="23">
        <f t="shared" si="13"/>
        <v>27</v>
      </c>
    </row>
    <row r="118" spans="1:9" ht="21.75" customHeight="1">
      <c r="A118" s="11"/>
      <c r="B118" s="9"/>
      <c r="C118" s="9"/>
      <c r="D118" s="20"/>
      <c r="E118" s="21"/>
      <c r="F118" s="16"/>
      <c r="G118" s="17"/>
      <c r="H118" s="12"/>
      <c r="I118" s="2"/>
    </row>
    <row r="119" spans="1:9" ht="21" customHeight="1" thickBot="1">
      <c r="A119" s="11"/>
      <c r="B119" s="9"/>
      <c r="C119" s="9"/>
      <c r="D119" s="10"/>
      <c r="E119" s="21"/>
      <c r="F119" s="16"/>
      <c r="G119" s="17"/>
      <c r="H119" s="12"/>
      <c r="I119" s="2"/>
    </row>
    <row r="120" spans="1:10" ht="15.75" customHeight="1" thickBot="1">
      <c r="A120" s="342" t="s">
        <v>18</v>
      </c>
      <c r="B120" s="343"/>
      <c r="C120" s="343"/>
      <c r="D120" s="343"/>
      <c r="E120" s="346" t="s">
        <v>15</v>
      </c>
      <c r="F120" s="348" t="s">
        <v>16</v>
      </c>
      <c r="G120" s="349"/>
      <c r="H120" s="349"/>
      <c r="I120" s="350"/>
      <c r="J120" s="93"/>
    </row>
    <row r="121" spans="1:10" ht="24.75" customHeight="1" thickBot="1">
      <c r="A121" s="344"/>
      <c r="B121" s="345"/>
      <c r="C121" s="345"/>
      <c r="D121" s="345"/>
      <c r="E121" s="347"/>
      <c r="F121" s="94" t="s">
        <v>19</v>
      </c>
      <c r="G121" s="293" t="s">
        <v>53</v>
      </c>
      <c r="H121" s="215" t="s">
        <v>41</v>
      </c>
      <c r="I121" s="215" t="s">
        <v>41</v>
      </c>
      <c r="J121" s="51" t="s">
        <v>8</v>
      </c>
    </row>
    <row r="122" spans="1:10" ht="16.5" customHeight="1">
      <c r="A122" s="307" t="s">
        <v>26</v>
      </c>
      <c r="B122" s="351" t="s">
        <v>0</v>
      </c>
      <c r="C122" s="352"/>
      <c r="D122" s="353"/>
      <c r="E122" s="43">
        <f aca="true" t="shared" si="16" ref="E122:E128">SUM(F122:I122)</f>
        <v>4700</v>
      </c>
      <c r="F122" s="59">
        <v>4700</v>
      </c>
      <c r="G122" s="33">
        <v>0</v>
      </c>
      <c r="H122" s="69">
        <v>0</v>
      </c>
      <c r="I122" s="70">
        <v>0</v>
      </c>
      <c r="J122" s="60">
        <f>SUM(F122:I122)</f>
        <v>4700</v>
      </c>
    </row>
    <row r="123" spans="1:10" ht="14.25" customHeight="1">
      <c r="A123" s="308"/>
      <c r="B123" s="354" t="s">
        <v>5</v>
      </c>
      <c r="C123" s="355"/>
      <c r="D123" s="139" t="s">
        <v>4</v>
      </c>
      <c r="E123" s="146">
        <f t="shared" si="16"/>
        <v>320</v>
      </c>
      <c r="F123" s="86">
        <f>F125+F127</f>
        <v>320</v>
      </c>
      <c r="G123" s="222">
        <f>SUM(G125,G127)</f>
        <v>0</v>
      </c>
      <c r="H123" s="222">
        <f>SUM(H125,H127)</f>
        <v>0</v>
      </c>
      <c r="I123" s="222">
        <f>SUM(I125,I127)</f>
        <v>0</v>
      </c>
      <c r="J123" s="60">
        <f aca="true" t="shared" si="17" ref="J123:J165">SUM(F123:I123)</f>
        <v>320</v>
      </c>
    </row>
    <row r="124" spans="1:10" ht="15" customHeight="1">
      <c r="A124" s="308"/>
      <c r="B124" s="356"/>
      <c r="C124" s="357"/>
      <c r="D124" s="195" t="s">
        <v>43</v>
      </c>
      <c r="E124" s="114">
        <f t="shared" si="16"/>
        <v>0</v>
      </c>
      <c r="F124" s="88">
        <f>F126+F128</f>
        <v>0</v>
      </c>
      <c r="G124" s="166">
        <f>G126+G128</f>
        <v>0</v>
      </c>
      <c r="H124" s="166">
        <f>H126+H128</f>
        <v>0</v>
      </c>
      <c r="I124" s="166">
        <f>I126+I128</f>
        <v>0</v>
      </c>
      <c r="J124" s="60">
        <f t="shared" si="17"/>
        <v>0</v>
      </c>
    </row>
    <row r="125" spans="1:10" ht="12.75" customHeight="1">
      <c r="A125" s="308"/>
      <c r="B125" s="334" t="s">
        <v>6</v>
      </c>
      <c r="C125" s="360" t="s">
        <v>21</v>
      </c>
      <c r="D125" s="140" t="s">
        <v>4</v>
      </c>
      <c r="E125" s="114">
        <f t="shared" si="16"/>
        <v>140</v>
      </c>
      <c r="F125" s="106">
        <v>140</v>
      </c>
      <c r="G125" s="171">
        <v>0</v>
      </c>
      <c r="H125" s="171">
        <v>0</v>
      </c>
      <c r="I125" s="171">
        <v>0</v>
      </c>
      <c r="J125" s="60">
        <f t="shared" si="17"/>
        <v>140</v>
      </c>
    </row>
    <row r="126" spans="1:10" ht="14.25" customHeight="1">
      <c r="A126" s="308"/>
      <c r="B126" s="358"/>
      <c r="C126" s="361"/>
      <c r="D126" s="195" t="s">
        <v>43</v>
      </c>
      <c r="E126" s="113">
        <f t="shared" si="16"/>
        <v>0</v>
      </c>
      <c r="F126" s="89">
        <v>0</v>
      </c>
      <c r="G126" s="167">
        <v>0</v>
      </c>
      <c r="H126" s="167">
        <v>0</v>
      </c>
      <c r="I126" s="167">
        <v>0</v>
      </c>
      <c r="J126" s="60">
        <f t="shared" si="17"/>
        <v>0</v>
      </c>
    </row>
    <row r="127" spans="1:10" ht="13.5" customHeight="1">
      <c r="A127" s="308"/>
      <c r="B127" s="358"/>
      <c r="C127" s="319" t="s">
        <v>46</v>
      </c>
      <c r="D127" s="140" t="s">
        <v>4</v>
      </c>
      <c r="E127" s="113">
        <f t="shared" si="16"/>
        <v>180</v>
      </c>
      <c r="F127" s="106">
        <v>180</v>
      </c>
      <c r="G127" s="171">
        <v>0</v>
      </c>
      <c r="H127" s="171">
        <v>0</v>
      </c>
      <c r="I127" s="171">
        <v>0</v>
      </c>
      <c r="J127" s="60">
        <f t="shared" si="17"/>
        <v>180</v>
      </c>
    </row>
    <row r="128" spans="1:10" ht="13.5" customHeight="1">
      <c r="A128" s="308"/>
      <c r="B128" s="359"/>
      <c r="C128" s="320"/>
      <c r="D128" s="196" t="s">
        <v>43</v>
      </c>
      <c r="E128" s="113">
        <f t="shared" si="16"/>
        <v>0</v>
      </c>
      <c r="F128" s="110">
        <v>0</v>
      </c>
      <c r="G128" s="168">
        <v>0</v>
      </c>
      <c r="H128" s="168">
        <v>0</v>
      </c>
      <c r="I128" s="168">
        <v>0</v>
      </c>
      <c r="J128" s="60">
        <f t="shared" si="17"/>
        <v>0</v>
      </c>
    </row>
    <row r="129" spans="1:10" ht="14.25" customHeight="1">
      <c r="A129" s="308"/>
      <c r="B129" s="341" t="s">
        <v>7</v>
      </c>
      <c r="C129" s="362"/>
      <c r="D129" s="363"/>
      <c r="E129" s="83">
        <f>SUM(E122-E123)</f>
        <v>4380</v>
      </c>
      <c r="F129" s="77">
        <f>F122-F123</f>
        <v>4380</v>
      </c>
      <c r="G129" s="77">
        <f>G122-G123</f>
        <v>0</v>
      </c>
      <c r="H129" s="77">
        <f>H122-H123</f>
        <v>0</v>
      </c>
      <c r="I129" s="77">
        <f>I122-I123</f>
        <v>0</v>
      </c>
      <c r="J129" s="60">
        <f t="shared" si="17"/>
        <v>4380</v>
      </c>
    </row>
    <row r="130" spans="1:10" ht="13.5" customHeight="1">
      <c r="A130" s="308"/>
      <c r="B130" s="324" t="s">
        <v>45</v>
      </c>
      <c r="C130" s="337"/>
      <c r="D130" s="338"/>
      <c r="E130" s="41">
        <f aca="true" t="shared" si="18" ref="E130:E139">SUM(F130:I130)</f>
        <v>0</v>
      </c>
      <c r="F130" s="39">
        <v>0</v>
      </c>
      <c r="G130" s="39">
        <v>0</v>
      </c>
      <c r="H130" s="39">
        <v>0</v>
      </c>
      <c r="I130" s="39">
        <v>0</v>
      </c>
      <c r="J130" s="60">
        <f t="shared" si="17"/>
        <v>0</v>
      </c>
    </row>
    <row r="131" spans="1:10" ht="13.5" customHeight="1">
      <c r="A131" s="308"/>
      <c r="B131" s="325" t="s">
        <v>28</v>
      </c>
      <c r="C131" s="326"/>
      <c r="D131" s="158" t="s">
        <v>29</v>
      </c>
      <c r="E131" s="146">
        <f>SUM(F131:I131)</f>
        <v>0</v>
      </c>
      <c r="F131" s="91">
        <v>0</v>
      </c>
      <c r="G131" s="186">
        <v>0</v>
      </c>
      <c r="H131" s="186">
        <v>0</v>
      </c>
      <c r="I131" s="186">
        <v>0</v>
      </c>
      <c r="J131" s="60">
        <f t="shared" si="17"/>
        <v>0</v>
      </c>
    </row>
    <row r="132" spans="1:10" ht="17.25" customHeight="1" thickBot="1">
      <c r="A132" s="309"/>
      <c r="B132" s="327"/>
      <c r="C132" s="328"/>
      <c r="D132" s="159" t="s">
        <v>30</v>
      </c>
      <c r="E132" s="115">
        <f>SUM(F132:I132)</f>
        <v>8</v>
      </c>
      <c r="F132" s="92">
        <v>8</v>
      </c>
      <c r="G132" s="173">
        <v>0</v>
      </c>
      <c r="H132" s="173">
        <v>0</v>
      </c>
      <c r="I132" s="173">
        <v>0</v>
      </c>
      <c r="J132" s="23">
        <f t="shared" si="17"/>
        <v>8</v>
      </c>
    </row>
    <row r="133" spans="1:10" ht="12.75" customHeight="1">
      <c r="A133" s="329" t="s">
        <v>23</v>
      </c>
      <c r="B133" s="339" t="s">
        <v>0</v>
      </c>
      <c r="C133" s="339"/>
      <c r="D133" s="340"/>
      <c r="E133" s="25">
        <f t="shared" si="18"/>
        <v>20000</v>
      </c>
      <c r="F133" s="35">
        <v>20000</v>
      </c>
      <c r="G133" s="34">
        <v>0</v>
      </c>
      <c r="H133" s="103">
        <v>0</v>
      </c>
      <c r="I133" s="104">
        <v>0</v>
      </c>
      <c r="J133" s="60">
        <f t="shared" si="17"/>
        <v>20000</v>
      </c>
    </row>
    <row r="134" spans="1:10" ht="15" customHeight="1">
      <c r="A134" s="330"/>
      <c r="B134" s="312" t="s">
        <v>5</v>
      </c>
      <c r="C134" s="313"/>
      <c r="D134" s="3" t="s">
        <v>4</v>
      </c>
      <c r="E134" s="239">
        <f t="shared" si="18"/>
        <v>0</v>
      </c>
      <c r="F134" s="120">
        <f>SUM(F136,F138)</f>
        <v>0</v>
      </c>
      <c r="G134" s="222">
        <f>SUM(G136,G138)</f>
        <v>0</v>
      </c>
      <c r="H134" s="222">
        <f>SUM(H136,H138)</f>
        <v>0</v>
      </c>
      <c r="I134" s="222">
        <f>SUM(I136,I138)</f>
        <v>0</v>
      </c>
      <c r="J134" s="60">
        <f t="shared" si="17"/>
        <v>0</v>
      </c>
    </row>
    <row r="135" spans="1:10" ht="13.5" customHeight="1">
      <c r="A135" s="330"/>
      <c r="B135" s="314"/>
      <c r="C135" s="315"/>
      <c r="D135" s="4" t="s">
        <v>43</v>
      </c>
      <c r="E135" s="116">
        <f t="shared" si="18"/>
        <v>0</v>
      </c>
      <c r="F135" s="87">
        <f>F137+F139</f>
        <v>0</v>
      </c>
      <c r="G135" s="176">
        <f>G137+G139</f>
        <v>0</v>
      </c>
      <c r="H135" s="176">
        <f>H137+H139</f>
        <v>0</v>
      </c>
      <c r="I135" s="176">
        <f>I137+I139</f>
        <v>0</v>
      </c>
      <c r="J135" s="60">
        <f t="shared" si="17"/>
        <v>0</v>
      </c>
    </row>
    <row r="136" spans="1:10" ht="16.5" customHeight="1">
      <c r="A136" s="330"/>
      <c r="B136" s="333" t="s">
        <v>6</v>
      </c>
      <c r="C136" s="318" t="s">
        <v>21</v>
      </c>
      <c r="D136" s="5" t="s">
        <v>4</v>
      </c>
      <c r="E136" s="117">
        <f t="shared" si="18"/>
        <v>0</v>
      </c>
      <c r="F136" s="106">
        <v>0</v>
      </c>
      <c r="G136" s="171">
        <v>0</v>
      </c>
      <c r="H136" s="171">
        <v>0</v>
      </c>
      <c r="I136" s="171">
        <v>0</v>
      </c>
      <c r="J136" s="60">
        <f t="shared" si="17"/>
        <v>0</v>
      </c>
    </row>
    <row r="137" spans="1:10" ht="17.25" customHeight="1">
      <c r="A137" s="330"/>
      <c r="B137" s="333"/>
      <c r="C137" s="318"/>
      <c r="D137" s="4" t="s">
        <v>43</v>
      </c>
      <c r="E137" s="117">
        <f t="shared" si="18"/>
        <v>0</v>
      </c>
      <c r="F137" s="89">
        <v>0</v>
      </c>
      <c r="G137" s="177">
        <v>0</v>
      </c>
      <c r="H137" s="177">
        <v>0</v>
      </c>
      <c r="I137" s="177">
        <v>0</v>
      </c>
      <c r="J137" s="60">
        <f t="shared" si="17"/>
        <v>0</v>
      </c>
    </row>
    <row r="138" spans="1:10" ht="15" customHeight="1">
      <c r="A138" s="330"/>
      <c r="B138" s="333"/>
      <c r="C138" s="319" t="s">
        <v>46</v>
      </c>
      <c r="D138" s="5" t="s">
        <v>4</v>
      </c>
      <c r="E138" s="117">
        <f t="shared" si="18"/>
        <v>0</v>
      </c>
      <c r="F138" s="106">
        <v>0</v>
      </c>
      <c r="G138" s="171">
        <v>0</v>
      </c>
      <c r="H138" s="171">
        <v>0</v>
      </c>
      <c r="I138" s="171">
        <v>0</v>
      </c>
      <c r="J138" s="60">
        <f t="shared" si="17"/>
        <v>0</v>
      </c>
    </row>
    <row r="139" spans="1:10" ht="17.25" customHeight="1">
      <c r="A139" s="330"/>
      <c r="B139" s="334"/>
      <c r="C139" s="320"/>
      <c r="D139" s="4" t="s">
        <v>43</v>
      </c>
      <c r="E139" s="117">
        <f t="shared" si="18"/>
        <v>0</v>
      </c>
      <c r="F139" s="89">
        <v>0</v>
      </c>
      <c r="G139" s="177">
        <v>0</v>
      </c>
      <c r="H139" s="177">
        <v>0</v>
      </c>
      <c r="I139" s="177">
        <v>0</v>
      </c>
      <c r="J139" s="60">
        <f t="shared" si="17"/>
        <v>0</v>
      </c>
    </row>
    <row r="140" spans="1:10" ht="12.75" customHeight="1">
      <c r="A140" s="330"/>
      <c r="B140" s="321" t="s">
        <v>7</v>
      </c>
      <c r="C140" s="321"/>
      <c r="D140" s="341"/>
      <c r="E140" s="76">
        <f>SUM(E133-E134)</f>
        <v>20000</v>
      </c>
      <c r="F140" s="77">
        <f>F133-F134</f>
        <v>20000</v>
      </c>
      <c r="G140" s="77">
        <f>G133-G134</f>
        <v>0</v>
      </c>
      <c r="H140" s="77">
        <f>H133-H134</f>
        <v>0</v>
      </c>
      <c r="I140" s="77">
        <f>I133-I134</f>
        <v>0</v>
      </c>
      <c r="J140" s="60">
        <f t="shared" si="17"/>
        <v>20000</v>
      </c>
    </row>
    <row r="141" spans="1:10" ht="12.75" customHeight="1">
      <c r="A141" s="330"/>
      <c r="B141" s="323" t="s">
        <v>45</v>
      </c>
      <c r="C141" s="323"/>
      <c r="D141" s="324"/>
      <c r="E141" s="26">
        <f>SUM(F141:I141)</f>
        <v>0</v>
      </c>
      <c r="F141" s="39">
        <v>0</v>
      </c>
      <c r="G141" s="39">
        <v>0</v>
      </c>
      <c r="H141" s="39">
        <v>0</v>
      </c>
      <c r="I141" s="39">
        <v>0</v>
      </c>
      <c r="J141" s="60">
        <f t="shared" si="17"/>
        <v>0</v>
      </c>
    </row>
    <row r="142" spans="1:10" ht="12" customHeight="1">
      <c r="A142" s="330"/>
      <c r="B142" s="325" t="s">
        <v>28</v>
      </c>
      <c r="C142" s="326"/>
      <c r="D142" s="162" t="s">
        <v>29</v>
      </c>
      <c r="E142" s="146">
        <f>SUM(F142:I142)</f>
        <v>0</v>
      </c>
      <c r="F142" s="91">
        <v>0</v>
      </c>
      <c r="G142" s="172">
        <v>0</v>
      </c>
      <c r="H142" s="172">
        <v>0</v>
      </c>
      <c r="I142" s="172">
        <v>0</v>
      </c>
      <c r="J142" s="60">
        <f t="shared" si="17"/>
        <v>0</v>
      </c>
    </row>
    <row r="143" spans="1:10" ht="15" customHeight="1" thickBot="1">
      <c r="A143" s="331"/>
      <c r="B143" s="327"/>
      <c r="C143" s="328"/>
      <c r="D143" s="159" t="s">
        <v>30</v>
      </c>
      <c r="E143" s="118">
        <f>SUM(F143:I143)</f>
        <v>0</v>
      </c>
      <c r="F143" s="110">
        <v>0</v>
      </c>
      <c r="G143" s="188">
        <v>0</v>
      </c>
      <c r="H143" s="185">
        <v>0</v>
      </c>
      <c r="I143" s="173">
        <v>0</v>
      </c>
      <c r="J143" s="63">
        <f t="shared" si="17"/>
        <v>0</v>
      </c>
    </row>
    <row r="144" spans="1:10" s="96" customFormat="1" ht="12" customHeight="1">
      <c r="A144" s="329" t="s">
        <v>22</v>
      </c>
      <c r="B144" s="310" t="s">
        <v>0</v>
      </c>
      <c r="C144" s="310"/>
      <c r="D144" s="364"/>
      <c r="E144" s="240">
        <f aca="true" t="shared" si="19" ref="E144:E150">SUM(F144:I144)</f>
        <v>0</v>
      </c>
      <c r="F144" s="36">
        <v>0</v>
      </c>
      <c r="G144" s="50">
        <v>0</v>
      </c>
      <c r="H144" s="66">
        <v>0</v>
      </c>
      <c r="I144" s="65">
        <v>0</v>
      </c>
      <c r="J144" s="60">
        <f t="shared" si="17"/>
        <v>0</v>
      </c>
    </row>
    <row r="145" spans="1:10" s="96" customFormat="1" ht="13.5" customHeight="1">
      <c r="A145" s="330"/>
      <c r="B145" s="312" t="s">
        <v>5</v>
      </c>
      <c r="C145" s="313"/>
      <c r="D145" s="3" t="s">
        <v>4</v>
      </c>
      <c r="E145" s="29">
        <f t="shared" si="19"/>
        <v>0</v>
      </c>
      <c r="F145" s="192">
        <f>SUM(F147,F149)</f>
        <v>0</v>
      </c>
      <c r="G145" s="169">
        <f>SUM(G147,G149)</f>
        <v>0</v>
      </c>
      <c r="H145" s="169">
        <f>SUM(H147,H149)</f>
        <v>0</v>
      </c>
      <c r="I145" s="223">
        <f>SUM(I147,I149)</f>
        <v>0</v>
      </c>
      <c r="J145" s="60">
        <f t="shared" si="17"/>
        <v>0</v>
      </c>
    </row>
    <row r="146" spans="1:10" s="96" customFormat="1" ht="18" customHeight="1">
      <c r="A146" s="330"/>
      <c r="B146" s="314"/>
      <c r="C146" s="315"/>
      <c r="D146" s="4" t="s">
        <v>43</v>
      </c>
      <c r="E146" s="28">
        <f t="shared" si="19"/>
        <v>0</v>
      </c>
      <c r="F146" s="184">
        <f>F148+F150</f>
        <v>0</v>
      </c>
      <c r="G146" s="184">
        <f>G148+G150</f>
        <v>0</v>
      </c>
      <c r="H146" s="184">
        <f>H148+H150</f>
        <v>0</v>
      </c>
      <c r="I146" s="184">
        <f>I148+I150</f>
        <v>0</v>
      </c>
      <c r="J146" s="60">
        <f t="shared" si="17"/>
        <v>0</v>
      </c>
    </row>
    <row r="147" spans="1:10" s="96" customFormat="1" ht="15.75" customHeight="1">
      <c r="A147" s="330"/>
      <c r="B147" s="333" t="s">
        <v>6</v>
      </c>
      <c r="C147" s="318" t="s">
        <v>21</v>
      </c>
      <c r="D147" s="5" t="s">
        <v>4</v>
      </c>
      <c r="E147" s="28">
        <f t="shared" si="19"/>
        <v>0</v>
      </c>
      <c r="F147" s="193">
        <v>0</v>
      </c>
      <c r="G147" s="171">
        <v>0</v>
      </c>
      <c r="H147" s="171">
        <v>0</v>
      </c>
      <c r="I147" s="171">
        <v>0</v>
      </c>
      <c r="J147" s="60">
        <f t="shared" si="17"/>
        <v>0</v>
      </c>
    </row>
    <row r="148" spans="1:10" s="96" customFormat="1" ht="15" customHeight="1">
      <c r="A148" s="330"/>
      <c r="B148" s="333"/>
      <c r="C148" s="318"/>
      <c r="D148" s="4" t="s">
        <v>43</v>
      </c>
      <c r="E148" s="28">
        <f t="shared" si="19"/>
        <v>0</v>
      </c>
      <c r="F148" s="177">
        <v>0</v>
      </c>
      <c r="G148" s="167">
        <v>0</v>
      </c>
      <c r="H148" s="167">
        <v>0</v>
      </c>
      <c r="I148" s="167">
        <v>0</v>
      </c>
      <c r="J148" s="60">
        <f t="shared" si="17"/>
        <v>0</v>
      </c>
    </row>
    <row r="149" spans="1:10" s="96" customFormat="1" ht="14.25" customHeight="1">
      <c r="A149" s="330"/>
      <c r="B149" s="333"/>
      <c r="C149" s="319" t="s">
        <v>46</v>
      </c>
      <c r="D149" s="5" t="s">
        <v>4</v>
      </c>
      <c r="E149" s="28">
        <f t="shared" si="19"/>
        <v>0</v>
      </c>
      <c r="F149" s="193">
        <v>0</v>
      </c>
      <c r="G149" s="171">
        <v>0</v>
      </c>
      <c r="H149" s="171">
        <v>0</v>
      </c>
      <c r="I149" s="171">
        <v>0</v>
      </c>
      <c r="J149" s="60">
        <f t="shared" si="17"/>
        <v>0</v>
      </c>
    </row>
    <row r="150" spans="1:10" s="96" customFormat="1" ht="17.25" customHeight="1">
      <c r="A150" s="330"/>
      <c r="B150" s="334"/>
      <c r="C150" s="320"/>
      <c r="D150" s="4" t="s">
        <v>43</v>
      </c>
      <c r="E150" s="228">
        <f t="shared" si="19"/>
        <v>0</v>
      </c>
      <c r="F150" s="178">
        <v>0</v>
      </c>
      <c r="G150" s="191">
        <v>0</v>
      </c>
      <c r="H150" s="168">
        <v>0</v>
      </c>
      <c r="I150" s="168">
        <v>0</v>
      </c>
      <c r="J150" s="60">
        <f t="shared" si="17"/>
        <v>0</v>
      </c>
    </row>
    <row r="151" spans="1:10" s="96" customFormat="1" ht="12" customHeight="1">
      <c r="A151" s="330"/>
      <c r="B151" s="321" t="s">
        <v>7</v>
      </c>
      <c r="C151" s="321"/>
      <c r="D151" s="341"/>
      <c r="E151" s="76">
        <f>E144-E145</f>
        <v>0</v>
      </c>
      <c r="F151" s="216">
        <f>F144-F145</f>
        <v>0</v>
      </c>
      <c r="G151" s="77">
        <f>G144-G145</f>
        <v>0</v>
      </c>
      <c r="H151" s="77">
        <f>H144-H145</f>
        <v>0</v>
      </c>
      <c r="I151" s="77">
        <f>I144-I145</f>
        <v>0</v>
      </c>
      <c r="J151" s="60">
        <f t="shared" si="17"/>
        <v>0</v>
      </c>
    </row>
    <row r="152" spans="1:10" s="96" customFormat="1" ht="12" customHeight="1">
      <c r="A152" s="330"/>
      <c r="B152" s="323" t="s">
        <v>45</v>
      </c>
      <c r="C152" s="323"/>
      <c r="D152" s="324"/>
      <c r="E152" s="40">
        <f aca="true" t="shared" si="20" ref="E152:E161">SUM(F152:I152)</f>
        <v>0</v>
      </c>
      <c r="F152" s="189">
        <v>0</v>
      </c>
      <c r="G152" s="39">
        <v>0</v>
      </c>
      <c r="H152" s="39">
        <v>0</v>
      </c>
      <c r="I152" s="39">
        <v>0</v>
      </c>
      <c r="J152" s="60">
        <f t="shared" si="17"/>
        <v>0</v>
      </c>
    </row>
    <row r="153" spans="1:10" s="96" customFormat="1" ht="13.5" customHeight="1">
      <c r="A153" s="330"/>
      <c r="B153" s="325" t="s">
        <v>28</v>
      </c>
      <c r="C153" s="326"/>
      <c r="D153" s="8" t="s">
        <v>29</v>
      </c>
      <c r="E153" s="29">
        <f t="shared" si="20"/>
        <v>0</v>
      </c>
      <c r="F153" s="172">
        <v>0</v>
      </c>
      <c r="G153" s="172">
        <v>0</v>
      </c>
      <c r="H153" s="172">
        <v>0</v>
      </c>
      <c r="I153" s="172">
        <v>0</v>
      </c>
      <c r="J153" s="60">
        <f t="shared" si="17"/>
        <v>0</v>
      </c>
    </row>
    <row r="154" spans="1:10" s="96" customFormat="1" ht="15" customHeight="1" thickBot="1">
      <c r="A154" s="331"/>
      <c r="B154" s="327"/>
      <c r="C154" s="328"/>
      <c r="D154" s="157" t="s">
        <v>30</v>
      </c>
      <c r="E154" s="56">
        <f t="shared" si="20"/>
        <v>0</v>
      </c>
      <c r="F154" s="173">
        <v>0</v>
      </c>
      <c r="G154" s="173">
        <v>0</v>
      </c>
      <c r="H154" s="173">
        <v>0</v>
      </c>
      <c r="I154" s="173">
        <v>0</v>
      </c>
      <c r="J154" s="23">
        <f t="shared" si="17"/>
        <v>0</v>
      </c>
    </row>
    <row r="155" spans="1:10" s="96" customFormat="1" ht="13.5" customHeight="1">
      <c r="A155" s="307" t="s">
        <v>24</v>
      </c>
      <c r="B155" s="310" t="s">
        <v>0</v>
      </c>
      <c r="C155" s="310"/>
      <c r="D155" s="311"/>
      <c r="E155" s="57">
        <f t="shared" si="20"/>
        <v>30000</v>
      </c>
      <c r="F155" s="58">
        <v>30000</v>
      </c>
      <c r="G155" s="32">
        <v>0</v>
      </c>
      <c r="H155" s="68">
        <v>0</v>
      </c>
      <c r="I155" s="67">
        <v>0</v>
      </c>
      <c r="J155" s="60">
        <f t="shared" si="17"/>
        <v>30000</v>
      </c>
    </row>
    <row r="156" spans="1:10" s="96" customFormat="1" ht="10.5" customHeight="1">
      <c r="A156" s="308"/>
      <c r="B156" s="312" t="s">
        <v>5</v>
      </c>
      <c r="C156" s="313"/>
      <c r="D156" s="139" t="s">
        <v>4</v>
      </c>
      <c r="E156" s="44">
        <f t="shared" si="20"/>
        <v>0</v>
      </c>
      <c r="F156" s="122">
        <f aca="true" t="shared" si="21" ref="F156:I157">F158+F160</f>
        <v>0</v>
      </c>
      <c r="G156" s="224">
        <f t="shared" si="21"/>
        <v>0</v>
      </c>
      <c r="H156" s="224">
        <f t="shared" si="21"/>
        <v>0</v>
      </c>
      <c r="I156" s="224">
        <f t="shared" si="21"/>
        <v>0</v>
      </c>
      <c r="J156" s="60">
        <f t="shared" si="17"/>
        <v>0</v>
      </c>
    </row>
    <row r="157" spans="1:10" s="96" customFormat="1" ht="14.25" customHeight="1">
      <c r="A157" s="308"/>
      <c r="B157" s="314"/>
      <c r="C157" s="315"/>
      <c r="D157" s="195" t="s">
        <v>43</v>
      </c>
      <c r="E157" s="45">
        <f t="shared" si="20"/>
        <v>0</v>
      </c>
      <c r="F157" s="123">
        <f t="shared" si="21"/>
        <v>0</v>
      </c>
      <c r="G157" s="179">
        <f t="shared" si="21"/>
        <v>0</v>
      </c>
      <c r="H157" s="179">
        <f t="shared" si="21"/>
        <v>0</v>
      </c>
      <c r="I157" s="179">
        <f t="shared" si="21"/>
        <v>0</v>
      </c>
      <c r="J157" s="60">
        <f t="shared" si="17"/>
        <v>0</v>
      </c>
    </row>
    <row r="158" spans="1:10" s="96" customFormat="1" ht="13.5" customHeight="1">
      <c r="A158" s="308"/>
      <c r="B158" s="316" t="s">
        <v>6</v>
      </c>
      <c r="C158" s="318" t="s">
        <v>25</v>
      </c>
      <c r="D158" s="140" t="s">
        <v>4</v>
      </c>
      <c r="E158" s="45">
        <f t="shared" si="20"/>
        <v>0</v>
      </c>
      <c r="F158" s="124">
        <v>0</v>
      </c>
      <c r="G158" s="225">
        <v>0</v>
      </c>
      <c r="H158" s="225">
        <v>0</v>
      </c>
      <c r="I158" s="225">
        <v>0</v>
      </c>
      <c r="J158" s="60">
        <f t="shared" si="17"/>
        <v>0</v>
      </c>
    </row>
    <row r="159" spans="1:10" s="96" customFormat="1" ht="14.25" customHeight="1">
      <c r="A159" s="308"/>
      <c r="B159" s="316"/>
      <c r="C159" s="318"/>
      <c r="D159" s="195" t="s">
        <v>43</v>
      </c>
      <c r="E159" s="45">
        <f t="shared" si="20"/>
        <v>0</v>
      </c>
      <c r="F159" s="124">
        <v>0</v>
      </c>
      <c r="G159" s="180">
        <v>0</v>
      </c>
      <c r="H159" s="180">
        <v>0</v>
      </c>
      <c r="I159" s="180">
        <v>0</v>
      </c>
      <c r="J159" s="60">
        <f t="shared" si="17"/>
        <v>0</v>
      </c>
    </row>
    <row r="160" spans="1:10" s="96" customFormat="1" ht="11.25" customHeight="1">
      <c r="A160" s="308"/>
      <c r="B160" s="316"/>
      <c r="C160" s="319" t="s">
        <v>46</v>
      </c>
      <c r="D160" s="140" t="s">
        <v>4</v>
      </c>
      <c r="E160" s="45">
        <f t="shared" si="20"/>
        <v>0</v>
      </c>
      <c r="F160" s="124">
        <v>0</v>
      </c>
      <c r="G160" s="225">
        <v>0</v>
      </c>
      <c r="H160" s="225">
        <v>0</v>
      </c>
      <c r="I160" s="225">
        <v>0</v>
      </c>
      <c r="J160" s="60">
        <f t="shared" si="17"/>
        <v>0</v>
      </c>
    </row>
    <row r="161" spans="1:10" s="96" customFormat="1" ht="14.25" customHeight="1">
      <c r="A161" s="308"/>
      <c r="B161" s="317"/>
      <c r="C161" s="320"/>
      <c r="D161" s="196" t="s">
        <v>43</v>
      </c>
      <c r="E161" s="45">
        <f t="shared" si="20"/>
        <v>0</v>
      </c>
      <c r="F161" s="125">
        <v>0</v>
      </c>
      <c r="G161" s="181">
        <v>0</v>
      </c>
      <c r="H161" s="181">
        <v>0</v>
      </c>
      <c r="I161" s="181">
        <v>0</v>
      </c>
      <c r="J161" s="60">
        <f t="shared" si="17"/>
        <v>0</v>
      </c>
    </row>
    <row r="162" spans="1:10" s="96" customFormat="1" ht="13.5" customHeight="1">
      <c r="A162" s="308"/>
      <c r="B162" s="321" t="s">
        <v>7</v>
      </c>
      <c r="C162" s="321"/>
      <c r="D162" s="322"/>
      <c r="E162" s="84">
        <f>E155-E156</f>
        <v>30000</v>
      </c>
      <c r="F162" s="128">
        <f>F155-F156</f>
        <v>30000</v>
      </c>
      <c r="G162" s="128">
        <f>G155-G156</f>
        <v>0</v>
      </c>
      <c r="H162" s="128">
        <f>H155-H156</f>
        <v>0</v>
      </c>
      <c r="I162" s="128">
        <f>I155-I156</f>
        <v>0</v>
      </c>
      <c r="J162" s="60">
        <f t="shared" si="17"/>
        <v>30000</v>
      </c>
    </row>
    <row r="163" spans="1:10" ht="12.75" customHeight="1">
      <c r="A163" s="308"/>
      <c r="B163" s="323" t="s">
        <v>45</v>
      </c>
      <c r="C163" s="323"/>
      <c r="D163" s="324"/>
      <c r="E163" s="163">
        <f>SUM(F163:I163)</f>
        <v>0</v>
      </c>
      <c r="F163" s="38">
        <v>0</v>
      </c>
      <c r="G163" s="226">
        <v>0</v>
      </c>
      <c r="H163" s="226">
        <v>0</v>
      </c>
      <c r="I163" s="226">
        <v>0</v>
      </c>
      <c r="J163" s="60">
        <f t="shared" si="17"/>
        <v>0</v>
      </c>
    </row>
    <row r="164" spans="1:10" ht="12.75" customHeight="1">
      <c r="A164" s="308"/>
      <c r="B164" s="325" t="s">
        <v>28</v>
      </c>
      <c r="C164" s="326"/>
      <c r="D164" s="8" t="s">
        <v>29</v>
      </c>
      <c r="E164" s="164">
        <f>SUM(F164:I164)</f>
        <v>0</v>
      </c>
      <c r="F164" s="126">
        <v>0</v>
      </c>
      <c r="G164" s="182">
        <v>0</v>
      </c>
      <c r="H164" s="182">
        <v>0</v>
      </c>
      <c r="I164" s="182">
        <v>0</v>
      </c>
      <c r="J164" s="60">
        <f t="shared" si="17"/>
        <v>0</v>
      </c>
    </row>
    <row r="165" spans="1:10" ht="13.5" customHeight="1" thickBot="1">
      <c r="A165" s="309"/>
      <c r="B165" s="327"/>
      <c r="C165" s="328"/>
      <c r="D165" s="157" t="s">
        <v>30</v>
      </c>
      <c r="E165" s="247">
        <f>SUM(F165:I165)</f>
        <v>0</v>
      </c>
      <c r="F165" s="127">
        <v>0</v>
      </c>
      <c r="G165" s="183">
        <v>0</v>
      </c>
      <c r="H165" s="183">
        <v>0</v>
      </c>
      <c r="I165" s="183">
        <v>0</v>
      </c>
      <c r="J165" s="23">
        <f t="shared" si="17"/>
        <v>0</v>
      </c>
    </row>
    <row r="166" ht="12.75">
      <c r="L166" s="14"/>
    </row>
    <row r="169" ht="13.5" thickBot="1"/>
    <row r="170" spans="1:10" ht="13.5" thickBot="1">
      <c r="A170" s="342" t="s">
        <v>18</v>
      </c>
      <c r="B170" s="343"/>
      <c r="C170" s="343"/>
      <c r="D170" s="343"/>
      <c r="E170" s="346" t="s">
        <v>15</v>
      </c>
      <c r="F170" s="348" t="s">
        <v>16</v>
      </c>
      <c r="G170" s="349"/>
      <c r="H170" s="349"/>
      <c r="I170" s="350"/>
      <c r="J170" s="93"/>
    </row>
    <row r="171" spans="1:10" ht="49.5" customHeight="1" thickBot="1">
      <c r="A171" s="344"/>
      <c r="B171" s="345"/>
      <c r="C171" s="345"/>
      <c r="D171" s="345"/>
      <c r="E171" s="347"/>
      <c r="F171" s="94" t="s">
        <v>19</v>
      </c>
      <c r="G171" s="293" t="s">
        <v>53</v>
      </c>
      <c r="H171" s="215" t="s">
        <v>42</v>
      </c>
      <c r="I171" s="215" t="s">
        <v>42</v>
      </c>
      <c r="J171" s="51" t="s">
        <v>8</v>
      </c>
    </row>
    <row r="172" spans="1:10" ht="12.75">
      <c r="A172" s="307" t="s">
        <v>33</v>
      </c>
      <c r="B172" s="351" t="s">
        <v>0</v>
      </c>
      <c r="C172" s="352"/>
      <c r="D172" s="353"/>
      <c r="E172" s="43">
        <f aca="true" t="shared" si="22" ref="E172:E178">SUM(F172:I172)</f>
        <v>32000</v>
      </c>
      <c r="F172" s="59">
        <v>32000</v>
      </c>
      <c r="G172" s="33">
        <v>0</v>
      </c>
      <c r="H172" s="69">
        <v>0</v>
      </c>
      <c r="I172" s="70">
        <v>0</v>
      </c>
      <c r="J172" s="60">
        <f>SUM(F172:I172)</f>
        <v>32000</v>
      </c>
    </row>
    <row r="173" spans="1:10" ht="12.75">
      <c r="A173" s="308"/>
      <c r="B173" s="354" t="s">
        <v>5</v>
      </c>
      <c r="C173" s="355"/>
      <c r="D173" s="139" t="s">
        <v>4</v>
      </c>
      <c r="E173" s="146">
        <f t="shared" si="22"/>
        <v>0</v>
      </c>
      <c r="F173" s="86">
        <f>F175+F177</f>
        <v>0</v>
      </c>
      <c r="G173" s="222">
        <f>SUM(G175,G177)</f>
        <v>0</v>
      </c>
      <c r="H173" s="222">
        <f>SUM(H175,H177)</f>
        <v>0</v>
      </c>
      <c r="I173" s="222">
        <f>SUM(I175,I177)</f>
        <v>0</v>
      </c>
      <c r="J173" s="60">
        <f aca="true" t="shared" si="23" ref="J173:J215">SUM(F173:I173)</f>
        <v>0</v>
      </c>
    </row>
    <row r="174" spans="1:10" ht="12.75">
      <c r="A174" s="308"/>
      <c r="B174" s="356"/>
      <c r="C174" s="357"/>
      <c r="D174" s="195" t="s">
        <v>43</v>
      </c>
      <c r="E174" s="114">
        <f t="shared" si="22"/>
        <v>0</v>
      </c>
      <c r="F174" s="88">
        <f>F176+F178</f>
        <v>0</v>
      </c>
      <c r="G174" s="166">
        <f>G176+G178</f>
        <v>0</v>
      </c>
      <c r="H174" s="166">
        <f>H176+H178</f>
        <v>0</v>
      </c>
      <c r="I174" s="166">
        <f>I176+I178</f>
        <v>0</v>
      </c>
      <c r="J174" s="60">
        <f t="shared" si="23"/>
        <v>0</v>
      </c>
    </row>
    <row r="175" spans="1:10" ht="12.75">
      <c r="A175" s="308"/>
      <c r="B175" s="334" t="s">
        <v>6</v>
      </c>
      <c r="C175" s="360" t="s">
        <v>21</v>
      </c>
      <c r="D175" s="140" t="s">
        <v>4</v>
      </c>
      <c r="E175" s="114">
        <f t="shared" si="22"/>
        <v>0</v>
      </c>
      <c r="F175" s="106">
        <v>0</v>
      </c>
      <c r="G175" s="171">
        <v>0</v>
      </c>
      <c r="H175" s="171">
        <v>0</v>
      </c>
      <c r="I175" s="171">
        <v>0</v>
      </c>
      <c r="J175" s="60">
        <f t="shared" si="23"/>
        <v>0</v>
      </c>
    </row>
    <row r="176" spans="1:10" ht="12.75">
      <c r="A176" s="308"/>
      <c r="B176" s="358"/>
      <c r="C176" s="361"/>
      <c r="D176" s="195" t="s">
        <v>43</v>
      </c>
      <c r="E176" s="113">
        <f t="shared" si="22"/>
        <v>0</v>
      </c>
      <c r="F176" s="89">
        <v>0</v>
      </c>
      <c r="G176" s="167">
        <v>0</v>
      </c>
      <c r="H176" s="167">
        <v>0</v>
      </c>
      <c r="I176" s="167">
        <v>0</v>
      </c>
      <c r="J176" s="60">
        <f t="shared" si="23"/>
        <v>0</v>
      </c>
    </row>
    <row r="177" spans="1:10" ht="12.75">
      <c r="A177" s="308"/>
      <c r="B177" s="358"/>
      <c r="C177" s="319" t="s">
        <v>46</v>
      </c>
      <c r="D177" s="140" t="s">
        <v>4</v>
      </c>
      <c r="E177" s="113">
        <f t="shared" si="22"/>
        <v>0</v>
      </c>
      <c r="F177" s="106">
        <v>0</v>
      </c>
      <c r="G177" s="171">
        <v>0</v>
      </c>
      <c r="H177" s="171">
        <v>0</v>
      </c>
      <c r="I177" s="171">
        <v>0</v>
      </c>
      <c r="J177" s="60">
        <f t="shared" si="23"/>
        <v>0</v>
      </c>
    </row>
    <row r="178" spans="1:10" ht="12.75">
      <c r="A178" s="308"/>
      <c r="B178" s="359"/>
      <c r="C178" s="320"/>
      <c r="D178" s="196" t="s">
        <v>43</v>
      </c>
      <c r="E178" s="113">
        <f t="shared" si="22"/>
        <v>0</v>
      </c>
      <c r="F178" s="110">
        <v>0</v>
      </c>
      <c r="G178" s="168">
        <v>0</v>
      </c>
      <c r="H178" s="168">
        <v>0</v>
      </c>
      <c r="I178" s="168">
        <v>0</v>
      </c>
      <c r="J178" s="60">
        <f t="shared" si="23"/>
        <v>0</v>
      </c>
    </row>
    <row r="179" spans="1:10" ht="12.75">
      <c r="A179" s="308"/>
      <c r="B179" s="341" t="s">
        <v>7</v>
      </c>
      <c r="C179" s="362"/>
      <c r="D179" s="363"/>
      <c r="E179" s="83">
        <f>SUM(E172-E173)</f>
        <v>32000</v>
      </c>
      <c r="F179" s="77">
        <f>F172-F173</f>
        <v>32000</v>
      </c>
      <c r="G179" s="77">
        <f>G172-G173</f>
        <v>0</v>
      </c>
      <c r="H179" s="77">
        <f>H172-H173</f>
        <v>0</v>
      </c>
      <c r="I179" s="77">
        <f>I172-I173</f>
        <v>0</v>
      </c>
      <c r="J179" s="60">
        <f t="shared" si="23"/>
        <v>32000</v>
      </c>
    </row>
    <row r="180" spans="1:10" ht="12.75">
      <c r="A180" s="308"/>
      <c r="B180" s="324" t="s">
        <v>45</v>
      </c>
      <c r="C180" s="337"/>
      <c r="D180" s="338"/>
      <c r="E180" s="41">
        <f>SUM(F180:I180)</f>
        <v>0</v>
      </c>
      <c r="F180" s="37">
        <v>0</v>
      </c>
      <c r="G180" s="39">
        <v>0</v>
      </c>
      <c r="H180" s="39">
        <v>0</v>
      </c>
      <c r="I180" s="39">
        <v>0</v>
      </c>
      <c r="J180" s="60">
        <f t="shared" si="23"/>
        <v>0</v>
      </c>
    </row>
    <row r="181" spans="1:10" ht="12.75">
      <c r="A181" s="308"/>
      <c r="B181" s="325" t="s">
        <v>28</v>
      </c>
      <c r="C181" s="326"/>
      <c r="D181" s="158" t="s">
        <v>29</v>
      </c>
      <c r="E181" s="146">
        <f>SUM(F181:I181)</f>
        <v>0</v>
      </c>
      <c r="F181" s="91">
        <v>0</v>
      </c>
      <c r="G181" s="186">
        <v>0</v>
      </c>
      <c r="H181" s="186">
        <v>0</v>
      </c>
      <c r="I181" s="186">
        <v>0</v>
      </c>
      <c r="J181" s="60">
        <f t="shared" si="23"/>
        <v>0</v>
      </c>
    </row>
    <row r="182" spans="1:10" ht="13.5" thickBot="1">
      <c r="A182" s="309"/>
      <c r="B182" s="327"/>
      <c r="C182" s="328"/>
      <c r="D182" s="159" t="s">
        <v>30</v>
      </c>
      <c r="E182" s="115">
        <f>SUM(F182:I182)</f>
        <v>0</v>
      </c>
      <c r="F182" s="92">
        <v>0</v>
      </c>
      <c r="G182" s="173">
        <v>0</v>
      </c>
      <c r="H182" s="173">
        <v>0</v>
      </c>
      <c r="I182" s="173">
        <v>0</v>
      </c>
      <c r="J182" s="23">
        <f t="shared" si="23"/>
        <v>0</v>
      </c>
    </row>
    <row r="183" spans="1:10" ht="12.75">
      <c r="A183" s="329" t="s">
        <v>34</v>
      </c>
      <c r="B183" s="339" t="s">
        <v>0</v>
      </c>
      <c r="C183" s="339"/>
      <c r="D183" s="340"/>
      <c r="E183" s="25">
        <f aca="true" t="shared" si="24" ref="E183:E189">SUM(F183:I183)</f>
        <v>40000</v>
      </c>
      <c r="F183" s="35">
        <v>40000</v>
      </c>
      <c r="G183" s="34">
        <v>0</v>
      </c>
      <c r="H183" s="103">
        <v>0</v>
      </c>
      <c r="I183" s="104">
        <v>0</v>
      </c>
      <c r="J183" s="60">
        <f t="shared" si="23"/>
        <v>40000</v>
      </c>
    </row>
    <row r="184" spans="1:10" ht="12.75">
      <c r="A184" s="330"/>
      <c r="B184" s="312" t="s">
        <v>5</v>
      </c>
      <c r="C184" s="313"/>
      <c r="D184" s="3" t="s">
        <v>4</v>
      </c>
      <c r="E184" s="239">
        <f t="shared" si="24"/>
        <v>0</v>
      </c>
      <c r="F184" s="120">
        <f>SUM(F186,F188)</f>
        <v>0</v>
      </c>
      <c r="G184" s="222">
        <f>SUM(G186,G188)</f>
        <v>0</v>
      </c>
      <c r="H184" s="222">
        <f>SUM(H186,H188)</f>
        <v>0</v>
      </c>
      <c r="I184" s="222">
        <f>SUM(I186,I188)</f>
        <v>0</v>
      </c>
      <c r="J184" s="60">
        <f t="shared" si="23"/>
        <v>0</v>
      </c>
    </row>
    <row r="185" spans="1:10" ht="12.75">
      <c r="A185" s="330"/>
      <c r="B185" s="314"/>
      <c r="C185" s="315"/>
      <c r="D185" s="4" t="s">
        <v>43</v>
      </c>
      <c r="E185" s="116">
        <f t="shared" si="24"/>
        <v>0</v>
      </c>
      <c r="F185" s="87">
        <f>F187+F189</f>
        <v>0</v>
      </c>
      <c r="G185" s="176">
        <f>G187+G189</f>
        <v>0</v>
      </c>
      <c r="H185" s="176">
        <f>H187+H189</f>
        <v>0</v>
      </c>
      <c r="I185" s="176">
        <f>I187+I189</f>
        <v>0</v>
      </c>
      <c r="J185" s="60">
        <f t="shared" si="23"/>
        <v>0</v>
      </c>
    </row>
    <row r="186" spans="1:10" ht="12.75">
      <c r="A186" s="330"/>
      <c r="B186" s="333" t="s">
        <v>6</v>
      </c>
      <c r="C186" s="318" t="s">
        <v>21</v>
      </c>
      <c r="D186" s="5" t="s">
        <v>4</v>
      </c>
      <c r="E186" s="117">
        <f t="shared" si="24"/>
        <v>0</v>
      </c>
      <c r="F186" s="106">
        <v>0</v>
      </c>
      <c r="G186" s="171">
        <v>0</v>
      </c>
      <c r="H186" s="171">
        <v>0</v>
      </c>
      <c r="I186" s="171">
        <v>0</v>
      </c>
      <c r="J186" s="60">
        <f t="shared" si="23"/>
        <v>0</v>
      </c>
    </row>
    <row r="187" spans="1:10" ht="12.75">
      <c r="A187" s="330"/>
      <c r="B187" s="333"/>
      <c r="C187" s="318"/>
      <c r="D187" s="4" t="s">
        <v>43</v>
      </c>
      <c r="E187" s="117">
        <f t="shared" si="24"/>
        <v>0</v>
      </c>
      <c r="F187" s="89">
        <v>0</v>
      </c>
      <c r="G187" s="177">
        <v>0</v>
      </c>
      <c r="H187" s="177">
        <v>0</v>
      </c>
      <c r="I187" s="177">
        <v>0</v>
      </c>
      <c r="J187" s="60">
        <f t="shared" si="23"/>
        <v>0</v>
      </c>
    </row>
    <row r="188" spans="1:10" ht="12.75">
      <c r="A188" s="330"/>
      <c r="B188" s="333"/>
      <c r="C188" s="319" t="s">
        <v>46</v>
      </c>
      <c r="D188" s="5" t="s">
        <v>4</v>
      </c>
      <c r="E188" s="117">
        <f t="shared" si="24"/>
        <v>0</v>
      </c>
      <c r="F188" s="106">
        <v>0</v>
      </c>
      <c r="G188" s="171">
        <v>0</v>
      </c>
      <c r="H188" s="171">
        <v>0</v>
      </c>
      <c r="I188" s="171">
        <v>0</v>
      </c>
      <c r="J188" s="60">
        <f t="shared" si="23"/>
        <v>0</v>
      </c>
    </row>
    <row r="189" spans="1:10" ht="12.75">
      <c r="A189" s="330"/>
      <c r="B189" s="334"/>
      <c r="C189" s="320"/>
      <c r="D189" s="4" t="s">
        <v>43</v>
      </c>
      <c r="E189" s="117">
        <f t="shared" si="24"/>
        <v>0</v>
      </c>
      <c r="F189" s="89">
        <v>0</v>
      </c>
      <c r="G189" s="177">
        <v>0</v>
      </c>
      <c r="H189" s="177">
        <v>0</v>
      </c>
      <c r="I189" s="177">
        <v>0</v>
      </c>
      <c r="J189" s="60">
        <f t="shared" si="23"/>
        <v>0</v>
      </c>
    </row>
    <row r="190" spans="1:10" ht="12.75">
      <c r="A190" s="330"/>
      <c r="B190" s="321" t="s">
        <v>7</v>
      </c>
      <c r="C190" s="321"/>
      <c r="D190" s="341"/>
      <c r="E190" s="76">
        <f>SUM(E183-E184)</f>
        <v>40000</v>
      </c>
      <c r="F190" s="77">
        <f>F183-F184</f>
        <v>40000</v>
      </c>
      <c r="G190" s="77">
        <f>G183-G184</f>
        <v>0</v>
      </c>
      <c r="H190" s="77">
        <f>H183-H184</f>
        <v>0</v>
      </c>
      <c r="I190" s="77">
        <f>I183-I184</f>
        <v>0</v>
      </c>
      <c r="J190" s="60">
        <f t="shared" si="23"/>
        <v>40000</v>
      </c>
    </row>
    <row r="191" spans="1:10" ht="12.75">
      <c r="A191" s="330"/>
      <c r="B191" s="323" t="s">
        <v>45</v>
      </c>
      <c r="C191" s="323"/>
      <c r="D191" s="324"/>
      <c r="E191" s="26">
        <f>SUM(F191:I191)</f>
        <v>0</v>
      </c>
      <c r="F191" s="37">
        <v>0</v>
      </c>
      <c r="G191" s="39">
        <v>0</v>
      </c>
      <c r="H191" s="39">
        <v>0</v>
      </c>
      <c r="I191" s="39">
        <v>0</v>
      </c>
      <c r="J191" s="60">
        <f t="shared" si="23"/>
        <v>0</v>
      </c>
    </row>
    <row r="192" spans="1:10" ht="12.75">
      <c r="A192" s="330"/>
      <c r="B192" s="325" t="s">
        <v>28</v>
      </c>
      <c r="C192" s="326"/>
      <c r="D192" s="162" t="s">
        <v>29</v>
      </c>
      <c r="E192" s="146">
        <f>SUM(F192:I192)</f>
        <v>0</v>
      </c>
      <c r="F192" s="91">
        <v>0</v>
      </c>
      <c r="G192" s="172">
        <v>0</v>
      </c>
      <c r="H192" s="172">
        <v>0</v>
      </c>
      <c r="I192" s="172">
        <v>0</v>
      </c>
      <c r="J192" s="60">
        <f t="shared" si="23"/>
        <v>0</v>
      </c>
    </row>
    <row r="193" spans="1:10" ht="13.5" thickBot="1">
      <c r="A193" s="331"/>
      <c r="B193" s="327"/>
      <c r="C193" s="328"/>
      <c r="D193" s="159" t="s">
        <v>30</v>
      </c>
      <c r="E193" s="118">
        <f>SUM(F193:I193)</f>
        <v>0</v>
      </c>
      <c r="F193" s="110">
        <v>0</v>
      </c>
      <c r="G193" s="188">
        <v>0</v>
      </c>
      <c r="H193" s="185">
        <v>0</v>
      </c>
      <c r="I193" s="173">
        <v>0</v>
      </c>
      <c r="J193" s="63">
        <f t="shared" si="23"/>
        <v>0</v>
      </c>
    </row>
    <row r="194" spans="1:10" ht="12.75">
      <c r="A194" s="329" t="s">
        <v>35</v>
      </c>
      <c r="B194" s="310" t="s">
        <v>0</v>
      </c>
      <c r="C194" s="310"/>
      <c r="D194" s="364"/>
      <c r="E194" s="47">
        <f aca="true" t="shared" si="25" ref="E194:E200">SUM(F194:I194)</f>
        <v>40000</v>
      </c>
      <c r="F194" s="36">
        <v>40000</v>
      </c>
      <c r="G194" s="50">
        <v>0</v>
      </c>
      <c r="H194" s="66">
        <v>0</v>
      </c>
      <c r="I194" s="65">
        <v>0</v>
      </c>
      <c r="J194" s="60">
        <f t="shared" si="23"/>
        <v>40000</v>
      </c>
    </row>
    <row r="195" spans="1:10" ht="12.75">
      <c r="A195" s="330"/>
      <c r="B195" s="312" t="s">
        <v>5</v>
      </c>
      <c r="C195" s="313"/>
      <c r="D195" s="3" t="s">
        <v>4</v>
      </c>
      <c r="E195" s="29">
        <f t="shared" si="25"/>
        <v>9916.66</v>
      </c>
      <c r="F195" s="199">
        <f>SUM(F197,F199)</f>
        <v>9916.66</v>
      </c>
      <c r="G195" s="169">
        <f>SUM(G197,G199)</f>
        <v>0</v>
      </c>
      <c r="H195" s="169">
        <f>SUM(H197,H199)</f>
        <v>0</v>
      </c>
      <c r="I195" s="223">
        <f>SUM(I197,I199)</f>
        <v>0</v>
      </c>
      <c r="J195" s="60">
        <f t="shared" si="23"/>
        <v>9916.66</v>
      </c>
    </row>
    <row r="196" spans="1:10" ht="12.75">
      <c r="A196" s="330"/>
      <c r="B196" s="314"/>
      <c r="C196" s="315"/>
      <c r="D196" s="4" t="s">
        <v>43</v>
      </c>
      <c r="E196" s="28">
        <f t="shared" si="25"/>
        <v>0</v>
      </c>
      <c r="F196" s="200">
        <f>F198+F200</f>
        <v>0</v>
      </c>
      <c r="G196" s="184">
        <f>G198+G200</f>
        <v>0</v>
      </c>
      <c r="H196" s="184">
        <f>H198+H200</f>
        <v>0</v>
      </c>
      <c r="I196" s="184">
        <f>I198+I200</f>
        <v>0</v>
      </c>
      <c r="J196" s="60">
        <f t="shared" si="23"/>
        <v>0</v>
      </c>
    </row>
    <row r="197" spans="1:10" ht="12.75">
      <c r="A197" s="330"/>
      <c r="B197" s="333" t="s">
        <v>6</v>
      </c>
      <c r="C197" s="318" t="s">
        <v>21</v>
      </c>
      <c r="D197" s="5" t="s">
        <v>4</v>
      </c>
      <c r="E197" s="28">
        <f t="shared" si="25"/>
        <v>0</v>
      </c>
      <c r="F197" s="201">
        <v>0</v>
      </c>
      <c r="G197" s="171">
        <v>0</v>
      </c>
      <c r="H197" s="171">
        <v>0</v>
      </c>
      <c r="I197" s="171">
        <v>0</v>
      </c>
      <c r="J197" s="60">
        <f t="shared" si="23"/>
        <v>0</v>
      </c>
    </row>
    <row r="198" spans="1:10" ht="12.75">
      <c r="A198" s="330"/>
      <c r="B198" s="333"/>
      <c r="C198" s="318"/>
      <c r="D198" s="4" t="s">
        <v>43</v>
      </c>
      <c r="E198" s="28">
        <f t="shared" si="25"/>
        <v>0</v>
      </c>
      <c r="F198" s="202">
        <v>0</v>
      </c>
      <c r="G198" s="167">
        <v>0</v>
      </c>
      <c r="H198" s="167">
        <v>0</v>
      </c>
      <c r="I198" s="167">
        <v>0</v>
      </c>
      <c r="J198" s="60">
        <f t="shared" si="23"/>
        <v>0</v>
      </c>
    </row>
    <row r="199" spans="1:10" ht="12.75">
      <c r="A199" s="330"/>
      <c r="B199" s="333"/>
      <c r="C199" s="319" t="s">
        <v>46</v>
      </c>
      <c r="D199" s="5" t="s">
        <v>4</v>
      </c>
      <c r="E199" s="28">
        <f t="shared" si="25"/>
        <v>9916.66</v>
      </c>
      <c r="F199" s="201">
        <v>9916.66</v>
      </c>
      <c r="G199" s="171">
        <v>0</v>
      </c>
      <c r="H199" s="171">
        <v>0</v>
      </c>
      <c r="I199" s="171">
        <v>0</v>
      </c>
      <c r="J199" s="60">
        <f t="shared" si="23"/>
        <v>9916.66</v>
      </c>
    </row>
    <row r="200" spans="1:10" ht="12.75">
      <c r="A200" s="330"/>
      <c r="B200" s="334"/>
      <c r="C200" s="320"/>
      <c r="D200" s="4" t="s">
        <v>43</v>
      </c>
      <c r="E200" s="228">
        <f t="shared" si="25"/>
        <v>0</v>
      </c>
      <c r="F200" s="203">
        <v>0</v>
      </c>
      <c r="G200" s="191">
        <v>0</v>
      </c>
      <c r="H200" s="168">
        <v>0</v>
      </c>
      <c r="I200" s="168">
        <v>0</v>
      </c>
      <c r="J200" s="60">
        <f t="shared" si="23"/>
        <v>0</v>
      </c>
    </row>
    <row r="201" spans="1:10" ht="12.75">
      <c r="A201" s="330"/>
      <c r="B201" s="321" t="s">
        <v>7</v>
      </c>
      <c r="C201" s="321"/>
      <c r="D201" s="341"/>
      <c r="E201" s="78">
        <f>E194-E195</f>
        <v>30083.34</v>
      </c>
      <c r="F201" s="77">
        <f>F194-F195</f>
        <v>30083.34</v>
      </c>
      <c r="G201" s="77">
        <f>G194-G195</f>
        <v>0</v>
      </c>
      <c r="H201" s="77">
        <f>H194-H195</f>
        <v>0</v>
      </c>
      <c r="I201" s="77">
        <f>I194-I195</f>
        <v>0</v>
      </c>
      <c r="J201" s="60">
        <f t="shared" si="23"/>
        <v>30083.34</v>
      </c>
    </row>
    <row r="202" spans="1:10" ht="12.75">
      <c r="A202" s="330"/>
      <c r="B202" s="323" t="s">
        <v>45</v>
      </c>
      <c r="C202" s="323"/>
      <c r="D202" s="324"/>
      <c r="E202" s="40">
        <f aca="true" t="shared" si="26" ref="E202:E211">SUM(F202:I202)</f>
        <v>11083.34</v>
      </c>
      <c r="F202" s="37">
        <v>11083.34</v>
      </c>
      <c r="G202" s="39">
        <v>0</v>
      </c>
      <c r="H202" s="39">
        <v>0</v>
      </c>
      <c r="I202" s="39">
        <v>0</v>
      </c>
      <c r="J202" s="60">
        <f t="shared" si="23"/>
        <v>11083.34</v>
      </c>
    </row>
    <row r="203" spans="1:10" ht="12.75">
      <c r="A203" s="330"/>
      <c r="B203" s="325" t="s">
        <v>28</v>
      </c>
      <c r="C203" s="326"/>
      <c r="D203" s="8" t="s">
        <v>29</v>
      </c>
      <c r="E203" s="29">
        <f t="shared" si="26"/>
        <v>0</v>
      </c>
      <c r="F203" s="204">
        <v>0</v>
      </c>
      <c r="G203" s="172">
        <v>0</v>
      </c>
      <c r="H203" s="172">
        <v>0</v>
      </c>
      <c r="I203" s="172">
        <v>0</v>
      </c>
      <c r="J203" s="60">
        <f t="shared" si="23"/>
        <v>0</v>
      </c>
    </row>
    <row r="204" spans="1:10" ht="13.5" thickBot="1">
      <c r="A204" s="331"/>
      <c r="B204" s="327"/>
      <c r="C204" s="328"/>
      <c r="D204" s="157" t="s">
        <v>30</v>
      </c>
      <c r="E204" s="56">
        <f t="shared" si="26"/>
        <v>2</v>
      </c>
      <c r="F204" s="205">
        <v>2</v>
      </c>
      <c r="G204" s="173">
        <v>0</v>
      </c>
      <c r="H204" s="173">
        <v>0</v>
      </c>
      <c r="I204" s="173">
        <v>0</v>
      </c>
      <c r="J204" s="23">
        <f t="shared" si="23"/>
        <v>2</v>
      </c>
    </row>
    <row r="205" spans="1:10" ht="12.75">
      <c r="A205" s="307" t="s">
        <v>36</v>
      </c>
      <c r="B205" s="310" t="s">
        <v>0</v>
      </c>
      <c r="C205" s="310"/>
      <c r="D205" s="311"/>
      <c r="E205" s="57">
        <f t="shared" si="26"/>
        <v>21000</v>
      </c>
      <c r="F205" s="58">
        <v>21000</v>
      </c>
      <c r="G205" s="32">
        <v>0</v>
      </c>
      <c r="H205" s="68">
        <v>0</v>
      </c>
      <c r="I205" s="67">
        <v>0</v>
      </c>
      <c r="J205" s="60">
        <f t="shared" si="23"/>
        <v>21000</v>
      </c>
    </row>
    <row r="206" spans="1:10" ht="12.75">
      <c r="A206" s="308"/>
      <c r="B206" s="312" t="s">
        <v>5</v>
      </c>
      <c r="C206" s="313"/>
      <c r="D206" s="139" t="s">
        <v>4</v>
      </c>
      <c r="E206" s="44">
        <f t="shared" si="26"/>
        <v>0</v>
      </c>
      <c r="F206" s="122">
        <f aca="true" t="shared" si="27" ref="F206:I207">F208+F210</f>
        <v>0</v>
      </c>
      <c r="G206" s="224">
        <f t="shared" si="27"/>
        <v>0</v>
      </c>
      <c r="H206" s="224">
        <f t="shared" si="27"/>
        <v>0</v>
      </c>
      <c r="I206" s="224">
        <f t="shared" si="27"/>
        <v>0</v>
      </c>
      <c r="J206" s="60">
        <f t="shared" si="23"/>
        <v>0</v>
      </c>
    </row>
    <row r="207" spans="1:10" ht="12.75">
      <c r="A207" s="308"/>
      <c r="B207" s="314"/>
      <c r="C207" s="315"/>
      <c r="D207" s="195" t="s">
        <v>43</v>
      </c>
      <c r="E207" s="45">
        <f t="shared" si="26"/>
        <v>0</v>
      </c>
      <c r="F207" s="242">
        <f t="shared" si="27"/>
        <v>0</v>
      </c>
      <c r="G207" s="179">
        <f t="shared" si="27"/>
        <v>0</v>
      </c>
      <c r="H207" s="179">
        <f t="shared" si="27"/>
        <v>0</v>
      </c>
      <c r="I207" s="179">
        <f t="shared" si="27"/>
        <v>0</v>
      </c>
      <c r="J207" s="60">
        <f t="shared" si="23"/>
        <v>0</v>
      </c>
    </row>
    <row r="208" spans="1:10" ht="12.75">
      <c r="A208" s="308"/>
      <c r="B208" s="316" t="s">
        <v>6</v>
      </c>
      <c r="C208" s="318" t="s">
        <v>25</v>
      </c>
      <c r="D208" s="140" t="s">
        <v>4</v>
      </c>
      <c r="E208" s="45">
        <f t="shared" si="26"/>
        <v>0</v>
      </c>
      <c r="F208" s="124">
        <v>0</v>
      </c>
      <c r="G208" s="225">
        <v>0</v>
      </c>
      <c r="H208" s="225">
        <v>0</v>
      </c>
      <c r="I208" s="225">
        <v>0</v>
      </c>
      <c r="J208" s="60">
        <f t="shared" si="23"/>
        <v>0</v>
      </c>
    </row>
    <row r="209" spans="1:10" ht="12.75">
      <c r="A209" s="308"/>
      <c r="B209" s="316"/>
      <c r="C209" s="318"/>
      <c r="D209" s="195" t="s">
        <v>43</v>
      </c>
      <c r="E209" s="45">
        <f t="shared" si="26"/>
        <v>0</v>
      </c>
      <c r="F209" s="243">
        <v>0</v>
      </c>
      <c r="G209" s="180">
        <v>0</v>
      </c>
      <c r="H209" s="180">
        <v>0</v>
      </c>
      <c r="I209" s="180">
        <v>0</v>
      </c>
      <c r="J209" s="60">
        <f t="shared" si="23"/>
        <v>0</v>
      </c>
    </row>
    <row r="210" spans="1:10" ht="12.75">
      <c r="A210" s="308"/>
      <c r="B210" s="316"/>
      <c r="C210" s="319" t="s">
        <v>46</v>
      </c>
      <c r="D210" s="140" t="s">
        <v>4</v>
      </c>
      <c r="E210" s="45">
        <f t="shared" si="26"/>
        <v>0</v>
      </c>
      <c r="F210" s="124">
        <v>0</v>
      </c>
      <c r="G210" s="225">
        <v>0</v>
      </c>
      <c r="H210" s="225">
        <v>0</v>
      </c>
      <c r="I210" s="225">
        <v>0</v>
      </c>
      <c r="J210" s="60">
        <f t="shared" si="23"/>
        <v>0</v>
      </c>
    </row>
    <row r="211" spans="1:10" ht="12.75">
      <c r="A211" s="308"/>
      <c r="B211" s="317"/>
      <c r="C211" s="320"/>
      <c r="D211" s="196" t="s">
        <v>43</v>
      </c>
      <c r="E211" s="45">
        <f t="shared" si="26"/>
        <v>0</v>
      </c>
      <c r="F211" s="244">
        <v>0</v>
      </c>
      <c r="G211" s="181">
        <v>0</v>
      </c>
      <c r="H211" s="181">
        <v>0</v>
      </c>
      <c r="I211" s="181">
        <v>0</v>
      </c>
      <c r="J211" s="60">
        <f t="shared" si="23"/>
        <v>0</v>
      </c>
    </row>
    <row r="212" spans="1:10" ht="12.75">
      <c r="A212" s="308"/>
      <c r="B212" s="321" t="s">
        <v>7</v>
      </c>
      <c r="C212" s="321"/>
      <c r="D212" s="322"/>
      <c r="E212" s="84">
        <f>E205-E206</f>
        <v>21000</v>
      </c>
      <c r="F212" s="128">
        <f>F205-F206</f>
        <v>21000</v>
      </c>
      <c r="G212" s="128">
        <f>G205-G206</f>
        <v>0</v>
      </c>
      <c r="H212" s="128">
        <f>H205-H206</f>
        <v>0</v>
      </c>
      <c r="I212" s="128">
        <f>I205-I206</f>
        <v>0</v>
      </c>
      <c r="J212" s="60">
        <f t="shared" si="23"/>
        <v>21000</v>
      </c>
    </row>
    <row r="213" spans="1:10" ht="12.75">
      <c r="A213" s="308"/>
      <c r="B213" s="323" t="s">
        <v>45</v>
      </c>
      <c r="C213" s="323"/>
      <c r="D213" s="324"/>
      <c r="E213" s="163">
        <f>SUM(F213:I213)</f>
        <v>0</v>
      </c>
      <c r="F213" s="38">
        <v>0</v>
      </c>
      <c r="G213" s="226">
        <v>0</v>
      </c>
      <c r="H213" s="226">
        <v>0</v>
      </c>
      <c r="I213" s="226">
        <v>0</v>
      </c>
      <c r="J213" s="60">
        <f t="shared" si="23"/>
        <v>0</v>
      </c>
    </row>
    <row r="214" spans="1:10" ht="12.75">
      <c r="A214" s="308"/>
      <c r="B214" s="325" t="s">
        <v>28</v>
      </c>
      <c r="C214" s="326"/>
      <c r="D214" s="8" t="s">
        <v>29</v>
      </c>
      <c r="E214" s="164">
        <f>SUM(F214:I214)</f>
        <v>0</v>
      </c>
      <c r="F214" s="126">
        <v>0</v>
      </c>
      <c r="G214" s="182">
        <v>0</v>
      </c>
      <c r="H214" s="182">
        <v>0</v>
      </c>
      <c r="I214" s="182">
        <v>0</v>
      </c>
      <c r="J214" s="60">
        <f t="shared" si="23"/>
        <v>0</v>
      </c>
    </row>
    <row r="215" spans="1:10" ht="13.5" thickBot="1">
      <c r="A215" s="309"/>
      <c r="B215" s="327"/>
      <c r="C215" s="328"/>
      <c r="D215" s="157" t="s">
        <v>30</v>
      </c>
      <c r="E215" s="247">
        <f>SUM(F215:I215)</f>
        <v>0</v>
      </c>
      <c r="F215" s="127">
        <v>0</v>
      </c>
      <c r="G215" s="183">
        <v>0</v>
      </c>
      <c r="H215" s="183">
        <v>0</v>
      </c>
      <c r="I215" s="183">
        <v>0</v>
      </c>
      <c r="J215" s="23">
        <f t="shared" si="23"/>
        <v>0</v>
      </c>
    </row>
    <row r="219" ht="13.5" thickBot="1"/>
    <row r="220" spans="1:10" ht="13.5" thickBot="1">
      <c r="A220" s="342" t="s">
        <v>18</v>
      </c>
      <c r="B220" s="343"/>
      <c r="C220" s="343"/>
      <c r="D220" s="343"/>
      <c r="E220" s="346" t="s">
        <v>15</v>
      </c>
      <c r="F220" s="348" t="s">
        <v>16</v>
      </c>
      <c r="G220" s="349"/>
      <c r="H220" s="349"/>
      <c r="I220" s="350"/>
      <c r="J220" s="93"/>
    </row>
    <row r="221" spans="1:10" ht="50.25" customHeight="1" thickBot="1">
      <c r="A221" s="344"/>
      <c r="B221" s="345"/>
      <c r="C221" s="345"/>
      <c r="D221" s="345"/>
      <c r="E221" s="347"/>
      <c r="F221" s="94" t="s">
        <v>19</v>
      </c>
      <c r="G221" s="293" t="s">
        <v>53</v>
      </c>
      <c r="H221" s="215" t="s">
        <v>41</v>
      </c>
      <c r="I221" s="215" t="s">
        <v>41</v>
      </c>
      <c r="J221" s="51" t="s">
        <v>8</v>
      </c>
    </row>
    <row r="222" spans="1:10" ht="12.75">
      <c r="A222" s="307" t="s">
        <v>39</v>
      </c>
      <c r="B222" s="351" t="s">
        <v>0</v>
      </c>
      <c r="C222" s="352"/>
      <c r="D222" s="353"/>
      <c r="E222" s="43">
        <f aca="true" t="shared" si="28" ref="E222:E228">SUM(F222:I222)</f>
        <v>150000</v>
      </c>
      <c r="F222" s="59">
        <v>150000</v>
      </c>
      <c r="G222" s="33">
        <v>0</v>
      </c>
      <c r="H222" s="129">
        <v>0</v>
      </c>
      <c r="I222" s="70">
        <v>0</v>
      </c>
      <c r="J222" s="60">
        <f>SUM(F222:I222)</f>
        <v>150000</v>
      </c>
    </row>
    <row r="223" spans="1:10" ht="12.75">
      <c r="A223" s="308"/>
      <c r="B223" s="354" t="s">
        <v>5</v>
      </c>
      <c r="C223" s="355"/>
      <c r="D223" s="139" t="s">
        <v>4</v>
      </c>
      <c r="E223" s="146">
        <f t="shared" si="28"/>
        <v>107503.95999999999</v>
      </c>
      <c r="F223" s="86">
        <f>F225+F227</f>
        <v>107503.95999999999</v>
      </c>
      <c r="G223" s="222">
        <f>SUM(G225,G227)</f>
        <v>0</v>
      </c>
      <c r="H223" s="169">
        <f>SUM(H225,H227)</f>
        <v>0</v>
      </c>
      <c r="I223" s="222">
        <f>SUM(I225,I227)</f>
        <v>0</v>
      </c>
      <c r="J223" s="60">
        <f aca="true" t="shared" si="29" ref="J223:J265">SUM(F223:I223)</f>
        <v>107503.95999999999</v>
      </c>
    </row>
    <row r="224" spans="1:10" ht="12.75">
      <c r="A224" s="308"/>
      <c r="B224" s="356"/>
      <c r="C224" s="357"/>
      <c r="D224" s="195" t="s">
        <v>43</v>
      </c>
      <c r="E224" s="114">
        <f t="shared" si="28"/>
        <v>43292.86</v>
      </c>
      <c r="F224" s="292">
        <f>F226+F228</f>
        <v>43292.86</v>
      </c>
      <c r="G224" s="166">
        <f>G226+G228</f>
        <v>0</v>
      </c>
      <c r="H224" s="166">
        <f>H226+H228</f>
        <v>0</v>
      </c>
      <c r="I224" s="166">
        <f>I226+I228</f>
        <v>0</v>
      </c>
      <c r="J224" s="60">
        <f t="shared" si="29"/>
        <v>43292.86</v>
      </c>
    </row>
    <row r="225" spans="1:10" ht="12.75">
      <c r="A225" s="308"/>
      <c r="B225" s="334" t="s">
        <v>6</v>
      </c>
      <c r="C225" s="360" t="s">
        <v>21</v>
      </c>
      <c r="D225" s="140" t="s">
        <v>4</v>
      </c>
      <c r="E225" s="114">
        <f t="shared" si="28"/>
        <v>47694.42</v>
      </c>
      <c r="F225" s="106">
        <v>47694.42</v>
      </c>
      <c r="G225" s="171">
        <v>0</v>
      </c>
      <c r="H225" s="171">
        <v>0</v>
      </c>
      <c r="I225" s="171">
        <v>0</v>
      </c>
      <c r="J225" s="60">
        <f t="shared" si="29"/>
        <v>47694.42</v>
      </c>
    </row>
    <row r="226" spans="1:10" ht="12.75">
      <c r="A226" s="308"/>
      <c r="B226" s="358"/>
      <c r="C226" s="361"/>
      <c r="D226" s="195" t="s">
        <v>43</v>
      </c>
      <c r="E226" s="113">
        <f t="shared" si="28"/>
        <v>43292.86</v>
      </c>
      <c r="F226" s="89">
        <v>43292.86</v>
      </c>
      <c r="G226" s="167">
        <v>0</v>
      </c>
      <c r="H226" s="167">
        <v>0</v>
      </c>
      <c r="I226" s="167">
        <v>0</v>
      </c>
      <c r="J226" s="60">
        <f t="shared" si="29"/>
        <v>43292.86</v>
      </c>
    </row>
    <row r="227" spans="1:10" ht="12.75">
      <c r="A227" s="308"/>
      <c r="B227" s="358"/>
      <c r="C227" s="319" t="s">
        <v>46</v>
      </c>
      <c r="D227" s="140" t="s">
        <v>4</v>
      </c>
      <c r="E227" s="113">
        <f t="shared" si="28"/>
        <v>59809.54</v>
      </c>
      <c r="F227" s="106">
        <v>59809.54</v>
      </c>
      <c r="G227" s="171">
        <v>0</v>
      </c>
      <c r="H227" s="171">
        <v>0</v>
      </c>
      <c r="I227" s="171">
        <v>0</v>
      </c>
      <c r="J227" s="60">
        <f t="shared" si="29"/>
        <v>59809.54</v>
      </c>
    </row>
    <row r="228" spans="1:10" ht="12.75">
      <c r="A228" s="308"/>
      <c r="B228" s="359"/>
      <c r="C228" s="320"/>
      <c r="D228" s="196" t="s">
        <v>43</v>
      </c>
      <c r="E228" s="113">
        <f t="shared" si="28"/>
        <v>0</v>
      </c>
      <c r="F228" s="110">
        <v>0</v>
      </c>
      <c r="G228" s="168">
        <v>0</v>
      </c>
      <c r="H228" s="168">
        <v>0</v>
      </c>
      <c r="I228" s="168">
        <v>0</v>
      </c>
      <c r="J228" s="60">
        <f t="shared" si="29"/>
        <v>0</v>
      </c>
    </row>
    <row r="229" spans="1:10" ht="12.75">
      <c r="A229" s="308"/>
      <c r="B229" s="341" t="s">
        <v>7</v>
      </c>
      <c r="C229" s="362"/>
      <c r="D229" s="363"/>
      <c r="E229" s="83">
        <f>SUM(E222-E223)</f>
        <v>42496.04000000001</v>
      </c>
      <c r="F229" s="77">
        <f>F222-F223</f>
        <v>42496.04000000001</v>
      </c>
      <c r="G229" s="77">
        <f>G222-G223</f>
        <v>0</v>
      </c>
      <c r="H229" s="77">
        <f>H222-H223</f>
        <v>0</v>
      </c>
      <c r="I229" s="77">
        <f>I222-I223</f>
        <v>0</v>
      </c>
      <c r="J229" s="60">
        <f t="shared" si="29"/>
        <v>42496.04000000001</v>
      </c>
    </row>
    <row r="230" spans="1:10" ht="12.75">
      <c r="A230" s="308"/>
      <c r="B230" s="324" t="s">
        <v>45</v>
      </c>
      <c r="C230" s="337"/>
      <c r="D230" s="338"/>
      <c r="E230" s="41">
        <f>SUM(F230:I230)</f>
        <v>9379.73</v>
      </c>
      <c r="F230" s="37">
        <v>9379.73</v>
      </c>
      <c r="G230" s="39">
        <v>0</v>
      </c>
      <c r="H230" s="39">
        <v>0</v>
      </c>
      <c r="I230" s="39">
        <v>0</v>
      </c>
      <c r="J230" s="60">
        <f t="shared" si="29"/>
        <v>9379.73</v>
      </c>
    </row>
    <row r="231" spans="1:10" ht="12.75">
      <c r="A231" s="308"/>
      <c r="B231" s="325" t="s">
        <v>28</v>
      </c>
      <c r="C231" s="326"/>
      <c r="D231" s="158" t="s">
        <v>29</v>
      </c>
      <c r="E231" s="146">
        <f>SUM(F231:I231)</f>
        <v>0</v>
      </c>
      <c r="F231" s="91">
        <v>0</v>
      </c>
      <c r="G231" s="186">
        <v>0</v>
      </c>
      <c r="H231" s="186">
        <v>0</v>
      </c>
      <c r="I231" s="186">
        <v>0</v>
      </c>
      <c r="J231" s="60">
        <f t="shared" si="29"/>
        <v>0</v>
      </c>
    </row>
    <row r="232" spans="1:10" ht="13.5" thickBot="1">
      <c r="A232" s="309"/>
      <c r="B232" s="327"/>
      <c r="C232" s="328"/>
      <c r="D232" s="159" t="s">
        <v>30</v>
      </c>
      <c r="E232" s="115">
        <f>SUM(F232:I232)</f>
        <v>6</v>
      </c>
      <c r="F232" s="92">
        <v>6</v>
      </c>
      <c r="G232" s="173">
        <v>0</v>
      </c>
      <c r="H232" s="173">
        <v>0</v>
      </c>
      <c r="I232" s="173">
        <v>0</v>
      </c>
      <c r="J232" s="23">
        <f t="shared" si="29"/>
        <v>6</v>
      </c>
    </row>
    <row r="233" spans="1:10" ht="12.75">
      <c r="A233" s="329" t="s">
        <v>40</v>
      </c>
      <c r="B233" s="339" t="s">
        <v>0</v>
      </c>
      <c r="C233" s="339"/>
      <c r="D233" s="340"/>
      <c r="E233" s="25">
        <f aca="true" t="shared" si="30" ref="E233:E239">SUM(F233:I233)</f>
        <v>70000</v>
      </c>
      <c r="F233" s="35">
        <v>70000</v>
      </c>
      <c r="G233" s="34">
        <v>0</v>
      </c>
      <c r="H233" s="213">
        <v>0</v>
      </c>
      <c r="I233" s="104">
        <v>0</v>
      </c>
      <c r="J233" s="60">
        <f t="shared" si="29"/>
        <v>70000</v>
      </c>
    </row>
    <row r="234" spans="1:10" ht="12.75">
      <c r="A234" s="330"/>
      <c r="B234" s="312" t="s">
        <v>5</v>
      </c>
      <c r="C234" s="313"/>
      <c r="D234" s="3" t="s">
        <v>4</v>
      </c>
      <c r="E234" s="119">
        <f t="shared" si="30"/>
        <v>34803.69</v>
      </c>
      <c r="F234" s="120">
        <f>SUM(F236,F238)</f>
        <v>34803.69</v>
      </c>
      <c r="G234" s="222">
        <f>SUM(G236,G238)</f>
        <v>0</v>
      </c>
      <c r="H234" s="169">
        <f>SUM(H236,H238)</f>
        <v>0</v>
      </c>
      <c r="I234" s="222">
        <f>SUM(I236,I238)</f>
        <v>0</v>
      </c>
      <c r="J234" s="60">
        <f t="shared" si="29"/>
        <v>34803.69</v>
      </c>
    </row>
    <row r="235" spans="1:10" ht="12.75">
      <c r="A235" s="330"/>
      <c r="B235" s="314"/>
      <c r="C235" s="315"/>
      <c r="D235" s="4" t="s">
        <v>43</v>
      </c>
      <c r="E235" s="116">
        <f t="shared" si="30"/>
        <v>0</v>
      </c>
      <c r="F235" s="87">
        <f>F237+F239</f>
        <v>0</v>
      </c>
      <c r="G235" s="176">
        <f>G237+G239</f>
        <v>0</v>
      </c>
      <c r="H235" s="176">
        <f>H237+H239</f>
        <v>0</v>
      </c>
      <c r="I235" s="176">
        <f>I237+I239</f>
        <v>0</v>
      </c>
      <c r="J235" s="60">
        <f t="shared" si="29"/>
        <v>0</v>
      </c>
    </row>
    <row r="236" spans="1:10" ht="12.75">
      <c r="A236" s="330"/>
      <c r="B236" s="333" t="s">
        <v>6</v>
      </c>
      <c r="C236" s="318" t="s">
        <v>21</v>
      </c>
      <c r="D236" s="5" t="s">
        <v>4</v>
      </c>
      <c r="E236" s="121">
        <f t="shared" si="30"/>
        <v>12331.47</v>
      </c>
      <c r="F236" s="106">
        <v>12331.47</v>
      </c>
      <c r="G236" s="171">
        <v>0</v>
      </c>
      <c r="H236" s="171">
        <v>0</v>
      </c>
      <c r="I236" s="171">
        <v>0</v>
      </c>
      <c r="J236" s="60">
        <f t="shared" si="29"/>
        <v>12331.47</v>
      </c>
    </row>
    <row r="237" spans="1:10" ht="12.75">
      <c r="A237" s="330"/>
      <c r="B237" s="333"/>
      <c r="C237" s="318"/>
      <c r="D237" s="4" t="s">
        <v>43</v>
      </c>
      <c r="E237" s="117">
        <f t="shared" si="30"/>
        <v>0</v>
      </c>
      <c r="F237" s="89">
        <v>0</v>
      </c>
      <c r="G237" s="177">
        <v>0</v>
      </c>
      <c r="H237" s="177">
        <v>0</v>
      </c>
      <c r="I237" s="177">
        <v>0</v>
      </c>
      <c r="J237" s="60">
        <f t="shared" si="29"/>
        <v>0</v>
      </c>
    </row>
    <row r="238" spans="1:10" ht="12.75">
      <c r="A238" s="330"/>
      <c r="B238" s="333"/>
      <c r="C238" s="319" t="s">
        <v>46</v>
      </c>
      <c r="D238" s="5" t="s">
        <v>4</v>
      </c>
      <c r="E238" s="121">
        <f t="shared" si="30"/>
        <v>22472.22</v>
      </c>
      <c r="F238" s="106">
        <v>22472.22</v>
      </c>
      <c r="G238" s="171">
        <v>0</v>
      </c>
      <c r="H238" s="171">
        <v>0</v>
      </c>
      <c r="I238" s="171">
        <v>0</v>
      </c>
      <c r="J238" s="60">
        <f t="shared" si="29"/>
        <v>22472.22</v>
      </c>
    </row>
    <row r="239" spans="1:10" ht="12.75">
      <c r="A239" s="330"/>
      <c r="B239" s="334"/>
      <c r="C239" s="320"/>
      <c r="D239" s="4" t="s">
        <v>43</v>
      </c>
      <c r="E239" s="117">
        <f t="shared" si="30"/>
        <v>0</v>
      </c>
      <c r="F239" s="89">
        <v>0</v>
      </c>
      <c r="G239" s="177">
        <v>0</v>
      </c>
      <c r="H239" s="177">
        <v>0</v>
      </c>
      <c r="I239" s="177">
        <v>0</v>
      </c>
      <c r="J239" s="60">
        <f t="shared" si="29"/>
        <v>0</v>
      </c>
    </row>
    <row r="240" spans="1:10" ht="12.75">
      <c r="A240" s="330"/>
      <c r="B240" s="321" t="s">
        <v>7</v>
      </c>
      <c r="C240" s="321"/>
      <c r="D240" s="341"/>
      <c r="E240" s="76">
        <f>SUM(E233-E234)</f>
        <v>35196.31</v>
      </c>
      <c r="F240" s="77">
        <f>F233-F234</f>
        <v>35196.31</v>
      </c>
      <c r="G240" s="77">
        <f>G233-G234</f>
        <v>0</v>
      </c>
      <c r="H240" s="77">
        <f>H233-H234</f>
        <v>0</v>
      </c>
      <c r="I240" s="77">
        <f>I233-I234</f>
        <v>0</v>
      </c>
      <c r="J240" s="60">
        <f t="shared" si="29"/>
        <v>35196.31</v>
      </c>
    </row>
    <row r="241" spans="1:10" ht="12.75">
      <c r="A241" s="330"/>
      <c r="B241" s="323" t="s">
        <v>45</v>
      </c>
      <c r="C241" s="323"/>
      <c r="D241" s="324"/>
      <c r="E241" s="26">
        <f>SUM(F241:I241)</f>
        <v>0</v>
      </c>
      <c r="F241" s="37">
        <v>0</v>
      </c>
      <c r="G241" s="39">
        <v>0</v>
      </c>
      <c r="H241" s="39">
        <v>0</v>
      </c>
      <c r="I241" s="39">
        <v>0</v>
      </c>
      <c r="J241" s="60">
        <f t="shared" si="29"/>
        <v>0</v>
      </c>
    </row>
    <row r="242" spans="1:10" ht="12.75">
      <c r="A242" s="330"/>
      <c r="B242" s="325" t="s">
        <v>28</v>
      </c>
      <c r="C242" s="326"/>
      <c r="D242" s="162" t="s">
        <v>29</v>
      </c>
      <c r="E242" s="146">
        <f>SUM(F242:I242)</f>
        <v>0</v>
      </c>
      <c r="F242" s="91">
        <v>0</v>
      </c>
      <c r="G242" s="172">
        <v>0</v>
      </c>
      <c r="H242" s="172">
        <v>0</v>
      </c>
      <c r="I242" s="172">
        <v>0</v>
      </c>
      <c r="J242" s="60">
        <f t="shared" si="29"/>
        <v>0</v>
      </c>
    </row>
    <row r="243" spans="1:10" ht="13.5" thickBot="1">
      <c r="A243" s="331"/>
      <c r="B243" s="327"/>
      <c r="C243" s="328"/>
      <c r="D243" s="159" t="s">
        <v>30</v>
      </c>
      <c r="E243" s="212">
        <f>SUM(F243:I243)</f>
        <v>12</v>
      </c>
      <c r="F243" s="92">
        <v>12</v>
      </c>
      <c r="G243" s="188">
        <v>0</v>
      </c>
      <c r="H243" s="185">
        <v>0</v>
      </c>
      <c r="I243" s="173">
        <v>0</v>
      </c>
      <c r="J243" s="63">
        <f t="shared" si="29"/>
        <v>12</v>
      </c>
    </row>
    <row r="244" spans="1:10" ht="12.75">
      <c r="A244" s="329" t="s">
        <v>37</v>
      </c>
      <c r="B244" s="310" t="s">
        <v>0</v>
      </c>
      <c r="C244" s="310"/>
      <c r="D244" s="332"/>
      <c r="E244" s="43">
        <f aca="true" t="shared" si="31" ref="E244:E250">SUM(F244:I244)</f>
        <v>50000</v>
      </c>
      <c r="F244" s="59">
        <v>50000</v>
      </c>
      <c r="G244" s="50">
        <v>0</v>
      </c>
      <c r="H244" s="66">
        <v>0</v>
      </c>
      <c r="I244" s="65">
        <v>0</v>
      </c>
      <c r="J244" s="60">
        <f t="shared" si="29"/>
        <v>50000</v>
      </c>
    </row>
    <row r="245" spans="1:10" ht="12.75">
      <c r="A245" s="330"/>
      <c r="B245" s="312" t="s">
        <v>5</v>
      </c>
      <c r="C245" s="313"/>
      <c r="D245" s="208" t="s">
        <v>4</v>
      </c>
      <c r="E245" s="146">
        <f t="shared" si="31"/>
        <v>25000</v>
      </c>
      <c r="F245" s="86">
        <f>F247+F249</f>
        <v>25000</v>
      </c>
      <c r="G245" s="169">
        <f>SUM(G247,G249)</f>
        <v>0</v>
      </c>
      <c r="H245" s="169">
        <f>SUM(H247,H249)</f>
        <v>0</v>
      </c>
      <c r="I245" s="223">
        <f>SUM(I247,I249)</f>
        <v>0</v>
      </c>
      <c r="J245" s="60">
        <f t="shared" si="29"/>
        <v>25000</v>
      </c>
    </row>
    <row r="246" spans="1:10" ht="12.75">
      <c r="A246" s="330"/>
      <c r="B246" s="314"/>
      <c r="C246" s="315"/>
      <c r="D246" s="209" t="s">
        <v>43</v>
      </c>
      <c r="E246" s="114">
        <f t="shared" si="31"/>
        <v>0</v>
      </c>
      <c r="F246" s="88">
        <f>F248+F250</f>
        <v>0</v>
      </c>
      <c r="G246" s="184">
        <f>G248+G250</f>
        <v>0</v>
      </c>
      <c r="H246" s="184">
        <f>H248+H250</f>
        <v>0</v>
      </c>
      <c r="I246" s="184">
        <f>I248+I250</f>
        <v>0</v>
      </c>
      <c r="J246" s="60">
        <f t="shared" si="29"/>
        <v>0</v>
      </c>
    </row>
    <row r="247" spans="1:10" ht="12.75">
      <c r="A247" s="330"/>
      <c r="B247" s="333" t="s">
        <v>6</v>
      </c>
      <c r="C247" s="318" t="s">
        <v>21</v>
      </c>
      <c r="D247" s="210" t="s">
        <v>4</v>
      </c>
      <c r="E247" s="114">
        <f t="shared" si="31"/>
        <v>25000</v>
      </c>
      <c r="F247" s="106">
        <v>25000</v>
      </c>
      <c r="G247" s="171">
        <v>0</v>
      </c>
      <c r="H247" s="171">
        <v>0</v>
      </c>
      <c r="I247" s="171">
        <v>0</v>
      </c>
      <c r="J247" s="60">
        <f t="shared" si="29"/>
        <v>25000</v>
      </c>
    </row>
    <row r="248" spans="1:10" ht="12.75">
      <c r="A248" s="330"/>
      <c r="B248" s="333"/>
      <c r="C248" s="318"/>
      <c r="D248" s="209" t="s">
        <v>43</v>
      </c>
      <c r="E248" s="113">
        <f t="shared" si="31"/>
        <v>0</v>
      </c>
      <c r="F248" s="89">
        <v>0</v>
      </c>
      <c r="G248" s="167">
        <v>0</v>
      </c>
      <c r="H248" s="167">
        <v>0</v>
      </c>
      <c r="I248" s="167">
        <v>0</v>
      </c>
      <c r="J248" s="60">
        <f t="shared" si="29"/>
        <v>0</v>
      </c>
    </row>
    <row r="249" spans="1:10" ht="12.75">
      <c r="A249" s="330"/>
      <c r="B249" s="333"/>
      <c r="C249" s="319" t="s">
        <v>46</v>
      </c>
      <c r="D249" s="210" t="s">
        <v>4</v>
      </c>
      <c r="E249" s="113">
        <f t="shared" si="31"/>
        <v>0</v>
      </c>
      <c r="F249" s="106">
        <v>0</v>
      </c>
      <c r="G249" s="171">
        <v>0</v>
      </c>
      <c r="H249" s="171">
        <v>0</v>
      </c>
      <c r="I249" s="171">
        <v>0</v>
      </c>
      <c r="J249" s="60">
        <f t="shared" si="29"/>
        <v>0</v>
      </c>
    </row>
    <row r="250" spans="1:10" ht="12.75">
      <c r="A250" s="330"/>
      <c r="B250" s="334"/>
      <c r="C250" s="320"/>
      <c r="D250" s="209" t="s">
        <v>43</v>
      </c>
      <c r="E250" s="113">
        <f t="shared" si="31"/>
        <v>0</v>
      </c>
      <c r="F250" s="110">
        <v>0</v>
      </c>
      <c r="G250" s="191">
        <v>0</v>
      </c>
      <c r="H250" s="168">
        <v>0</v>
      </c>
      <c r="I250" s="168">
        <v>0</v>
      </c>
      <c r="J250" s="60">
        <f t="shared" si="29"/>
        <v>0</v>
      </c>
    </row>
    <row r="251" spans="1:10" ht="12.75">
      <c r="A251" s="330"/>
      <c r="B251" s="321" t="s">
        <v>7</v>
      </c>
      <c r="C251" s="321"/>
      <c r="D251" s="335"/>
      <c r="E251" s="83">
        <f>SUM(E244-E245)</f>
        <v>25000</v>
      </c>
      <c r="F251" s="77">
        <f>F244-F245</f>
        <v>25000</v>
      </c>
      <c r="G251" s="77">
        <f>G244-G245</f>
        <v>0</v>
      </c>
      <c r="H251" s="77">
        <f>H244-H245</f>
        <v>0</v>
      </c>
      <c r="I251" s="77">
        <f>I244-I245</f>
        <v>0</v>
      </c>
      <c r="J251" s="60">
        <f t="shared" si="29"/>
        <v>25000</v>
      </c>
    </row>
    <row r="252" spans="1:10" ht="12.75">
      <c r="A252" s="330"/>
      <c r="B252" s="323" t="s">
        <v>45</v>
      </c>
      <c r="C252" s="323"/>
      <c r="D252" s="336"/>
      <c r="E252" s="41">
        <f>SUM(F252:I252)</f>
        <v>0</v>
      </c>
      <c r="F252" s="37">
        <v>0</v>
      </c>
      <c r="G252" s="39">
        <v>0</v>
      </c>
      <c r="H252" s="39">
        <v>0</v>
      </c>
      <c r="I252" s="39">
        <v>0</v>
      </c>
      <c r="J252" s="60">
        <f t="shared" si="29"/>
        <v>0</v>
      </c>
    </row>
    <row r="253" spans="1:10" ht="12.75">
      <c r="A253" s="330"/>
      <c r="B253" s="325" t="s">
        <v>28</v>
      </c>
      <c r="C253" s="326"/>
      <c r="D253" s="206" t="s">
        <v>29</v>
      </c>
      <c r="E253" s="146">
        <f>SUM(F253:I253)</f>
        <v>0</v>
      </c>
      <c r="F253" s="91">
        <v>0</v>
      </c>
      <c r="G253" s="172">
        <v>0</v>
      </c>
      <c r="H253" s="172">
        <v>0</v>
      </c>
      <c r="I253" s="172">
        <v>0</v>
      </c>
      <c r="J253" s="60">
        <f t="shared" si="29"/>
        <v>0</v>
      </c>
    </row>
    <row r="254" spans="1:10" ht="13.5" thickBot="1">
      <c r="A254" s="331"/>
      <c r="B254" s="327"/>
      <c r="C254" s="328"/>
      <c r="D254" s="207" t="s">
        <v>30</v>
      </c>
      <c r="E254" s="115">
        <f>SUM(F254:I254)</f>
        <v>5</v>
      </c>
      <c r="F254" s="92">
        <v>5</v>
      </c>
      <c r="G254" s="173">
        <v>0</v>
      </c>
      <c r="H254" s="173">
        <v>0</v>
      </c>
      <c r="I254" s="173">
        <v>0</v>
      </c>
      <c r="J254" s="23">
        <f t="shared" si="29"/>
        <v>5</v>
      </c>
    </row>
    <row r="255" spans="1:10" ht="12.75">
      <c r="A255" s="307" t="s">
        <v>38</v>
      </c>
      <c r="B255" s="310" t="s">
        <v>0</v>
      </c>
      <c r="C255" s="310"/>
      <c r="D255" s="311"/>
      <c r="E255" s="25">
        <f aca="true" t="shared" si="32" ref="E255:E261">SUM(F255:I255)</f>
        <v>20000</v>
      </c>
      <c r="F255" s="35">
        <v>20000</v>
      </c>
      <c r="G255" s="32">
        <v>0</v>
      </c>
      <c r="H255" s="68">
        <v>0</v>
      </c>
      <c r="I255" s="67">
        <v>0</v>
      </c>
      <c r="J255" s="60">
        <f t="shared" si="29"/>
        <v>20000</v>
      </c>
    </row>
    <row r="256" spans="1:10" ht="12.75">
      <c r="A256" s="308"/>
      <c r="B256" s="312" t="s">
        <v>5</v>
      </c>
      <c r="C256" s="313"/>
      <c r="D256" s="139" t="s">
        <v>4</v>
      </c>
      <c r="E256" s="239">
        <f t="shared" si="32"/>
        <v>0</v>
      </c>
      <c r="F256" s="120">
        <f>SUM(F258,F260)</f>
        <v>0</v>
      </c>
      <c r="G256" s="224">
        <f aca="true" t="shared" si="33" ref="G256:I257">G258+G260</f>
        <v>0</v>
      </c>
      <c r="H256" s="224">
        <f t="shared" si="33"/>
        <v>0</v>
      </c>
      <c r="I256" s="224">
        <f t="shared" si="33"/>
        <v>0</v>
      </c>
      <c r="J256" s="60">
        <f t="shared" si="29"/>
        <v>0</v>
      </c>
    </row>
    <row r="257" spans="1:10" ht="12.75">
      <c r="A257" s="308"/>
      <c r="B257" s="314"/>
      <c r="C257" s="315"/>
      <c r="D257" s="195" t="s">
        <v>43</v>
      </c>
      <c r="E257" s="116">
        <f t="shared" si="32"/>
        <v>0</v>
      </c>
      <c r="F257" s="87">
        <f>F259+F261</f>
        <v>0</v>
      </c>
      <c r="G257" s="179">
        <f t="shared" si="33"/>
        <v>0</v>
      </c>
      <c r="H257" s="179">
        <f t="shared" si="33"/>
        <v>0</v>
      </c>
      <c r="I257" s="179">
        <f t="shared" si="33"/>
        <v>0</v>
      </c>
      <c r="J257" s="60">
        <f t="shared" si="29"/>
        <v>0</v>
      </c>
    </row>
    <row r="258" spans="1:10" ht="12.75">
      <c r="A258" s="308"/>
      <c r="B258" s="316" t="s">
        <v>6</v>
      </c>
      <c r="C258" s="318" t="s">
        <v>25</v>
      </c>
      <c r="D258" s="140" t="s">
        <v>4</v>
      </c>
      <c r="E258" s="117">
        <f t="shared" si="32"/>
        <v>0</v>
      </c>
      <c r="F258" s="106">
        <v>0</v>
      </c>
      <c r="G258" s="225">
        <v>0</v>
      </c>
      <c r="H258" s="225">
        <v>0</v>
      </c>
      <c r="I258" s="225">
        <v>0</v>
      </c>
      <c r="J258" s="60">
        <f t="shared" si="29"/>
        <v>0</v>
      </c>
    </row>
    <row r="259" spans="1:10" ht="12.75">
      <c r="A259" s="308"/>
      <c r="B259" s="316"/>
      <c r="C259" s="318"/>
      <c r="D259" s="195" t="s">
        <v>43</v>
      </c>
      <c r="E259" s="117">
        <f t="shared" si="32"/>
        <v>0</v>
      </c>
      <c r="F259" s="89">
        <v>0</v>
      </c>
      <c r="G259" s="180">
        <v>0</v>
      </c>
      <c r="H259" s="180">
        <v>0</v>
      </c>
      <c r="I259" s="180">
        <v>0</v>
      </c>
      <c r="J259" s="60">
        <f t="shared" si="29"/>
        <v>0</v>
      </c>
    </row>
    <row r="260" spans="1:10" ht="12.75">
      <c r="A260" s="308"/>
      <c r="B260" s="316"/>
      <c r="C260" s="319" t="s">
        <v>46</v>
      </c>
      <c r="D260" s="140" t="s">
        <v>4</v>
      </c>
      <c r="E260" s="117">
        <f t="shared" si="32"/>
        <v>0</v>
      </c>
      <c r="F260" s="106">
        <v>0</v>
      </c>
      <c r="G260" s="225">
        <v>0</v>
      </c>
      <c r="H260" s="225">
        <v>0</v>
      </c>
      <c r="I260" s="225">
        <v>0</v>
      </c>
      <c r="J260" s="60">
        <f t="shared" si="29"/>
        <v>0</v>
      </c>
    </row>
    <row r="261" spans="1:10" ht="12.75">
      <c r="A261" s="308"/>
      <c r="B261" s="317"/>
      <c r="C261" s="320"/>
      <c r="D261" s="196" t="s">
        <v>43</v>
      </c>
      <c r="E261" s="117">
        <f t="shared" si="32"/>
        <v>0</v>
      </c>
      <c r="F261" s="89">
        <v>0</v>
      </c>
      <c r="G261" s="181">
        <v>0</v>
      </c>
      <c r="H261" s="181">
        <v>0</v>
      </c>
      <c r="I261" s="181">
        <v>0</v>
      </c>
      <c r="J261" s="60">
        <f t="shared" si="29"/>
        <v>0</v>
      </c>
    </row>
    <row r="262" spans="1:10" ht="12.75">
      <c r="A262" s="308"/>
      <c r="B262" s="321" t="s">
        <v>7</v>
      </c>
      <c r="C262" s="321"/>
      <c r="D262" s="322"/>
      <c r="E262" s="76">
        <f>SUM(E255-E256)</f>
        <v>20000</v>
      </c>
      <c r="F262" s="77">
        <f>F255-F256</f>
        <v>20000</v>
      </c>
      <c r="G262" s="128">
        <f>G255-G256</f>
        <v>0</v>
      </c>
      <c r="H262" s="128">
        <f>H255-H256</f>
        <v>0</v>
      </c>
      <c r="I262" s="128">
        <f>I255-I256</f>
        <v>0</v>
      </c>
      <c r="J262" s="60">
        <f t="shared" si="29"/>
        <v>20000</v>
      </c>
    </row>
    <row r="263" spans="1:10" ht="12.75">
      <c r="A263" s="308"/>
      <c r="B263" s="323" t="s">
        <v>45</v>
      </c>
      <c r="C263" s="323"/>
      <c r="D263" s="324"/>
      <c r="E263" s="26">
        <f>SUM(F263:I263)</f>
        <v>0</v>
      </c>
      <c r="F263" s="37">
        <v>0</v>
      </c>
      <c r="G263" s="226">
        <v>0</v>
      </c>
      <c r="H263" s="226">
        <v>0</v>
      </c>
      <c r="I263" s="226">
        <v>0</v>
      </c>
      <c r="J263" s="60">
        <f t="shared" si="29"/>
        <v>0</v>
      </c>
    </row>
    <row r="264" spans="1:10" ht="12.75">
      <c r="A264" s="308"/>
      <c r="B264" s="325" t="s">
        <v>28</v>
      </c>
      <c r="C264" s="326"/>
      <c r="D264" s="211" t="s">
        <v>29</v>
      </c>
      <c r="E264" s="241">
        <f>SUM(F264:I264)</f>
        <v>0</v>
      </c>
      <c r="F264" s="107">
        <v>0</v>
      </c>
      <c r="G264" s="182">
        <v>0</v>
      </c>
      <c r="H264" s="182">
        <v>0</v>
      </c>
      <c r="I264" s="182">
        <v>0</v>
      </c>
      <c r="J264" s="60">
        <f t="shared" si="29"/>
        <v>0</v>
      </c>
    </row>
    <row r="265" spans="1:10" ht="13.5" thickBot="1">
      <c r="A265" s="309"/>
      <c r="B265" s="327"/>
      <c r="C265" s="328"/>
      <c r="D265" s="207" t="s">
        <v>30</v>
      </c>
      <c r="E265" s="245">
        <f>SUM(F265:I265)</f>
        <v>0</v>
      </c>
      <c r="F265" s="246">
        <v>0</v>
      </c>
      <c r="G265" s="183">
        <v>0</v>
      </c>
      <c r="H265" s="183">
        <v>0</v>
      </c>
      <c r="I265" s="183">
        <v>0</v>
      </c>
      <c r="J265" s="23">
        <f t="shared" si="29"/>
        <v>0</v>
      </c>
    </row>
    <row r="268" ht="12.75">
      <c r="F268" s="148"/>
    </row>
    <row r="269" ht="13.5" thickBot="1">
      <c r="E269" s="148"/>
    </row>
    <row r="270" spans="1:10" ht="13.5" thickBot="1">
      <c r="A270" s="342" t="s">
        <v>18</v>
      </c>
      <c r="B270" s="343"/>
      <c r="C270" s="343"/>
      <c r="D270" s="343"/>
      <c r="E270" s="346" t="s">
        <v>15</v>
      </c>
      <c r="F270" s="348" t="s">
        <v>16</v>
      </c>
      <c r="G270" s="349"/>
      <c r="H270" s="349"/>
      <c r="I270" s="350"/>
      <c r="J270" s="93"/>
    </row>
    <row r="271" spans="1:10" ht="37.5" customHeight="1" thickBot="1">
      <c r="A271" s="344"/>
      <c r="B271" s="345"/>
      <c r="C271" s="345"/>
      <c r="D271" s="345"/>
      <c r="E271" s="347"/>
      <c r="F271" s="94" t="s">
        <v>19</v>
      </c>
      <c r="G271" s="293" t="s">
        <v>53</v>
      </c>
      <c r="H271" s="215" t="s">
        <v>41</v>
      </c>
      <c r="I271" s="215" t="s">
        <v>41</v>
      </c>
      <c r="J271" s="51" t="s">
        <v>8</v>
      </c>
    </row>
    <row r="272" spans="1:10" ht="12.75">
      <c r="A272" s="307" t="s">
        <v>50</v>
      </c>
      <c r="B272" s="351" t="s">
        <v>0</v>
      </c>
      <c r="C272" s="352"/>
      <c r="D272" s="353"/>
      <c r="E272" s="43">
        <f aca="true" t="shared" si="34" ref="E272:E278">SUM(F272:I272)</f>
        <v>250000</v>
      </c>
      <c r="F272" s="59">
        <v>250000</v>
      </c>
      <c r="G272" s="33">
        <v>0</v>
      </c>
      <c r="H272" s="129">
        <v>0</v>
      </c>
      <c r="I272" s="70">
        <v>0</v>
      </c>
      <c r="J272" s="60">
        <f>SUM(F272:I272)</f>
        <v>250000</v>
      </c>
    </row>
    <row r="273" spans="1:10" ht="12.75">
      <c r="A273" s="308"/>
      <c r="B273" s="354" t="s">
        <v>5</v>
      </c>
      <c r="C273" s="355"/>
      <c r="D273" s="139" t="s">
        <v>4</v>
      </c>
      <c r="E273" s="146">
        <f t="shared" si="34"/>
        <v>0</v>
      </c>
      <c r="F273" s="86">
        <f>F275+F277</f>
        <v>0</v>
      </c>
      <c r="G273" s="222">
        <f>SUM(G275,G277)</f>
        <v>0</v>
      </c>
      <c r="H273" s="169">
        <f>SUM(H275,H277)</f>
        <v>0</v>
      </c>
      <c r="I273" s="222">
        <f>SUM(I275,I277)</f>
        <v>0</v>
      </c>
      <c r="J273" s="60">
        <f aca="true" t="shared" si="35" ref="J273:J282">SUM(F273:I273)</f>
        <v>0</v>
      </c>
    </row>
    <row r="274" spans="1:10" ht="12.75">
      <c r="A274" s="308"/>
      <c r="B274" s="356"/>
      <c r="C274" s="357"/>
      <c r="D274" s="195" t="s">
        <v>43</v>
      </c>
      <c r="E274" s="114">
        <f t="shared" si="34"/>
        <v>0</v>
      </c>
      <c r="F274" s="88">
        <f>F276+F278</f>
        <v>0</v>
      </c>
      <c r="G274" s="166">
        <f>G276+G278</f>
        <v>0</v>
      </c>
      <c r="H274" s="166">
        <f>H276+H278</f>
        <v>0</v>
      </c>
      <c r="I274" s="166">
        <f>I276+I278</f>
        <v>0</v>
      </c>
      <c r="J274" s="60">
        <f t="shared" si="35"/>
        <v>0</v>
      </c>
    </row>
    <row r="275" spans="1:10" ht="12.75">
      <c r="A275" s="308"/>
      <c r="B275" s="334" t="s">
        <v>6</v>
      </c>
      <c r="C275" s="360" t="s">
        <v>21</v>
      </c>
      <c r="D275" s="140" t="s">
        <v>4</v>
      </c>
      <c r="E275" s="114">
        <f t="shared" si="34"/>
        <v>0</v>
      </c>
      <c r="F275" s="106">
        <v>0</v>
      </c>
      <c r="G275" s="171">
        <v>0</v>
      </c>
      <c r="H275" s="171">
        <v>0</v>
      </c>
      <c r="I275" s="171">
        <v>0</v>
      </c>
      <c r="J275" s="60">
        <f t="shared" si="35"/>
        <v>0</v>
      </c>
    </row>
    <row r="276" spans="1:10" ht="12.75">
      <c r="A276" s="308"/>
      <c r="B276" s="358"/>
      <c r="C276" s="361"/>
      <c r="D276" s="195" t="s">
        <v>43</v>
      </c>
      <c r="E276" s="113">
        <f t="shared" si="34"/>
        <v>0</v>
      </c>
      <c r="F276" s="89">
        <v>0</v>
      </c>
      <c r="G276" s="167">
        <v>0</v>
      </c>
      <c r="H276" s="167">
        <v>0</v>
      </c>
      <c r="I276" s="167">
        <v>0</v>
      </c>
      <c r="J276" s="60">
        <f t="shared" si="35"/>
        <v>0</v>
      </c>
    </row>
    <row r="277" spans="1:10" ht="12.75">
      <c r="A277" s="308"/>
      <c r="B277" s="358"/>
      <c r="C277" s="319" t="s">
        <v>46</v>
      </c>
      <c r="D277" s="140" t="s">
        <v>4</v>
      </c>
      <c r="E277" s="113">
        <f t="shared" si="34"/>
        <v>0</v>
      </c>
      <c r="F277" s="106">
        <v>0</v>
      </c>
      <c r="G277" s="171">
        <v>0</v>
      </c>
      <c r="H277" s="171">
        <v>0</v>
      </c>
      <c r="I277" s="171">
        <v>0</v>
      </c>
      <c r="J277" s="60">
        <f t="shared" si="35"/>
        <v>0</v>
      </c>
    </row>
    <row r="278" spans="1:10" ht="12.75">
      <c r="A278" s="308"/>
      <c r="B278" s="359"/>
      <c r="C278" s="320"/>
      <c r="D278" s="196" t="s">
        <v>43</v>
      </c>
      <c r="E278" s="113">
        <f t="shared" si="34"/>
        <v>0</v>
      </c>
      <c r="F278" s="110">
        <v>0</v>
      </c>
      <c r="G278" s="168">
        <v>0</v>
      </c>
      <c r="H278" s="168">
        <v>0</v>
      </c>
      <c r="I278" s="168">
        <v>0</v>
      </c>
      <c r="J278" s="60">
        <f t="shared" si="35"/>
        <v>0</v>
      </c>
    </row>
    <row r="279" spans="1:10" ht="12.75">
      <c r="A279" s="308"/>
      <c r="B279" s="341" t="s">
        <v>7</v>
      </c>
      <c r="C279" s="362"/>
      <c r="D279" s="363"/>
      <c r="E279" s="83">
        <f>SUM(E272-E273)</f>
        <v>250000</v>
      </c>
      <c r="F279" s="77">
        <f>F272-F273</f>
        <v>250000</v>
      </c>
      <c r="G279" s="77">
        <f>G272-G273</f>
        <v>0</v>
      </c>
      <c r="H279" s="77">
        <f>H272-H273</f>
        <v>0</v>
      </c>
      <c r="I279" s="77">
        <f>I272-I273</f>
        <v>0</v>
      </c>
      <c r="J279" s="60">
        <f t="shared" si="35"/>
        <v>250000</v>
      </c>
    </row>
    <row r="280" spans="1:10" ht="12.75">
      <c r="A280" s="308"/>
      <c r="B280" s="324" t="s">
        <v>45</v>
      </c>
      <c r="C280" s="337"/>
      <c r="D280" s="338"/>
      <c r="E280" s="41">
        <f>SUM(F280:I280)</f>
        <v>0</v>
      </c>
      <c r="F280" s="37">
        <v>0</v>
      </c>
      <c r="G280" s="39">
        <v>0</v>
      </c>
      <c r="H280" s="39">
        <v>0</v>
      </c>
      <c r="I280" s="39">
        <v>0</v>
      </c>
      <c r="J280" s="60">
        <f t="shared" si="35"/>
        <v>0</v>
      </c>
    </row>
    <row r="281" spans="1:10" ht="12.75">
      <c r="A281" s="308"/>
      <c r="B281" s="325" t="s">
        <v>28</v>
      </c>
      <c r="C281" s="326"/>
      <c r="D281" s="158" t="s">
        <v>29</v>
      </c>
      <c r="E281" s="146">
        <f>SUM(F281:I281)</f>
        <v>0</v>
      </c>
      <c r="F281" s="91">
        <v>0</v>
      </c>
      <c r="G281" s="186">
        <v>0</v>
      </c>
      <c r="H281" s="186">
        <v>0</v>
      </c>
      <c r="I281" s="186">
        <v>0</v>
      </c>
      <c r="J281" s="60">
        <f t="shared" si="35"/>
        <v>0</v>
      </c>
    </row>
    <row r="282" spans="1:10" ht="13.5" thickBot="1">
      <c r="A282" s="309"/>
      <c r="B282" s="327"/>
      <c r="C282" s="328"/>
      <c r="D282" s="159" t="s">
        <v>30</v>
      </c>
      <c r="E282" s="115">
        <f>SUM(F282:I282)</f>
        <v>0</v>
      </c>
      <c r="F282" s="92">
        <v>0</v>
      </c>
      <c r="G282" s="173">
        <v>0</v>
      </c>
      <c r="H282" s="173">
        <v>0</v>
      </c>
      <c r="I282" s="173">
        <v>0</v>
      </c>
      <c r="J282" s="23">
        <f t="shared" si="35"/>
        <v>0</v>
      </c>
    </row>
    <row r="283" spans="3:9" ht="12.75" customHeight="1">
      <c r="C283"/>
      <c r="D283"/>
      <c r="E283"/>
      <c r="F283"/>
      <c r="G283"/>
      <c r="H283"/>
      <c r="I283"/>
    </row>
    <row r="284" spans="3:9" ht="12.75" customHeight="1">
      <c r="C284"/>
      <c r="D284"/>
      <c r="E284"/>
      <c r="F284"/>
      <c r="G284"/>
      <c r="H284"/>
      <c r="I284"/>
    </row>
    <row r="285" spans="3:9" ht="12.75">
      <c r="C285"/>
      <c r="D285"/>
      <c r="E285"/>
      <c r="F285"/>
      <c r="G285"/>
      <c r="H285"/>
      <c r="I285"/>
    </row>
    <row r="286" spans="3:9" ht="12.75" customHeight="1">
      <c r="C286"/>
      <c r="D286"/>
      <c r="E286"/>
      <c r="F286"/>
      <c r="G286"/>
      <c r="H286"/>
      <c r="I286"/>
    </row>
    <row r="287" spans="3:9" ht="12.75">
      <c r="C287"/>
      <c r="D287"/>
      <c r="E287"/>
      <c r="F287"/>
      <c r="G287"/>
      <c r="H287"/>
      <c r="I287"/>
    </row>
    <row r="288" spans="3:9" ht="12.75" customHeight="1">
      <c r="C288"/>
      <c r="D288"/>
      <c r="E288"/>
      <c r="F288"/>
      <c r="G288"/>
      <c r="H288"/>
      <c r="I288"/>
    </row>
    <row r="289" spans="3:9" ht="12.75">
      <c r="C289"/>
      <c r="D289"/>
      <c r="E289"/>
      <c r="F289"/>
      <c r="G289"/>
      <c r="H289"/>
      <c r="I289"/>
    </row>
    <row r="290" spans="3:9" ht="12.75">
      <c r="C290"/>
      <c r="D290"/>
      <c r="E290"/>
      <c r="F290"/>
      <c r="G290"/>
      <c r="H290"/>
      <c r="I290"/>
    </row>
    <row r="291" spans="3:9" ht="12.75">
      <c r="C291"/>
      <c r="D291"/>
      <c r="E291"/>
      <c r="F291"/>
      <c r="G291"/>
      <c r="H291"/>
      <c r="I291"/>
    </row>
    <row r="292" spans="3:9" ht="12.75" customHeight="1">
      <c r="C292"/>
      <c r="D292"/>
      <c r="E292"/>
      <c r="F292"/>
      <c r="G292"/>
      <c r="H292"/>
      <c r="I292"/>
    </row>
    <row r="293" spans="3:9" ht="12.75">
      <c r="C293"/>
      <c r="D293"/>
      <c r="E293"/>
      <c r="F293"/>
      <c r="G293"/>
      <c r="H293"/>
      <c r="I293"/>
    </row>
    <row r="294" spans="3:9" ht="12.75" customHeight="1">
      <c r="C294"/>
      <c r="D294"/>
      <c r="E294"/>
      <c r="F294"/>
      <c r="G294"/>
      <c r="H294"/>
      <c r="I294"/>
    </row>
    <row r="295" spans="3:9" ht="12.75" customHeight="1">
      <c r="C295"/>
      <c r="D295"/>
      <c r="E295"/>
      <c r="F295"/>
      <c r="G295"/>
      <c r="H295"/>
      <c r="I295"/>
    </row>
    <row r="296" spans="3:9" ht="12.75">
      <c r="C296"/>
      <c r="D296"/>
      <c r="E296"/>
      <c r="F296"/>
      <c r="G296"/>
      <c r="H296"/>
      <c r="I296"/>
    </row>
    <row r="297" spans="3:9" ht="12.75" customHeight="1">
      <c r="C297"/>
      <c r="D297"/>
      <c r="E297"/>
      <c r="F297"/>
      <c r="G297"/>
      <c r="H297"/>
      <c r="I297"/>
    </row>
    <row r="298" spans="3:9" ht="12.75">
      <c r="C298"/>
      <c r="D298"/>
      <c r="E298"/>
      <c r="F298"/>
      <c r="G298"/>
      <c r="H298"/>
      <c r="I298"/>
    </row>
    <row r="299" spans="3:9" ht="12.75" customHeight="1">
      <c r="C299"/>
      <c r="D299"/>
      <c r="E299"/>
      <c r="F299"/>
      <c r="G299"/>
      <c r="H299"/>
      <c r="I299"/>
    </row>
    <row r="300" spans="3:9" ht="12.75">
      <c r="C300"/>
      <c r="D300"/>
      <c r="E300"/>
      <c r="F300"/>
      <c r="G300"/>
      <c r="H300"/>
      <c r="I300"/>
    </row>
    <row r="301" spans="3:9" ht="12.75">
      <c r="C301"/>
      <c r="D301"/>
      <c r="E301"/>
      <c r="F301"/>
      <c r="G301"/>
      <c r="H301"/>
      <c r="I301"/>
    </row>
    <row r="302" spans="3:9" ht="12.75">
      <c r="C302"/>
      <c r="D302"/>
      <c r="E302"/>
      <c r="F302"/>
      <c r="G302"/>
      <c r="H302"/>
      <c r="I302"/>
    </row>
    <row r="303" spans="3:9" ht="12.75" customHeight="1">
      <c r="C303"/>
      <c r="D303"/>
      <c r="E303"/>
      <c r="F303"/>
      <c r="G303"/>
      <c r="H303"/>
      <c r="I303"/>
    </row>
    <row r="304" spans="3:9" ht="12.75">
      <c r="C304"/>
      <c r="D304"/>
      <c r="E304"/>
      <c r="F304"/>
      <c r="G304"/>
      <c r="H304"/>
      <c r="I304"/>
    </row>
    <row r="305" spans="3:9" ht="12.75" customHeight="1">
      <c r="C305"/>
      <c r="D305"/>
      <c r="E305"/>
      <c r="F305"/>
      <c r="G305"/>
      <c r="H305"/>
      <c r="I305"/>
    </row>
    <row r="306" spans="3:9" ht="12.75" customHeight="1">
      <c r="C306"/>
      <c r="D306"/>
      <c r="E306"/>
      <c r="F306"/>
      <c r="G306"/>
      <c r="H306"/>
      <c r="I306"/>
    </row>
    <row r="307" spans="3:9" ht="12.75">
      <c r="C307"/>
      <c r="D307"/>
      <c r="E307"/>
      <c r="F307"/>
      <c r="G307"/>
      <c r="H307"/>
      <c r="I307"/>
    </row>
    <row r="308" spans="3:9" ht="12.75" customHeight="1">
      <c r="C308"/>
      <c r="D308"/>
      <c r="E308"/>
      <c r="F308"/>
      <c r="G308"/>
      <c r="H308"/>
      <c r="I308"/>
    </row>
    <row r="309" spans="3:9" ht="12.75">
      <c r="C309"/>
      <c r="D309"/>
      <c r="E309"/>
      <c r="F309"/>
      <c r="G309"/>
      <c r="H309"/>
      <c r="I309"/>
    </row>
    <row r="310" spans="3:9" ht="12.75" customHeight="1">
      <c r="C310"/>
      <c r="D310"/>
      <c r="E310"/>
      <c r="F310"/>
      <c r="G310"/>
      <c r="H310"/>
      <c r="I310"/>
    </row>
    <row r="311" spans="3:9" ht="12.75">
      <c r="C311"/>
      <c r="D311"/>
      <c r="E311"/>
      <c r="F311"/>
      <c r="G311"/>
      <c r="H311"/>
      <c r="I311"/>
    </row>
    <row r="312" spans="3:9" ht="12.75">
      <c r="C312"/>
      <c r="D312"/>
      <c r="E312"/>
      <c r="F312"/>
      <c r="G312"/>
      <c r="H312"/>
      <c r="I312"/>
    </row>
    <row r="313" spans="3:9" ht="12.75">
      <c r="C313"/>
      <c r="D313"/>
      <c r="E313"/>
      <c r="F313"/>
      <c r="G313"/>
      <c r="H313"/>
      <c r="I313"/>
    </row>
    <row r="314" spans="3:9" ht="12.75" customHeight="1">
      <c r="C314"/>
      <c r="D314"/>
      <c r="E314"/>
      <c r="F314"/>
      <c r="G314"/>
      <c r="H314"/>
      <c r="I314"/>
    </row>
    <row r="315" spans="3:9" ht="12.75">
      <c r="C315"/>
      <c r="D315"/>
      <c r="E315"/>
      <c r="F315"/>
      <c r="G315"/>
      <c r="H315"/>
      <c r="I315"/>
    </row>
  </sheetData>
  <sheetProtection/>
  <mergeCells count="222">
    <mergeCell ref="A2:I2"/>
    <mergeCell ref="A3:I3"/>
    <mergeCell ref="A4:I4"/>
    <mergeCell ref="A5:D6"/>
    <mergeCell ref="E5:E6"/>
    <mergeCell ref="F5:I5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44:D45"/>
    <mergeCell ref="E44:E45"/>
    <mergeCell ref="F44:I44"/>
    <mergeCell ref="A46:A56"/>
    <mergeCell ref="B46:D46"/>
    <mergeCell ref="B47:C48"/>
    <mergeCell ref="B49:B52"/>
    <mergeCell ref="C49:C50"/>
    <mergeCell ref="C51:C52"/>
    <mergeCell ref="B53:D53"/>
    <mergeCell ref="B54:D54"/>
    <mergeCell ref="B55:C56"/>
    <mergeCell ref="A57:A67"/>
    <mergeCell ref="B57:D57"/>
    <mergeCell ref="B58:C59"/>
    <mergeCell ref="B60:B63"/>
    <mergeCell ref="C60:C61"/>
    <mergeCell ref="C62:C63"/>
    <mergeCell ref="B64:D64"/>
    <mergeCell ref="B65:D65"/>
    <mergeCell ref="B66:C67"/>
    <mergeCell ref="A68:A78"/>
    <mergeCell ref="B68:D68"/>
    <mergeCell ref="B69:C70"/>
    <mergeCell ref="B71:B74"/>
    <mergeCell ref="C71:C72"/>
    <mergeCell ref="C73:C74"/>
    <mergeCell ref="B75:D75"/>
    <mergeCell ref="B76:D76"/>
    <mergeCell ref="B77:C78"/>
    <mergeCell ref="A83:D84"/>
    <mergeCell ref="E83:E84"/>
    <mergeCell ref="F83:I83"/>
    <mergeCell ref="A85:A95"/>
    <mergeCell ref="B85:D85"/>
    <mergeCell ref="B86:C87"/>
    <mergeCell ref="B88:B91"/>
    <mergeCell ref="C88:C89"/>
    <mergeCell ref="C90:C91"/>
    <mergeCell ref="B92:D92"/>
    <mergeCell ref="B93:D93"/>
    <mergeCell ref="B94:C95"/>
    <mergeCell ref="A96:A106"/>
    <mergeCell ref="B96:D96"/>
    <mergeCell ref="B97:C98"/>
    <mergeCell ref="B99:B102"/>
    <mergeCell ref="C99:C100"/>
    <mergeCell ref="C101:C102"/>
    <mergeCell ref="B103:D103"/>
    <mergeCell ref="B104:D104"/>
    <mergeCell ref="B105:C106"/>
    <mergeCell ref="A107:A117"/>
    <mergeCell ref="B107:D107"/>
    <mergeCell ref="B108:C109"/>
    <mergeCell ref="B110:B113"/>
    <mergeCell ref="C110:C111"/>
    <mergeCell ref="C112:C113"/>
    <mergeCell ref="B114:D114"/>
    <mergeCell ref="B115:D115"/>
    <mergeCell ref="B116:C117"/>
    <mergeCell ref="A120:D121"/>
    <mergeCell ref="E120:E121"/>
    <mergeCell ref="F120:I120"/>
    <mergeCell ref="A122:A132"/>
    <mergeCell ref="B122:D122"/>
    <mergeCell ref="B123:C124"/>
    <mergeCell ref="B125:B128"/>
    <mergeCell ref="C125:C126"/>
    <mergeCell ref="C127:C128"/>
    <mergeCell ref="B129:D129"/>
    <mergeCell ref="B130:D130"/>
    <mergeCell ref="B131:C132"/>
    <mergeCell ref="A133:A143"/>
    <mergeCell ref="B133:D133"/>
    <mergeCell ref="B134:C135"/>
    <mergeCell ref="B136:B139"/>
    <mergeCell ref="C136:C137"/>
    <mergeCell ref="C138:C139"/>
    <mergeCell ref="B140:D140"/>
    <mergeCell ref="B141:D141"/>
    <mergeCell ref="B142:C143"/>
    <mergeCell ref="A144:A154"/>
    <mergeCell ref="B144:D144"/>
    <mergeCell ref="B145:C146"/>
    <mergeCell ref="B147:B150"/>
    <mergeCell ref="C147:C148"/>
    <mergeCell ref="C149:C150"/>
    <mergeCell ref="B151:D151"/>
    <mergeCell ref="B152:D152"/>
    <mergeCell ref="B153:C154"/>
    <mergeCell ref="A155:A165"/>
    <mergeCell ref="B155:D155"/>
    <mergeCell ref="B156:C157"/>
    <mergeCell ref="B158:B161"/>
    <mergeCell ref="C158:C159"/>
    <mergeCell ref="C160:C161"/>
    <mergeCell ref="B162:D162"/>
    <mergeCell ref="B163:D163"/>
    <mergeCell ref="B164:C165"/>
    <mergeCell ref="A170:D171"/>
    <mergeCell ref="E170:E171"/>
    <mergeCell ref="F170:I170"/>
    <mergeCell ref="A172:A182"/>
    <mergeCell ref="B172:D172"/>
    <mergeCell ref="B173:C174"/>
    <mergeCell ref="B175:B178"/>
    <mergeCell ref="C175:C176"/>
    <mergeCell ref="C177:C178"/>
    <mergeCell ref="B179:D179"/>
    <mergeCell ref="B180:D180"/>
    <mergeCell ref="B181:C182"/>
    <mergeCell ref="A183:A193"/>
    <mergeCell ref="B183:D183"/>
    <mergeCell ref="B184:C185"/>
    <mergeCell ref="B186:B189"/>
    <mergeCell ref="C186:C187"/>
    <mergeCell ref="C188:C189"/>
    <mergeCell ref="B190:D190"/>
    <mergeCell ref="B191:D191"/>
    <mergeCell ref="B192:C193"/>
    <mergeCell ref="A194:A204"/>
    <mergeCell ref="B194:D194"/>
    <mergeCell ref="B195:C196"/>
    <mergeCell ref="B197:B200"/>
    <mergeCell ref="C197:C198"/>
    <mergeCell ref="C199:C200"/>
    <mergeCell ref="B201:D201"/>
    <mergeCell ref="B202:D202"/>
    <mergeCell ref="B203:C204"/>
    <mergeCell ref="B229:D229"/>
    <mergeCell ref="A205:A215"/>
    <mergeCell ref="B205:D205"/>
    <mergeCell ref="B206:C207"/>
    <mergeCell ref="B208:B211"/>
    <mergeCell ref="C208:C209"/>
    <mergeCell ref="C210:C211"/>
    <mergeCell ref="B212:D212"/>
    <mergeCell ref="B213:D213"/>
    <mergeCell ref="B214:C215"/>
    <mergeCell ref="B241:D241"/>
    <mergeCell ref="A220:D221"/>
    <mergeCell ref="E220:E221"/>
    <mergeCell ref="F220:I220"/>
    <mergeCell ref="A222:A232"/>
    <mergeCell ref="B222:D222"/>
    <mergeCell ref="B223:C224"/>
    <mergeCell ref="B225:B228"/>
    <mergeCell ref="C225:C226"/>
    <mergeCell ref="C227:C228"/>
    <mergeCell ref="B253:C254"/>
    <mergeCell ref="B230:D230"/>
    <mergeCell ref="B231:C232"/>
    <mergeCell ref="A233:A243"/>
    <mergeCell ref="B233:D233"/>
    <mergeCell ref="B234:C235"/>
    <mergeCell ref="B236:B239"/>
    <mergeCell ref="C236:C237"/>
    <mergeCell ref="C238:C239"/>
    <mergeCell ref="B240:D240"/>
    <mergeCell ref="B264:C265"/>
    <mergeCell ref="B242:C243"/>
    <mergeCell ref="A244:A254"/>
    <mergeCell ref="B244:D244"/>
    <mergeCell ref="B245:C246"/>
    <mergeCell ref="B247:B250"/>
    <mergeCell ref="C247:C248"/>
    <mergeCell ref="C249:C250"/>
    <mergeCell ref="B251:D251"/>
    <mergeCell ref="B252:D252"/>
    <mergeCell ref="C277:C278"/>
    <mergeCell ref="B279:D279"/>
    <mergeCell ref="A255:A265"/>
    <mergeCell ref="B255:D255"/>
    <mergeCell ref="B256:C257"/>
    <mergeCell ref="B258:B261"/>
    <mergeCell ref="C258:C259"/>
    <mergeCell ref="C260:C261"/>
    <mergeCell ref="B262:D262"/>
    <mergeCell ref="B263:D263"/>
    <mergeCell ref="B280:D280"/>
    <mergeCell ref="B281:C282"/>
    <mergeCell ref="A270:D271"/>
    <mergeCell ref="E270:E271"/>
    <mergeCell ref="F270:I270"/>
    <mergeCell ref="A272:A282"/>
    <mergeCell ref="B272:D272"/>
    <mergeCell ref="B273:C274"/>
    <mergeCell ref="B275:B278"/>
    <mergeCell ref="C275:C276"/>
  </mergeCells>
  <printOptions/>
  <pageMargins left="0.7874015748031497" right="0.2362204724409449" top="0.15748031496062992" bottom="0.15748031496062992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R315"/>
  <sheetViews>
    <sheetView zoomScaleSheetLayoutView="100" zoomScalePageLayoutView="0" workbookViewId="0" topLeftCell="A1">
      <pane xSplit="1" ySplit="6" topLeftCell="B5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28" sqref="G228"/>
    </sheetView>
  </sheetViews>
  <sheetFormatPr defaultColWidth="9.00390625" defaultRowHeight="12.75"/>
  <cols>
    <col min="1" max="1" width="6.25390625" style="0" customWidth="1"/>
    <col min="2" max="2" width="3.00390625" style="0" customWidth="1"/>
    <col min="3" max="3" width="21.875" style="1" customWidth="1"/>
    <col min="4" max="4" width="27.75390625" style="1" customWidth="1"/>
    <col min="5" max="5" width="14.875" style="1" customWidth="1"/>
    <col min="6" max="6" width="14.625" style="1" customWidth="1"/>
    <col min="7" max="8" width="12.875" style="1" customWidth="1"/>
    <col min="9" max="9" width="14.375" style="1" customWidth="1"/>
    <col min="10" max="10" width="11.375" style="0" customWidth="1"/>
  </cols>
  <sheetData>
    <row r="2" spans="1:10" ht="12.75" customHeight="1">
      <c r="A2" s="398" t="s">
        <v>14</v>
      </c>
      <c r="B2" s="398"/>
      <c r="C2" s="398"/>
      <c r="D2" s="398"/>
      <c r="E2" s="398"/>
      <c r="F2" s="398"/>
      <c r="G2" s="398"/>
      <c r="H2" s="398"/>
      <c r="I2" s="398"/>
      <c r="J2" s="131"/>
    </row>
    <row r="3" spans="1:10" ht="12.75" customHeight="1">
      <c r="A3" s="399" t="s">
        <v>13</v>
      </c>
      <c r="B3" s="399"/>
      <c r="C3" s="399"/>
      <c r="D3" s="399"/>
      <c r="E3" s="399"/>
      <c r="F3" s="399"/>
      <c r="G3" s="399"/>
      <c r="H3" s="399"/>
      <c r="I3" s="399"/>
      <c r="J3" s="132"/>
    </row>
    <row r="4" spans="1:10" ht="21" customHeight="1" thickBot="1">
      <c r="A4" s="400" t="s">
        <v>55</v>
      </c>
      <c r="B4" s="400"/>
      <c r="C4" s="400"/>
      <c r="D4" s="400"/>
      <c r="E4" s="400"/>
      <c r="F4" s="400"/>
      <c r="G4" s="400"/>
      <c r="H4" s="400"/>
      <c r="I4" s="400"/>
      <c r="J4" s="133"/>
    </row>
    <row r="5" spans="1:10" ht="12.75" customHeight="1" thickBot="1">
      <c r="A5" s="401" t="s">
        <v>17</v>
      </c>
      <c r="B5" s="402"/>
      <c r="C5" s="402"/>
      <c r="D5" s="402"/>
      <c r="E5" s="394" t="s">
        <v>15</v>
      </c>
      <c r="F5" s="348" t="s">
        <v>16</v>
      </c>
      <c r="G5" s="349"/>
      <c r="H5" s="349"/>
      <c r="I5" s="350"/>
      <c r="J5" s="93"/>
    </row>
    <row r="6" spans="1:10" ht="48" customHeight="1" thickBot="1">
      <c r="A6" s="403"/>
      <c r="B6" s="404"/>
      <c r="C6" s="404"/>
      <c r="D6" s="404"/>
      <c r="E6" s="370"/>
      <c r="F6" s="94" t="s">
        <v>19</v>
      </c>
      <c r="G6" s="293" t="s">
        <v>53</v>
      </c>
      <c r="H6" s="215" t="s">
        <v>41</v>
      </c>
      <c r="I6" s="215" t="s">
        <v>41</v>
      </c>
      <c r="J6" s="51" t="s">
        <v>8</v>
      </c>
    </row>
    <row r="7" spans="1:10" ht="17.25" customHeight="1">
      <c r="A7" s="365" t="s">
        <v>11</v>
      </c>
      <c r="B7" s="405" t="s">
        <v>20</v>
      </c>
      <c r="C7" s="406"/>
      <c r="D7" s="407"/>
      <c r="E7" s="262">
        <f aca="true" t="shared" si="0" ref="E7:I17">E18+E29+E46+E57+E68+E85+E96+E107+E122+E133+E144+E155+E172+E183+E194+E205+E222+E233+E244+E255+E272</f>
        <v>5369000</v>
      </c>
      <c r="F7" s="265">
        <f>F18+F29+F46+F57+F68+F85+F96+F107+F122+F133+F144+F155+F172+F183+F194+F205+F222+F233+F244+F255+F272</f>
        <v>5199700</v>
      </c>
      <c r="G7" s="265">
        <f t="shared" si="0"/>
        <v>169300</v>
      </c>
      <c r="H7" s="285">
        <f t="shared" si="0"/>
        <v>0</v>
      </c>
      <c r="I7" s="265">
        <f t="shared" si="0"/>
        <v>0</v>
      </c>
      <c r="J7" s="60">
        <f>SUM(F7:I7)</f>
        <v>5369000</v>
      </c>
    </row>
    <row r="8" spans="1:10" ht="14.25" customHeight="1">
      <c r="A8" s="330"/>
      <c r="B8" s="312" t="s">
        <v>5</v>
      </c>
      <c r="C8" s="313"/>
      <c r="D8" s="3" t="s">
        <v>4</v>
      </c>
      <c r="E8" s="274">
        <f t="shared" si="0"/>
        <v>3810591.17</v>
      </c>
      <c r="F8" s="280">
        <f t="shared" si="0"/>
        <v>3643048.93</v>
      </c>
      <c r="G8" s="294">
        <f t="shared" si="0"/>
        <v>167542.24</v>
      </c>
      <c r="H8" s="286">
        <f t="shared" si="0"/>
        <v>0</v>
      </c>
      <c r="I8" s="266">
        <f t="shared" si="0"/>
        <v>0</v>
      </c>
      <c r="J8" s="60">
        <f aca="true" t="shared" si="1" ref="J8:J17">SUM(F8:I8)</f>
        <v>3810591.17</v>
      </c>
    </row>
    <row r="9" spans="1:10" ht="16.5" customHeight="1">
      <c r="A9" s="330"/>
      <c r="B9" s="314"/>
      <c r="C9" s="315"/>
      <c r="D9" s="4" t="s">
        <v>43</v>
      </c>
      <c r="E9" s="275">
        <f t="shared" si="0"/>
        <v>139765.65</v>
      </c>
      <c r="F9" s="281">
        <f t="shared" si="0"/>
        <v>139765.65</v>
      </c>
      <c r="G9" s="295">
        <f t="shared" si="0"/>
        <v>0</v>
      </c>
      <c r="H9" s="287">
        <f t="shared" si="0"/>
        <v>0</v>
      </c>
      <c r="I9" s="267">
        <f t="shared" si="0"/>
        <v>0</v>
      </c>
      <c r="J9" s="60">
        <f t="shared" si="1"/>
        <v>139765.65</v>
      </c>
    </row>
    <row r="10" spans="1:10" ht="15" customHeight="1">
      <c r="A10" s="330"/>
      <c r="B10" s="333" t="s">
        <v>6</v>
      </c>
      <c r="C10" s="318" t="s">
        <v>27</v>
      </c>
      <c r="D10" s="5" t="s">
        <v>4</v>
      </c>
      <c r="E10" s="275">
        <f t="shared" si="0"/>
        <v>1460837.41</v>
      </c>
      <c r="F10" s="281">
        <f t="shared" si="0"/>
        <v>1407339.19</v>
      </c>
      <c r="G10" s="296">
        <f t="shared" si="0"/>
        <v>53498.22</v>
      </c>
      <c r="H10" s="288">
        <f t="shared" si="0"/>
        <v>0</v>
      </c>
      <c r="I10" s="268">
        <f t="shared" si="0"/>
        <v>0</v>
      </c>
      <c r="J10" s="60">
        <f t="shared" si="1"/>
        <v>1460837.41</v>
      </c>
    </row>
    <row r="11" spans="1:10" ht="16.5" customHeight="1">
      <c r="A11" s="330"/>
      <c r="B11" s="333"/>
      <c r="C11" s="318"/>
      <c r="D11" s="6" t="s">
        <v>43</v>
      </c>
      <c r="E11" s="275">
        <f t="shared" si="0"/>
        <v>127262.47</v>
      </c>
      <c r="F11" s="281">
        <f t="shared" si="0"/>
        <v>127262.47</v>
      </c>
      <c r="G11" s="295">
        <f t="shared" si="0"/>
        <v>0</v>
      </c>
      <c r="H11" s="287">
        <f t="shared" si="0"/>
        <v>0</v>
      </c>
      <c r="I11" s="267">
        <f t="shared" si="0"/>
        <v>0</v>
      </c>
      <c r="J11" s="60">
        <f t="shared" si="1"/>
        <v>127262.47</v>
      </c>
    </row>
    <row r="12" spans="1:10" ht="16.5" customHeight="1">
      <c r="A12" s="330"/>
      <c r="B12" s="333"/>
      <c r="C12" s="319" t="s">
        <v>46</v>
      </c>
      <c r="D12" s="5" t="s">
        <v>4</v>
      </c>
      <c r="E12" s="275">
        <f t="shared" si="0"/>
        <v>2349753.7600000002</v>
      </c>
      <c r="F12" s="281">
        <f t="shared" si="0"/>
        <v>2235709.74</v>
      </c>
      <c r="G12" s="296">
        <f t="shared" si="0"/>
        <v>114044.02</v>
      </c>
      <c r="H12" s="288">
        <f t="shared" si="0"/>
        <v>0</v>
      </c>
      <c r="I12" s="268">
        <f t="shared" si="0"/>
        <v>0</v>
      </c>
      <c r="J12" s="60">
        <f t="shared" si="1"/>
        <v>2349753.7600000002</v>
      </c>
    </row>
    <row r="13" spans="1:10" ht="18" customHeight="1">
      <c r="A13" s="330"/>
      <c r="B13" s="334"/>
      <c r="C13" s="320"/>
      <c r="D13" s="7" t="s">
        <v>43</v>
      </c>
      <c r="E13" s="276">
        <f t="shared" si="0"/>
        <v>12503.18</v>
      </c>
      <c r="F13" s="282">
        <f t="shared" si="0"/>
        <v>12503.18</v>
      </c>
      <c r="G13" s="297">
        <f t="shared" si="0"/>
        <v>0</v>
      </c>
      <c r="H13" s="289">
        <f t="shared" si="0"/>
        <v>0</v>
      </c>
      <c r="I13" s="269">
        <f t="shared" si="0"/>
        <v>0</v>
      </c>
      <c r="J13" s="60">
        <f t="shared" si="1"/>
        <v>12503.18</v>
      </c>
    </row>
    <row r="14" spans="1:10" ht="15.75" customHeight="1">
      <c r="A14" s="330"/>
      <c r="B14" s="321" t="s">
        <v>7</v>
      </c>
      <c r="C14" s="321"/>
      <c r="D14" s="341"/>
      <c r="E14" s="277">
        <f t="shared" si="0"/>
        <v>1558408.83</v>
      </c>
      <c r="F14" s="270">
        <f t="shared" si="0"/>
        <v>1556651.07</v>
      </c>
      <c r="G14" s="270">
        <f t="shared" si="0"/>
        <v>1757.7600000000093</v>
      </c>
      <c r="H14" s="263">
        <f t="shared" si="0"/>
        <v>0</v>
      </c>
      <c r="I14" s="270">
        <f t="shared" si="0"/>
        <v>0</v>
      </c>
      <c r="J14" s="60">
        <f t="shared" si="1"/>
        <v>1558408.83</v>
      </c>
    </row>
    <row r="15" spans="1:10" ht="15" customHeight="1">
      <c r="A15" s="330"/>
      <c r="B15" s="323" t="s">
        <v>45</v>
      </c>
      <c r="C15" s="323"/>
      <c r="D15" s="324"/>
      <c r="E15" s="278">
        <f t="shared" si="0"/>
        <v>40516.61</v>
      </c>
      <c r="F15" s="271">
        <f t="shared" si="0"/>
        <v>40516.61</v>
      </c>
      <c r="G15" s="271">
        <f t="shared" si="0"/>
        <v>0</v>
      </c>
      <c r="H15" s="264">
        <f t="shared" si="0"/>
        <v>0</v>
      </c>
      <c r="I15" s="271">
        <f t="shared" si="0"/>
        <v>0</v>
      </c>
      <c r="J15" s="60">
        <f t="shared" si="1"/>
        <v>40516.61</v>
      </c>
    </row>
    <row r="16" spans="1:10" ht="15" customHeight="1">
      <c r="A16" s="330"/>
      <c r="B16" s="325" t="s">
        <v>28</v>
      </c>
      <c r="C16" s="326"/>
      <c r="D16" s="155" t="s">
        <v>29</v>
      </c>
      <c r="E16" s="274">
        <f t="shared" si="0"/>
        <v>0</v>
      </c>
      <c r="F16" s="283">
        <f t="shared" si="0"/>
        <v>0</v>
      </c>
      <c r="G16" s="298">
        <f t="shared" si="0"/>
        <v>0</v>
      </c>
      <c r="H16" s="290">
        <f t="shared" si="0"/>
        <v>0</v>
      </c>
      <c r="I16" s="272">
        <f t="shared" si="0"/>
        <v>0</v>
      </c>
      <c r="J16" s="60">
        <f t="shared" si="1"/>
        <v>0</v>
      </c>
    </row>
    <row r="17" spans="1:10" ht="21.75" customHeight="1" thickBot="1">
      <c r="A17" s="331"/>
      <c r="B17" s="327"/>
      <c r="C17" s="328"/>
      <c r="D17" s="154" t="s">
        <v>44</v>
      </c>
      <c r="E17" s="279">
        <f t="shared" si="0"/>
        <v>640</v>
      </c>
      <c r="F17" s="284">
        <f t="shared" si="0"/>
        <v>611</v>
      </c>
      <c r="G17" s="299">
        <f t="shared" si="0"/>
        <v>29</v>
      </c>
      <c r="H17" s="291">
        <f t="shared" si="0"/>
        <v>0</v>
      </c>
      <c r="I17" s="273">
        <f t="shared" si="0"/>
        <v>0</v>
      </c>
      <c r="J17" s="23">
        <f t="shared" si="1"/>
        <v>640</v>
      </c>
    </row>
    <row r="18" spans="1:10" ht="15" customHeight="1">
      <c r="A18" s="365" t="s">
        <v>1</v>
      </c>
      <c r="B18" s="310" t="s">
        <v>0</v>
      </c>
      <c r="C18" s="310"/>
      <c r="D18" s="351"/>
      <c r="E18" s="25">
        <f aca="true" t="shared" si="2" ref="E18:E24">SUM(F18:I18)</f>
        <v>150000</v>
      </c>
      <c r="F18" s="35">
        <v>150000</v>
      </c>
      <c r="G18" s="31">
        <v>0</v>
      </c>
      <c r="H18" s="64">
        <v>0</v>
      </c>
      <c r="I18" s="95">
        <v>0</v>
      </c>
      <c r="J18" s="97">
        <f aca="true" t="shared" si="3" ref="J18:J39">SUM(F18:I18)</f>
        <v>150000</v>
      </c>
    </row>
    <row r="19" spans="1:10" ht="14.25" customHeight="1">
      <c r="A19" s="330"/>
      <c r="B19" s="312" t="s">
        <v>5</v>
      </c>
      <c r="C19" s="313"/>
      <c r="D19" s="3" t="s">
        <v>4</v>
      </c>
      <c r="E19" s="29">
        <f t="shared" si="2"/>
        <v>59638.67</v>
      </c>
      <c r="F19" s="86">
        <f aca="true" t="shared" si="4" ref="F19:I20">SUM(F21,F23)</f>
        <v>59638.67</v>
      </c>
      <c r="G19" s="169">
        <f t="shared" si="4"/>
        <v>0</v>
      </c>
      <c r="H19" s="169">
        <f t="shared" si="4"/>
        <v>0</v>
      </c>
      <c r="I19" s="169">
        <f t="shared" si="4"/>
        <v>0</v>
      </c>
      <c r="J19" s="22">
        <f t="shared" si="3"/>
        <v>59638.67</v>
      </c>
    </row>
    <row r="20" spans="1:10" ht="14.25" customHeight="1">
      <c r="A20" s="330"/>
      <c r="B20" s="314"/>
      <c r="C20" s="315"/>
      <c r="D20" s="4" t="s">
        <v>43</v>
      </c>
      <c r="E20" s="28">
        <f t="shared" si="2"/>
        <v>490</v>
      </c>
      <c r="F20" s="88">
        <f t="shared" si="4"/>
        <v>490</v>
      </c>
      <c r="G20" s="170">
        <f t="shared" si="4"/>
        <v>0</v>
      </c>
      <c r="H20" s="170">
        <f t="shared" si="4"/>
        <v>0</v>
      </c>
      <c r="I20" s="170">
        <f t="shared" si="4"/>
        <v>0</v>
      </c>
      <c r="J20" s="62">
        <f t="shared" si="3"/>
        <v>490</v>
      </c>
    </row>
    <row r="21" spans="1:10" ht="16.5" customHeight="1">
      <c r="A21" s="330"/>
      <c r="B21" s="333" t="s">
        <v>6</v>
      </c>
      <c r="C21" s="318" t="s">
        <v>21</v>
      </c>
      <c r="D21" s="5" t="s">
        <v>4</v>
      </c>
      <c r="E21" s="28">
        <f t="shared" si="2"/>
        <v>37746.64</v>
      </c>
      <c r="F21" s="106">
        <v>37746.64</v>
      </c>
      <c r="G21" s="171">
        <v>0</v>
      </c>
      <c r="H21" s="171">
        <v>0</v>
      </c>
      <c r="I21" s="171">
        <v>0</v>
      </c>
      <c r="J21" s="22">
        <f t="shared" si="3"/>
        <v>37746.64</v>
      </c>
    </row>
    <row r="22" spans="1:10" ht="15" customHeight="1">
      <c r="A22" s="330"/>
      <c r="B22" s="333"/>
      <c r="C22" s="318"/>
      <c r="D22" s="6" t="s">
        <v>43</v>
      </c>
      <c r="E22" s="28">
        <f t="shared" si="2"/>
        <v>490</v>
      </c>
      <c r="F22" s="89">
        <v>490</v>
      </c>
      <c r="G22" s="167">
        <v>0</v>
      </c>
      <c r="H22" s="167">
        <v>0</v>
      </c>
      <c r="I22" s="167">
        <v>0</v>
      </c>
      <c r="J22" s="62">
        <f t="shared" si="3"/>
        <v>490</v>
      </c>
    </row>
    <row r="23" spans="1:10" ht="18.75" customHeight="1">
      <c r="A23" s="330"/>
      <c r="B23" s="333"/>
      <c r="C23" s="319" t="s">
        <v>46</v>
      </c>
      <c r="D23" s="5" t="s">
        <v>4</v>
      </c>
      <c r="E23" s="28">
        <f t="shared" si="2"/>
        <v>21892.03</v>
      </c>
      <c r="F23" s="106">
        <v>21892.03</v>
      </c>
      <c r="G23" s="171">
        <v>0</v>
      </c>
      <c r="H23" s="171">
        <v>0</v>
      </c>
      <c r="I23" s="171">
        <v>0</v>
      </c>
      <c r="J23" s="22">
        <f t="shared" si="3"/>
        <v>21892.03</v>
      </c>
    </row>
    <row r="24" spans="1:10" ht="14.25" customHeight="1">
      <c r="A24" s="330"/>
      <c r="B24" s="334"/>
      <c r="C24" s="320"/>
      <c r="D24" s="7" t="s">
        <v>43</v>
      </c>
      <c r="E24" s="228">
        <f t="shared" si="2"/>
        <v>0</v>
      </c>
      <c r="F24" s="90">
        <v>0</v>
      </c>
      <c r="G24" s="168">
        <v>0</v>
      </c>
      <c r="H24" s="168">
        <v>0</v>
      </c>
      <c r="I24" s="168">
        <v>0</v>
      </c>
      <c r="J24" s="62">
        <f t="shared" si="3"/>
        <v>0</v>
      </c>
    </row>
    <row r="25" spans="1:10" ht="15" customHeight="1">
      <c r="A25" s="330"/>
      <c r="B25" s="321" t="s">
        <v>7</v>
      </c>
      <c r="C25" s="321"/>
      <c r="D25" s="341"/>
      <c r="E25" s="76">
        <f>E18-E19</f>
        <v>90361.33</v>
      </c>
      <c r="F25" s="77">
        <f>F18-F19</f>
        <v>90361.33</v>
      </c>
      <c r="G25" s="77">
        <f>G18-G19</f>
        <v>0</v>
      </c>
      <c r="H25" s="77">
        <f>H18-H19</f>
        <v>0</v>
      </c>
      <c r="I25" s="77">
        <f>I18-I19</f>
        <v>0</v>
      </c>
      <c r="J25" s="22">
        <f t="shared" si="3"/>
        <v>90361.33</v>
      </c>
    </row>
    <row r="26" spans="1:10" ht="15" customHeight="1">
      <c r="A26" s="330"/>
      <c r="B26" s="323" t="s">
        <v>45</v>
      </c>
      <c r="C26" s="323"/>
      <c r="D26" s="324"/>
      <c r="E26" s="26">
        <f>SUM(F26:I26)</f>
        <v>0</v>
      </c>
      <c r="F26" s="189">
        <v>0</v>
      </c>
      <c r="G26" s="39">
        <v>0</v>
      </c>
      <c r="H26" s="39">
        <v>0</v>
      </c>
      <c r="I26" s="39">
        <v>0</v>
      </c>
      <c r="J26" s="62">
        <f t="shared" si="3"/>
        <v>0</v>
      </c>
    </row>
    <row r="27" spans="1:10" ht="14.25" customHeight="1">
      <c r="A27" s="330"/>
      <c r="B27" s="325" t="s">
        <v>28</v>
      </c>
      <c r="C27" s="326"/>
      <c r="D27" s="8" t="s">
        <v>29</v>
      </c>
      <c r="E27" s="29">
        <f aca="true" t="shared" si="5" ref="E27:E35">SUM(F27:I27)</f>
        <v>0</v>
      </c>
      <c r="F27" s="91">
        <v>0</v>
      </c>
      <c r="G27" s="172">
        <v>0</v>
      </c>
      <c r="H27" s="172">
        <v>0</v>
      </c>
      <c r="I27" s="172">
        <v>0</v>
      </c>
      <c r="J27" s="22">
        <f t="shared" si="3"/>
        <v>0</v>
      </c>
    </row>
    <row r="28" spans="1:10" ht="15.75" customHeight="1" thickBot="1">
      <c r="A28" s="331"/>
      <c r="B28" s="327"/>
      <c r="C28" s="328"/>
      <c r="D28" s="156" t="s">
        <v>30</v>
      </c>
      <c r="E28" s="55">
        <f t="shared" si="5"/>
        <v>28</v>
      </c>
      <c r="F28" s="92">
        <v>28</v>
      </c>
      <c r="G28" s="173">
        <v>0</v>
      </c>
      <c r="H28" s="173">
        <v>0</v>
      </c>
      <c r="I28" s="173">
        <v>0</v>
      </c>
      <c r="J28" s="98">
        <f t="shared" si="3"/>
        <v>28</v>
      </c>
    </row>
    <row r="29" spans="1:10" ht="15.75" customHeight="1">
      <c r="A29" s="329" t="s">
        <v>9</v>
      </c>
      <c r="B29" s="339" t="s">
        <v>0</v>
      </c>
      <c r="C29" s="339"/>
      <c r="D29" s="340"/>
      <c r="E29" s="25">
        <f t="shared" si="5"/>
        <v>2710000</v>
      </c>
      <c r="F29" s="35">
        <v>2710000</v>
      </c>
      <c r="G29" s="33">
        <v>0</v>
      </c>
      <c r="H29" s="75">
        <v>0</v>
      </c>
      <c r="I29" s="130">
        <v>0</v>
      </c>
      <c r="J29" s="97">
        <f t="shared" si="3"/>
        <v>2710000</v>
      </c>
    </row>
    <row r="30" spans="1:10" ht="15" customHeight="1">
      <c r="A30" s="330"/>
      <c r="B30" s="312" t="s">
        <v>5</v>
      </c>
      <c r="C30" s="313"/>
      <c r="D30" s="3" t="s">
        <v>4</v>
      </c>
      <c r="E30" s="29">
        <f t="shared" si="5"/>
        <v>2562519.58</v>
      </c>
      <c r="F30" s="134">
        <f>F32+F34</f>
        <v>2562519.58</v>
      </c>
      <c r="G30" s="169">
        <f aca="true" t="shared" si="6" ref="G30:I31">G32+G34</f>
        <v>0</v>
      </c>
      <c r="H30" s="169">
        <f t="shared" si="6"/>
        <v>0</v>
      </c>
      <c r="I30" s="169">
        <f t="shared" si="6"/>
        <v>0</v>
      </c>
      <c r="J30" s="22">
        <f t="shared" si="3"/>
        <v>2562519.58</v>
      </c>
    </row>
    <row r="31" spans="1:10" ht="15" customHeight="1">
      <c r="A31" s="330"/>
      <c r="B31" s="314"/>
      <c r="C31" s="315"/>
      <c r="D31" s="4" t="s">
        <v>43</v>
      </c>
      <c r="E31" s="28">
        <f t="shared" si="5"/>
        <v>81423.9</v>
      </c>
      <c r="F31" s="135">
        <f>F33+F35</f>
        <v>81423.9</v>
      </c>
      <c r="G31" s="176">
        <f t="shared" si="6"/>
        <v>0</v>
      </c>
      <c r="H31" s="176">
        <f t="shared" si="6"/>
        <v>0</v>
      </c>
      <c r="I31" s="166">
        <f t="shared" si="6"/>
        <v>0</v>
      </c>
      <c r="J31" s="62">
        <f t="shared" si="3"/>
        <v>81423.9</v>
      </c>
    </row>
    <row r="32" spans="1:10" ht="13.5" customHeight="1">
      <c r="A32" s="330"/>
      <c r="B32" s="333" t="s">
        <v>6</v>
      </c>
      <c r="C32" s="318" t="s">
        <v>21</v>
      </c>
      <c r="D32" s="5" t="s">
        <v>4</v>
      </c>
      <c r="E32" s="28">
        <f t="shared" si="5"/>
        <v>644129.51</v>
      </c>
      <c r="F32" s="136">
        <v>644129.51</v>
      </c>
      <c r="G32" s="217">
        <v>0</v>
      </c>
      <c r="H32" s="171">
        <v>0</v>
      </c>
      <c r="I32" s="171">
        <v>0</v>
      </c>
      <c r="J32" s="22">
        <f t="shared" si="3"/>
        <v>644129.51</v>
      </c>
    </row>
    <row r="33" spans="1:10" ht="16.5" customHeight="1">
      <c r="A33" s="330"/>
      <c r="B33" s="333"/>
      <c r="C33" s="318"/>
      <c r="D33" s="6" t="s">
        <v>43</v>
      </c>
      <c r="E33" s="28">
        <f t="shared" si="5"/>
        <v>68920.72</v>
      </c>
      <c r="F33" s="136">
        <v>68920.72</v>
      </c>
      <c r="G33" s="177">
        <v>0</v>
      </c>
      <c r="H33" s="177">
        <v>0</v>
      </c>
      <c r="I33" s="167">
        <v>0</v>
      </c>
      <c r="J33" s="62">
        <f t="shared" si="3"/>
        <v>68920.72</v>
      </c>
    </row>
    <row r="34" spans="1:10" ht="15.75" customHeight="1">
      <c r="A34" s="330"/>
      <c r="B34" s="333"/>
      <c r="C34" s="319" t="s">
        <v>46</v>
      </c>
      <c r="D34" s="5" t="s">
        <v>4</v>
      </c>
      <c r="E34" s="28">
        <f t="shared" si="5"/>
        <v>1918390.07</v>
      </c>
      <c r="F34" s="136">
        <v>1918390.07</v>
      </c>
      <c r="G34" s="171">
        <v>0</v>
      </c>
      <c r="H34" s="171">
        <v>0</v>
      </c>
      <c r="I34" s="171">
        <v>0</v>
      </c>
      <c r="J34" s="22">
        <f t="shared" si="3"/>
        <v>1918390.07</v>
      </c>
    </row>
    <row r="35" spans="1:10" ht="15.75" customHeight="1">
      <c r="A35" s="330"/>
      <c r="B35" s="334"/>
      <c r="C35" s="320"/>
      <c r="D35" s="7" t="s">
        <v>43</v>
      </c>
      <c r="E35" s="30">
        <f t="shared" si="5"/>
        <v>12503.18</v>
      </c>
      <c r="F35" s="137">
        <v>12503.18</v>
      </c>
      <c r="G35" s="187">
        <v>0</v>
      </c>
      <c r="H35" s="187">
        <v>0</v>
      </c>
      <c r="I35" s="188">
        <v>0</v>
      </c>
      <c r="J35" s="62">
        <f t="shared" si="3"/>
        <v>12503.18</v>
      </c>
    </row>
    <row r="36" spans="1:10" ht="17.25" customHeight="1">
      <c r="A36" s="330"/>
      <c r="B36" s="321" t="s">
        <v>7</v>
      </c>
      <c r="C36" s="321"/>
      <c r="D36" s="341"/>
      <c r="E36" s="80">
        <f>E29-E30</f>
        <v>147480.41999999993</v>
      </c>
      <c r="F36" s="138">
        <f>F29-F30</f>
        <v>147480.41999999993</v>
      </c>
      <c r="G36" s="81">
        <f>G29-G30</f>
        <v>0</v>
      </c>
      <c r="H36" s="81">
        <f>H29-H30</f>
        <v>0</v>
      </c>
      <c r="I36" s="81">
        <f>I29-I30</f>
        <v>0</v>
      </c>
      <c r="J36" s="82">
        <f t="shared" si="3"/>
        <v>147480.41999999993</v>
      </c>
    </row>
    <row r="37" spans="1:12" ht="16.5" customHeight="1">
      <c r="A37" s="330"/>
      <c r="B37" s="323" t="s">
        <v>45</v>
      </c>
      <c r="C37" s="323"/>
      <c r="D37" s="324"/>
      <c r="E37" s="26">
        <f>SUM(F37:I37)</f>
        <v>11351.55</v>
      </c>
      <c r="F37" s="190">
        <v>11351.55</v>
      </c>
      <c r="G37" s="39">
        <v>0</v>
      </c>
      <c r="H37" s="39">
        <v>0</v>
      </c>
      <c r="I37" s="39">
        <v>0</v>
      </c>
      <c r="J37" s="62">
        <f t="shared" si="3"/>
        <v>11351.55</v>
      </c>
      <c r="L37" s="14"/>
    </row>
    <row r="38" spans="1:10" ht="14.25" customHeight="1">
      <c r="A38" s="330"/>
      <c r="B38" s="325" t="s">
        <v>28</v>
      </c>
      <c r="C38" s="326"/>
      <c r="D38" s="8" t="s">
        <v>29</v>
      </c>
      <c r="E38" s="29">
        <f>SUM(F38:I38)</f>
        <v>0</v>
      </c>
      <c r="F38" s="231">
        <v>0</v>
      </c>
      <c r="G38" s="186">
        <v>0</v>
      </c>
      <c r="H38" s="186">
        <v>0</v>
      </c>
      <c r="I38" s="232">
        <v>0</v>
      </c>
      <c r="J38" s="61">
        <f t="shared" si="3"/>
        <v>0</v>
      </c>
    </row>
    <row r="39" spans="1:10" ht="21.75" customHeight="1" thickBot="1">
      <c r="A39" s="331"/>
      <c r="B39" s="327"/>
      <c r="C39" s="328"/>
      <c r="D39" s="156" t="s">
        <v>47</v>
      </c>
      <c r="E39" s="55">
        <f>SUM(F39:I39)</f>
        <v>409</v>
      </c>
      <c r="F39" s="229">
        <v>409</v>
      </c>
      <c r="G39" s="230">
        <v>0</v>
      </c>
      <c r="H39" s="230">
        <v>0</v>
      </c>
      <c r="I39" s="230">
        <v>0</v>
      </c>
      <c r="J39" s="98">
        <f t="shared" si="3"/>
        <v>409</v>
      </c>
    </row>
    <row r="40" spans="1:9" ht="16.5" customHeight="1">
      <c r="A40" s="11"/>
      <c r="B40" s="9"/>
      <c r="C40" s="9"/>
      <c r="D40" s="10"/>
      <c r="E40" s="15"/>
      <c r="F40" s="16"/>
      <c r="G40" s="17"/>
      <c r="H40" s="15"/>
      <c r="I40" s="2"/>
    </row>
    <row r="41" spans="1:9" ht="12.75" customHeight="1" hidden="1">
      <c r="A41" s="11"/>
      <c r="B41" s="9"/>
      <c r="C41" s="9"/>
      <c r="D41" s="10"/>
      <c r="E41" s="15"/>
      <c r="F41" s="16"/>
      <c r="G41" s="17"/>
      <c r="H41" s="15"/>
      <c r="I41" s="2"/>
    </row>
    <row r="42" spans="1:9" ht="21.75" customHeight="1" thickBot="1">
      <c r="A42" s="18"/>
      <c r="B42" s="19"/>
      <c r="C42" s="19"/>
      <c r="D42" s="20"/>
      <c r="E42" s="21"/>
      <c r="F42" s="17"/>
      <c r="G42" s="17"/>
      <c r="H42" s="21"/>
      <c r="I42" s="2"/>
    </row>
    <row r="43" spans="1:9" ht="3.75" customHeight="1" hidden="1" thickBot="1">
      <c r="A43" s="18"/>
      <c r="B43" s="19"/>
      <c r="C43" s="19"/>
      <c r="D43" s="20"/>
      <c r="E43" s="21"/>
      <c r="F43" s="17"/>
      <c r="G43" s="17"/>
      <c r="H43" s="21"/>
      <c r="I43" s="2"/>
    </row>
    <row r="44" spans="1:10" ht="17.25" customHeight="1" thickBot="1">
      <c r="A44" s="390" t="s">
        <v>18</v>
      </c>
      <c r="B44" s="391"/>
      <c r="C44" s="391"/>
      <c r="D44" s="391"/>
      <c r="E44" s="394" t="s">
        <v>15</v>
      </c>
      <c r="F44" s="348" t="s">
        <v>16</v>
      </c>
      <c r="G44" s="349"/>
      <c r="H44" s="349"/>
      <c r="I44" s="350"/>
      <c r="J44" s="93"/>
    </row>
    <row r="45" spans="1:252" s="13" customFormat="1" ht="47.25" customHeight="1" thickBot="1">
      <c r="A45" s="392"/>
      <c r="B45" s="393"/>
      <c r="C45" s="393"/>
      <c r="D45" s="393"/>
      <c r="E45" s="370"/>
      <c r="F45" s="94" t="s">
        <v>19</v>
      </c>
      <c r="G45" s="293" t="s">
        <v>53</v>
      </c>
      <c r="H45" s="215" t="s">
        <v>41</v>
      </c>
      <c r="I45" s="215" t="s">
        <v>41</v>
      </c>
      <c r="J45" s="51" t="s">
        <v>8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</row>
    <row r="46" spans="1:10" s="14" customFormat="1" ht="18" customHeight="1">
      <c r="A46" s="395" t="s">
        <v>12</v>
      </c>
      <c r="B46" s="339" t="s">
        <v>0</v>
      </c>
      <c r="C46" s="339"/>
      <c r="D46" s="340"/>
      <c r="E46" s="24">
        <f aca="true" t="shared" si="7" ref="E46:E52">SUM(F46:I46)</f>
        <v>900000</v>
      </c>
      <c r="F46" s="214">
        <v>900000</v>
      </c>
      <c r="G46" s="218">
        <v>0</v>
      </c>
      <c r="H46" s="220">
        <v>0</v>
      </c>
      <c r="I46" s="219">
        <v>0</v>
      </c>
      <c r="J46" s="60">
        <f>SUM(F46:I46)</f>
        <v>900000</v>
      </c>
    </row>
    <row r="47" spans="1:10" s="14" customFormat="1" ht="17.25" customHeight="1">
      <c r="A47" s="396"/>
      <c r="B47" s="312" t="s">
        <v>5</v>
      </c>
      <c r="C47" s="313"/>
      <c r="D47" s="3" t="s">
        <v>4</v>
      </c>
      <c r="E47" s="233">
        <f t="shared" si="7"/>
        <v>423365.49</v>
      </c>
      <c r="F47" s="86">
        <f>SUM(F49,F51)</f>
        <v>423365.49</v>
      </c>
      <c r="G47" s="169">
        <f>SUM(G49,G51)</f>
        <v>0</v>
      </c>
      <c r="H47" s="169">
        <f>SUM(H49,H51)</f>
        <v>0</v>
      </c>
      <c r="I47" s="169">
        <f>SUM(I49,I51)</f>
        <v>0</v>
      </c>
      <c r="J47" s="60">
        <f aca="true" t="shared" si="8" ref="J47:J78">SUM(F47:I47)</f>
        <v>423365.49</v>
      </c>
    </row>
    <row r="48" spans="1:10" ht="18.75" customHeight="1">
      <c r="A48" s="396"/>
      <c r="B48" s="314"/>
      <c r="C48" s="315"/>
      <c r="D48" s="4" t="s">
        <v>43</v>
      </c>
      <c r="E48" s="234">
        <f t="shared" si="7"/>
        <v>0</v>
      </c>
      <c r="F48" s="87">
        <f>F50+F52</f>
        <v>0</v>
      </c>
      <c r="G48" s="166">
        <f>G50+G52</f>
        <v>0</v>
      </c>
      <c r="H48" s="176">
        <f>H50+H52</f>
        <v>0</v>
      </c>
      <c r="I48" s="166">
        <f>I50+I52</f>
        <v>0</v>
      </c>
      <c r="J48" s="60">
        <f t="shared" si="8"/>
        <v>0</v>
      </c>
    </row>
    <row r="49" spans="1:10" ht="15.75" customHeight="1">
      <c r="A49" s="396"/>
      <c r="B49" s="333" t="s">
        <v>6</v>
      </c>
      <c r="C49" s="318" t="s">
        <v>21</v>
      </c>
      <c r="D49" s="5" t="s">
        <v>4</v>
      </c>
      <c r="E49" s="235">
        <f t="shared" si="7"/>
        <v>291293.49</v>
      </c>
      <c r="F49" s="109">
        <v>291293.49</v>
      </c>
      <c r="G49" s="227">
        <v>0</v>
      </c>
      <c r="H49" s="227">
        <v>0</v>
      </c>
      <c r="I49" s="227">
        <v>0</v>
      </c>
      <c r="J49" s="60">
        <f t="shared" si="8"/>
        <v>291293.49</v>
      </c>
    </row>
    <row r="50" spans="1:10" ht="21.75" customHeight="1">
      <c r="A50" s="396"/>
      <c r="B50" s="333"/>
      <c r="C50" s="318"/>
      <c r="D50" s="4" t="s">
        <v>43</v>
      </c>
      <c r="E50" s="234">
        <f t="shared" si="7"/>
        <v>0</v>
      </c>
      <c r="F50" s="89">
        <v>0</v>
      </c>
      <c r="G50" s="167">
        <v>0</v>
      </c>
      <c r="H50" s="177">
        <v>0</v>
      </c>
      <c r="I50" s="167">
        <v>0</v>
      </c>
      <c r="J50" s="60">
        <f t="shared" si="8"/>
        <v>0</v>
      </c>
    </row>
    <row r="51" spans="1:10" ht="16.5" customHeight="1">
      <c r="A51" s="396"/>
      <c r="B51" s="333"/>
      <c r="C51" s="319" t="s">
        <v>46</v>
      </c>
      <c r="D51" s="5" t="s">
        <v>4</v>
      </c>
      <c r="E51" s="234">
        <f t="shared" si="7"/>
        <v>132072</v>
      </c>
      <c r="F51" s="106">
        <v>132072</v>
      </c>
      <c r="G51" s="171">
        <v>0</v>
      </c>
      <c r="H51" s="171">
        <v>0</v>
      </c>
      <c r="I51" s="171">
        <v>0</v>
      </c>
      <c r="J51" s="60">
        <f t="shared" si="8"/>
        <v>132072</v>
      </c>
    </row>
    <row r="52" spans="1:10" ht="22.5" customHeight="1">
      <c r="A52" s="396"/>
      <c r="B52" s="334"/>
      <c r="C52" s="320"/>
      <c r="D52" s="4" t="s">
        <v>43</v>
      </c>
      <c r="E52" s="234">
        <f t="shared" si="7"/>
        <v>0</v>
      </c>
      <c r="F52" s="90">
        <v>0</v>
      </c>
      <c r="G52" s="168">
        <v>0</v>
      </c>
      <c r="H52" s="178">
        <v>0</v>
      </c>
      <c r="I52" s="168">
        <v>0</v>
      </c>
      <c r="J52" s="60">
        <f t="shared" si="8"/>
        <v>0</v>
      </c>
    </row>
    <row r="53" spans="1:10" ht="15" customHeight="1">
      <c r="A53" s="396"/>
      <c r="B53" s="321" t="s">
        <v>7</v>
      </c>
      <c r="C53" s="321"/>
      <c r="D53" s="341"/>
      <c r="E53" s="237">
        <f>E46-E47</f>
        <v>476634.51</v>
      </c>
      <c r="F53" s="77">
        <f>F46-F47</f>
        <v>476634.51</v>
      </c>
      <c r="G53" s="77">
        <f>G46-G47</f>
        <v>0</v>
      </c>
      <c r="H53" s="77">
        <f>H46-H47</f>
        <v>0</v>
      </c>
      <c r="I53" s="77">
        <f>I46-I47</f>
        <v>0</v>
      </c>
      <c r="J53" s="60">
        <f t="shared" si="8"/>
        <v>476634.51</v>
      </c>
    </row>
    <row r="54" spans="1:10" ht="15" customHeight="1">
      <c r="A54" s="396"/>
      <c r="B54" s="323" t="s">
        <v>45</v>
      </c>
      <c r="C54" s="323"/>
      <c r="D54" s="324"/>
      <c r="E54" s="236">
        <f aca="true" t="shared" si="9" ref="E54:E63">SUM(F54:I54)</f>
        <v>0</v>
      </c>
      <c r="F54" s="39">
        <v>0</v>
      </c>
      <c r="G54" s="39">
        <v>0</v>
      </c>
      <c r="H54" s="39">
        <v>0</v>
      </c>
      <c r="I54" s="39">
        <v>0</v>
      </c>
      <c r="J54" s="60">
        <f t="shared" si="8"/>
        <v>0</v>
      </c>
    </row>
    <row r="55" spans="1:10" ht="15.75" customHeight="1">
      <c r="A55" s="396"/>
      <c r="B55" s="325" t="s">
        <v>31</v>
      </c>
      <c r="C55" s="326"/>
      <c r="D55" s="8" t="s">
        <v>29</v>
      </c>
      <c r="E55" s="29">
        <f t="shared" si="9"/>
        <v>0</v>
      </c>
      <c r="F55" s="108">
        <v>0</v>
      </c>
      <c r="G55" s="186">
        <v>0</v>
      </c>
      <c r="H55" s="186">
        <v>0</v>
      </c>
      <c r="I55" s="186">
        <v>0</v>
      </c>
      <c r="J55" s="60">
        <f t="shared" si="8"/>
        <v>0</v>
      </c>
    </row>
    <row r="56" spans="1:10" ht="17.25" customHeight="1" thickBot="1">
      <c r="A56" s="397"/>
      <c r="B56" s="327"/>
      <c r="C56" s="328"/>
      <c r="D56" s="154" t="s">
        <v>32</v>
      </c>
      <c r="E56" s="99">
        <f t="shared" si="9"/>
        <v>18</v>
      </c>
      <c r="F56" s="92">
        <v>18</v>
      </c>
      <c r="G56" s="173">
        <v>0</v>
      </c>
      <c r="H56" s="173">
        <v>0</v>
      </c>
      <c r="I56" s="173">
        <v>0</v>
      </c>
      <c r="J56" s="23">
        <f t="shared" si="8"/>
        <v>18</v>
      </c>
    </row>
    <row r="57" spans="1:10" ht="15" customHeight="1">
      <c r="A57" s="365" t="s">
        <v>2</v>
      </c>
      <c r="B57" s="383" t="s">
        <v>0</v>
      </c>
      <c r="C57" s="310"/>
      <c r="D57" s="364"/>
      <c r="E57" s="149">
        <f t="shared" si="9"/>
        <v>770000</v>
      </c>
      <c r="F57" s="36">
        <v>770000</v>
      </c>
      <c r="G57" s="100">
        <v>0</v>
      </c>
      <c r="H57" s="101">
        <v>0</v>
      </c>
      <c r="I57" s="102">
        <v>0</v>
      </c>
      <c r="J57" s="60">
        <f t="shared" si="8"/>
        <v>770000</v>
      </c>
    </row>
    <row r="58" spans="1:10" ht="15.75" customHeight="1">
      <c r="A58" s="330"/>
      <c r="B58" s="384" t="s">
        <v>5</v>
      </c>
      <c r="C58" s="313"/>
      <c r="D58" s="139" t="s">
        <v>4</v>
      </c>
      <c r="E58" s="150">
        <f t="shared" si="9"/>
        <v>270856.21</v>
      </c>
      <c r="F58" s="86">
        <f>SUM(F60,F62)</f>
        <v>270856.21</v>
      </c>
      <c r="G58" s="169">
        <f>SUM(G60,G62)</f>
        <v>0</v>
      </c>
      <c r="H58" s="169">
        <f>SUM(H60,H62)</f>
        <v>0</v>
      </c>
      <c r="I58" s="169">
        <f>SUM(I60,I62)</f>
        <v>0</v>
      </c>
      <c r="J58" s="60">
        <f t="shared" si="8"/>
        <v>270856.21</v>
      </c>
    </row>
    <row r="59" spans="1:10" ht="18" customHeight="1">
      <c r="A59" s="330"/>
      <c r="B59" s="385"/>
      <c r="C59" s="315"/>
      <c r="D59" s="4" t="s">
        <v>43</v>
      </c>
      <c r="E59" s="151">
        <f t="shared" si="9"/>
        <v>0</v>
      </c>
      <c r="F59" s="87">
        <f>F61+F63</f>
        <v>0</v>
      </c>
      <c r="G59" s="166">
        <f>G61+G63</f>
        <v>0</v>
      </c>
      <c r="H59" s="166">
        <f>H61+H63</f>
        <v>0</v>
      </c>
      <c r="I59" s="166">
        <f>I61+I63</f>
        <v>0</v>
      </c>
      <c r="J59" s="60">
        <f t="shared" si="8"/>
        <v>0</v>
      </c>
    </row>
    <row r="60" spans="1:10" ht="15.75" customHeight="1">
      <c r="A60" s="330"/>
      <c r="B60" s="386" t="s">
        <v>6</v>
      </c>
      <c r="C60" s="318" t="s">
        <v>21</v>
      </c>
      <c r="D60" s="140" t="s">
        <v>4</v>
      </c>
      <c r="E60" s="152">
        <f t="shared" si="9"/>
        <v>270856.21</v>
      </c>
      <c r="F60" s="106">
        <v>270856.21</v>
      </c>
      <c r="G60" s="171">
        <v>0</v>
      </c>
      <c r="H60" s="171">
        <v>0</v>
      </c>
      <c r="I60" s="171">
        <v>0</v>
      </c>
      <c r="J60" s="60">
        <f t="shared" si="8"/>
        <v>270856.21</v>
      </c>
    </row>
    <row r="61" spans="1:10" ht="15.75" customHeight="1">
      <c r="A61" s="330"/>
      <c r="B61" s="386"/>
      <c r="C61" s="318"/>
      <c r="D61" s="4" t="s">
        <v>43</v>
      </c>
      <c r="E61" s="152">
        <f t="shared" si="9"/>
        <v>0</v>
      </c>
      <c r="F61" s="89">
        <v>0</v>
      </c>
      <c r="G61" s="167">
        <v>0</v>
      </c>
      <c r="H61" s="167">
        <v>0</v>
      </c>
      <c r="I61" s="167">
        <v>0</v>
      </c>
      <c r="J61" s="60">
        <f t="shared" si="8"/>
        <v>0</v>
      </c>
    </row>
    <row r="62" spans="1:10" ht="18" customHeight="1">
      <c r="A62" s="330"/>
      <c r="B62" s="386"/>
      <c r="C62" s="319" t="s">
        <v>46</v>
      </c>
      <c r="D62" s="140" t="s">
        <v>4</v>
      </c>
      <c r="E62" s="152">
        <f t="shared" si="9"/>
        <v>0</v>
      </c>
      <c r="F62" s="106"/>
      <c r="G62" s="171">
        <v>0</v>
      </c>
      <c r="H62" s="171">
        <v>0</v>
      </c>
      <c r="I62" s="171">
        <v>0</v>
      </c>
      <c r="J62" s="60">
        <f t="shared" si="8"/>
        <v>0</v>
      </c>
    </row>
    <row r="63" spans="1:10" ht="15.75" customHeight="1">
      <c r="A63" s="330"/>
      <c r="B63" s="387"/>
      <c r="C63" s="320"/>
      <c r="D63" s="4" t="s">
        <v>43</v>
      </c>
      <c r="E63" s="153">
        <f t="shared" si="9"/>
        <v>0</v>
      </c>
      <c r="F63" s="90">
        <v>0</v>
      </c>
      <c r="G63" s="168">
        <v>0</v>
      </c>
      <c r="H63" s="168">
        <v>0</v>
      </c>
      <c r="I63" s="168">
        <v>0</v>
      </c>
      <c r="J63" s="60">
        <f t="shared" si="8"/>
        <v>0</v>
      </c>
    </row>
    <row r="64" spans="1:10" ht="15" customHeight="1">
      <c r="A64" s="330"/>
      <c r="B64" s="388" t="s">
        <v>7</v>
      </c>
      <c r="C64" s="321"/>
      <c r="D64" s="322"/>
      <c r="E64" s="147">
        <f>E57-E58</f>
        <v>499143.79</v>
      </c>
      <c r="F64" s="77">
        <f>F57-F58</f>
        <v>499143.79</v>
      </c>
      <c r="G64" s="77">
        <f>G57-G58</f>
        <v>0</v>
      </c>
      <c r="H64" s="77">
        <f>H57-H58</f>
        <v>0</v>
      </c>
      <c r="I64" s="77">
        <f>I57-I58</f>
        <v>0</v>
      </c>
      <c r="J64" s="60">
        <f t="shared" si="8"/>
        <v>499143.79</v>
      </c>
    </row>
    <row r="65" spans="1:10" ht="15" customHeight="1">
      <c r="A65" s="330"/>
      <c r="B65" s="389" t="s">
        <v>45</v>
      </c>
      <c r="C65" s="323"/>
      <c r="D65" s="366"/>
      <c r="E65" s="141">
        <f>SUM(F65:I65)</f>
        <v>0</v>
      </c>
      <c r="F65" s="238">
        <v>0</v>
      </c>
      <c r="G65" s="221">
        <v>0</v>
      </c>
      <c r="H65" s="39">
        <v>0</v>
      </c>
      <c r="I65" s="39">
        <v>0</v>
      </c>
      <c r="J65" s="60">
        <f t="shared" si="8"/>
        <v>0</v>
      </c>
    </row>
    <row r="66" spans="1:10" ht="18.75" customHeight="1">
      <c r="A66" s="330"/>
      <c r="B66" s="325" t="s">
        <v>28</v>
      </c>
      <c r="C66" s="326"/>
      <c r="D66" s="158" t="s">
        <v>29</v>
      </c>
      <c r="E66" s="160">
        <f>SUM(F66:I66)</f>
        <v>0</v>
      </c>
      <c r="F66" s="108">
        <v>0</v>
      </c>
      <c r="G66" s="186">
        <v>0</v>
      </c>
      <c r="H66" s="186">
        <v>0</v>
      </c>
      <c r="I66" s="186">
        <v>0</v>
      </c>
      <c r="J66" s="60">
        <f t="shared" si="8"/>
        <v>0</v>
      </c>
    </row>
    <row r="67" spans="1:10" ht="15" customHeight="1" thickBot="1">
      <c r="A67" s="331"/>
      <c r="B67" s="327"/>
      <c r="C67" s="328"/>
      <c r="D67" s="161" t="s">
        <v>30</v>
      </c>
      <c r="E67" s="165">
        <f>SUM(F67:I67)</f>
        <v>19</v>
      </c>
      <c r="F67" s="92">
        <v>19</v>
      </c>
      <c r="G67" s="173">
        <v>0</v>
      </c>
      <c r="H67" s="173">
        <v>0</v>
      </c>
      <c r="I67" s="173">
        <v>0</v>
      </c>
      <c r="J67" s="23">
        <f t="shared" si="8"/>
        <v>19</v>
      </c>
    </row>
    <row r="68" spans="1:10" ht="15" customHeight="1">
      <c r="A68" s="380" t="s">
        <v>48</v>
      </c>
      <c r="B68" s="383" t="s">
        <v>0</v>
      </c>
      <c r="C68" s="310"/>
      <c r="D68" s="351"/>
      <c r="E68" s="250">
        <f aca="true" t="shared" si="10" ref="E68:E74">SUM(F68:I68)</f>
        <v>2000</v>
      </c>
      <c r="F68" s="36">
        <v>2000</v>
      </c>
      <c r="G68" s="251">
        <v>0</v>
      </c>
      <c r="H68" s="252">
        <v>0</v>
      </c>
      <c r="I68" s="102">
        <v>0</v>
      </c>
      <c r="J68" s="253">
        <f t="shared" si="8"/>
        <v>2000</v>
      </c>
    </row>
    <row r="69" spans="1:10" ht="16.5" customHeight="1">
      <c r="A69" s="381"/>
      <c r="B69" s="312" t="s">
        <v>5</v>
      </c>
      <c r="C69" s="313"/>
      <c r="D69" s="3" t="s">
        <v>4</v>
      </c>
      <c r="E69" s="142">
        <f t="shared" si="10"/>
        <v>0</v>
      </c>
      <c r="F69" s="86">
        <f aca="true" t="shared" si="11" ref="F69:I70">F71+F73</f>
        <v>0</v>
      </c>
      <c r="G69" s="222">
        <f t="shared" si="11"/>
        <v>0</v>
      </c>
      <c r="H69" s="222">
        <f t="shared" si="11"/>
        <v>0</v>
      </c>
      <c r="I69" s="222">
        <f t="shared" si="11"/>
        <v>0</v>
      </c>
      <c r="J69" s="60">
        <f t="shared" si="8"/>
        <v>0</v>
      </c>
    </row>
    <row r="70" spans="1:10" ht="17.25" customHeight="1">
      <c r="A70" s="381"/>
      <c r="B70" s="314"/>
      <c r="C70" s="315"/>
      <c r="D70" s="4" t="s">
        <v>43</v>
      </c>
      <c r="E70" s="143">
        <f t="shared" si="10"/>
        <v>0</v>
      </c>
      <c r="F70" s="87">
        <f t="shared" si="11"/>
        <v>0</v>
      </c>
      <c r="G70" s="176">
        <f t="shared" si="11"/>
        <v>0</v>
      </c>
      <c r="H70" s="176">
        <f t="shared" si="11"/>
        <v>0</v>
      </c>
      <c r="I70" s="176">
        <f t="shared" si="11"/>
        <v>0</v>
      </c>
      <c r="J70" s="60">
        <f t="shared" si="8"/>
        <v>0</v>
      </c>
    </row>
    <row r="71" spans="1:10" ht="15.75" customHeight="1">
      <c r="A71" s="381"/>
      <c r="B71" s="333" t="s">
        <v>6</v>
      </c>
      <c r="C71" s="318" t="s">
        <v>21</v>
      </c>
      <c r="D71" s="5" t="s">
        <v>4</v>
      </c>
      <c r="E71" s="143">
        <f t="shared" si="10"/>
        <v>0</v>
      </c>
      <c r="F71" s="106">
        <v>0</v>
      </c>
      <c r="G71" s="171">
        <v>0</v>
      </c>
      <c r="H71" s="171">
        <v>0</v>
      </c>
      <c r="I71" s="171">
        <v>0</v>
      </c>
      <c r="J71" s="60">
        <f t="shared" si="8"/>
        <v>0</v>
      </c>
    </row>
    <row r="72" spans="1:10" ht="16.5" customHeight="1">
      <c r="A72" s="381"/>
      <c r="B72" s="333"/>
      <c r="C72" s="318"/>
      <c r="D72" s="4" t="s">
        <v>43</v>
      </c>
      <c r="E72" s="143">
        <f t="shared" si="10"/>
        <v>0</v>
      </c>
      <c r="F72" s="89">
        <v>0</v>
      </c>
      <c r="G72" s="177">
        <v>0</v>
      </c>
      <c r="H72" s="177">
        <v>0</v>
      </c>
      <c r="I72" s="177">
        <v>0</v>
      </c>
      <c r="J72" s="60">
        <f t="shared" si="8"/>
        <v>0</v>
      </c>
    </row>
    <row r="73" spans="1:10" ht="15.75" customHeight="1">
      <c r="A73" s="381"/>
      <c r="B73" s="333"/>
      <c r="C73" s="319" t="s">
        <v>46</v>
      </c>
      <c r="D73" s="5" t="s">
        <v>4</v>
      </c>
      <c r="E73" s="143">
        <f t="shared" si="10"/>
        <v>0</v>
      </c>
      <c r="F73" s="106">
        <v>0</v>
      </c>
      <c r="G73" s="171">
        <v>0</v>
      </c>
      <c r="H73" s="171">
        <v>0</v>
      </c>
      <c r="I73" s="171">
        <v>0</v>
      </c>
      <c r="J73" s="60">
        <f t="shared" si="8"/>
        <v>0</v>
      </c>
    </row>
    <row r="74" spans="1:10" ht="16.5" customHeight="1">
      <c r="A74" s="381"/>
      <c r="B74" s="334"/>
      <c r="C74" s="320"/>
      <c r="D74" s="4" t="s">
        <v>43</v>
      </c>
      <c r="E74" s="143">
        <f t="shared" si="10"/>
        <v>0</v>
      </c>
      <c r="F74" s="90">
        <v>0</v>
      </c>
      <c r="G74" s="178">
        <v>0</v>
      </c>
      <c r="H74" s="178">
        <v>0</v>
      </c>
      <c r="I74" s="178">
        <v>0</v>
      </c>
      <c r="J74" s="60">
        <f t="shared" si="8"/>
        <v>0</v>
      </c>
    </row>
    <row r="75" spans="1:10" ht="15.75" customHeight="1">
      <c r="A75" s="381"/>
      <c r="B75" s="321" t="s">
        <v>7</v>
      </c>
      <c r="C75" s="321"/>
      <c r="D75" s="341"/>
      <c r="E75" s="237">
        <f>E68-E69</f>
        <v>2000</v>
      </c>
      <c r="F75" s="77">
        <f>F68-F69</f>
        <v>2000</v>
      </c>
      <c r="G75" s="77">
        <f>G68-G69</f>
        <v>0</v>
      </c>
      <c r="H75" s="77">
        <f>H68-H69</f>
        <v>0</v>
      </c>
      <c r="I75" s="77">
        <f>I68-I69</f>
        <v>0</v>
      </c>
      <c r="J75" s="60">
        <f t="shared" si="8"/>
        <v>2000</v>
      </c>
    </row>
    <row r="76" spans="1:10" ht="15.75" customHeight="1">
      <c r="A76" s="381"/>
      <c r="B76" s="323" t="s">
        <v>45</v>
      </c>
      <c r="C76" s="323"/>
      <c r="D76" s="324"/>
      <c r="E76" s="144">
        <f>SUM(F76:I76)</f>
        <v>0</v>
      </c>
      <c r="F76" s="39">
        <v>0</v>
      </c>
      <c r="G76" s="39">
        <v>0</v>
      </c>
      <c r="H76" s="39">
        <v>0</v>
      </c>
      <c r="I76" s="39">
        <v>0</v>
      </c>
      <c r="J76" s="60">
        <f t="shared" si="8"/>
        <v>0</v>
      </c>
    </row>
    <row r="77" spans="1:10" ht="15.75" customHeight="1">
      <c r="A77" s="381"/>
      <c r="B77" s="325" t="s">
        <v>28</v>
      </c>
      <c r="C77" s="326"/>
      <c r="D77" s="8" t="s">
        <v>29</v>
      </c>
      <c r="E77" s="142">
        <f>SUM(F77:I77)</f>
        <v>0</v>
      </c>
      <c r="F77" s="91">
        <v>0</v>
      </c>
      <c r="G77" s="172">
        <v>0</v>
      </c>
      <c r="H77" s="172">
        <v>0</v>
      </c>
      <c r="I77" s="172">
        <v>0</v>
      </c>
      <c r="J77" s="60">
        <f t="shared" si="8"/>
        <v>0</v>
      </c>
    </row>
    <row r="78" spans="1:10" ht="15.75" customHeight="1" thickBot="1">
      <c r="A78" s="382"/>
      <c r="B78" s="327"/>
      <c r="C78" s="328"/>
      <c r="D78" s="156" t="s">
        <v>30</v>
      </c>
      <c r="E78" s="145">
        <f>SUM(F78:I78)</f>
        <v>0</v>
      </c>
      <c r="F78" s="92">
        <v>0</v>
      </c>
      <c r="G78" s="173">
        <v>0</v>
      </c>
      <c r="H78" s="173">
        <v>0</v>
      </c>
      <c r="I78" s="173">
        <v>0</v>
      </c>
      <c r="J78" s="23">
        <f t="shared" si="8"/>
        <v>0</v>
      </c>
    </row>
    <row r="79" spans="1:10" ht="27" customHeight="1">
      <c r="A79" s="18"/>
      <c r="B79" s="19"/>
      <c r="C79" s="19"/>
      <c r="D79" s="20"/>
      <c r="E79" s="21"/>
      <c r="F79" s="17"/>
      <c r="G79" s="17"/>
      <c r="H79" s="21"/>
      <c r="I79" s="249"/>
      <c r="J79" s="14"/>
    </row>
    <row r="80" spans="1:10" ht="13.5" customHeight="1">
      <c r="A80" s="18"/>
      <c r="B80" s="19"/>
      <c r="C80" s="19"/>
      <c r="D80" s="20"/>
      <c r="E80" s="21"/>
      <c r="F80" s="17"/>
      <c r="G80" s="17"/>
      <c r="H80" s="21"/>
      <c r="I80" s="249"/>
      <c r="J80" s="14"/>
    </row>
    <row r="81" spans="1:10" ht="6.75" customHeight="1">
      <c r="A81" s="18"/>
      <c r="B81" s="19"/>
      <c r="C81" s="19"/>
      <c r="D81" s="20"/>
      <c r="E81" s="21"/>
      <c r="F81" s="17"/>
      <c r="G81" s="17"/>
      <c r="H81" s="21"/>
      <c r="I81" s="249"/>
      <c r="J81" s="14"/>
    </row>
    <row r="82" spans="1:10" ht="18.75" customHeight="1" thickBot="1">
      <c r="A82" s="254"/>
      <c r="B82" s="255"/>
      <c r="C82" s="255"/>
      <c r="D82" s="256"/>
      <c r="E82" s="257"/>
      <c r="F82" s="258"/>
      <c r="G82" s="258"/>
      <c r="H82" s="257"/>
      <c r="I82" s="259"/>
      <c r="J82" s="260"/>
    </row>
    <row r="83" spans="1:10" ht="15.75" customHeight="1" thickBot="1">
      <c r="A83" s="367" t="s">
        <v>18</v>
      </c>
      <c r="B83" s="368"/>
      <c r="C83" s="368"/>
      <c r="D83" s="368"/>
      <c r="E83" s="369" t="s">
        <v>15</v>
      </c>
      <c r="F83" s="371" t="s">
        <v>16</v>
      </c>
      <c r="G83" s="372"/>
      <c r="H83" s="372"/>
      <c r="I83" s="373"/>
      <c r="J83" s="248"/>
    </row>
    <row r="84" spans="1:10" ht="44.25" customHeight="1" thickBot="1">
      <c r="A84" s="344"/>
      <c r="B84" s="345"/>
      <c r="C84" s="345"/>
      <c r="D84" s="345"/>
      <c r="E84" s="370"/>
      <c r="F84" s="94" t="s">
        <v>19</v>
      </c>
      <c r="G84" s="293" t="s">
        <v>53</v>
      </c>
      <c r="H84" s="215" t="s">
        <v>41</v>
      </c>
      <c r="I84" s="215" t="s">
        <v>41</v>
      </c>
      <c r="J84" s="51" t="s">
        <v>8</v>
      </c>
    </row>
    <row r="85" spans="1:252" s="13" customFormat="1" ht="15.75" customHeight="1">
      <c r="A85" s="307" t="s">
        <v>49</v>
      </c>
      <c r="B85" s="351" t="s">
        <v>0</v>
      </c>
      <c r="C85" s="352"/>
      <c r="D85" s="374"/>
      <c r="E85" s="43">
        <f aca="true" t="shared" si="12" ref="E85:E91">SUM(F85:I85)</f>
        <v>86000</v>
      </c>
      <c r="F85" s="35">
        <v>86000</v>
      </c>
      <c r="G85" s="52">
        <v>0</v>
      </c>
      <c r="H85" s="71">
        <v>0</v>
      </c>
      <c r="I85" s="70">
        <v>0</v>
      </c>
      <c r="J85" s="22">
        <f>SUM(F85:I85)</f>
        <v>86000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</row>
    <row r="86" spans="1:10" s="14" customFormat="1" ht="16.5" customHeight="1">
      <c r="A86" s="308"/>
      <c r="B86" s="354" t="s">
        <v>5</v>
      </c>
      <c r="C86" s="375"/>
      <c r="D86" s="139" t="s">
        <v>4</v>
      </c>
      <c r="E86" s="27">
        <f t="shared" si="12"/>
        <v>75330</v>
      </c>
      <c r="F86" s="86">
        <f>SUM(F88,F90)</f>
        <v>75330</v>
      </c>
      <c r="G86" s="222">
        <f>SUM(G88,G90)</f>
        <v>0</v>
      </c>
      <c r="H86" s="222">
        <f>SUM(H88,H90)</f>
        <v>0</v>
      </c>
      <c r="I86" s="222">
        <f>SUM(I88,I90)</f>
        <v>0</v>
      </c>
      <c r="J86" s="22">
        <f aca="true" t="shared" si="13" ref="J86:J117">SUM(F86:I86)</f>
        <v>75330</v>
      </c>
    </row>
    <row r="87" spans="1:10" ht="17.25" customHeight="1">
      <c r="A87" s="308"/>
      <c r="B87" s="356"/>
      <c r="C87" s="376"/>
      <c r="D87" s="197" t="s">
        <v>43</v>
      </c>
      <c r="E87" s="42">
        <f t="shared" si="12"/>
        <v>0</v>
      </c>
      <c r="F87" s="87">
        <f>F89+F91</f>
        <v>0</v>
      </c>
      <c r="G87" s="176">
        <f>G89+G91</f>
        <v>0</v>
      </c>
      <c r="H87" s="176">
        <f>H89+H91</f>
        <v>0</v>
      </c>
      <c r="I87" s="176">
        <f>I89+I91</f>
        <v>0</v>
      </c>
      <c r="J87" s="22">
        <f t="shared" si="13"/>
        <v>0</v>
      </c>
    </row>
    <row r="88" spans="1:10" ht="16.5" customHeight="1">
      <c r="A88" s="308"/>
      <c r="B88" s="334" t="s">
        <v>6</v>
      </c>
      <c r="C88" s="377" t="s">
        <v>21</v>
      </c>
      <c r="D88" s="140" t="s">
        <v>4</v>
      </c>
      <c r="E88" s="198">
        <f t="shared" si="12"/>
        <v>42913.8</v>
      </c>
      <c r="F88" s="106">
        <v>42913.8</v>
      </c>
      <c r="G88" s="171">
        <v>0</v>
      </c>
      <c r="H88" s="171">
        <v>0</v>
      </c>
      <c r="I88" s="171">
        <v>0</v>
      </c>
      <c r="J88" s="22">
        <f t="shared" si="13"/>
        <v>42913.8</v>
      </c>
    </row>
    <row r="89" spans="1:10" ht="18" customHeight="1">
      <c r="A89" s="308"/>
      <c r="B89" s="358"/>
      <c r="C89" s="378"/>
      <c r="D89" s="197" t="s">
        <v>43</v>
      </c>
      <c r="E89" s="54">
        <f t="shared" si="12"/>
        <v>0</v>
      </c>
      <c r="F89" s="89">
        <v>0</v>
      </c>
      <c r="G89" s="177">
        <v>0</v>
      </c>
      <c r="H89" s="177">
        <v>0</v>
      </c>
      <c r="I89" s="177">
        <v>0</v>
      </c>
      <c r="J89" s="22">
        <f t="shared" si="13"/>
        <v>0</v>
      </c>
    </row>
    <row r="90" spans="1:10" ht="14.25" customHeight="1">
      <c r="A90" s="308"/>
      <c r="B90" s="358"/>
      <c r="C90" s="379" t="s">
        <v>46</v>
      </c>
      <c r="D90" s="140" t="s">
        <v>4</v>
      </c>
      <c r="E90" s="42">
        <f t="shared" si="12"/>
        <v>32416.2</v>
      </c>
      <c r="F90" s="106">
        <v>32416.2</v>
      </c>
      <c r="G90" s="171">
        <v>0</v>
      </c>
      <c r="H90" s="171">
        <v>0</v>
      </c>
      <c r="I90" s="171">
        <v>0</v>
      </c>
      <c r="J90" s="22">
        <f t="shared" si="13"/>
        <v>32416.2</v>
      </c>
    </row>
    <row r="91" spans="1:10" ht="17.25" customHeight="1">
      <c r="A91" s="308"/>
      <c r="B91" s="359"/>
      <c r="C91" s="320"/>
      <c r="D91" s="196" t="s">
        <v>43</v>
      </c>
      <c r="E91" s="42">
        <f t="shared" si="12"/>
        <v>0</v>
      </c>
      <c r="F91" s="90">
        <v>0</v>
      </c>
      <c r="G91" s="178">
        <v>0</v>
      </c>
      <c r="H91" s="178">
        <v>0</v>
      </c>
      <c r="I91" s="178">
        <v>0</v>
      </c>
      <c r="J91" s="22">
        <f t="shared" si="13"/>
        <v>0</v>
      </c>
    </row>
    <row r="92" spans="1:10" ht="18.75" customHeight="1">
      <c r="A92" s="308"/>
      <c r="B92" s="341" t="s">
        <v>7</v>
      </c>
      <c r="C92" s="362"/>
      <c r="D92" s="363"/>
      <c r="E92" s="83">
        <f>SUM(E85-E86)</f>
        <v>10670</v>
      </c>
      <c r="F92" s="77">
        <f>F85-F86</f>
        <v>10670</v>
      </c>
      <c r="G92" s="77">
        <f>G85-G86</f>
        <v>0</v>
      </c>
      <c r="H92" s="77">
        <f>H85-H86</f>
        <v>0</v>
      </c>
      <c r="I92" s="77">
        <f>I85-I86</f>
        <v>0</v>
      </c>
      <c r="J92" s="22">
        <f t="shared" si="13"/>
        <v>10670</v>
      </c>
    </row>
    <row r="93" spans="1:10" ht="18" customHeight="1">
      <c r="A93" s="308"/>
      <c r="B93" s="324" t="s">
        <v>45</v>
      </c>
      <c r="C93" s="337"/>
      <c r="D93" s="338"/>
      <c r="E93" s="46">
        <f aca="true" t="shared" si="14" ref="E93:E102">SUM(F93:I93)</f>
        <v>0</v>
      </c>
      <c r="F93" s="39">
        <v>0</v>
      </c>
      <c r="G93" s="39">
        <v>0</v>
      </c>
      <c r="H93" s="39">
        <v>0</v>
      </c>
      <c r="I93" s="39">
        <v>0</v>
      </c>
      <c r="J93" s="22">
        <f t="shared" si="13"/>
        <v>0</v>
      </c>
    </row>
    <row r="94" spans="1:10" ht="15.75" customHeight="1">
      <c r="A94" s="308"/>
      <c r="B94" s="325" t="s">
        <v>28</v>
      </c>
      <c r="C94" s="326"/>
      <c r="D94" s="158" t="s">
        <v>29</v>
      </c>
      <c r="E94" s="27">
        <f t="shared" si="14"/>
        <v>0</v>
      </c>
      <c r="F94" s="91">
        <v>0</v>
      </c>
      <c r="G94" s="174">
        <v>0</v>
      </c>
      <c r="H94" s="174">
        <v>0</v>
      </c>
      <c r="I94" s="174">
        <v>0</v>
      </c>
      <c r="J94" s="22">
        <f t="shared" si="13"/>
        <v>0</v>
      </c>
    </row>
    <row r="95" spans="1:10" ht="16.5" customHeight="1" thickBot="1">
      <c r="A95" s="309"/>
      <c r="B95" s="327"/>
      <c r="C95" s="328"/>
      <c r="D95" s="159" t="s">
        <v>30</v>
      </c>
      <c r="E95" s="53">
        <f t="shared" si="14"/>
        <v>89</v>
      </c>
      <c r="F95" s="92">
        <v>89</v>
      </c>
      <c r="G95" s="175">
        <v>0</v>
      </c>
      <c r="H95" s="175">
        <v>0</v>
      </c>
      <c r="I95" s="175">
        <v>0</v>
      </c>
      <c r="J95" s="23">
        <f t="shared" si="13"/>
        <v>89</v>
      </c>
    </row>
    <row r="96" spans="1:10" ht="15.75" customHeight="1">
      <c r="A96" s="307" t="s">
        <v>10</v>
      </c>
      <c r="B96" s="351" t="s">
        <v>0</v>
      </c>
      <c r="C96" s="352"/>
      <c r="D96" s="353"/>
      <c r="E96" s="47">
        <f t="shared" si="14"/>
        <v>130000</v>
      </c>
      <c r="F96" s="36">
        <v>130000</v>
      </c>
      <c r="G96" s="111">
        <v>0</v>
      </c>
      <c r="H96" s="72">
        <v>0</v>
      </c>
      <c r="I96" s="73">
        <v>0</v>
      </c>
      <c r="J96" s="60">
        <f t="shared" si="13"/>
        <v>130000</v>
      </c>
    </row>
    <row r="97" spans="1:10" ht="15" customHeight="1">
      <c r="A97" s="308"/>
      <c r="B97" s="354" t="s">
        <v>5</v>
      </c>
      <c r="C97" s="355"/>
      <c r="D97" s="139" t="s">
        <v>4</v>
      </c>
      <c r="E97" s="48">
        <f t="shared" si="14"/>
        <v>68738.73</v>
      </c>
      <c r="F97" s="86">
        <f>SUM(F99,F101)</f>
        <v>68738.73</v>
      </c>
      <c r="G97" s="222">
        <f>SUM(G99,G101)</f>
        <v>0</v>
      </c>
      <c r="H97" s="222">
        <f>SUM(H99,H101)</f>
        <v>0</v>
      </c>
      <c r="I97" s="222">
        <f>SUM(I99,I101)</f>
        <v>0</v>
      </c>
      <c r="J97" s="22">
        <f t="shared" si="13"/>
        <v>68738.73</v>
      </c>
    </row>
    <row r="98" spans="1:10" ht="22.5" customHeight="1">
      <c r="A98" s="308"/>
      <c r="B98" s="356"/>
      <c r="C98" s="357"/>
      <c r="D98" s="195" t="s">
        <v>43</v>
      </c>
      <c r="E98" s="49">
        <f t="shared" si="14"/>
        <v>16840.6</v>
      </c>
      <c r="F98" s="105">
        <f>F100+F102</f>
        <v>16840.6</v>
      </c>
      <c r="G98" s="176">
        <f>G100+G102</f>
        <v>0</v>
      </c>
      <c r="H98" s="176">
        <f>H100+H102</f>
        <v>0</v>
      </c>
      <c r="I98" s="176">
        <f>I100+I102</f>
        <v>0</v>
      </c>
      <c r="J98" s="22">
        <f t="shared" si="13"/>
        <v>16840.6</v>
      </c>
    </row>
    <row r="99" spans="1:10" ht="16.5" customHeight="1">
      <c r="A99" s="308"/>
      <c r="B99" s="334" t="s">
        <v>6</v>
      </c>
      <c r="C99" s="360" t="s">
        <v>21</v>
      </c>
      <c r="D99" s="140" t="s">
        <v>4</v>
      </c>
      <c r="E99" s="42">
        <f t="shared" si="14"/>
        <v>26327.64</v>
      </c>
      <c r="F99" s="106">
        <v>26327.64</v>
      </c>
      <c r="G99" s="171">
        <v>0</v>
      </c>
      <c r="H99" s="171">
        <v>0</v>
      </c>
      <c r="I99" s="171">
        <v>0</v>
      </c>
      <c r="J99" s="22">
        <f t="shared" si="13"/>
        <v>26327.64</v>
      </c>
    </row>
    <row r="100" spans="1:10" ht="22.5" customHeight="1">
      <c r="A100" s="308"/>
      <c r="B100" s="358"/>
      <c r="C100" s="361"/>
      <c r="D100" s="195" t="s">
        <v>43</v>
      </c>
      <c r="E100" s="194">
        <f t="shared" si="14"/>
        <v>16840.6</v>
      </c>
      <c r="F100" s="106">
        <v>16840.6</v>
      </c>
      <c r="G100" s="177">
        <v>0</v>
      </c>
      <c r="H100" s="177">
        <v>0</v>
      </c>
      <c r="I100" s="177">
        <v>0</v>
      </c>
      <c r="J100" s="22">
        <f t="shared" si="13"/>
        <v>16840.6</v>
      </c>
    </row>
    <row r="101" spans="1:10" ht="15" customHeight="1">
      <c r="A101" s="308"/>
      <c r="B101" s="358"/>
      <c r="C101" s="319" t="s">
        <v>46</v>
      </c>
      <c r="D101" s="140" t="s">
        <v>4</v>
      </c>
      <c r="E101" s="42">
        <f t="shared" si="14"/>
        <v>42411.09</v>
      </c>
      <c r="F101" s="106">
        <v>42411.09</v>
      </c>
      <c r="G101" s="171">
        <v>0</v>
      </c>
      <c r="H101" s="171">
        <v>0</v>
      </c>
      <c r="I101" s="171">
        <v>0</v>
      </c>
      <c r="J101" s="22">
        <f t="shared" si="13"/>
        <v>42411.09</v>
      </c>
    </row>
    <row r="102" spans="1:10" ht="21.75" customHeight="1">
      <c r="A102" s="308"/>
      <c r="B102" s="359"/>
      <c r="C102" s="320"/>
      <c r="D102" s="196" t="s">
        <v>43</v>
      </c>
      <c r="E102" s="42">
        <f t="shared" si="14"/>
        <v>0</v>
      </c>
      <c r="F102" s="112">
        <v>0</v>
      </c>
      <c r="G102" s="178">
        <v>0</v>
      </c>
      <c r="H102" s="178">
        <v>0</v>
      </c>
      <c r="I102" s="178">
        <v>0</v>
      </c>
      <c r="J102" s="22">
        <f t="shared" si="13"/>
        <v>0</v>
      </c>
    </row>
    <row r="103" spans="1:10" ht="15.75" customHeight="1">
      <c r="A103" s="308"/>
      <c r="B103" s="341" t="s">
        <v>7</v>
      </c>
      <c r="C103" s="362"/>
      <c r="D103" s="363"/>
      <c r="E103" s="85">
        <f>SUM(E96-E97)</f>
        <v>61261.270000000004</v>
      </c>
      <c r="F103" s="77">
        <f>F96-F97</f>
        <v>61261.270000000004</v>
      </c>
      <c r="G103" s="77">
        <f>G96-G97</f>
        <v>0</v>
      </c>
      <c r="H103" s="77">
        <f>H96-H97</f>
        <v>0</v>
      </c>
      <c r="I103" s="77">
        <f>I96-I97</f>
        <v>0</v>
      </c>
      <c r="J103" s="22">
        <f t="shared" si="13"/>
        <v>61261.270000000004</v>
      </c>
    </row>
    <row r="104" spans="1:10" ht="17.25" customHeight="1">
      <c r="A104" s="308"/>
      <c r="B104" s="324" t="s">
        <v>45</v>
      </c>
      <c r="C104" s="337"/>
      <c r="D104" s="338"/>
      <c r="E104" s="41">
        <f aca="true" t="shared" si="15" ref="E104:E113">SUM(F104:I104)</f>
        <v>5822.89</v>
      </c>
      <c r="F104" s="39">
        <v>5822.89</v>
      </c>
      <c r="G104" s="39">
        <v>0</v>
      </c>
      <c r="H104" s="39">
        <v>0</v>
      </c>
      <c r="I104" s="39">
        <v>0</v>
      </c>
      <c r="J104" s="22">
        <f t="shared" si="13"/>
        <v>5822.89</v>
      </c>
    </row>
    <row r="105" spans="1:10" ht="16.5" customHeight="1">
      <c r="A105" s="308"/>
      <c r="B105" s="325" t="s">
        <v>28</v>
      </c>
      <c r="C105" s="326"/>
      <c r="D105" s="8" t="s">
        <v>29</v>
      </c>
      <c r="E105" s="29">
        <f t="shared" si="15"/>
        <v>0</v>
      </c>
      <c r="F105" s="91">
        <v>0</v>
      </c>
      <c r="G105" s="174">
        <v>0</v>
      </c>
      <c r="H105" s="174">
        <v>0</v>
      </c>
      <c r="I105" s="174">
        <v>0</v>
      </c>
      <c r="J105" s="22">
        <f t="shared" si="13"/>
        <v>0</v>
      </c>
    </row>
    <row r="106" spans="1:10" ht="22.5" customHeight="1" thickBot="1">
      <c r="A106" s="309"/>
      <c r="B106" s="327"/>
      <c r="C106" s="328"/>
      <c r="D106" s="157" t="s">
        <v>47</v>
      </c>
      <c r="E106" s="56">
        <f t="shared" si="15"/>
        <v>14</v>
      </c>
      <c r="F106" s="92">
        <v>14</v>
      </c>
      <c r="G106" s="175">
        <v>0</v>
      </c>
      <c r="H106" s="175">
        <v>0</v>
      </c>
      <c r="I106" s="175">
        <v>0</v>
      </c>
      <c r="J106" s="23">
        <f t="shared" si="13"/>
        <v>14</v>
      </c>
    </row>
    <row r="107" spans="1:10" ht="15.75" customHeight="1">
      <c r="A107" s="365" t="s">
        <v>3</v>
      </c>
      <c r="B107" s="339" t="s">
        <v>0</v>
      </c>
      <c r="C107" s="339"/>
      <c r="D107" s="311"/>
      <c r="E107" s="43">
        <f t="shared" si="15"/>
        <v>199300</v>
      </c>
      <c r="F107" s="36">
        <v>30000</v>
      </c>
      <c r="G107" s="34">
        <v>169300</v>
      </c>
      <c r="H107" s="129">
        <v>0</v>
      </c>
      <c r="I107" s="74">
        <v>0</v>
      </c>
      <c r="J107" s="60">
        <f t="shared" si="13"/>
        <v>199300</v>
      </c>
    </row>
    <row r="108" spans="1:10" ht="18" customHeight="1">
      <c r="A108" s="330"/>
      <c r="B108" s="312" t="s">
        <v>5</v>
      </c>
      <c r="C108" s="313"/>
      <c r="D108" s="139" t="s">
        <v>4</v>
      </c>
      <c r="E108" s="27">
        <f t="shared" si="15"/>
        <v>167542.24</v>
      </c>
      <c r="F108" s="86">
        <f>SUM(F110,F112)</f>
        <v>0</v>
      </c>
      <c r="G108" s="86">
        <f>SUM(G110,G112)</f>
        <v>167542.24</v>
      </c>
      <c r="H108" s="169">
        <f>SUM(H110,H112)</f>
        <v>0</v>
      </c>
      <c r="I108" s="169">
        <f>SUM(I110,I112)</f>
        <v>0</v>
      </c>
      <c r="J108" s="22">
        <f t="shared" si="13"/>
        <v>167542.24</v>
      </c>
    </row>
    <row r="109" spans="1:10" ht="18" customHeight="1">
      <c r="A109" s="330"/>
      <c r="B109" s="314"/>
      <c r="C109" s="315"/>
      <c r="D109" s="195" t="s">
        <v>43</v>
      </c>
      <c r="E109" s="54">
        <f t="shared" si="15"/>
        <v>0</v>
      </c>
      <c r="F109" s="300">
        <f>F111+F113</f>
        <v>0</v>
      </c>
      <c r="G109" s="87">
        <f>G111+G113</f>
        <v>0</v>
      </c>
      <c r="H109" s="166">
        <f>H111+H113</f>
        <v>0</v>
      </c>
      <c r="I109" s="166">
        <f>I111+I113</f>
        <v>0</v>
      </c>
      <c r="J109" s="22">
        <f t="shared" si="13"/>
        <v>0</v>
      </c>
    </row>
    <row r="110" spans="1:10" ht="17.25" customHeight="1">
      <c r="A110" s="330"/>
      <c r="B110" s="333" t="s">
        <v>6</v>
      </c>
      <c r="C110" s="318" t="s">
        <v>21</v>
      </c>
      <c r="D110" s="140" t="s">
        <v>4</v>
      </c>
      <c r="E110" s="42">
        <f t="shared" si="15"/>
        <v>53498.22</v>
      </c>
      <c r="F110" s="106">
        <v>0</v>
      </c>
      <c r="G110" s="106">
        <v>53498.22</v>
      </c>
      <c r="H110" s="171">
        <v>0</v>
      </c>
      <c r="I110" s="171">
        <v>0</v>
      </c>
      <c r="J110" s="22">
        <f t="shared" si="13"/>
        <v>53498.22</v>
      </c>
    </row>
    <row r="111" spans="1:10" ht="20.25" customHeight="1">
      <c r="A111" s="330"/>
      <c r="B111" s="333"/>
      <c r="C111" s="318"/>
      <c r="D111" s="195" t="s">
        <v>43</v>
      </c>
      <c r="E111" s="42">
        <f t="shared" si="15"/>
        <v>0</v>
      </c>
      <c r="F111" s="301">
        <v>0</v>
      </c>
      <c r="G111" s="89">
        <v>0</v>
      </c>
      <c r="H111" s="167">
        <v>0</v>
      </c>
      <c r="I111" s="167">
        <v>0</v>
      </c>
      <c r="J111" s="22">
        <f t="shared" si="13"/>
        <v>0</v>
      </c>
    </row>
    <row r="112" spans="1:10" ht="18.75" customHeight="1">
      <c r="A112" s="330"/>
      <c r="B112" s="333"/>
      <c r="C112" s="319" t="s">
        <v>46</v>
      </c>
      <c r="D112" s="140" t="s">
        <v>4</v>
      </c>
      <c r="E112" s="42">
        <f t="shared" si="15"/>
        <v>114044.02</v>
      </c>
      <c r="F112" s="106">
        <v>0</v>
      </c>
      <c r="G112" s="106">
        <v>114044.02</v>
      </c>
      <c r="H112" s="171">
        <v>0</v>
      </c>
      <c r="I112" s="171">
        <v>0</v>
      </c>
      <c r="J112" s="22">
        <f t="shared" si="13"/>
        <v>114044.02</v>
      </c>
    </row>
    <row r="113" spans="1:10" ht="17.25" customHeight="1">
      <c r="A113" s="330"/>
      <c r="B113" s="334"/>
      <c r="C113" s="320"/>
      <c r="D113" s="196" t="s">
        <v>43</v>
      </c>
      <c r="E113" s="42">
        <f t="shared" si="15"/>
        <v>0</v>
      </c>
      <c r="F113" s="302">
        <v>0</v>
      </c>
      <c r="G113" s="90">
        <v>0</v>
      </c>
      <c r="H113" s="168">
        <v>0</v>
      </c>
      <c r="I113" s="168">
        <v>0</v>
      </c>
      <c r="J113" s="22">
        <f t="shared" si="13"/>
        <v>0</v>
      </c>
    </row>
    <row r="114" spans="1:10" ht="15" customHeight="1">
      <c r="A114" s="330"/>
      <c r="B114" s="321" t="s">
        <v>7</v>
      </c>
      <c r="C114" s="321"/>
      <c r="D114" s="322"/>
      <c r="E114" s="83">
        <f>SUM(E107-E108)</f>
        <v>31757.76000000001</v>
      </c>
      <c r="F114" s="77">
        <f>F107-F108</f>
        <v>30000</v>
      </c>
      <c r="G114" s="77">
        <f>G107-G108</f>
        <v>1757.7600000000093</v>
      </c>
      <c r="H114" s="77">
        <f>H107-H108</f>
        <v>0</v>
      </c>
      <c r="I114" s="77">
        <f>I107-I108</f>
        <v>0</v>
      </c>
      <c r="J114" s="22">
        <f t="shared" si="13"/>
        <v>31757.76000000001</v>
      </c>
    </row>
    <row r="115" spans="1:10" ht="17.25" customHeight="1">
      <c r="A115" s="330"/>
      <c r="B115" s="323" t="s">
        <v>45</v>
      </c>
      <c r="C115" s="323"/>
      <c r="D115" s="366"/>
      <c r="E115" s="41">
        <f>SUM(F115:I115)</f>
        <v>0</v>
      </c>
      <c r="F115" s="189">
        <v>0</v>
      </c>
      <c r="G115" s="39">
        <v>0</v>
      </c>
      <c r="H115" s="39">
        <v>0</v>
      </c>
      <c r="I115" s="39">
        <v>0</v>
      </c>
      <c r="J115" s="22">
        <f t="shared" si="13"/>
        <v>0</v>
      </c>
    </row>
    <row r="116" spans="1:10" ht="15.75" customHeight="1">
      <c r="A116" s="330"/>
      <c r="B116" s="325" t="s">
        <v>28</v>
      </c>
      <c r="C116" s="326"/>
      <c r="D116" s="158" t="s">
        <v>29</v>
      </c>
      <c r="E116" s="261">
        <f>SUM(F116:I116)</f>
        <v>0</v>
      </c>
      <c r="F116" s="303">
        <v>0</v>
      </c>
      <c r="G116" s="91">
        <v>0</v>
      </c>
      <c r="H116" s="172">
        <v>0</v>
      </c>
      <c r="I116" s="172">
        <v>0</v>
      </c>
      <c r="J116" s="22">
        <f t="shared" si="13"/>
        <v>0</v>
      </c>
    </row>
    <row r="117" spans="1:10" ht="17.25" customHeight="1" thickBot="1">
      <c r="A117" s="331"/>
      <c r="B117" s="327"/>
      <c r="C117" s="328"/>
      <c r="D117" s="159" t="s">
        <v>30</v>
      </c>
      <c r="E117" s="53">
        <f>SUM(F117:I117)</f>
        <v>29</v>
      </c>
      <c r="F117" s="304">
        <v>0</v>
      </c>
      <c r="G117" s="92">
        <v>29</v>
      </c>
      <c r="H117" s="173">
        <v>0</v>
      </c>
      <c r="I117" s="173">
        <v>0</v>
      </c>
      <c r="J117" s="23">
        <f t="shared" si="13"/>
        <v>29</v>
      </c>
    </row>
    <row r="118" spans="1:9" ht="21.75" customHeight="1">
      <c r="A118" s="11"/>
      <c r="B118" s="9"/>
      <c r="C118" s="9"/>
      <c r="D118" s="20"/>
      <c r="E118" s="21"/>
      <c r="F118" s="16"/>
      <c r="G118" s="17"/>
      <c r="H118" s="12"/>
      <c r="I118" s="2"/>
    </row>
    <row r="119" spans="1:9" ht="21" customHeight="1" thickBot="1">
      <c r="A119" s="11"/>
      <c r="B119" s="9"/>
      <c r="C119" s="9"/>
      <c r="D119" s="10"/>
      <c r="E119" s="21"/>
      <c r="F119" s="16"/>
      <c r="G119" s="17"/>
      <c r="H119" s="12"/>
      <c r="I119" s="2"/>
    </row>
    <row r="120" spans="1:10" ht="15.75" customHeight="1" thickBot="1">
      <c r="A120" s="342" t="s">
        <v>18</v>
      </c>
      <c r="B120" s="343"/>
      <c r="C120" s="343"/>
      <c r="D120" s="343"/>
      <c r="E120" s="346" t="s">
        <v>15</v>
      </c>
      <c r="F120" s="348" t="s">
        <v>16</v>
      </c>
      <c r="G120" s="349"/>
      <c r="H120" s="349"/>
      <c r="I120" s="350"/>
      <c r="J120" s="93"/>
    </row>
    <row r="121" spans="1:10" ht="24.75" customHeight="1" thickBot="1">
      <c r="A121" s="344"/>
      <c r="B121" s="345"/>
      <c r="C121" s="345"/>
      <c r="D121" s="345"/>
      <c r="E121" s="347"/>
      <c r="F121" s="94" t="s">
        <v>19</v>
      </c>
      <c r="G121" s="293" t="s">
        <v>53</v>
      </c>
      <c r="H121" s="215" t="s">
        <v>41</v>
      </c>
      <c r="I121" s="215" t="s">
        <v>41</v>
      </c>
      <c r="J121" s="51" t="s">
        <v>8</v>
      </c>
    </row>
    <row r="122" spans="1:10" ht="16.5" customHeight="1">
      <c r="A122" s="307" t="s">
        <v>26</v>
      </c>
      <c r="B122" s="351" t="s">
        <v>0</v>
      </c>
      <c r="C122" s="352"/>
      <c r="D122" s="353"/>
      <c r="E122" s="43">
        <f aca="true" t="shared" si="16" ref="E122:E128">SUM(F122:I122)</f>
        <v>4700</v>
      </c>
      <c r="F122" s="59">
        <v>4700</v>
      </c>
      <c r="G122" s="33">
        <v>0</v>
      </c>
      <c r="H122" s="69">
        <v>0</v>
      </c>
      <c r="I122" s="70">
        <v>0</v>
      </c>
      <c r="J122" s="60">
        <f>SUM(F122:I122)</f>
        <v>4700</v>
      </c>
    </row>
    <row r="123" spans="1:10" ht="14.25" customHeight="1">
      <c r="A123" s="308"/>
      <c r="B123" s="354" t="s">
        <v>5</v>
      </c>
      <c r="C123" s="355"/>
      <c r="D123" s="139" t="s">
        <v>4</v>
      </c>
      <c r="E123" s="146">
        <f t="shared" si="16"/>
        <v>410</v>
      </c>
      <c r="F123" s="86">
        <f>F125+F127</f>
        <v>410</v>
      </c>
      <c r="G123" s="222">
        <f>SUM(G125,G127)</f>
        <v>0</v>
      </c>
      <c r="H123" s="222">
        <f>SUM(H125,H127)</f>
        <v>0</v>
      </c>
      <c r="I123" s="222">
        <f>SUM(I125,I127)</f>
        <v>0</v>
      </c>
      <c r="J123" s="60">
        <f aca="true" t="shared" si="17" ref="J123:J165">SUM(F123:I123)</f>
        <v>410</v>
      </c>
    </row>
    <row r="124" spans="1:10" ht="15" customHeight="1">
      <c r="A124" s="308"/>
      <c r="B124" s="356"/>
      <c r="C124" s="357"/>
      <c r="D124" s="195" t="s">
        <v>43</v>
      </c>
      <c r="E124" s="114">
        <f t="shared" si="16"/>
        <v>0</v>
      </c>
      <c r="F124" s="88">
        <f>F126+F128</f>
        <v>0</v>
      </c>
      <c r="G124" s="166">
        <f>G126+G128</f>
        <v>0</v>
      </c>
      <c r="H124" s="166">
        <f>H126+H128</f>
        <v>0</v>
      </c>
      <c r="I124" s="166">
        <f>I126+I128</f>
        <v>0</v>
      </c>
      <c r="J124" s="60">
        <f t="shared" si="17"/>
        <v>0</v>
      </c>
    </row>
    <row r="125" spans="1:10" ht="12.75" customHeight="1">
      <c r="A125" s="308"/>
      <c r="B125" s="334" t="s">
        <v>6</v>
      </c>
      <c r="C125" s="360" t="s">
        <v>21</v>
      </c>
      <c r="D125" s="140" t="s">
        <v>4</v>
      </c>
      <c r="E125" s="114">
        <f t="shared" si="16"/>
        <v>350</v>
      </c>
      <c r="F125" s="106">
        <v>350</v>
      </c>
      <c r="G125" s="171">
        <v>0</v>
      </c>
      <c r="H125" s="171">
        <v>0</v>
      </c>
      <c r="I125" s="171">
        <v>0</v>
      </c>
      <c r="J125" s="60">
        <f t="shared" si="17"/>
        <v>350</v>
      </c>
    </row>
    <row r="126" spans="1:10" ht="14.25" customHeight="1">
      <c r="A126" s="308"/>
      <c r="B126" s="358"/>
      <c r="C126" s="361"/>
      <c r="D126" s="195" t="s">
        <v>43</v>
      </c>
      <c r="E126" s="113">
        <f t="shared" si="16"/>
        <v>0</v>
      </c>
      <c r="F126" s="89">
        <v>0</v>
      </c>
      <c r="G126" s="167">
        <v>0</v>
      </c>
      <c r="H126" s="167">
        <v>0</v>
      </c>
      <c r="I126" s="167">
        <v>0</v>
      </c>
      <c r="J126" s="60">
        <f t="shared" si="17"/>
        <v>0</v>
      </c>
    </row>
    <row r="127" spans="1:10" ht="13.5" customHeight="1">
      <c r="A127" s="308"/>
      <c r="B127" s="358"/>
      <c r="C127" s="319" t="s">
        <v>46</v>
      </c>
      <c r="D127" s="140" t="s">
        <v>4</v>
      </c>
      <c r="E127" s="113">
        <f t="shared" si="16"/>
        <v>60</v>
      </c>
      <c r="F127" s="106">
        <v>60</v>
      </c>
      <c r="G127" s="171">
        <v>0</v>
      </c>
      <c r="H127" s="171">
        <v>0</v>
      </c>
      <c r="I127" s="171">
        <v>0</v>
      </c>
      <c r="J127" s="60">
        <f t="shared" si="17"/>
        <v>60</v>
      </c>
    </row>
    <row r="128" spans="1:10" ht="13.5" customHeight="1">
      <c r="A128" s="308"/>
      <c r="B128" s="359"/>
      <c r="C128" s="320"/>
      <c r="D128" s="196" t="s">
        <v>43</v>
      </c>
      <c r="E128" s="113">
        <f t="shared" si="16"/>
        <v>0</v>
      </c>
      <c r="F128" s="110">
        <v>0</v>
      </c>
      <c r="G128" s="168">
        <v>0</v>
      </c>
      <c r="H128" s="168">
        <v>0</v>
      </c>
      <c r="I128" s="168">
        <v>0</v>
      </c>
      <c r="J128" s="60">
        <f t="shared" si="17"/>
        <v>0</v>
      </c>
    </row>
    <row r="129" spans="1:10" ht="14.25" customHeight="1">
      <c r="A129" s="308"/>
      <c r="B129" s="341" t="s">
        <v>7</v>
      </c>
      <c r="C129" s="362"/>
      <c r="D129" s="363"/>
      <c r="E129" s="83">
        <f>SUM(E122-E123)</f>
        <v>4290</v>
      </c>
      <c r="F129" s="77">
        <f>F122-F123</f>
        <v>4290</v>
      </c>
      <c r="G129" s="77">
        <f>G122-G123</f>
        <v>0</v>
      </c>
      <c r="H129" s="77">
        <f>H122-H123</f>
        <v>0</v>
      </c>
      <c r="I129" s="77">
        <f>I122-I123</f>
        <v>0</v>
      </c>
      <c r="J129" s="60">
        <f t="shared" si="17"/>
        <v>4290</v>
      </c>
    </row>
    <row r="130" spans="1:10" ht="13.5" customHeight="1">
      <c r="A130" s="308"/>
      <c r="B130" s="324" t="s">
        <v>45</v>
      </c>
      <c r="C130" s="337"/>
      <c r="D130" s="338"/>
      <c r="E130" s="41">
        <f aca="true" t="shared" si="18" ref="E130:E139">SUM(F130:I130)</f>
        <v>0</v>
      </c>
      <c r="F130" s="39">
        <v>0</v>
      </c>
      <c r="G130" s="39">
        <v>0</v>
      </c>
      <c r="H130" s="39">
        <v>0</v>
      </c>
      <c r="I130" s="39">
        <v>0</v>
      </c>
      <c r="J130" s="60">
        <f t="shared" si="17"/>
        <v>0</v>
      </c>
    </row>
    <row r="131" spans="1:10" ht="13.5" customHeight="1">
      <c r="A131" s="308"/>
      <c r="B131" s="325" t="s">
        <v>28</v>
      </c>
      <c r="C131" s="326"/>
      <c r="D131" s="158" t="s">
        <v>29</v>
      </c>
      <c r="E131" s="146">
        <f>SUM(F131:I131)</f>
        <v>0</v>
      </c>
      <c r="F131" s="91">
        <v>0</v>
      </c>
      <c r="G131" s="186">
        <v>0</v>
      </c>
      <c r="H131" s="186">
        <v>0</v>
      </c>
      <c r="I131" s="186">
        <v>0</v>
      </c>
      <c r="J131" s="60">
        <f t="shared" si="17"/>
        <v>0</v>
      </c>
    </row>
    <row r="132" spans="1:10" ht="17.25" customHeight="1" thickBot="1">
      <c r="A132" s="309"/>
      <c r="B132" s="327"/>
      <c r="C132" s="328"/>
      <c r="D132" s="159" t="s">
        <v>30</v>
      </c>
      <c r="E132" s="115">
        <f>SUM(F132:I132)</f>
        <v>9</v>
      </c>
      <c r="F132" s="92">
        <v>9</v>
      </c>
      <c r="G132" s="173">
        <v>0</v>
      </c>
      <c r="H132" s="173">
        <v>0</v>
      </c>
      <c r="I132" s="173">
        <v>0</v>
      </c>
      <c r="J132" s="23">
        <f t="shared" si="17"/>
        <v>9</v>
      </c>
    </row>
    <row r="133" spans="1:10" ht="12.75" customHeight="1">
      <c r="A133" s="329" t="s">
        <v>23</v>
      </c>
      <c r="B133" s="339" t="s">
        <v>0</v>
      </c>
      <c r="C133" s="339"/>
      <c r="D133" s="340"/>
      <c r="E133" s="25">
        <f t="shared" si="18"/>
        <v>10000</v>
      </c>
      <c r="F133" s="35">
        <v>10000</v>
      </c>
      <c r="G133" s="34">
        <v>0</v>
      </c>
      <c r="H133" s="103">
        <v>0</v>
      </c>
      <c r="I133" s="104">
        <v>0</v>
      </c>
      <c r="J133" s="60">
        <f t="shared" si="17"/>
        <v>10000</v>
      </c>
    </row>
    <row r="134" spans="1:10" ht="15" customHeight="1">
      <c r="A134" s="330"/>
      <c r="B134" s="312" t="s">
        <v>5</v>
      </c>
      <c r="C134" s="313"/>
      <c r="D134" s="3" t="s">
        <v>4</v>
      </c>
      <c r="E134" s="239">
        <f t="shared" si="18"/>
        <v>0</v>
      </c>
      <c r="F134" s="120">
        <f>SUM(F136,F138)</f>
        <v>0</v>
      </c>
      <c r="G134" s="222">
        <f>SUM(G136,G138)</f>
        <v>0</v>
      </c>
      <c r="H134" s="222">
        <f>SUM(H136,H138)</f>
        <v>0</v>
      </c>
      <c r="I134" s="222">
        <f>SUM(I136,I138)</f>
        <v>0</v>
      </c>
      <c r="J134" s="60">
        <f t="shared" si="17"/>
        <v>0</v>
      </c>
    </row>
    <row r="135" spans="1:10" ht="13.5" customHeight="1">
      <c r="A135" s="330"/>
      <c r="B135" s="314"/>
      <c r="C135" s="315"/>
      <c r="D135" s="4" t="s">
        <v>43</v>
      </c>
      <c r="E135" s="116">
        <f t="shared" si="18"/>
        <v>0</v>
      </c>
      <c r="F135" s="87">
        <f>F137+F139</f>
        <v>0</v>
      </c>
      <c r="G135" s="176">
        <f>G137+G139</f>
        <v>0</v>
      </c>
      <c r="H135" s="176">
        <f>H137+H139</f>
        <v>0</v>
      </c>
      <c r="I135" s="176">
        <f>I137+I139</f>
        <v>0</v>
      </c>
      <c r="J135" s="60">
        <f t="shared" si="17"/>
        <v>0</v>
      </c>
    </row>
    <row r="136" spans="1:10" ht="16.5" customHeight="1">
      <c r="A136" s="330"/>
      <c r="B136" s="333" t="s">
        <v>6</v>
      </c>
      <c r="C136" s="318" t="s">
        <v>21</v>
      </c>
      <c r="D136" s="5" t="s">
        <v>4</v>
      </c>
      <c r="E136" s="117">
        <f t="shared" si="18"/>
        <v>0</v>
      </c>
      <c r="F136" s="106">
        <v>0</v>
      </c>
      <c r="G136" s="171">
        <v>0</v>
      </c>
      <c r="H136" s="171">
        <v>0</v>
      </c>
      <c r="I136" s="171">
        <v>0</v>
      </c>
      <c r="J136" s="60">
        <f t="shared" si="17"/>
        <v>0</v>
      </c>
    </row>
    <row r="137" spans="1:10" ht="17.25" customHeight="1">
      <c r="A137" s="330"/>
      <c r="B137" s="333"/>
      <c r="C137" s="318"/>
      <c r="D137" s="4" t="s">
        <v>43</v>
      </c>
      <c r="E137" s="117">
        <f t="shared" si="18"/>
        <v>0</v>
      </c>
      <c r="F137" s="89">
        <v>0</v>
      </c>
      <c r="G137" s="177">
        <v>0</v>
      </c>
      <c r="H137" s="177">
        <v>0</v>
      </c>
      <c r="I137" s="177">
        <v>0</v>
      </c>
      <c r="J137" s="60">
        <f t="shared" si="17"/>
        <v>0</v>
      </c>
    </row>
    <row r="138" spans="1:10" ht="15" customHeight="1">
      <c r="A138" s="330"/>
      <c r="B138" s="333"/>
      <c r="C138" s="319" t="s">
        <v>46</v>
      </c>
      <c r="D138" s="5" t="s">
        <v>4</v>
      </c>
      <c r="E138" s="117">
        <f t="shared" si="18"/>
        <v>0</v>
      </c>
      <c r="F138" s="106">
        <v>0</v>
      </c>
      <c r="G138" s="171">
        <v>0</v>
      </c>
      <c r="H138" s="171">
        <v>0</v>
      </c>
      <c r="I138" s="171">
        <v>0</v>
      </c>
      <c r="J138" s="60">
        <f t="shared" si="17"/>
        <v>0</v>
      </c>
    </row>
    <row r="139" spans="1:10" ht="17.25" customHeight="1">
      <c r="A139" s="330"/>
      <c r="B139" s="334"/>
      <c r="C139" s="320"/>
      <c r="D139" s="4" t="s">
        <v>43</v>
      </c>
      <c r="E139" s="117">
        <f t="shared" si="18"/>
        <v>0</v>
      </c>
      <c r="F139" s="89">
        <v>0</v>
      </c>
      <c r="G139" s="177">
        <v>0</v>
      </c>
      <c r="H139" s="177">
        <v>0</v>
      </c>
      <c r="I139" s="177">
        <v>0</v>
      </c>
      <c r="J139" s="60">
        <f t="shared" si="17"/>
        <v>0</v>
      </c>
    </row>
    <row r="140" spans="1:10" ht="12.75" customHeight="1">
      <c r="A140" s="330"/>
      <c r="B140" s="321" t="s">
        <v>7</v>
      </c>
      <c r="C140" s="321"/>
      <c r="D140" s="341"/>
      <c r="E140" s="76">
        <f>SUM(E133-E134)</f>
        <v>10000</v>
      </c>
      <c r="F140" s="77">
        <f>F133-F134</f>
        <v>10000</v>
      </c>
      <c r="G140" s="77">
        <f>G133-G134</f>
        <v>0</v>
      </c>
      <c r="H140" s="77">
        <f>H133-H134</f>
        <v>0</v>
      </c>
      <c r="I140" s="77">
        <f>I133-I134</f>
        <v>0</v>
      </c>
      <c r="J140" s="60">
        <f t="shared" si="17"/>
        <v>10000</v>
      </c>
    </row>
    <row r="141" spans="1:10" ht="12.75" customHeight="1">
      <c r="A141" s="330"/>
      <c r="B141" s="323" t="s">
        <v>45</v>
      </c>
      <c r="C141" s="323"/>
      <c r="D141" s="324"/>
      <c r="E141" s="26">
        <f>SUM(F141:I141)</f>
        <v>0</v>
      </c>
      <c r="F141" s="39">
        <v>0</v>
      </c>
      <c r="G141" s="39">
        <v>0</v>
      </c>
      <c r="H141" s="39">
        <v>0</v>
      </c>
      <c r="I141" s="39">
        <v>0</v>
      </c>
      <c r="J141" s="60">
        <f t="shared" si="17"/>
        <v>0</v>
      </c>
    </row>
    <row r="142" spans="1:10" ht="12" customHeight="1">
      <c r="A142" s="330"/>
      <c r="B142" s="325" t="s">
        <v>28</v>
      </c>
      <c r="C142" s="326"/>
      <c r="D142" s="162" t="s">
        <v>29</v>
      </c>
      <c r="E142" s="146">
        <f>SUM(F142:I142)</f>
        <v>0</v>
      </c>
      <c r="F142" s="91">
        <v>0</v>
      </c>
      <c r="G142" s="172">
        <v>0</v>
      </c>
      <c r="H142" s="172">
        <v>0</v>
      </c>
      <c r="I142" s="172">
        <v>0</v>
      </c>
      <c r="J142" s="60">
        <f t="shared" si="17"/>
        <v>0</v>
      </c>
    </row>
    <row r="143" spans="1:10" ht="15" customHeight="1" thickBot="1">
      <c r="A143" s="331"/>
      <c r="B143" s="327"/>
      <c r="C143" s="328"/>
      <c r="D143" s="159" t="s">
        <v>30</v>
      </c>
      <c r="E143" s="118">
        <f>SUM(F143:I143)</f>
        <v>0</v>
      </c>
      <c r="F143" s="110">
        <v>0</v>
      </c>
      <c r="G143" s="188">
        <v>0</v>
      </c>
      <c r="H143" s="185">
        <v>0</v>
      </c>
      <c r="I143" s="173">
        <v>0</v>
      </c>
      <c r="J143" s="63">
        <f t="shared" si="17"/>
        <v>0</v>
      </c>
    </row>
    <row r="144" spans="1:10" s="96" customFormat="1" ht="12" customHeight="1">
      <c r="A144" s="329" t="s">
        <v>22</v>
      </c>
      <c r="B144" s="310" t="s">
        <v>0</v>
      </c>
      <c r="C144" s="310"/>
      <c r="D144" s="364"/>
      <c r="E144" s="240">
        <f aca="true" t="shared" si="19" ref="E144:E150">SUM(F144:I144)</f>
        <v>0</v>
      </c>
      <c r="F144" s="36">
        <v>0</v>
      </c>
      <c r="G144" s="50">
        <v>0</v>
      </c>
      <c r="H144" s="66">
        <v>0</v>
      </c>
      <c r="I144" s="65">
        <v>0</v>
      </c>
      <c r="J144" s="60">
        <f t="shared" si="17"/>
        <v>0</v>
      </c>
    </row>
    <row r="145" spans="1:10" s="96" customFormat="1" ht="13.5" customHeight="1">
      <c r="A145" s="330"/>
      <c r="B145" s="312" t="s">
        <v>5</v>
      </c>
      <c r="C145" s="313"/>
      <c r="D145" s="3" t="s">
        <v>4</v>
      </c>
      <c r="E145" s="29">
        <f t="shared" si="19"/>
        <v>0</v>
      </c>
      <c r="F145" s="192">
        <f>SUM(F147,F149)</f>
        <v>0</v>
      </c>
      <c r="G145" s="169">
        <f>SUM(G147,G149)</f>
        <v>0</v>
      </c>
      <c r="H145" s="169">
        <f>SUM(H147,H149)</f>
        <v>0</v>
      </c>
      <c r="I145" s="223">
        <f>SUM(I147,I149)</f>
        <v>0</v>
      </c>
      <c r="J145" s="60">
        <f t="shared" si="17"/>
        <v>0</v>
      </c>
    </row>
    <row r="146" spans="1:10" s="96" customFormat="1" ht="18" customHeight="1">
      <c r="A146" s="330"/>
      <c r="B146" s="314"/>
      <c r="C146" s="315"/>
      <c r="D146" s="4" t="s">
        <v>43</v>
      </c>
      <c r="E146" s="28">
        <f t="shared" si="19"/>
        <v>0</v>
      </c>
      <c r="F146" s="184">
        <f>F148+F150</f>
        <v>0</v>
      </c>
      <c r="G146" s="184">
        <f>G148+G150</f>
        <v>0</v>
      </c>
      <c r="H146" s="184">
        <f>H148+H150</f>
        <v>0</v>
      </c>
      <c r="I146" s="184">
        <f>I148+I150</f>
        <v>0</v>
      </c>
      <c r="J146" s="60">
        <f t="shared" si="17"/>
        <v>0</v>
      </c>
    </row>
    <row r="147" spans="1:10" s="96" customFormat="1" ht="15.75" customHeight="1">
      <c r="A147" s="330"/>
      <c r="B147" s="333" t="s">
        <v>6</v>
      </c>
      <c r="C147" s="318" t="s">
        <v>21</v>
      </c>
      <c r="D147" s="5" t="s">
        <v>4</v>
      </c>
      <c r="E147" s="28">
        <f t="shared" si="19"/>
        <v>0</v>
      </c>
      <c r="F147" s="193">
        <v>0</v>
      </c>
      <c r="G147" s="171">
        <v>0</v>
      </c>
      <c r="H147" s="171">
        <v>0</v>
      </c>
      <c r="I147" s="171">
        <v>0</v>
      </c>
      <c r="J147" s="60">
        <f t="shared" si="17"/>
        <v>0</v>
      </c>
    </row>
    <row r="148" spans="1:10" s="96" customFormat="1" ht="15" customHeight="1">
      <c r="A148" s="330"/>
      <c r="B148" s="333"/>
      <c r="C148" s="318"/>
      <c r="D148" s="4" t="s">
        <v>43</v>
      </c>
      <c r="E148" s="28">
        <f t="shared" si="19"/>
        <v>0</v>
      </c>
      <c r="F148" s="177">
        <v>0</v>
      </c>
      <c r="G148" s="167">
        <v>0</v>
      </c>
      <c r="H148" s="167">
        <v>0</v>
      </c>
      <c r="I148" s="167">
        <v>0</v>
      </c>
      <c r="J148" s="60">
        <f t="shared" si="17"/>
        <v>0</v>
      </c>
    </row>
    <row r="149" spans="1:10" s="96" customFormat="1" ht="14.25" customHeight="1">
      <c r="A149" s="330"/>
      <c r="B149" s="333"/>
      <c r="C149" s="319" t="s">
        <v>46</v>
      </c>
      <c r="D149" s="5" t="s">
        <v>4</v>
      </c>
      <c r="E149" s="28">
        <f t="shared" si="19"/>
        <v>0</v>
      </c>
      <c r="F149" s="193">
        <v>0</v>
      </c>
      <c r="G149" s="171">
        <v>0</v>
      </c>
      <c r="H149" s="171">
        <v>0</v>
      </c>
      <c r="I149" s="171">
        <v>0</v>
      </c>
      <c r="J149" s="60">
        <f t="shared" si="17"/>
        <v>0</v>
      </c>
    </row>
    <row r="150" spans="1:10" s="96" customFormat="1" ht="17.25" customHeight="1">
      <c r="A150" s="330"/>
      <c r="B150" s="334"/>
      <c r="C150" s="320"/>
      <c r="D150" s="4" t="s">
        <v>43</v>
      </c>
      <c r="E150" s="228">
        <f t="shared" si="19"/>
        <v>0</v>
      </c>
      <c r="F150" s="178">
        <v>0</v>
      </c>
      <c r="G150" s="191">
        <v>0</v>
      </c>
      <c r="H150" s="168">
        <v>0</v>
      </c>
      <c r="I150" s="168">
        <v>0</v>
      </c>
      <c r="J150" s="60">
        <f t="shared" si="17"/>
        <v>0</v>
      </c>
    </row>
    <row r="151" spans="1:10" s="96" customFormat="1" ht="12" customHeight="1">
      <c r="A151" s="330"/>
      <c r="B151" s="321" t="s">
        <v>7</v>
      </c>
      <c r="C151" s="321"/>
      <c r="D151" s="341"/>
      <c r="E151" s="76">
        <f>E144-E145</f>
        <v>0</v>
      </c>
      <c r="F151" s="216">
        <f>F144-F145</f>
        <v>0</v>
      </c>
      <c r="G151" s="77">
        <f>G144-G145</f>
        <v>0</v>
      </c>
      <c r="H151" s="77">
        <f>H144-H145</f>
        <v>0</v>
      </c>
      <c r="I151" s="77">
        <f>I144-I145</f>
        <v>0</v>
      </c>
      <c r="J151" s="60">
        <f t="shared" si="17"/>
        <v>0</v>
      </c>
    </row>
    <row r="152" spans="1:10" s="96" customFormat="1" ht="12" customHeight="1">
      <c r="A152" s="330"/>
      <c r="B152" s="323" t="s">
        <v>45</v>
      </c>
      <c r="C152" s="323"/>
      <c r="D152" s="324"/>
      <c r="E152" s="40">
        <f aca="true" t="shared" si="20" ref="E152:E161">SUM(F152:I152)</f>
        <v>0</v>
      </c>
      <c r="F152" s="189">
        <v>0</v>
      </c>
      <c r="G152" s="39">
        <v>0</v>
      </c>
      <c r="H152" s="39">
        <v>0</v>
      </c>
      <c r="I152" s="39">
        <v>0</v>
      </c>
      <c r="J152" s="60">
        <f t="shared" si="17"/>
        <v>0</v>
      </c>
    </row>
    <row r="153" spans="1:10" s="96" customFormat="1" ht="13.5" customHeight="1">
      <c r="A153" s="330"/>
      <c r="B153" s="325" t="s">
        <v>28</v>
      </c>
      <c r="C153" s="326"/>
      <c r="D153" s="8" t="s">
        <v>29</v>
      </c>
      <c r="E153" s="29">
        <f t="shared" si="20"/>
        <v>0</v>
      </c>
      <c r="F153" s="172">
        <v>0</v>
      </c>
      <c r="G153" s="172">
        <v>0</v>
      </c>
      <c r="H153" s="172">
        <v>0</v>
      </c>
      <c r="I153" s="172">
        <v>0</v>
      </c>
      <c r="J153" s="60">
        <f t="shared" si="17"/>
        <v>0</v>
      </c>
    </row>
    <row r="154" spans="1:10" s="96" customFormat="1" ht="15" customHeight="1" thickBot="1">
      <c r="A154" s="331"/>
      <c r="B154" s="327"/>
      <c r="C154" s="328"/>
      <c r="D154" s="157" t="s">
        <v>30</v>
      </c>
      <c r="E154" s="56">
        <f t="shared" si="20"/>
        <v>0</v>
      </c>
      <c r="F154" s="173">
        <v>0</v>
      </c>
      <c r="G154" s="173">
        <v>0</v>
      </c>
      <c r="H154" s="173">
        <v>0</v>
      </c>
      <c r="I154" s="173">
        <v>0</v>
      </c>
      <c r="J154" s="23">
        <f t="shared" si="17"/>
        <v>0</v>
      </c>
    </row>
    <row r="155" spans="1:10" s="96" customFormat="1" ht="13.5" customHeight="1">
      <c r="A155" s="307" t="s">
        <v>24</v>
      </c>
      <c r="B155" s="310" t="s">
        <v>0</v>
      </c>
      <c r="C155" s="310"/>
      <c r="D155" s="311"/>
      <c r="E155" s="57">
        <f t="shared" si="20"/>
        <v>10000</v>
      </c>
      <c r="F155" s="58">
        <v>10000</v>
      </c>
      <c r="G155" s="32">
        <v>0</v>
      </c>
      <c r="H155" s="68">
        <v>0</v>
      </c>
      <c r="I155" s="67">
        <v>0</v>
      </c>
      <c r="J155" s="60">
        <f t="shared" si="17"/>
        <v>10000</v>
      </c>
    </row>
    <row r="156" spans="1:10" s="96" customFormat="1" ht="10.5" customHeight="1">
      <c r="A156" s="308"/>
      <c r="B156" s="312" t="s">
        <v>5</v>
      </c>
      <c r="C156" s="313"/>
      <c r="D156" s="139" t="s">
        <v>4</v>
      </c>
      <c r="E156" s="44">
        <f t="shared" si="20"/>
        <v>0</v>
      </c>
      <c r="F156" s="122">
        <f aca="true" t="shared" si="21" ref="F156:I157">F158+F160</f>
        <v>0</v>
      </c>
      <c r="G156" s="224">
        <f t="shared" si="21"/>
        <v>0</v>
      </c>
      <c r="H156" s="224">
        <f t="shared" si="21"/>
        <v>0</v>
      </c>
      <c r="I156" s="224">
        <f t="shared" si="21"/>
        <v>0</v>
      </c>
      <c r="J156" s="60">
        <f t="shared" si="17"/>
        <v>0</v>
      </c>
    </row>
    <row r="157" spans="1:10" s="96" customFormat="1" ht="14.25" customHeight="1">
      <c r="A157" s="308"/>
      <c r="B157" s="314"/>
      <c r="C157" s="315"/>
      <c r="D157" s="195" t="s">
        <v>43</v>
      </c>
      <c r="E157" s="45">
        <f t="shared" si="20"/>
        <v>0</v>
      </c>
      <c r="F157" s="123">
        <f t="shared" si="21"/>
        <v>0</v>
      </c>
      <c r="G157" s="179">
        <f t="shared" si="21"/>
        <v>0</v>
      </c>
      <c r="H157" s="179">
        <f t="shared" si="21"/>
        <v>0</v>
      </c>
      <c r="I157" s="179">
        <f t="shared" si="21"/>
        <v>0</v>
      </c>
      <c r="J157" s="60">
        <f t="shared" si="17"/>
        <v>0</v>
      </c>
    </row>
    <row r="158" spans="1:10" s="96" customFormat="1" ht="13.5" customHeight="1">
      <c r="A158" s="308"/>
      <c r="B158" s="316" t="s">
        <v>6</v>
      </c>
      <c r="C158" s="318" t="s">
        <v>25</v>
      </c>
      <c r="D158" s="140" t="s">
        <v>4</v>
      </c>
      <c r="E158" s="45">
        <f t="shared" si="20"/>
        <v>0</v>
      </c>
      <c r="F158" s="124">
        <v>0</v>
      </c>
      <c r="G158" s="225">
        <v>0</v>
      </c>
      <c r="H158" s="225">
        <v>0</v>
      </c>
      <c r="I158" s="225">
        <v>0</v>
      </c>
      <c r="J158" s="60">
        <f t="shared" si="17"/>
        <v>0</v>
      </c>
    </row>
    <row r="159" spans="1:10" s="96" customFormat="1" ht="14.25" customHeight="1">
      <c r="A159" s="308"/>
      <c r="B159" s="316"/>
      <c r="C159" s="318"/>
      <c r="D159" s="195" t="s">
        <v>43</v>
      </c>
      <c r="E159" s="45">
        <f t="shared" si="20"/>
        <v>0</v>
      </c>
      <c r="F159" s="124">
        <v>0</v>
      </c>
      <c r="G159" s="180">
        <v>0</v>
      </c>
      <c r="H159" s="180">
        <v>0</v>
      </c>
      <c r="I159" s="180">
        <v>0</v>
      </c>
      <c r="J159" s="60">
        <f t="shared" si="17"/>
        <v>0</v>
      </c>
    </row>
    <row r="160" spans="1:10" s="96" customFormat="1" ht="11.25" customHeight="1">
      <c r="A160" s="308"/>
      <c r="B160" s="316"/>
      <c r="C160" s="319" t="s">
        <v>46</v>
      </c>
      <c r="D160" s="140" t="s">
        <v>4</v>
      </c>
      <c r="E160" s="45">
        <f t="shared" si="20"/>
        <v>0</v>
      </c>
      <c r="F160" s="124">
        <v>0</v>
      </c>
      <c r="G160" s="225">
        <v>0</v>
      </c>
      <c r="H160" s="225">
        <v>0</v>
      </c>
      <c r="I160" s="225">
        <v>0</v>
      </c>
      <c r="J160" s="60">
        <f t="shared" si="17"/>
        <v>0</v>
      </c>
    </row>
    <row r="161" spans="1:10" s="96" customFormat="1" ht="14.25" customHeight="1">
      <c r="A161" s="308"/>
      <c r="B161" s="317"/>
      <c r="C161" s="320"/>
      <c r="D161" s="196" t="s">
        <v>43</v>
      </c>
      <c r="E161" s="45">
        <f t="shared" si="20"/>
        <v>0</v>
      </c>
      <c r="F161" s="125">
        <v>0</v>
      </c>
      <c r="G161" s="181">
        <v>0</v>
      </c>
      <c r="H161" s="181">
        <v>0</v>
      </c>
      <c r="I161" s="181">
        <v>0</v>
      </c>
      <c r="J161" s="60">
        <f t="shared" si="17"/>
        <v>0</v>
      </c>
    </row>
    <row r="162" spans="1:10" s="96" customFormat="1" ht="13.5" customHeight="1">
      <c r="A162" s="308"/>
      <c r="B162" s="321" t="s">
        <v>7</v>
      </c>
      <c r="C162" s="321"/>
      <c r="D162" s="322"/>
      <c r="E162" s="84">
        <f>E155-E156</f>
        <v>10000</v>
      </c>
      <c r="F162" s="128">
        <f>F155-F156</f>
        <v>10000</v>
      </c>
      <c r="G162" s="128">
        <f>G155-G156</f>
        <v>0</v>
      </c>
      <c r="H162" s="128">
        <f>H155-H156</f>
        <v>0</v>
      </c>
      <c r="I162" s="128">
        <f>I155-I156</f>
        <v>0</v>
      </c>
      <c r="J162" s="60">
        <f t="shared" si="17"/>
        <v>10000</v>
      </c>
    </row>
    <row r="163" spans="1:10" ht="12.75" customHeight="1">
      <c r="A163" s="308"/>
      <c r="B163" s="323" t="s">
        <v>45</v>
      </c>
      <c r="C163" s="323"/>
      <c r="D163" s="324"/>
      <c r="E163" s="163">
        <f>SUM(F163:I163)</f>
        <v>0</v>
      </c>
      <c r="F163" s="38">
        <v>0</v>
      </c>
      <c r="G163" s="226">
        <v>0</v>
      </c>
      <c r="H163" s="226">
        <v>0</v>
      </c>
      <c r="I163" s="226">
        <v>0</v>
      </c>
      <c r="J163" s="60">
        <f t="shared" si="17"/>
        <v>0</v>
      </c>
    </row>
    <row r="164" spans="1:10" ht="12.75" customHeight="1">
      <c r="A164" s="308"/>
      <c r="B164" s="325" t="s">
        <v>28</v>
      </c>
      <c r="C164" s="326"/>
      <c r="D164" s="8" t="s">
        <v>29</v>
      </c>
      <c r="E164" s="164">
        <f>SUM(F164:I164)</f>
        <v>0</v>
      </c>
      <c r="F164" s="126">
        <v>0</v>
      </c>
      <c r="G164" s="182">
        <v>0</v>
      </c>
      <c r="H164" s="182">
        <v>0</v>
      </c>
      <c r="I164" s="182">
        <v>0</v>
      </c>
      <c r="J164" s="60">
        <f t="shared" si="17"/>
        <v>0</v>
      </c>
    </row>
    <row r="165" spans="1:10" ht="13.5" customHeight="1" thickBot="1">
      <c r="A165" s="309"/>
      <c r="B165" s="327"/>
      <c r="C165" s="328"/>
      <c r="D165" s="157" t="s">
        <v>30</v>
      </c>
      <c r="E165" s="247">
        <f>SUM(F165:I165)</f>
        <v>0</v>
      </c>
      <c r="F165" s="127">
        <v>0</v>
      </c>
      <c r="G165" s="183">
        <v>0</v>
      </c>
      <c r="H165" s="183">
        <v>0</v>
      </c>
      <c r="I165" s="183">
        <v>0</v>
      </c>
      <c r="J165" s="23">
        <f t="shared" si="17"/>
        <v>0</v>
      </c>
    </row>
    <row r="166" ht="12.75">
      <c r="L166" s="14"/>
    </row>
    <row r="169" ht="13.5" thickBot="1"/>
    <row r="170" spans="1:10" ht="13.5" thickBot="1">
      <c r="A170" s="342" t="s">
        <v>18</v>
      </c>
      <c r="B170" s="343"/>
      <c r="C170" s="343"/>
      <c r="D170" s="343"/>
      <c r="E170" s="346" t="s">
        <v>15</v>
      </c>
      <c r="F170" s="348" t="s">
        <v>16</v>
      </c>
      <c r="G170" s="349"/>
      <c r="H170" s="349"/>
      <c r="I170" s="350"/>
      <c r="J170" s="93"/>
    </row>
    <row r="171" spans="1:10" ht="49.5" customHeight="1" thickBot="1">
      <c r="A171" s="344"/>
      <c r="B171" s="345"/>
      <c r="C171" s="345"/>
      <c r="D171" s="345"/>
      <c r="E171" s="347"/>
      <c r="F171" s="94" t="s">
        <v>19</v>
      </c>
      <c r="G171" s="293" t="s">
        <v>53</v>
      </c>
      <c r="H171" s="215" t="s">
        <v>42</v>
      </c>
      <c r="I171" s="215" t="s">
        <v>42</v>
      </c>
      <c r="J171" s="51" t="s">
        <v>8</v>
      </c>
    </row>
    <row r="172" spans="1:10" ht="12.75">
      <c r="A172" s="307" t="s">
        <v>33</v>
      </c>
      <c r="B172" s="351" t="s">
        <v>0</v>
      </c>
      <c r="C172" s="352"/>
      <c r="D172" s="353"/>
      <c r="E172" s="43">
        <f aca="true" t="shared" si="22" ref="E172:E178">SUM(F172:I172)</f>
        <v>22000</v>
      </c>
      <c r="F172" s="59">
        <v>22000</v>
      </c>
      <c r="G172" s="33">
        <v>0</v>
      </c>
      <c r="H172" s="69">
        <v>0</v>
      </c>
      <c r="I172" s="70">
        <v>0</v>
      </c>
      <c r="J172" s="60">
        <f>SUM(F172:I172)</f>
        <v>22000</v>
      </c>
    </row>
    <row r="173" spans="1:10" ht="12.75">
      <c r="A173" s="308"/>
      <c r="B173" s="354" t="s">
        <v>5</v>
      </c>
      <c r="C173" s="355"/>
      <c r="D173" s="139" t="s">
        <v>4</v>
      </c>
      <c r="E173" s="146">
        <f t="shared" si="22"/>
        <v>0</v>
      </c>
      <c r="F173" s="86">
        <f>F175+F177</f>
        <v>0</v>
      </c>
      <c r="G173" s="222">
        <f>SUM(G175,G177)</f>
        <v>0</v>
      </c>
      <c r="H173" s="222">
        <f>SUM(H175,H177)</f>
        <v>0</v>
      </c>
      <c r="I173" s="222">
        <f>SUM(I175,I177)</f>
        <v>0</v>
      </c>
      <c r="J173" s="60">
        <f aca="true" t="shared" si="23" ref="J173:J215">SUM(F173:I173)</f>
        <v>0</v>
      </c>
    </row>
    <row r="174" spans="1:10" ht="12.75">
      <c r="A174" s="308"/>
      <c r="B174" s="356"/>
      <c r="C174" s="357"/>
      <c r="D174" s="195" t="s">
        <v>43</v>
      </c>
      <c r="E174" s="114">
        <f t="shared" si="22"/>
        <v>0</v>
      </c>
      <c r="F174" s="88">
        <f>F176+F178</f>
        <v>0</v>
      </c>
      <c r="G174" s="166">
        <f>G176+G178</f>
        <v>0</v>
      </c>
      <c r="H174" s="166">
        <f>H176+H178</f>
        <v>0</v>
      </c>
      <c r="I174" s="166">
        <f>I176+I178</f>
        <v>0</v>
      </c>
      <c r="J174" s="60">
        <f t="shared" si="23"/>
        <v>0</v>
      </c>
    </row>
    <row r="175" spans="1:10" ht="12.75">
      <c r="A175" s="308"/>
      <c r="B175" s="334" t="s">
        <v>6</v>
      </c>
      <c r="C175" s="360" t="s">
        <v>21</v>
      </c>
      <c r="D175" s="140" t="s">
        <v>4</v>
      </c>
      <c r="E175" s="114">
        <f t="shared" si="22"/>
        <v>0</v>
      </c>
      <c r="F175" s="106">
        <v>0</v>
      </c>
      <c r="G175" s="171">
        <v>0</v>
      </c>
      <c r="H175" s="171">
        <v>0</v>
      </c>
      <c r="I175" s="171">
        <v>0</v>
      </c>
      <c r="J175" s="60">
        <f t="shared" si="23"/>
        <v>0</v>
      </c>
    </row>
    <row r="176" spans="1:10" ht="12.75">
      <c r="A176" s="308"/>
      <c r="B176" s="358"/>
      <c r="C176" s="361"/>
      <c r="D176" s="195" t="s">
        <v>43</v>
      </c>
      <c r="E176" s="113">
        <f t="shared" si="22"/>
        <v>0</v>
      </c>
      <c r="F176" s="89">
        <v>0</v>
      </c>
      <c r="G176" s="167">
        <v>0</v>
      </c>
      <c r="H176" s="167">
        <v>0</v>
      </c>
      <c r="I176" s="167">
        <v>0</v>
      </c>
      <c r="J176" s="60">
        <f t="shared" si="23"/>
        <v>0</v>
      </c>
    </row>
    <row r="177" spans="1:10" ht="12.75">
      <c r="A177" s="308"/>
      <c r="B177" s="358"/>
      <c r="C177" s="319" t="s">
        <v>46</v>
      </c>
      <c r="D177" s="140" t="s">
        <v>4</v>
      </c>
      <c r="E177" s="113">
        <f t="shared" si="22"/>
        <v>0</v>
      </c>
      <c r="F177" s="106">
        <v>0</v>
      </c>
      <c r="G177" s="171">
        <v>0</v>
      </c>
      <c r="H177" s="171">
        <v>0</v>
      </c>
      <c r="I177" s="171">
        <v>0</v>
      </c>
      <c r="J177" s="60">
        <f t="shared" si="23"/>
        <v>0</v>
      </c>
    </row>
    <row r="178" spans="1:10" ht="12.75">
      <c r="A178" s="308"/>
      <c r="B178" s="359"/>
      <c r="C178" s="320"/>
      <c r="D178" s="196" t="s">
        <v>43</v>
      </c>
      <c r="E178" s="113">
        <f t="shared" si="22"/>
        <v>0</v>
      </c>
      <c r="F178" s="110">
        <v>0</v>
      </c>
      <c r="G178" s="168">
        <v>0</v>
      </c>
      <c r="H178" s="168">
        <v>0</v>
      </c>
      <c r="I178" s="168">
        <v>0</v>
      </c>
      <c r="J178" s="60">
        <f t="shared" si="23"/>
        <v>0</v>
      </c>
    </row>
    <row r="179" spans="1:10" ht="12.75">
      <c r="A179" s="308"/>
      <c r="B179" s="341" t="s">
        <v>7</v>
      </c>
      <c r="C179" s="362"/>
      <c r="D179" s="363"/>
      <c r="E179" s="83">
        <f>SUM(E172-E173)</f>
        <v>22000</v>
      </c>
      <c r="F179" s="77">
        <f>F172-F173</f>
        <v>22000</v>
      </c>
      <c r="G179" s="77">
        <f>G172-G173</f>
        <v>0</v>
      </c>
      <c r="H179" s="77">
        <f>H172-H173</f>
        <v>0</v>
      </c>
      <c r="I179" s="77">
        <f>I172-I173</f>
        <v>0</v>
      </c>
      <c r="J179" s="60">
        <f t="shared" si="23"/>
        <v>22000</v>
      </c>
    </row>
    <row r="180" spans="1:10" ht="12.75">
      <c r="A180" s="308"/>
      <c r="B180" s="324" t="s">
        <v>45</v>
      </c>
      <c r="C180" s="337"/>
      <c r="D180" s="338"/>
      <c r="E180" s="41">
        <f>SUM(F180:I180)</f>
        <v>0</v>
      </c>
      <c r="F180" s="37">
        <v>0</v>
      </c>
      <c r="G180" s="39">
        <v>0</v>
      </c>
      <c r="H180" s="39">
        <v>0</v>
      </c>
      <c r="I180" s="39">
        <v>0</v>
      </c>
      <c r="J180" s="60">
        <f t="shared" si="23"/>
        <v>0</v>
      </c>
    </row>
    <row r="181" spans="1:10" ht="12.75">
      <c r="A181" s="308"/>
      <c r="B181" s="325" t="s">
        <v>28</v>
      </c>
      <c r="C181" s="326"/>
      <c r="D181" s="158" t="s">
        <v>29</v>
      </c>
      <c r="E181" s="146">
        <f>SUM(F181:I181)</f>
        <v>0</v>
      </c>
      <c r="F181" s="91">
        <v>0</v>
      </c>
      <c r="G181" s="186">
        <v>0</v>
      </c>
      <c r="H181" s="186">
        <v>0</v>
      </c>
      <c r="I181" s="186">
        <v>0</v>
      </c>
      <c r="J181" s="60">
        <f t="shared" si="23"/>
        <v>0</v>
      </c>
    </row>
    <row r="182" spans="1:10" ht="13.5" thickBot="1">
      <c r="A182" s="309"/>
      <c r="B182" s="327"/>
      <c r="C182" s="328"/>
      <c r="D182" s="159" t="s">
        <v>30</v>
      </c>
      <c r="E182" s="115">
        <f>SUM(F182:I182)</f>
        <v>0</v>
      </c>
      <c r="F182" s="92">
        <v>0</v>
      </c>
      <c r="G182" s="173">
        <v>0</v>
      </c>
      <c r="H182" s="173">
        <v>0</v>
      </c>
      <c r="I182" s="173">
        <v>0</v>
      </c>
      <c r="J182" s="23">
        <f t="shared" si="23"/>
        <v>0</v>
      </c>
    </row>
    <row r="183" spans="1:10" ht="12.75">
      <c r="A183" s="329" t="s">
        <v>34</v>
      </c>
      <c r="B183" s="339" t="s">
        <v>0</v>
      </c>
      <c r="C183" s="339"/>
      <c r="D183" s="340"/>
      <c r="E183" s="25">
        <f aca="true" t="shared" si="24" ref="E183:E189">SUM(F183:I183)</f>
        <v>10000</v>
      </c>
      <c r="F183" s="35">
        <v>10000</v>
      </c>
      <c r="G183" s="34">
        <v>0</v>
      </c>
      <c r="H183" s="103">
        <v>0</v>
      </c>
      <c r="I183" s="104">
        <v>0</v>
      </c>
      <c r="J183" s="60">
        <f t="shared" si="23"/>
        <v>10000</v>
      </c>
    </row>
    <row r="184" spans="1:10" ht="12.75">
      <c r="A184" s="330"/>
      <c r="B184" s="312" t="s">
        <v>5</v>
      </c>
      <c r="C184" s="313"/>
      <c r="D184" s="3" t="s">
        <v>4</v>
      </c>
      <c r="E184" s="239">
        <f t="shared" si="24"/>
        <v>0</v>
      </c>
      <c r="F184" s="120">
        <f>SUM(F186,F188)</f>
        <v>0</v>
      </c>
      <c r="G184" s="222">
        <f>SUM(G186,G188)</f>
        <v>0</v>
      </c>
      <c r="H184" s="222">
        <f>SUM(H186,H188)</f>
        <v>0</v>
      </c>
      <c r="I184" s="222">
        <f>SUM(I186,I188)</f>
        <v>0</v>
      </c>
      <c r="J184" s="60">
        <f t="shared" si="23"/>
        <v>0</v>
      </c>
    </row>
    <row r="185" spans="1:10" ht="12.75">
      <c r="A185" s="330"/>
      <c r="B185" s="314"/>
      <c r="C185" s="315"/>
      <c r="D185" s="4" t="s">
        <v>43</v>
      </c>
      <c r="E185" s="116">
        <f t="shared" si="24"/>
        <v>0</v>
      </c>
      <c r="F185" s="87">
        <f>F187+F189</f>
        <v>0</v>
      </c>
      <c r="G185" s="176">
        <f>G187+G189</f>
        <v>0</v>
      </c>
      <c r="H185" s="176">
        <f>H187+H189</f>
        <v>0</v>
      </c>
      <c r="I185" s="176">
        <f>I187+I189</f>
        <v>0</v>
      </c>
      <c r="J185" s="60">
        <f t="shared" si="23"/>
        <v>0</v>
      </c>
    </row>
    <row r="186" spans="1:10" ht="12.75">
      <c r="A186" s="330"/>
      <c r="B186" s="333" t="s">
        <v>6</v>
      </c>
      <c r="C186" s="318" t="s">
        <v>21</v>
      </c>
      <c r="D186" s="5" t="s">
        <v>4</v>
      </c>
      <c r="E186" s="117">
        <f t="shared" si="24"/>
        <v>0</v>
      </c>
      <c r="F186" s="106">
        <v>0</v>
      </c>
      <c r="G186" s="171">
        <v>0</v>
      </c>
      <c r="H186" s="171">
        <v>0</v>
      </c>
      <c r="I186" s="171">
        <v>0</v>
      </c>
      <c r="J186" s="60">
        <f t="shared" si="23"/>
        <v>0</v>
      </c>
    </row>
    <row r="187" spans="1:10" ht="12.75">
      <c r="A187" s="330"/>
      <c r="B187" s="333"/>
      <c r="C187" s="318"/>
      <c r="D187" s="4" t="s">
        <v>43</v>
      </c>
      <c r="E187" s="117">
        <f t="shared" si="24"/>
        <v>0</v>
      </c>
      <c r="F187" s="89">
        <v>0</v>
      </c>
      <c r="G187" s="177">
        <v>0</v>
      </c>
      <c r="H187" s="177">
        <v>0</v>
      </c>
      <c r="I187" s="177">
        <v>0</v>
      </c>
      <c r="J187" s="60">
        <f t="shared" si="23"/>
        <v>0</v>
      </c>
    </row>
    <row r="188" spans="1:10" ht="12.75">
      <c r="A188" s="330"/>
      <c r="B188" s="333"/>
      <c r="C188" s="319" t="s">
        <v>46</v>
      </c>
      <c r="D188" s="5" t="s">
        <v>4</v>
      </c>
      <c r="E188" s="117">
        <f t="shared" si="24"/>
        <v>0</v>
      </c>
      <c r="F188" s="106">
        <v>0</v>
      </c>
      <c r="G188" s="171">
        <v>0</v>
      </c>
      <c r="H188" s="171">
        <v>0</v>
      </c>
      <c r="I188" s="171">
        <v>0</v>
      </c>
      <c r="J188" s="60">
        <f t="shared" si="23"/>
        <v>0</v>
      </c>
    </row>
    <row r="189" spans="1:10" ht="12.75">
      <c r="A189" s="330"/>
      <c r="B189" s="334"/>
      <c r="C189" s="320"/>
      <c r="D189" s="4" t="s">
        <v>43</v>
      </c>
      <c r="E189" s="117">
        <f t="shared" si="24"/>
        <v>0</v>
      </c>
      <c r="F189" s="89">
        <v>0</v>
      </c>
      <c r="G189" s="177">
        <v>0</v>
      </c>
      <c r="H189" s="177">
        <v>0</v>
      </c>
      <c r="I189" s="177">
        <v>0</v>
      </c>
      <c r="J189" s="60">
        <f t="shared" si="23"/>
        <v>0</v>
      </c>
    </row>
    <row r="190" spans="1:10" ht="12.75">
      <c r="A190" s="330"/>
      <c r="B190" s="321" t="s">
        <v>7</v>
      </c>
      <c r="C190" s="321"/>
      <c r="D190" s="341"/>
      <c r="E190" s="76">
        <f>SUM(E183-E184)</f>
        <v>10000</v>
      </c>
      <c r="F190" s="77">
        <f>F183-F184</f>
        <v>10000</v>
      </c>
      <c r="G190" s="77">
        <f>G183-G184</f>
        <v>0</v>
      </c>
      <c r="H190" s="77">
        <f>H183-H184</f>
        <v>0</v>
      </c>
      <c r="I190" s="77">
        <f>I183-I184</f>
        <v>0</v>
      </c>
      <c r="J190" s="60">
        <f t="shared" si="23"/>
        <v>10000</v>
      </c>
    </row>
    <row r="191" spans="1:10" ht="12.75">
      <c r="A191" s="330"/>
      <c r="B191" s="323" t="s">
        <v>45</v>
      </c>
      <c r="C191" s="323"/>
      <c r="D191" s="324"/>
      <c r="E191" s="26">
        <f>SUM(F191:I191)</f>
        <v>0</v>
      </c>
      <c r="F191" s="37">
        <v>0</v>
      </c>
      <c r="G191" s="39">
        <v>0</v>
      </c>
      <c r="H191" s="39">
        <v>0</v>
      </c>
      <c r="I191" s="39">
        <v>0</v>
      </c>
      <c r="J191" s="60">
        <f t="shared" si="23"/>
        <v>0</v>
      </c>
    </row>
    <row r="192" spans="1:10" ht="12.75">
      <c r="A192" s="330"/>
      <c r="B192" s="325" t="s">
        <v>28</v>
      </c>
      <c r="C192" s="326"/>
      <c r="D192" s="162" t="s">
        <v>29</v>
      </c>
      <c r="E192" s="146">
        <f>SUM(F192:I192)</f>
        <v>0</v>
      </c>
      <c r="F192" s="91">
        <v>0</v>
      </c>
      <c r="G192" s="172">
        <v>0</v>
      </c>
      <c r="H192" s="172">
        <v>0</v>
      </c>
      <c r="I192" s="172">
        <v>0</v>
      </c>
      <c r="J192" s="60">
        <f t="shared" si="23"/>
        <v>0</v>
      </c>
    </row>
    <row r="193" spans="1:10" ht="13.5" thickBot="1">
      <c r="A193" s="331"/>
      <c r="B193" s="327"/>
      <c r="C193" s="328"/>
      <c r="D193" s="159" t="s">
        <v>30</v>
      </c>
      <c r="E193" s="118">
        <f>SUM(F193:I193)</f>
        <v>0</v>
      </c>
      <c r="F193" s="110">
        <v>0</v>
      </c>
      <c r="G193" s="188">
        <v>0</v>
      </c>
      <c r="H193" s="185">
        <v>0</v>
      </c>
      <c r="I193" s="173">
        <v>0</v>
      </c>
      <c r="J193" s="63">
        <f t="shared" si="23"/>
        <v>0</v>
      </c>
    </row>
    <row r="194" spans="1:10" ht="12.75">
      <c r="A194" s="329" t="s">
        <v>35</v>
      </c>
      <c r="B194" s="310" t="s">
        <v>0</v>
      </c>
      <c r="C194" s="310"/>
      <c r="D194" s="364"/>
      <c r="E194" s="47">
        <f aca="true" t="shared" si="25" ref="E194:E200">SUM(F194:I194)</f>
        <v>20000</v>
      </c>
      <c r="F194" s="36">
        <v>20000</v>
      </c>
      <c r="G194" s="50">
        <v>0</v>
      </c>
      <c r="H194" s="66">
        <v>0</v>
      </c>
      <c r="I194" s="65">
        <v>0</v>
      </c>
      <c r="J194" s="60">
        <f t="shared" si="23"/>
        <v>20000</v>
      </c>
    </row>
    <row r="195" spans="1:10" ht="12.75">
      <c r="A195" s="330"/>
      <c r="B195" s="312" t="s">
        <v>5</v>
      </c>
      <c r="C195" s="313"/>
      <c r="D195" s="3" t="s">
        <v>4</v>
      </c>
      <c r="E195" s="29">
        <f t="shared" si="25"/>
        <v>9916.66</v>
      </c>
      <c r="F195" s="199">
        <f>SUM(F197,F199)</f>
        <v>9916.66</v>
      </c>
      <c r="G195" s="169">
        <f>SUM(G197,G199)</f>
        <v>0</v>
      </c>
      <c r="H195" s="169">
        <f>SUM(H197,H199)</f>
        <v>0</v>
      </c>
      <c r="I195" s="223">
        <f>SUM(I197,I199)</f>
        <v>0</v>
      </c>
      <c r="J195" s="60">
        <f t="shared" si="23"/>
        <v>9916.66</v>
      </c>
    </row>
    <row r="196" spans="1:10" ht="12.75">
      <c r="A196" s="330"/>
      <c r="B196" s="314"/>
      <c r="C196" s="315"/>
      <c r="D196" s="4" t="s">
        <v>43</v>
      </c>
      <c r="E196" s="28">
        <f t="shared" si="25"/>
        <v>0</v>
      </c>
      <c r="F196" s="200">
        <f>F198+F200</f>
        <v>0</v>
      </c>
      <c r="G196" s="184">
        <f>G198+G200</f>
        <v>0</v>
      </c>
      <c r="H196" s="184">
        <f>H198+H200</f>
        <v>0</v>
      </c>
      <c r="I196" s="184">
        <f>I198+I200</f>
        <v>0</v>
      </c>
      <c r="J196" s="60">
        <f t="shared" si="23"/>
        <v>0</v>
      </c>
    </row>
    <row r="197" spans="1:10" ht="12.75">
      <c r="A197" s="330"/>
      <c r="B197" s="333" t="s">
        <v>6</v>
      </c>
      <c r="C197" s="318" t="s">
        <v>21</v>
      </c>
      <c r="D197" s="5" t="s">
        <v>4</v>
      </c>
      <c r="E197" s="28">
        <f t="shared" si="25"/>
        <v>0</v>
      </c>
      <c r="F197" s="201">
        <v>0</v>
      </c>
      <c r="G197" s="171">
        <v>0</v>
      </c>
      <c r="H197" s="171">
        <v>0</v>
      </c>
      <c r="I197" s="171">
        <v>0</v>
      </c>
      <c r="J197" s="60">
        <f t="shared" si="23"/>
        <v>0</v>
      </c>
    </row>
    <row r="198" spans="1:10" ht="12.75">
      <c r="A198" s="330"/>
      <c r="B198" s="333"/>
      <c r="C198" s="318"/>
      <c r="D198" s="4" t="s">
        <v>43</v>
      </c>
      <c r="E198" s="28">
        <f t="shared" si="25"/>
        <v>0</v>
      </c>
      <c r="F198" s="202">
        <v>0</v>
      </c>
      <c r="G198" s="167">
        <v>0</v>
      </c>
      <c r="H198" s="167">
        <v>0</v>
      </c>
      <c r="I198" s="167">
        <v>0</v>
      </c>
      <c r="J198" s="60">
        <f t="shared" si="23"/>
        <v>0</v>
      </c>
    </row>
    <row r="199" spans="1:10" ht="12.75">
      <c r="A199" s="330"/>
      <c r="B199" s="333"/>
      <c r="C199" s="319" t="s">
        <v>46</v>
      </c>
      <c r="D199" s="5" t="s">
        <v>4</v>
      </c>
      <c r="E199" s="28">
        <f t="shared" si="25"/>
        <v>9916.66</v>
      </c>
      <c r="F199" s="201">
        <v>9916.66</v>
      </c>
      <c r="G199" s="171">
        <v>0</v>
      </c>
      <c r="H199" s="171">
        <v>0</v>
      </c>
      <c r="I199" s="171">
        <v>0</v>
      </c>
      <c r="J199" s="60">
        <f t="shared" si="23"/>
        <v>9916.66</v>
      </c>
    </row>
    <row r="200" spans="1:10" ht="12.75">
      <c r="A200" s="330"/>
      <c r="B200" s="334"/>
      <c r="C200" s="320"/>
      <c r="D200" s="4" t="s">
        <v>43</v>
      </c>
      <c r="E200" s="228">
        <f t="shared" si="25"/>
        <v>0</v>
      </c>
      <c r="F200" s="203">
        <v>0</v>
      </c>
      <c r="G200" s="191">
        <v>0</v>
      </c>
      <c r="H200" s="168">
        <v>0</v>
      </c>
      <c r="I200" s="168">
        <v>0</v>
      </c>
      <c r="J200" s="60">
        <f t="shared" si="23"/>
        <v>0</v>
      </c>
    </row>
    <row r="201" spans="1:10" ht="12.75">
      <c r="A201" s="330"/>
      <c r="B201" s="321" t="s">
        <v>7</v>
      </c>
      <c r="C201" s="321"/>
      <c r="D201" s="341"/>
      <c r="E201" s="78">
        <f>E194-E195</f>
        <v>10083.34</v>
      </c>
      <c r="F201" s="77">
        <f>F194-F195</f>
        <v>10083.34</v>
      </c>
      <c r="G201" s="77">
        <f>G194-G195</f>
        <v>0</v>
      </c>
      <c r="H201" s="77">
        <f>H194-H195</f>
        <v>0</v>
      </c>
      <c r="I201" s="77">
        <f>I194-I195</f>
        <v>0</v>
      </c>
      <c r="J201" s="60">
        <f t="shared" si="23"/>
        <v>10083.34</v>
      </c>
    </row>
    <row r="202" spans="1:10" ht="12.75">
      <c r="A202" s="330"/>
      <c r="B202" s="323" t="s">
        <v>45</v>
      </c>
      <c r="C202" s="323"/>
      <c r="D202" s="324"/>
      <c r="E202" s="40">
        <f aca="true" t="shared" si="26" ref="E202:E211">SUM(F202:I202)</f>
        <v>11083.34</v>
      </c>
      <c r="F202" s="37">
        <v>11083.34</v>
      </c>
      <c r="G202" s="39">
        <v>0</v>
      </c>
      <c r="H202" s="39">
        <v>0</v>
      </c>
      <c r="I202" s="39">
        <v>0</v>
      </c>
      <c r="J202" s="60">
        <f t="shared" si="23"/>
        <v>11083.34</v>
      </c>
    </row>
    <row r="203" spans="1:10" ht="12.75">
      <c r="A203" s="330"/>
      <c r="B203" s="325" t="s">
        <v>28</v>
      </c>
      <c r="C203" s="326"/>
      <c r="D203" s="8" t="s">
        <v>29</v>
      </c>
      <c r="E203" s="29">
        <f t="shared" si="26"/>
        <v>0</v>
      </c>
      <c r="F203" s="204">
        <v>0</v>
      </c>
      <c r="G203" s="172">
        <v>0</v>
      </c>
      <c r="H203" s="172">
        <v>0</v>
      </c>
      <c r="I203" s="172">
        <v>0</v>
      </c>
      <c r="J203" s="60">
        <f t="shared" si="23"/>
        <v>0</v>
      </c>
    </row>
    <row r="204" spans="1:10" ht="13.5" thickBot="1">
      <c r="A204" s="331"/>
      <c r="B204" s="327"/>
      <c r="C204" s="328"/>
      <c r="D204" s="157" t="s">
        <v>30</v>
      </c>
      <c r="E204" s="56">
        <f t="shared" si="26"/>
        <v>2</v>
      </c>
      <c r="F204" s="205">
        <v>2</v>
      </c>
      <c r="G204" s="173">
        <v>0</v>
      </c>
      <c r="H204" s="173">
        <v>0</v>
      </c>
      <c r="I204" s="173">
        <v>0</v>
      </c>
      <c r="J204" s="23">
        <f t="shared" si="23"/>
        <v>2</v>
      </c>
    </row>
    <row r="205" spans="1:10" ht="12.75">
      <c r="A205" s="307" t="s">
        <v>36</v>
      </c>
      <c r="B205" s="310" t="s">
        <v>0</v>
      </c>
      <c r="C205" s="310"/>
      <c r="D205" s="311"/>
      <c r="E205" s="57">
        <f t="shared" si="26"/>
        <v>5000</v>
      </c>
      <c r="F205" s="58">
        <v>5000</v>
      </c>
      <c r="G205" s="32">
        <v>0</v>
      </c>
      <c r="H205" s="68">
        <v>0</v>
      </c>
      <c r="I205" s="67">
        <v>0</v>
      </c>
      <c r="J205" s="60">
        <f t="shared" si="23"/>
        <v>5000</v>
      </c>
    </row>
    <row r="206" spans="1:10" ht="12.75">
      <c r="A206" s="308"/>
      <c r="B206" s="312" t="s">
        <v>5</v>
      </c>
      <c r="C206" s="313"/>
      <c r="D206" s="139" t="s">
        <v>4</v>
      </c>
      <c r="E206" s="44">
        <f t="shared" si="26"/>
        <v>0</v>
      </c>
      <c r="F206" s="122">
        <f aca="true" t="shared" si="27" ref="F206:I207">F208+F210</f>
        <v>0</v>
      </c>
      <c r="G206" s="224">
        <f t="shared" si="27"/>
        <v>0</v>
      </c>
      <c r="H206" s="224">
        <f t="shared" si="27"/>
        <v>0</v>
      </c>
      <c r="I206" s="224">
        <f t="shared" si="27"/>
        <v>0</v>
      </c>
      <c r="J206" s="60">
        <f t="shared" si="23"/>
        <v>0</v>
      </c>
    </row>
    <row r="207" spans="1:10" ht="12.75">
      <c r="A207" s="308"/>
      <c r="B207" s="314"/>
      <c r="C207" s="315"/>
      <c r="D207" s="195" t="s">
        <v>43</v>
      </c>
      <c r="E207" s="45">
        <f t="shared" si="26"/>
        <v>0</v>
      </c>
      <c r="F207" s="242">
        <f t="shared" si="27"/>
        <v>0</v>
      </c>
      <c r="G207" s="179">
        <f t="shared" si="27"/>
        <v>0</v>
      </c>
      <c r="H207" s="179">
        <f t="shared" si="27"/>
        <v>0</v>
      </c>
      <c r="I207" s="179">
        <f t="shared" si="27"/>
        <v>0</v>
      </c>
      <c r="J207" s="60">
        <f t="shared" si="23"/>
        <v>0</v>
      </c>
    </row>
    <row r="208" spans="1:10" ht="12.75">
      <c r="A208" s="308"/>
      <c r="B208" s="316" t="s">
        <v>6</v>
      </c>
      <c r="C208" s="318" t="s">
        <v>25</v>
      </c>
      <c r="D208" s="140" t="s">
        <v>4</v>
      </c>
      <c r="E208" s="45">
        <f t="shared" si="26"/>
        <v>0</v>
      </c>
      <c r="F208" s="124">
        <v>0</v>
      </c>
      <c r="G208" s="225">
        <v>0</v>
      </c>
      <c r="H208" s="225">
        <v>0</v>
      </c>
      <c r="I208" s="225">
        <v>0</v>
      </c>
      <c r="J208" s="60">
        <f t="shared" si="23"/>
        <v>0</v>
      </c>
    </row>
    <row r="209" spans="1:10" ht="12.75">
      <c r="A209" s="308"/>
      <c r="B209" s="316"/>
      <c r="C209" s="318"/>
      <c r="D209" s="195" t="s">
        <v>43</v>
      </c>
      <c r="E209" s="45">
        <f t="shared" si="26"/>
        <v>0</v>
      </c>
      <c r="F209" s="243">
        <v>0</v>
      </c>
      <c r="G209" s="180">
        <v>0</v>
      </c>
      <c r="H209" s="180">
        <v>0</v>
      </c>
      <c r="I209" s="180">
        <v>0</v>
      </c>
      <c r="J209" s="60">
        <f t="shared" si="23"/>
        <v>0</v>
      </c>
    </row>
    <row r="210" spans="1:10" ht="12.75">
      <c r="A210" s="308"/>
      <c r="B210" s="316"/>
      <c r="C210" s="319" t="s">
        <v>46</v>
      </c>
      <c r="D210" s="140" t="s">
        <v>4</v>
      </c>
      <c r="E210" s="45">
        <f t="shared" si="26"/>
        <v>0</v>
      </c>
      <c r="F210" s="124">
        <v>0</v>
      </c>
      <c r="G210" s="225">
        <v>0</v>
      </c>
      <c r="H210" s="225">
        <v>0</v>
      </c>
      <c r="I210" s="225">
        <v>0</v>
      </c>
      <c r="J210" s="60">
        <f t="shared" si="23"/>
        <v>0</v>
      </c>
    </row>
    <row r="211" spans="1:10" ht="12.75">
      <c r="A211" s="308"/>
      <c r="B211" s="317"/>
      <c r="C211" s="320"/>
      <c r="D211" s="196" t="s">
        <v>43</v>
      </c>
      <c r="E211" s="45">
        <f t="shared" si="26"/>
        <v>0</v>
      </c>
      <c r="F211" s="244">
        <v>0</v>
      </c>
      <c r="G211" s="181">
        <v>0</v>
      </c>
      <c r="H211" s="181">
        <v>0</v>
      </c>
      <c r="I211" s="181">
        <v>0</v>
      </c>
      <c r="J211" s="60">
        <f t="shared" si="23"/>
        <v>0</v>
      </c>
    </row>
    <row r="212" spans="1:10" ht="12.75">
      <c r="A212" s="308"/>
      <c r="B212" s="321" t="s">
        <v>7</v>
      </c>
      <c r="C212" s="321"/>
      <c r="D212" s="322"/>
      <c r="E212" s="84">
        <f>E205-E206</f>
        <v>5000</v>
      </c>
      <c r="F212" s="128">
        <f>F205-F206</f>
        <v>5000</v>
      </c>
      <c r="G212" s="128">
        <f>G205-G206</f>
        <v>0</v>
      </c>
      <c r="H212" s="128">
        <f>H205-H206</f>
        <v>0</v>
      </c>
      <c r="I212" s="128">
        <f>I205-I206</f>
        <v>0</v>
      </c>
      <c r="J212" s="60">
        <f t="shared" si="23"/>
        <v>5000</v>
      </c>
    </row>
    <row r="213" spans="1:10" ht="12.75">
      <c r="A213" s="308"/>
      <c r="B213" s="323" t="s">
        <v>45</v>
      </c>
      <c r="C213" s="323"/>
      <c r="D213" s="324"/>
      <c r="E213" s="163">
        <f>SUM(F213:I213)</f>
        <v>0</v>
      </c>
      <c r="F213" s="38">
        <v>0</v>
      </c>
      <c r="G213" s="226">
        <v>0</v>
      </c>
      <c r="H213" s="226">
        <v>0</v>
      </c>
      <c r="I213" s="226">
        <v>0</v>
      </c>
      <c r="J213" s="60">
        <f t="shared" si="23"/>
        <v>0</v>
      </c>
    </row>
    <row r="214" spans="1:10" ht="12.75">
      <c r="A214" s="308"/>
      <c r="B214" s="325" t="s">
        <v>28</v>
      </c>
      <c r="C214" s="326"/>
      <c r="D214" s="8" t="s">
        <v>29</v>
      </c>
      <c r="E214" s="164">
        <f>SUM(F214:I214)</f>
        <v>0</v>
      </c>
      <c r="F214" s="126">
        <v>0</v>
      </c>
      <c r="G214" s="182">
        <v>0</v>
      </c>
      <c r="H214" s="182">
        <v>0</v>
      </c>
      <c r="I214" s="182">
        <v>0</v>
      </c>
      <c r="J214" s="60">
        <f t="shared" si="23"/>
        <v>0</v>
      </c>
    </row>
    <row r="215" spans="1:10" ht="13.5" thickBot="1">
      <c r="A215" s="309"/>
      <c r="B215" s="327"/>
      <c r="C215" s="328"/>
      <c r="D215" s="157" t="s">
        <v>30</v>
      </c>
      <c r="E215" s="247">
        <f>SUM(F215:I215)</f>
        <v>0</v>
      </c>
      <c r="F215" s="127">
        <v>0</v>
      </c>
      <c r="G215" s="183">
        <v>0</v>
      </c>
      <c r="H215" s="183">
        <v>0</v>
      </c>
      <c r="I215" s="183">
        <v>0</v>
      </c>
      <c r="J215" s="23">
        <f t="shared" si="23"/>
        <v>0</v>
      </c>
    </row>
    <row r="219" ht="13.5" thickBot="1"/>
    <row r="220" spans="1:10" ht="13.5" thickBot="1">
      <c r="A220" s="342" t="s">
        <v>18</v>
      </c>
      <c r="B220" s="343"/>
      <c r="C220" s="343"/>
      <c r="D220" s="343"/>
      <c r="E220" s="346" t="s">
        <v>15</v>
      </c>
      <c r="F220" s="348" t="s">
        <v>16</v>
      </c>
      <c r="G220" s="349"/>
      <c r="H220" s="349"/>
      <c r="I220" s="350"/>
      <c r="J220" s="93"/>
    </row>
    <row r="221" spans="1:10" ht="50.25" customHeight="1" thickBot="1">
      <c r="A221" s="344"/>
      <c r="B221" s="345"/>
      <c r="C221" s="345"/>
      <c r="D221" s="345"/>
      <c r="E221" s="347"/>
      <c r="F221" s="94" t="s">
        <v>19</v>
      </c>
      <c r="G221" s="293" t="s">
        <v>53</v>
      </c>
      <c r="H221" s="215" t="s">
        <v>41</v>
      </c>
      <c r="I221" s="215" t="s">
        <v>41</v>
      </c>
      <c r="J221" s="51" t="s">
        <v>8</v>
      </c>
    </row>
    <row r="222" spans="1:10" ht="12.75">
      <c r="A222" s="307" t="s">
        <v>39</v>
      </c>
      <c r="B222" s="351" t="s">
        <v>0</v>
      </c>
      <c r="C222" s="352"/>
      <c r="D222" s="353"/>
      <c r="E222" s="43">
        <f aca="true" t="shared" si="28" ref="E222:E228">SUM(F222:I222)</f>
        <v>150000</v>
      </c>
      <c r="F222" s="59">
        <v>150000</v>
      </c>
      <c r="G222" s="33">
        <v>0</v>
      </c>
      <c r="H222" s="129">
        <v>0</v>
      </c>
      <c r="I222" s="70">
        <v>0</v>
      </c>
      <c r="J222" s="60">
        <f>SUM(F222:I222)</f>
        <v>150000</v>
      </c>
    </row>
    <row r="223" spans="1:10" ht="12.75">
      <c r="A223" s="308"/>
      <c r="B223" s="354" t="s">
        <v>5</v>
      </c>
      <c r="C223" s="355"/>
      <c r="D223" s="139" t="s">
        <v>4</v>
      </c>
      <c r="E223" s="146">
        <f t="shared" si="28"/>
        <v>112447.28</v>
      </c>
      <c r="F223" s="86">
        <f>F225+F227</f>
        <v>112447.28</v>
      </c>
      <c r="G223" s="222">
        <f>SUM(G225,G227)</f>
        <v>0</v>
      </c>
      <c r="H223" s="169">
        <f>SUM(H225,H227)</f>
        <v>0</v>
      </c>
      <c r="I223" s="222">
        <f>SUM(I225,I227)</f>
        <v>0</v>
      </c>
      <c r="J223" s="60">
        <f aca="true" t="shared" si="29" ref="J223:J265">SUM(F223:I223)</f>
        <v>112447.28</v>
      </c>
    </row>
    <row r="224" spans="1:10" ht="12.75">
      <c r="A224" s="308"/>
      <c r="B224" s="356"/>
      <c r="C224" s="357"/>
      <c r="D224" s="195" t="s">
        <v>43</v>
      </c>
      <c r="E224" s="114">
        <f t="shared" si="28"/>
        <v>41011.15</v>
      </c>
      <c r="F224" s="292">
        <f>F226+F228</f>
        <v>41011.15</v>
      </c>
      <c r="G224" s="166">
        <f>G226+G228</f>
        <v>0</v>
      </c>
      <c r="H224" s="166">
        <f>H226+H228</f>
        <v>0</v>
      </c>
      <c r="I224" s="166">
        <f>I226+I228</f>
        <v>0</v>
      </c>
      <c r="J224" s="60">
        <f t="shared" si="29"/>
        <v>41011.15</v>
      </c>
    </row>
    <row r="225" spans="1:10" ht="12.75">
      <c r="A225" s="308"/>
      <c r="B225" s="334" t="s">
        <v>6</v>
      </c>
      <c r="C225" s="360" t="s">
        <v>21</v>
      </c>
      <c r="D225" s="140" t="s">
        <v>4</v>
      </c>
      <c r="E225" s="114">
        <f t="shared" si="28"/>
        <v>53761.46</v>
      </c>
      <c r="F225" s="106">
        <v>53761.46</v>
      </c>
      <c r="G225" s="171">
        <v>0</v>
      </c>
      <c r="H225" s="171">
        <v>0</v>
      </c>
      <c r="I225" s="171">
        <v>0</v>
      </c>
      <c r="J225" s="60">
        <f t="shared" si="29"/>
        <v>53761.46</v>
      </c>
    </row>
    <row r="226" spans="1:10" ht="12.75">
      <c r="A226" s="308"/>
      <c r="B226" s="358"/>
      <c r="C226" s="361"/>
      <c r="D226" s="195" t="s">
        <v>43</v>
      </c>
      <c r="E226" s="113">
        <f t="shared" si="28"/>
        <v>41011.15</v>
      </c>
      <c r="F226" s="89">
        <v>41011.15</v>
      </c>
      <c r="G226" s="167">
        <v>0</v>
      </c>
      <c r="H226" s="167">
        <v>0</v>
      </c>
      <c r="I226" s="167">
        <v>0</v>
      </c>
      <c r="J226" s="60">
        <f t="shared" si="29"/>
        <v>41011.15</v>
      </c>
    </row>
    <row r="227" spans="1:10" ht="12.75">
      <c r="A227" s="308"/>
      <c r="B227" s="358"/>
      <c r="C227" s="319" t="s">
        <v>46</v>
      </c>
      <c r="D227" s="140" t="s">
        <v>4</v>
      </c>
      <c r="E227" s="113">
        <f t="shared" si="28"/>
        <v>58685.82</v>
      </c>
      <c r="F227" s="106">
        <v>58685.82</v>
      </c>
      <c r="G227" s="171">
        <v>0</v>
      </c>
      <c r="H227" s="171">
        <v>0</v>
      </c>
      <c r="I227" s="171">
        <v>0</v>
      </c>
      <c r="J227" s="60">
        <f t="shared" si="29"/>
        <v>58685.82</v>
      </c>
    </row>
    <row r="228" spans="1:10" ht="12.75">
      <c r="A228" s="308"/>
      <c r="B228" s="359"/>
      <c r="C228" s="320"/>
      <c r="D228" s="196" t="s">
        <v>43</v>
      </c>
      <c r="E228" s="113">
        <f t="shared" si="28"/>
        <v>0</v>
      </c>
      <c r="F228" s="110">
        <v>0</v>
      </c>
      <c r="G228" s="168">
        <v>0</v>
      </c>
      <c r="H228" s="168">
        <v>0</v>
      </c>
      <c r="I228" s="168">
        <v>0</v>
      </c>
      <c r="J228" s="60">
        <f t="shared" si="29"/>
        <v>0</v>
      </c>
    </row>
    <row r="229" spans="1:10" ht="12.75">
      <c r="A229" s="308"/>
      <c r="B229" s="341" t="s">
        <v>7</v>
      </c>
      <c r="C229" s="362"/>
      <c r="D229" s="363"/>
      <c r="E229" s="83">
        <f>SUM(E222-E223)</f>
        <v>37552.72</v>
      </c>
      <c r="F229" s="77">
        <f>F222-F223</f>
        <v>37552.72</v>
      </c>
      <c r="G229" s="77">
        <f>G222-G223</f>
        <v>0</v>
      </c>
      <c r="H229" s="77">
        <f>H222-H223</f>
        <v>0</v>
      </c>
      <c r="I229" s="77">
        <f>I222-I223</f>
        <v>0</v>
      </c>
      <c r="J229" s="60">
        <f t="shared" si="29"/>
        <v>37552.72</v>
      </c>
    </row>
    <row r="230" spans="1:10" ht="12.75">
      <c r="A230" s="308"/>
      <c r="B230" s="324" t="s">
        <v>45</v>
      </c>
      <c r="C230" s="337"/>
      <c r="D230" s="338"/>
      <c r="E230" s="41">
        <f>SUM(F230:I230)</f>
        <v>12258.83</v>
      </c>
      <c r="F230" s="37">
        <v>12258.83</v>
      </c>
      <c r="G230" s="39">
        <v>0</v>
      </c>
      <c r="H230" s="39">
        <v>0</v>
      </c>
      <c r="I230" s="39">
        <v>0</v>
      </c>
      <c r="J230" s="60">
        <f t="shared" si="29"/>
        <v>12258.83</v>
      </c>
    </row>
    <row r="231" spans="1:10" ht="12.75">
      <c r="A231" s="308"/>
      <c r="B231" s="325" t="s">
        <v>28</v>
      </c>
      <c r="C231" s="326"/>
      <c r="D231" s="158" t="s">
        <v>29</v>
      </c>
      <c r="E231" s="146">
        <f>SUM(F231:I231)</f>
        <v>0</v>
      </c>
      <c r="F231" s="91">
        <v>0</v>
      </c>
      <c r="G231" s="186">
        <v>0</v>
      </c>
      <c r="H231" s="186">
        <v>0</v>
      </c>
      <c r="I231" s="186">
        <v>0</v>
      </c>
      <c r="J231" s="60">
        <f t="shared" si="29"/>
        <v>0</v>
      </c>
    </row>
    <row r="232" spans="1:10" ht="13.5" thickBot="1">
      <c r="A232" s="309"/>
      <c r="B232" s="327"/>
      <c r="C232" s="328"/>
      <c r="D232" s="159" t="s">
        <v>30</v>
      </c>
      <c r="E232" s="115">
        <f>SUM(F232:I232)</f>
        <v>6</v>
      </c>
      <c r="F232" s="92">
        <v>6</v>
      </c>
      <c r="G232" s="173">
        <v>0</v>
      </c>
      <c r="H232" s="173">
        <v>0</v>
      </c>
      <c r="I232" s="173">
        <v>0</v>
      </c>
      <c r="J232" s="23">
        <f t="shared" si="29"/>
        <v>6</v>
      </c>
    </row>
    <row r="233" spans="1:10" ht="12.75">
      <c r="A233" s="329" t="s">
        <v>40</v>
      </c>
      <c r="B233" s="339" t="s">
        <v>0</v>
      </c>
      <c r="C233" s="339"/>
      <c r="D233" s="340"/>
      <c r="E233" s="25">
        <f aca="true" t="shared" si="30" ref="E233:E239">SUM(F233:I233)</f>
        <v>70000</v>
      </c>
      <c r="F233" s="35">
        <v>70000</v>
      </c>
      <c r="G233" s="34">
        <v>0</v>
      </c>
      <c r="H233" s="213">
        <v>0</v>
      </c>
      <c r="I233" s="104">
        <v>0</v>
      </c>
      <c r="J233" s="60">
        <f t="shared" si="29"/>
        <v>70000</v>
      </c>
    </row>
    <row r="234" spans="1:10" ht="12.75">
      <c r="A234" s="330"/>
      <c r="B234" s="312" t="s">
        <v>5</v>
      </c>
      <c r="C234" s="313"/>
      <c r="D234" s="3" t="s">
        <v>4</v>
      </c>
      <c r="E234" s="119">
        <f t="shared" si="30"/>
        <v>34826.31</v>
      </c>
      <c r="F234" s="120">
        <f>SUM(F236,F238)</f>
        <v>34826.31</v>
      </c>
      <c r="G234" s="222">
        <f>SUM(G236,G238)</f>
        <v>0</v>
      </c>
      <c r="H234" s="169">
        <f>SUM(H236,H238)</f>
        <v>0</v>
      </c>
      <c r="I234" s="222">
        <f>SUM(I236,I238)</f>
        <v>0</v>
      </c>
      <c r="J234" s="60">
        <f t="shared" si="29"/>
        <v>34826.31</v>
      </c>
    </row>
    <row r="235" spans="1:10" ht="12.75">
      <c r="A235" s="330"/>
      <c r="B235" s="314"/>
      <c r="C235" s="315"/>
      <c r="D235" s="4" t="s">
        <v>43</v>
      </c>
      <c r="E235" s="116">
        <f t="shared" si="30"/>
        <v>0</v>
      </c>
      <c r="F235" s="87">
        <f>F237+F239</f>
        <v>0</v>
      </c>
      <c r="G235" s="176">
        <f>G237+G239</f>
        <v>0</v>
      </c>
      <c r="H235" s="176">
        <f>H237+H239</f>
        <v>0</v>
      </c>
      <c r="I235" s="176">
        <f>I237+I239</f>
        <v>0</v>
      </c>
      <c r="J235" s="60">
        <f t="shared" si="29"/>
        <v>0</v>
      </c>
    </row>
    <row r="236" spans="1:10" ht="12.75">
      <c r="A236" s="330"/>
      <c r="B236" s="333" t="s">
        <v>6</v>
      </c>
      <c r="C236" s="318" t="s">
        <v>21</v>
      </c>
      <c r="D236" s="5" t="s">
        <v>4</v>
      </c>
      <c r="E236" s="121">
        <f t="shared" si="30"/>
        <v>14960.44</v>
      </c>
      <c r="F236" s="106">
        <v>14960.44</v>
      </c>
      <c r="G236" s="171">
        <v>0</v>
      </c>
      <c r="H236" s="171">
        <v>0</v>
      </c>
      <c r="I236" s="171">
        <v>0</v>
      </c>
      <c r="J236" s="60">
        <f t="shared" si="29"/>
        <v>14960.44</v>
      </c>
    </row>
    <row r="237" spans="1:10" ht="12.75">
      <c r="A237" s="330"/>
      <c r="B237" s="333"/>
      <c r="C237" s="318"/>
      <c r="D237" s="4" t="s">
        <v>43</v>
      </c>
      <c r="E237" s="117">
        <f t="shared" si="30"/>
        <v>0</v>
      </c>
      <c r="F237" s="89">
        <v>0</v>
      </c>
      <c r="G237" s="177">
        <v>0</v>
      </c>
      <c r="H237" s="177">
        <v>0</v>
      </c>
      <c r="I237" s="177">
        <v>0</v>
      </c>
      <c r="J237" s="60">
        <f t="shared" si="29"/>
        <v>0</v>
      </c>
    </row>
    <row r="238" spans="1:10" ht="12.75">
      <c r="A238" s="330"/>
      <c r="B238" s="333"/>
      <c r="C238" s="319" t="s">
        <v>46</v>
      </c>
      <c r="D238" s="5" t="s">
        <v>4</v>
      </c>
      <c r="E238" s="121">
        <f t="shared" si="30"/>
        <v>19865.87</v>
      </c>
      <c r="F238" s="106">
        <v>19865.87</v>
      </c>
      <c r="G238" s="171">
        <v>0</v>
      </c>
      <c r="H238" s="171">
        <v>0</v>
      </c>
      <c r="I238" s="171">
        <v>0</v>
      </c>
      <c r="J238" s="60">
        <f t="shared" si="29"/>
        <v>19865.87</v>
      </c>
    </row>
    <row r="239" spans="1:10" ht="12.75">
      <c r="A239" s="330"/>
      <c r="B239" s="334"/>
      <c r="C239" s="320"/>
      <c r="D239" s="4" t="s">
        <v>43</v>
      </c>
      <c r="E239" s="117">
        <f t="shared" si="30"/>
        <v>0</v>
      </c>
      <c r="F239" s="89">
        <v>0</v>
      </c>
      <c r="G239" s="177">
        <v>0</v>
      </c>
      <c r="H239" s="177">
        <v>0</v>
      </c>
      <c r="I239" s="177">
        <v>0</v>
      </c>
      <c r="J239" s="60">
        <f t="shared" si="29"/>
        <v>0</v>
      </c>
    </row>
    <row r="240" spans="1:10" ht="12.75">
      <c r="A240" s="330"/>
      <c r="B240" s="321" t="s">
        <v>7</v>
      </c>
      <c r="C240" s="321"/>
      <c r="D240" s="341"/>
      <c r="E240" s="76">
        <f>SUM(E233-E234)</f>
        <v>35173.69</v>
      </c>
      <c r="F240" s="77">
        <f>F233-F234</f>
        <v>35173.69</v>
      </c>
      <c r="G240" s="77">
        <f>G233-G234</f>
        <v>0</v>
      </c>
      <c r="H240" s="77">
        <f>H233-H234</f>
        <v>0</v>
      </c>
      <c r="I240" s="77">
        <f>I233-I234</f>
        <v>0</v>
      </c>
      <c r="J240" s="60">
        <f t="shared" si="29"/>
        <v>35173.69</v>
      </c>
    </row>
    <row r="241" spans="1:10" ht="12.75">
      <c r="A241" s="330"/>
      <c r="B241" s="323" t="s">
        <v>45</v>
      </c>
      <c r="C241" s="323"/>
      <c r="D241" s="324"/>
      <c r="E241" s="26">
        <f>SUM(F241:I241)</f>
        <v>0</v>
      </c>
      <c r="F241" s="37">
        <v>0</v>
      </c>
      <c r="G241" s="39">
        <v>0</v>
      </c>
      <c r="H241" s="39">
        <v>0</v>
      </c>
      <c r="I241" s="39">
        <v>0</v>
      </c>
      <c r="J241" s="60">
        <f t="shared" si="29"/>
        <v>0</v>
      </c>
    </row>
    <row r="242" spans="1:10" ht="12.75">
      <c r="A242" s="330"/>
      <c r="B242" s="325" t="s">
        <v>28</v>
      </c>
      <c r="C242" s="326"/>
      <c r="D242" s="162" t="s">
        <v>29</v>
      </c>
      <c r="E242" s="146">
        <f>SUM(F242:I242)</f>
        <v>0</v>
      </c>
      <c r="F242" s="91">
        <v>0</v>
      </c>
      <c r="G242" s="172">
        <v>0</v>
      </c>
      <c r="H242" s="172">
        <v>0</v>
      </c>
      <c r="I242" s="172">
        <v>0</v>
      </c>
      <c r="J242" s="60">
        <f t="shared" si="29"/>
        <v>0</v>
      </c>
    </row>
    <row r="243" spans="1:10" ht="13.5" thickBot="1">
      <c r="A243" s="331"/>
      <c r="B243" s="327"/>
      <c r="C243" s="328"/>
      <c r="D243" s="159" t="s">
        <v>30</v>
      </c>
      <c r="E243" s="212">
        <f>SUM(F243:I243)</f>
        <v>12</v>
      </c>
      <c r="F243" s="92">
        <v>12</v>
      </c>
      <c r="G243" s="188">
        <v>0</v>
      </c>
      <c r="H243" s="185">
        <v>0</v>
      </c>
      <c r="I243" s="173">
        <v>0</v>
      </c>
      <c r="J243" s="63">
        <f t="shared" si="29"/>
        <v>12</v>
      </c>
    </row>
    <row r="244" spans="1:10" ht="12.75">
      <c r="A244" s="329" t="s">
        <v>37</v>
      </c>
      <c r="B244" s="310" t="s">
        <v>0</v>
      </c>
      <c r="C244" s="310"/>
      <c r="D244" s="332"/>
      <c r="E244" s="43">
        <f aca="true" t="shared" si="31" ref="E244:E250">SUM(F244:I244)</f>
        <v>50000</v>
      </c>
      <c r="F244" s="59">
        <v>50000</v>
      </c>
      <c r="G244" s="50">
        <v>0</v>
      </c>
      <c r="H244" s="66">
        <v>0</v>
      </c>
      <c r="I244" s="65">
        <v>0</v>
      </c>
      <c r="J244" s="60">
        <f t="shared" si="29"/>
        <v>50000</v>
      </c>
    </row>
    <row r="245" spans="1:10" ht="12.75">
      <c r="A245" s="330"/>
      <c r="B245" s="312" t="s">
        <v>5</v>
      </c>
      <c r="C245" s="313"/>
      <c r="D245" s="208" t="s">
        <v>4</v>
      </c>
      <c r="E245" s="146">
        <f t="shared" si="31"/>
        <v>25000</v>
      </c>
      <c r="F245" s="86">
        <f>F247+F249</f>
        <v>25000</v>
      </c>
      <c r="G245" s="169">
        <f>SUM(G247,G249)</f>
        <v>0</v>
      </c>
      <c r="H245" s="169">
        <f>SUM(H247,H249)</f>
        <v>0</v>
      </c>
      <c r="I245" s="223">
        <f>SUM(I247,I249)</f>
        <v>0</v>
      </c>
      <c r="J245" s="60">
        <f t="shared" si="29"/>
        <v>25000</v>
      </c>
    </row>
    <row r="246" spans="1:10" ht="12.75">
      <c r="A246" s="330"/>
      <c r="B246" s="314"/>
      <c r="C246" s="315"/>
      <c r="D246" s="209" t="s">
        <v>43</v>
      </c>
      <c r="E246" s="114">
        <f t="shared" si="31"/>
        <v>0</v>
      </c>
      <c r="F246" s="88">
        <f>F248+F250</f>
        <v>0</v>
      </c>
      <c r="G246" s="184">
        <f>G248+G250</f>
        <v>0</v>
      </c>
      <c r="H246" s="184">
        <f>H248+H250</f>
        <v>0</v>
      </c>
      <c r="I246" s="184">
        <f>I248+I250</f>
        <v>0</v>
      </c>
      <c r="J246" s="60">
        <f t="shared" si="29"/>
        <v>0</v>
      </c>
    </row>
    <row r="247" spans="1:10" ht="12.75">
      <c r="A247" s="330"/>
      <c r="B247" s="333" t="s">
        <v>6</v>
      </c>
      <c r="C247" s="318" t="s">
        <v>21</v>
      </c>
      <c r="D247" s="210" t="s">
        <v>4</v>
      </c>
      <c r="E247" s="114">
        <f t="shared" si="31"/>
        <v>25000</v>
      </c>
      <c r="F247" s="106">
        <v>25000</v>
      </c>
      <c r="G247" s="171">
        <v>0</v>
      </c>
      <c r="H247" s="171">
        <v>0</v>
      </c>
      <c r="I247" s="171">
        <v>0</v>
      </c>
      <c r="J247" s="60">
        <f t="shared" si="29"/>
        <v>25000</v>
      </c>
    </row>
    <row r="248" spans="1:10" ht="12.75">
      <c r="A248" s="330"/>
      <c r="B248" s="333"/>
      <c r="C248" s="318"/>
      <c r="D248" s="209" t="s">
        <v>43</v>
      </c>
      <c r="E248" s="113">
        <f t="shared" si="31"/>
        <v>0</v>
      </c>
      <c r="F248" s="89">
        <v>0</v>
      </c>
      <c r="G248" s="167">
        <v>0</v>
      </c>
      <c r="H248" s="167">
        <v>0</v>
      </c>
      <c r="I248" s="167">
        <v>0</v>
      </c>
      <c r="J248" s="60">
        <f t="shared" si="29"/>
        <v>0</v>
      </c>
    </row>
    <row r="249" spans="1:10" ht="12.75">
      <c r="A249" s="330"/>
      <c r="B249" s="333"/>
      <c r="C249" s="319" t="s">
        <v>46</v>
      </c>
      <c r="D249" s="210" t="s">
        <v>4</v>
      </c>
      <c r="E249" s="113">
        <f t="shared" si="31"/>
        <v>0</v>
      </c>
      <c r="F249" s="106">
        <v>0</v>
      </c>
      <c r="G249" s="171">
        <v>0</v>
      </c>
      <c r="H249" s="171">
        <v>0</v>
      </c>
      <c r="I249" s="171">
        <v>0</v>
      </c>
      <c r="J249" s="60">
        <f t="shared" si="29"/>
        <v>0</v>
      </c>
    </row>
    <row r="250" spans="1:10" ht="12.75">
      <c r="A250" s="330"/>
      <c r="B250" s="334"/>
      <c r="C250" s="320"/>
      <c r="D250" s="209" t="s">
        <v>43</v>
      </c>
      <c r="E250" s="113">
        <f t="shared" si="31"/>
        <v>0</v>
      </c>
      <c r="F250" s="110">
        <v>0</v>
      </c>
      <c r="G250" s="191">
        <v>0</v>
      </c>
      <c r="H250" s="168">
        <v>0</v>
      </c>
      <c r="I250" s="168">
        <v>0</v>
      </c>
      <c r="J250" s="60">
        <f t="shared" si="29"/>
        <v>0</v>
      </c>
    </row>
    <row r="251" spans="1:10" ht="12.75">
      <c r="A251" s="330"/>
      <c r="B251" s="321" t="s">
        <v>7</v>
      </c>
      <c r="C251" s="321"/>
      <c r="D251" s="335"/>
      <c r="E251" s="83">
        <f>SUM(E244-E245)</f>
        <v>25000</v>
      </c>
      <c r="F251" s="77">
        <f>F244-F245</f>
        <v>25000</v>
      </c>
      <c r="G251" s="77">
        <f>G244-G245</f>
        <v>0</v>
      </c>
      <c r="H251" s="77">
        <f>H244-H245</f>
        <v>0</v>
      </c>
      <c r="I251" s="77">
        <f>I244-I245</f>
        <v>0</v>
      </c>
      <c r="J251" s="60">
        <f t="shared" si="29"/>
        <v>25000</v>
      </c>
    </row>
    <row r="252" spans="1:10" ht="12.75">
      <c r="A252" s="330"/>
      <c r="B252" s="323" t="s">
        <v>45</v>
      </c>
      <c r="C252" s="323"/>
      <c r="D252" s="336"/>
      <c r="E252" s="41">
        <f>SUM(F252:I252)</f>
        <v>0</v>
      </c>
      <c r="F252" s="37">
        <v>0</v>
      </c>
      <c r="G252" s="39">
        <v>0</v>
      </c>
      <c r="H252" s="39">
        <v>0</v>
      </c>
      <c r="I252" s="39">
        <v>0</v>
      </c>
      <c r="J252" s="60">
        <f t="shared" si="29"/>
        <v>0</v>
      </c>
    </row>
    <row r="253" spans="1:10" ht="12.75">
      <c r="A253" s="330"/>
      <c r="B253" s="325" t="s">
        <v>28</v>
      </c>
      <c r="C253" s="326"/>
      <c r="D253" s="206" t="s">
        <v>29</v>
      </c>
      <c r="E253" s="146">
        <f>SUM(F253:I253)</f>
        <v>0</v>
      </c>
      <c r="F253" s="91">
        <v>0</v>
      </c>
      <c r="G253" s="172">
        <v>0</v>
      </c>
      <c r="H253" s="172">
        <v>0</v>
      </c>
      <c r="I253" s="172">
        <v>0</v>
      </c>
      <c r="J253" s="60">
        <f t="shared" si="29"/>
        <v>0</v>
      </c>
    </row>
    <row r="254" spans="1:10" ht="13.5" thickBot="1">
      <c r="A254" s="331"/>
      <c r="B254" s="327"/>
      <c r="C254" s="328"/>
      <c r="D254" s="207" t="s">
        <v>30</v>
      </c>
      <c r="E254" s="115">
        <f>SUM(F254:I254)</f>
        <v>5</v>
      </c>
      <c r="F254" s="92">
        <v>5</v>
      </c>
      <c r="G254" s="173">
        <v>0</v>
      </c>
      <c r="H254" s="173">
        <v>0</v>
      </c>
      <c r="I254" s="173">
        <v>0</v>
      </c>
      <c r="J254" s="23">
        <f t="shared" si="29"/>
        <v>5</v>
      </c>
    </row>
    <row r="255" spans="1:10" ht="12.75">
      <c r="A255" s="307" t="s">
        <v>38</v>
      </c>
      <c r="B255" s="310" t="s">
        <v>0</v>
      </c>
      <c r="C255" s="310"/>
      <c r="D255" s="311"/>
      <c r="E255" s="25">
        <f aca="true" t="shared" si="32" ref="E255:E261">SUM(F255:I255)</f>
        <v>20000</v>
      </c>
      <c r="F255" s="35">
        <v>20000</v>
      </c>
      <c r="G255" s="32">
        <v>0</v>
      </c>
      <c r="H255" s="68">
        <v>0</v>
      </c>
      <c r="I255" s="67">
        <v>0</v>
      </c>
      <c r="J255" s="60">
        <f t="shared" si="29"/>
        <v>20000</v>
      </c>
    </row>
    <row r="256" spans="1:10" ht="12.75">
      <c r="A256" s="308"/>
      <c r="B256" s="312" t="s">
        <v>5</v>
      </c>
      <c r="C256" s="313"/>
      <c r="D256" s="139" t="s">
        <v>4</v>
      </c>
      <c r="E256" s="239">
        <f t="shared" si="32"/>
        <v>0</v>
      </c>
      <c r="F256" s="120">
        <f>SUM(F258,F260)</f>
        <v>0</v>
      </c>
      <c r="G256" s="224">
        <f aca="true" t="shared" si="33" ref="G256:I257">G258+G260</f>
        <v>0</v>
      </c>
      <c r="H256" s="224">
        <f t="shared" si="33"/>
        <v>0</v>
      </c>
      <c r="I256" s="224">
        <f t="shared" si="33"/>
        <v>0</v>
      </c>
      <c r="J256" s="60">
        <f t="shared" si="29"/>
        <v>0</v>
      </c>
    </row>
    <row r="257" spans="1:10" ht="12.75">
      <c r="A257" s="308"/>
      <c r="B257" s="314"/>
      <c r="C257" s="315"/>
      <c r="D257" s="195" t="s">
        <v>43</v>
      </c>
      <c r="E257" s="116">
        <f t="shared" si="32"/>
        <v>0</v>
      </c>
      <c r="F257" s="87">
        <f>F259+F261</f>
        <v>0</v>
      </c>
      <c r="G257" s="179">
        <f t="shared" si="33"/>
        <v>0</v>
      </c>
      <c r="H257" s="179">
        <f t="shared" si="33"/>
        <v>0</v>
      </c>
      <c r="I257" s="179">
        <f t="shared" si="33"/>
        <v>0</v>
      </c>
      <c r="J257" s="60">
        <f t="shared" si="29"/>
        <v>0</v>
      </c>
    </row>
    <row r="258" spans="1:10" ht="12.75">
      <c r="A258" s="308"/>
      <c r="B258" s="316" t="s">
        <v>6</v>
      </c>
      <c r="C258" s="318" t="s">
        <v>25</v>
      </c>
      <c r="D258" s="140" t="s">
        <v>4</v>
      </c>
      <c r="E258" s="117">
        <f t="shared" si="32"/>
        <v>0</v>
      </c>
      <c r="F258" s="106">
        <v>0</v>
      </c>
      <c r="G258" s="225">
        <v>0</v>
      </c>
      <c r="H258" s="225">
        <v>0</v>
      </c>
      <c r="I258" s="225">
        <v>0</v>
      </c>
      <c r="J258" s="60">
        <f t="shared" si="29"/>
        <v>0</v>
      </c>
    </row>
    <row r="259" spans="1:10" ht="12.75">
      <c r="A259" s="308"/>
      <c r="B259" s="316"/>
      <c r="C259" s="318"/>
      <c r="D259" s="195" t="s">
        <v>43</v>
      </c>
      <c r="E259" s="117">
        <f t="shared" si="32"/>
        <v>0</v>
      </c>
      <c r="F259" s="89">
        <v>0</v>
      </c>
      <c r="G259" s="180">
        <v>0</v>
      </c>
      <c r="H259" s="180">
        <v>0</v>
      </c>
      <c r="I259" s="180">
        <v>0</v>
      </c>
      <c r="J259" s="60">
        <f t="shared" si="29"/>
        <v>0</v>
      </c>
    </row>
    <row r="260" spans="1:10" ht="12.75">
      <c r="A260" s="308"/>
      <c r="B260" s="316"/>
      <c r="C260" s="319" t="s">
        <v>46</v>
      </c>
      <c r="D260" s="140" t="s">
        <v>4</v>
      </c>
      <c r="E260" s="117">
        <f t="shared" si="32"/>
        <v>0</v>
      </c>
      <c r="F260" s="106">
        <v>0</v>
      </c>
      <c r="G260" s="225">
        <v>0</v>
      </c>
      <c r="H260" s="225">
        <v>0</v>
      </c>
      <c r="I260" s="225">
        <v>0</v>
      </c>
      <c r="J260" s="60">
        <f t="shared" si="29"/>
        <v>0</v>
      </c>
    </row>
    <row r="261" spans="1:10" ht="12.75">
      <c r="A261" s="308"/>
      <c r="B261" s="317"/>
      <c r="C261" s="320"/>
      <c r="D261" s="196" t="s">
        <v>43</v>
      </c>
      <c r="E261" s="117">
        <f t="shared" si="32"/>
        <v>0</v>
      </c>
      <c r="F261" s="89">
        <v>0</v>
      </c>
      <c r="G261" s="181">
        <v>0</v>
      </c>
      <c r="H261" s="181">
        <v>0</v>
      </c>
      <c r="I261" s="181">
        <v>0</v>
      </c>
      <c r="J261" s="60">
        <f t="shared" si="29"/>
        <v>0</v>
      </c>
    </row>
    <row r="262" spans="1:10" ht="12.75">
      <c r="A262" s="308"/>
      <c r="B262" s="321" t="s">
        <v>7</v>
      </c>
      <c r="C262" s="321"/>
      <c r="D262" s="322"/>
      <c r="E262" s="76">
        <f>SUM(E255-E256)</f>
        <v>20000</v>
      </c>
      <c r="F262" s="77">
        <f>F255-F256</f>
        <v>20000</v>
      </c>
      <c r="G262" s="128">
        <f>G255-G256</f>
        <v>0</v>
      </c>
      <c r="H262" s="128">
        <f>H255-H256</f>
        <v>0</v>
      </c>
      <c r="I262" s="128">
        <f>I255-I256</f>
        <v>0</v>
      </c>
      <c r="J262" s="60">
        <f t="shared" si="29"/>
        <v>20000</v>
      </c>
    </row>
    <row r="263" spans="1:10" ht="12.75">
      <c r="A263" s="308"/>
      <c r="B263" s="323" t="s">
        <v>45</v>
      </c>
      <c r="C263" s="323"/>
      <c r="D263" s="324"/>
      <c r="E263" s="26">
        <f>SUM(F263:I263)</f>
        <v>0</v>
      </c>
      <c r="F263" s="37">
        <v>0</v>
      </c>
      <c r="G263" s="226">
        <v>0</v>
      </c>
      <c r="H263" s="226">
        <v>0</v>
      </c>
      <c r="I263" s="226">
        <v>0</v>
      </c>
      <c r="J263" s="60">
        <f t="shared" si="29"/>
        <v>0</v>
      </c>
    </row>
    <row r="264" spans="1:10" ht="12.75">
      <c r="A264" s="308"/>
      <c r="B264" s="325" t="s">
        <v>28</v>
      </c>
      <c r="C264" s="326"/>
      <c r="D264" s="211" t="s">
        <v>29</v>
      </c>
      <c r="E264" s="241">
        <f>SUM(F264:I264)</f>
        <v>0</v>
      </c>
      <c r="F264" s="107">
        <v>0</v>
      </c>
      <c r="G264" s="182">
        <v>0</v>
      </c>
      <c r="H264" s="182">
        <v>0</v>
      </c>
      <c r="I264" s="182">
        <v>0</v>
      </c>
      <c r="J264" s="60">
        <f t="shared" si="29"/>
        <v>0</v>
      </c>
    </row>
    <row r="265" spans="1:10" ht="13.5" thickBot="1">
      <c r="A265" s="309"/>
      <c r="B265" s="327"/>
      <c r="C265" s="328"/>
      <c r="D265" s="207" t="s">
        <v>30</v>
      </c>
      <c r="E265" s="245">
        <f>SUM(F265:I265)</f>
        <v>0</v>
      </c>
      <c r="F265" s="246">
        <v>0</v>
      </c>
      <c r="G265" s="183">
        <v>0</v>
      </c>
      <c r="H265" s="183">
        <v>0</v>
      </c>
      <c r="I265" s="183">
        <v>0</v>
      </c>
      <c r="J265" s="23">
        <f t="shared" si="29"/>
        <v>0</v>
      </c>
    </row>
    <row r="268" ht="12.75">
      <c r="F268" s="148"/>
    </row>
    <row r="269" ht="13.5" thickBot="1">
      <c r="E269" s="148"/>
    </row>
    <row r="270" spans="1:10" ht="13.5" thickBot="1">
      <c r="A270" s="342" t="s">
        <v>18</v>
      </c>
      <c r="B270" s="343"/>
      <c r="C270" s="343"/>
      <c r="D270" s="343"/>
      <c r="E270" s="346" t="s">
        <v>15</v>
      </c>
      <c r="F270" s="348" t="s">
        <v>16</v>
      </c>
      <c r="G270" s="349"/>
      <c r="H270" s="349"/>
      <c r="I270" s="350"/>
      <c r="J270" s="93"/>
    </row>
    <row r="271" spans="1:10" ht="37.5" customHeight="1" thickBot="1">
      <c r="A271" s="344"/>
      <c r="B271" s="345"/>
      <c r="C271" s="345"/>
      <c r="D271" s="345"/>
      <c r="E271" s="347"/>
      <c r="F271" s="94" t="s">
        <v>19</v>
      </c>
      <c r="G271" s="293" t="s">
        <v>53</v>
      </c>
      <c r="H271" s="215" t="s">
        <v>41</v>
      </c>
      <c r="I271" s="215" t="s">
        <v>41</v>
      </c>
      <c r="J271" s="51" t="s">
        <v>8</v>
      </c>
    </row>
    <row r="272" spans="1:10" ht="12.75">
      <c r="A272" s="307" t="s">
        <v>50</v>
      </c>
      <c r="B272" s="351" t="s">
        <v>0</v>
      </c>
      <c r="C272" s="352"/>
      <c r="D272" s="353"/>
      <c r="E272" s="43">
        <f aca="true" t="shared" si="34" ref="E272:E278">SUM(F272:I272)</f>
        <v>50000</v>
      </c>
      <c r="F272" s="59">
        <v>50000</v>
      </c>
      <c r="G272" s="33">
        <v>0</v>
      </c>
      <c r="H272" s="129">
        <v>0</v>
      </c>
      <c r="I272" s="70">
        <v>0</v>
      </c>
      <c r="J272" s="60">
        <f>SUM(F272:I272)</f>
        <v>50000</v>
      </c>
    </row>
    <row r="273" spans="1:10" ht="12.75">
      <c r="A273" s="308"/>
      <c r="B273" s="354" t="s">
        <v>5</v>
      </c>
      <c r="C273" s="355"/>
      <c r="D273" s="139" t="s">
        <v>4</v>
      </c>
      <c r="E273" s="146">
        <f t="shared" si="34"/>
        <v>0</v>
      </c>
      <c r="F273" s="86">
        <f>F275+F277</f>
        <v>0</v>
      </c>
      <c r="G273" s="222">
        <f>SUM(G275,G277)</f>
        <v>0</v>
      </c>
      <c r="H273" s="169">
        <f>SUM(H275,H277)</f>
        <v>0</v>
      </c>
      <c r="I273" s="222">
        <f>SUM(I275,I277)</f>
        <v>0</v>
      </c>
      <c r="J273" s="60">
        <f aca="true" t="shared" si="35" ref="J273:J282">SUM(F273:I273)</f>
        <v>0</v>
      </c>
    </row>
    <row r="274" spans="1:10" ht="12.75">
      <c r="A274" s="308"/>
      <c r="B274" s="356"/>
      <c r="C274" s="357"/>
      <c r="D274" s="195" t="s">
        <v>43</v>
      </c>
      <c r="E274" s="114">
        <f t="shared" si="34"/>
        <v>0</v>
      </c>
      <c r="F274" s="88">
        <f>F276+F278</f>
        <v>0</v>
      </c>
      <c r="G274" s="166">
        <f>G276+G278</f>
        <v>0</v>
      </c>
      <c r="H274" s="166">
        <f>H276+H278</f>
        <v>0</v>
      </c>
      <c r="I274" s="166">
        <f>I276+I278</f>
        <v>0</v>
      </c>
      <c r="J274" s="60">
        <f t="shared" si="35"/>
        <v>0</v>
      </c>
    </row>
    <row r="275" spans="1:10" ht="12.75">
      <c r="A275" s="308"/>
      <c r="B275" s="334" t="s">
        <v>6</v>
      </c>
      <c r="C275" s="360" t="s">
        <v>21</v>
      </c>
      <c r="D275" s="140" t="s">
        <v>4</v>
      </c>
      <c r="E275" s="114">
        <f t="shared" si="34"/>
        <v>0</v>
      </c>
      <c r="F275" s="106">
        <v>0</v>
      </c>
      <c r="G275" s="171">
        <v>0</v>
      </c>
      <c r="H275" s="171">
        <v>0</v>
      </c>
      <c r="I275" s="171">
        <v>0</v>
      </c>
      <c r="J275" s="60">
        <f t="shared" si="35"/>
        <v>0</v>
      </c>
    </row>
    <row r="276" spans="1:10" ht="12.75">
      <c r="A276" s="308"/>
      <c r="B276" s="358"/>
      <c r="C276" s="361"/>
      <c r="D276" s="195" t="s">
        <v>43</v>
      </c>
      <c r="E276" s="113">
        <f t="shared" si="34"/>
        <v>0</v>
      </c>
      <c r="F276" s="89">
        <v>0</v>
      </c>
      <c r="G276" s="167">
        <v>0</v>
      </c>
      <c r="H276" s="167">
        <v>0</v>
      </c>
      <c r="I276" s="167">
        <v>0</v>
      </c>
      <c r="J276" s="60">
        <f t="shared" si="35"/>
        <v>0</v>
      </c>
    </row>
    <row r="277" spans="1:10" ht="12.75">
      <c r="A277" s="308"/>
      <c r="B277" s="358"/>
      <c r="C277" s="319" t="s">
        <v>46</v>
      </c>
      <c r="D277" s="140" t="s">
        <v>4</v>
      </c>
      <c r="E277" s="113">
        <f t="shared" si="34"/>
        <v>0</v>
      </c>
      <c r="F277" s="106">
        <v>0</v>
      </c>
      <c r="G277" s="171">
        <v>0</v>
      </c>
      <c r="H277" s="171">
        <v>0</v>
      </c>
      <c r="I277" s="171">
        <v>0</v>
      </c>
      <c r="J277" s="60">
        <f t="shared" si="35"/>
        <v>0</v>
      </c>
    </row>
    <row r="278" spans="1:10" ht="12.75">
      <c r="A278" s="308"/>
      <c r="B278" s="359"/>
      <c r="C278" s="320"/>
      <c r="D278" s="196" t="s">
        <v>43</v>
      </c>
      <c r="E278" s="113">
        <f t="shared" si="34"/>
        <v>0</v>
      </c>
      <c r="F278" s="110">
        <v>0</v>
      </c>
      <c r="G278" s="168">
        <v>0</v>
      </c>
      <c r="H278" s="168">
        <v>0</v>
      </c>
      <c r="I278" s="168">
        <v>0</v>
      </c>
      <c r="J278" s="60">
        <f t="shared" si="35"/>
        <v>0</v>
      </c>
    </row>
    <row r="279" spans="1:10" ht="12.75">
      <c r="A279" s="308"/>
      <c r="B279" s="341" t="s">
        <v>7</v>
      </c>
      <c r="C279" s="362"/>
      <c r="D279" s="363"/>
      <c r="E279" s="83">
        <f>SUM(E272-E273)</f>
        <v>50000</v>
      </c>
      <c r="F279" s="77">
        <f>F272-F273</f>
        <v>50000</v>
      </c>
      <c r="G279" s="77">
        <f>G272-G273</f>
        <v>0</v>
      </c>
      <c r="H279" s="77">
        <f>H272-H273</f>
        <v>0</v>
      </c>
      <c r="I279" s="77">
        <f>I272-I273</f>
        <v>0</v>
      </c>
      <c r="J279" s="60">
        <f t="shared" si="35"/>
        <v>50000</v>
      </c>
    </row>
    <row r="280" spans="1:10" ht="12.75">
      <c r="A280" s="308"/>
      <c r="B280" s="324" t="s">
        <v>45</v>
      </c>
      <c r="C280" s="337"/>
      <c r="D280" s="338"/>
      <c r="E280" s="41">
        <f>SUM(F280:I280)</f>
        <v>0</v>
      </c>
      <c r="F280" s="37">
        <v>0</v>
      </c>
      <c r="G280" s="39">
        <v>0</v>
      </c>
      <c r="H280" s="39">
        <v>0</v>
      </c>
      <c r="I280" s="39">
        <v>0</v>
      </c>
      <c r="J280" s="60">
        <f t="shared" si="35"/>
        <v>0</v>
      </c>
    </row>
    <row r="281" spans="1:10" ht="12.75">
      <c r="A281" s="308"/>
      <c r="B281" s="325" t="s">
        <v>28</v>
      </c>
      <c r="C281" s="326"/>
      <c r="D281" s="158" t="s">
        <v>29</v>
      </c>
      <c r="E281" s="146">
        <f>SUM(F281:I281)</f>
        <v>0</v>
      </c>
      <c r="F281" s="91">
        <v>0</v>
      </c>
      <c r="G281" s="186">
        <v>0</v>
      </c>
      <c r="H281" s="186">
        <v>0</v>
      </c>
      <c r="I281" s="186">
        <v>0</v>
      </c>
      <c r="J281" s="60">
        <f t="shared" si="35"/>
        <v>0</v>
      </c>
    </row>
    <row r="282" spans="1:10" ht="13.5" thickBot="1">
      <c r="A282" s="309"/>
      <c r="B282" s="327"/>
      <c r="C282" s="328"/>
      <c r="D282" s="159" t="s">
        <v>30</v>
      </c>
      <c r="E282" s="115">
        <f>SUM(F282:I282)</f>
        <v>0</v>
      </c>
      <c r="F282" s="92">
        <v>0</v>
      </c>
      <c r="G282" s="173">
        <v>0</v>
      </c>
      <c r="H282" s="173">
        <v>0</v>
      </c>
      <c r="I282" s="173">
        <v>0</v>
      </c>
      <c r="J282" s="23">
        <f t="shared" si="35"/>
        <v>0</v>
      </c>
    </row>
    <row r="283" spans="3:9" ht="12.75" customHeight="1">
      <c r="C283"/>
      <c r="D283"/>
      <c r="E283"/>
      <c r="F283"/>
      <c r="G283"/>
      <c r="H283"/>
      <c r="I283"/>
    </row>
    <row r="284" spans="3:9" ht="12.75" customHeight="1">
      <c r="C284"/>
      <c r="D284"/>
      <c r="E284"/>
      <c r="F284"/>
      <c r="G284"/>
      <c r="H284"/>
      <c r="I284"/>
    </row>
    <row r="285" spans="3:9" ht="12.75">
      <c r="C285"/>
      <c r="D285"/>
      <c r="E285"/>
      <c r="F285"/>
      <c r="G285"/>
      <c r="H285"/>
      <c r="I285"/>
    </row>
    <row r="286" spans="3:9" ht="12.75" customHeight="1">
      <c r="C286"/>
      <c r="D286"/>
      <c r="E286"/>
      <c r="F286"/>
      <c r="G286"/>
      <c r="H286"/>
      <c r="I286"/>
    </row>
    <row r="287" spans="3:9" ht="12.75">
      <c r="C287"/>
      <c r="D287"/>
      <c r="E287"/>
      <c r="F287"/>
      <c r="G287"/>
      <c r="H287"/>
      <c r="I287"/>
    </row>
    <row r="288" spans="3:9" ht="12.75" customHeight="1">
      <c r="C288"/>
      <c r="D288"/>
      <c r="E288"/>
      <c r="F288"/>
      <c r="G288"/>
      <c r="H288"/>
      <c r="I288"/>
    </row>
    <row r="289" spans="3:9" ht="12.75">
      <c r="C289"/>
      <c r="D289"/>
      <c r="E289"/>
      <c r="F289"/>
      <c r="G289"/>
      <c r="H289"/>
      <c r="I289"/>
    </row>
    <row r="290" spans="3:9" ht="12.75">
      <c r="C290"/>
      <c r="D290"/>
      <c r="E290"/>
      <c r="F290"/>
      <c r="G290"/>
      <c r="H290"/>
      <c r="I290"/>
    </row>
    <row r="291" spans="3:9" ht="12.75">
      <c r="C291"/>
      <c r="D291"/>
      <c r="E291"/>
      <c r="F291"/>
      <c r="G291"/>
      <c r="H291"/>
      <c r="I291"/>
    </row>
    <row r="292" spans="3:9" ht="12.75" customHeight="1">
      <c r="C292"/>
      <c r="D292"/>
      <c r="E292"/>
      <c r="F292"/>
      <c r="G292"/>
      <c r="H292"/>
      <c r="I292"/>
    </row>
    <row r="293" spans="3:9" ht="12.75">
      <c r="C293"/>
      <c r="D293"/>
      <c r="E293"/>
      <c r="F293"/>
      <c r="G293"/>
      <c r="H293"/>
      <c r="I293"/>
    </row>
    <row r="294" spans="3:9" ht="12.75" customHeight="1">
      <c r="C294"/>
      <c r="D294"/>
      <c r="E294"/>
      <c r="F294"/>
      <c r="G294"/>
      <c r="H294"/>
      <c r="I294"/>
    </row>
    <row r="295" spans="3:9" ht="12.75" customHeight="1">
      <c r="C295"/>
      <c r="D295"/>
      <c r="E295"/>
      <c r="F295"/>
      <c r="G295"/>
      <c r="H295"/>
      <c r="I295"/>
    </row>
    <row r="296" spans="3:9" ht="12.75">
      <c r="C296"/>
      <c r="D296"/>
      <c r="E296"/>
      <c r="F296"/>
      <c r="G296"/>
      <c r="H296"/>
      <c r="I296"/>
    </row>
    <row r="297" spans="3:9" ht="12.75" customHeight="1">
      <c r="C297"/>
      <c r="D297"/>
      <c r="E297"/>
      <c r="F297"/>
      <c r="G297"/>
      <c r="H297"/>
      <c r="I297"/>
    </row>
    <row r="298" spans="3:9" ht="12.75">
      <c r="C298"/>
      <c r="D298"/>
      <c r="E298"/>
      <c r="F298"/>
      <c r="G298"/>
      <c r="H298"/>
      <c r="I298"/>
    </row>
    <row r="299" spans="3:9" ht="12.75" customHeight="1">
      <c r="C299"/>
      <c r="D299"/>
      <c r="E299"/>
      <c r="F299"/>
      <c r="G299"/>
      <c r="H299"/>
      <c r="I299"/>
    </row>
    <row r="300" spans="3:9" ht="12.75">
      <c r="C300"/>
      <c r="D300"/>
      <c r="E300"/>
      <c r="F300"/>
      <c r="G300"/>
      <c r="H300"/>
      <c r="I300"/>
    </row>
    <row r="301" spans="3:9" ht="12.75">
      <c r="C301"/>
      <c r="D301"/>
      <c r="E301"/>
      <c r="F301"/>
      <c r="G301"/>
      <c r="H301"/>
      <c r="I301"/>
    </row>
    <row r="302" spans="3:9" ht="12.75">
      <c r="C302"/>
      <c r="D302"/>
      <c r="E302"/>
      <c r="F302"/>
      <c r="G302"/>
      <c r="H302"/>
      <c r="I302"/>
    </row>
    <row r="303" spans="3:9" ht="12.75" customHeight="1">
      <c r="C303"/>
      <c r="D303"/>
      <c r="E303"/>
      <c r="F303"/>
      <c r="G303"/>
      <c r="H303"/>
      <c r="I303"/>
    </row>
    <row r="304" spans="3:9" ht="12.75">
      <c r="C304"/>
      <c r="D304"/>
      <c r="E304"/>
      <c r="F304"/>
      <c r="G304"/>
      <c r="H304"/>
      <c r="I304"/>
    </row>
    <row r="305" spans="3:9" ht="12.75" customHeight="1">
      <c r="C305"/>
      <c r="D305"/>
      <c r="E305"/>
      <c r="F305"/>
      <c r="G305"/>
      <c r="H305"/>
      <c r="I305"/>
    </row>
    <row r="306" spans="3:9" ht="12.75" customHeight="1">
      <c r="C306"/>
      <c r="D306"/>
      <c r="E306"/>
      <c r="F306"/>
      <c r="G306"/>
      <c r="H306"/>
      <c r="I306"/>
    </row>
    <row r="307" spans="3:9" ht="12.75">
      <c r="C307"/>
      <c r="D307"/>
      <c r="E307"/>
      <c r="F307"/>
      <c r="G307"/>
      <c r="H307"/>
      <c r="I307"/>
    </row>
    <row r="308" spans="3:9" ht="12.75" customHeight="1">
      <c r="C308"/>
      <c r="D308"/>
      <c r="E308"/>
      <c r="F308"/>
      <c r="G308"/>
      <c r="H308"/>
      <c r="I308"/>
    </row>
    <row r="309" spans="3:9" ht="12.75">
      <c r="C309"/>
      <c r="D309"/>
      <c r="E309"/>
      <c r="F309"/>
      <c r="G309"/>
      <c r="H309"/>
      <c r="I309"/>
    </row>
    <row r="310" spans="3:9" ht="12.75" customHeight="1">
      <c r="C310"/>
      <c r="D310"/>
      <c r="E310"/>
      <c r="F310"/>
      <c r="G310"/>
      <c r="H310"/>
      <c r="I310"/>
    </row>
    <row r="311" spans="3:9" ht="12.75">
      <c r="C311"/>
      <c r="D311"/>
      <c r="E311"/>
      <c r="F311"/>
      <c r="G311"/>
      <c r="H311"/>
      <c r="I311"/>
    </row>
    <row r="312" spans="3:9" ht="12.75">
      <c r="C312"/>
      <c r="D312"/>
      <c r="E312"/>
      <c r="F312"/>
      <c r="G312"/>
      <c r="H312"/>
      <c r="I312"/>
    </row>
    <row r="313" spans="3:9" ht="12.75">
      <c r="C313"/>
      <c r="D313"/>
      <c r="E313"/>
      <c r="F313"/>
      <c r="G313"/>
      <c r="H313"/>
      <c r="I313"/>
    </row>
    <row r="314" spans="3:9" ht="12.75" customHeight="1">
      <c r="C314"/>
      <c r="D314"/>
      <c r="E314"/>
      <c r="F314"/>
      <c r="G314"/>
      <c r="H314"/>
      <c r="I314"/>
    </row>
    <row r="315" spans="3:9" ht="12.75">
      <c r="C315"/>
      <c r="D315"/>
      <c r="E315"/>
      <c r="F315"/>
      <c r="G315"/>
      <c r="H315"/>
      <c r="I315"/>
    </row>
  </sheetData>
  <sheetProtection/>
  <mergeCells count="222">
    <mergeCell ref="B280:D280"/>
    <mergeCell ref="B281:C282"/>
    <mergeCell ref="A270:D271"/>
    <mergeCell ref="E270:E271"/>
    <mergeCell ref="F270:I270"/>
    <mergeCell ref="A272:A282"/>
    <mergeCell ref="B272:D272"/>
    <mergeCell ref="B273:C274"/>
    <mergeCell ref="B275:B278"/>
    <mergeCell ref="C275:C276"/>
    <mergeCell ref="C277:C278"/>
    <mergeCell ref="B279:D279"/>
    <mergeCell ref="A255:A265"/>
    <mergeCell ref="B255:D255"/>
    <mergeCell ref="B256:C257"/>
    <mergeCell ref="B258:B261"/>
    <mergeCell ref="C258:C259"/>
    <mergeCell ref="C260:C261"/>
    <mergeCell ref="B262:D262"/>
    <mergeCell ref="B263:D263"/>
    <mergeCell ref="B264:C265"/>
    <mergeCell ref="B242:C243"/>
    <mergeCell ref="A244:A254"/>
    <mergeCell ref="B244:D244"/>
    <mergeCell ref="B245:C246"/>
    <mergeCell ref="B247:B250"/>
    <mergeCell ref="C247:C248"/>
    <mergeCell ref="C249:C250"/>
    <mergeCell ref="B251:D251"/>
    <mergeCell ref="B252:D252"/>
    <mergeCell ref="B253:C254"/>
    <mergeCell ref="B230:D230"/>
    <mergeCell ref="B231:C232"/>
    <mergeCell ref="A233:A243"/>
    <mergeCell ref="B233:D233"/>
    <mergeCell ref="B234:C235"/>
    <mergeCell ref="B236:B239"/>
    <mergeCell ref="C236:C237"/>
    <mergeCell ref="C238:C239"/>
    <mergeCell ref="B240:D240"/>
    <mergeCell ref="B241:D241"/>
    <mergeCell ref="A220:D221"/>
    <mergeCell ref="E220:E221"/>
    <mergeCell ref="F220:I220"/>
    <mergeCell ref="A222:A232"/>
    <mergeCell ref="B222:D222"/>
    <mergeCell ref="B223:C224"/>
    <mergeCell ref="B225:B228"/>
    <mergeCell ref="C225:C226"/>
    <mergeCell ref="C227:C228"/>
    <mergeCell ref="B229:D229"/>
    <mergeCell ref="A205:A215"/>
    <mergeCell ref="B205:D205"/>
    <mergeCell ref="B206:C207"/>
    <mergeCell ref="B208:B211"/>
    <mergeCell ref="C208:C209"/>
    <mergeCell ref="C210:C211"/>
    <mergeCell ref="B212:D212"/>
    <mergeCell ref="B213:D213"/>
    <mergeCell ref="B214:C215"/>
    <mergeCell ref="B192:C193"/>
    <mergeCell ref="A194:A204"/>
    <mergeCell ref="B194:D194"/>
    <mergeCell ref="B195:C196"/>
    <mergeCell ref="B197:B200"/>
    <mergeCell ref="C197:C198"/>
    <mergeCell ref="C199:C200"/>
    <mergeCell ref="B201:D201"/>
    <mergeCell ref="B202:D202"/>
    <mergeCell ref="B203:C204"/>
    <mergeCell ref="B180:D180"/>
    <mergeCell ref="B181:C182"/>
    <mergeCell ref="A183:A193"/>
    <mergeCell ref="B183:D183"/>
    <mergeCell ref="B184:C185"/>
    <mergeCell ref="B186:B189"/>
    <mergeCell ref="C186:C187"/>
    <mergeCell ref="C188:C189"/>
    <mergeCell ref="B190:D190"/>
    <mergeCell ref="B191:D191"/>
    <mergeCell ref="A170:D171"/>
    <mergeCell ref="E170:E171"/>
    <mergeCell ref="F170:I170"/>
    <mergeCell ref="A172:A182"/>
    <mergeCell ref="B172:D172"/>
    <mergeCell ref="B173:C174"/>
    <mergeCell ref="B175:B178"/>
    <mergeCell ref="C175:C176"/>
    <mergeCell ref="C177:C178"/>
    <mergeCell ref="B179:D179"/>
    <mergeCell ref="A155:A165"/>
    <mergeCell ref="B155:D155"/>
    <mergeCell ref="B156:C157"/>
    <mergeCell ref="B158:B161"/>
    <mergeCell ref="C158:C159"/>
    <mergeCell ref="C160:C161"/>
    <mergeCell ref="B162:D162"/>
    <mergeCell ref="B163:D163"/>
    <mergeCell ref="B164:C165"/>
    <mergeCell ref="B142:C143"/>
    <mergeCell ref="A144:A154"/>
    <mergeCell ref="B144:D144"/>
    <mergeCell ref="B145:C146"/>
    <mergeCell ref="B147:B150"/>
    <mergeCell ref="C147:C148"/>
    <mergeCell ref="C149:C150"/>
    <mergeCell ref="B151:D151"/>
    <mergeCell ref="B152:D152"/>
    <mergeCell ref="B153:C154"/>
    <mergeCell ref="B130:D130"/>
    <mergeCell ref="B131:C132"/>
    <mergeCell ref="A133:A143"/>
    <mergeCell ref="B133:D133"/>
    <mergeCell ref="B134:C135"/>
    <mergeCell ref="B136:B139"/>
    <mergeCell ref="C136:C137"/>
    <mergeCell ref="C138:C139"/>
    <mergeCell ref="B140:D140"/>
    <mergeCell ref="B141:D141"/>
    <mergeCell ref="A120:D121"/>
    <mergeCell ref="E120:E121"/>
    <mergeCell ref="F120:I120"/>
    <mergeCell ref="A122:A132"/>
    <mergeCell ref="B122:D122"/>
    <mergeCell ref="B123:C124"/>
    <mergeCell ref="B125:B128"/>
    <mergeCell ref="C125:C126"/>
    <mergeCell ref="C127:C128"/>
    <mergeCell ref="B129:D129"/>
    <mergeCell ref="B105:C106"/>
    <mergeCell ref="A107:A117"/>
    <mergeCell ref="B107:D107"/>
    <mergeCell ref="B108:C109"/>
    <mergeCell ref="B110:B113"/>
    <mergeCell ref="C110:C111"/>
    <mergeCell ref="C112:C113"/>
    <mergeCell ref="B114:D114"/>
    <mergeCell ref="B115:D115"/>
    <mergeCell ref="B116:C117"/>
    <mergeCell ref="B93:D93"/>
    <mergeCell ref="B94:C95"/>
    <mergeCell ref="A96:A106"/>
    <mergeCell ref="B96:D96"/>
    <mergeCell ref="B97:C98"/>
    <mergeCell ref="B99:B102"/>
    <mergeCell ref="C99:C100"/>
    <mergeCell ref="C101:C102"/>
    <mergeCell ref="B103:D103"/>
    <mergeCell ref="B104:D104"/>
    <mergeCell ref="A83:D84"/>
    <mergeCell ref="E83:E84"/>
    <mergeCell ref="F83:I83"/>
    <mergeCell ref="A85:A95"/>
    <mergeCell ref="B85:D85"/>
    <mergeCell ref="B86:C87"/>
    <mergeCell ref="B88:B91"/>
    <mergeCell ref="C88:C89"/>
    <mergeCell ref="C90:C91"/>
    <mergeCell ref="B92:D92"/>
    <mergeCell ref="B66:C67"/>
    <mergeCell ref="A68:A78"/>
    <mergeCell ref="B68:D68"/>
    <mergeCell ref="B69:C70"/>
    <mergeCell ref="B71:B74"/>
    <mergeCell ref="C71:C72"/>
    <mergeCell ref="C73:C74"/>
    <mergeCell ref="B75:D75"/>
    <mergeCell ref="B76:D76"/>
    <mergeCell ref="B77:C78"/>
    <mergeCell ref="B54:D54"/>
    <mergeCell ref="B55:C56"/>
    <mergeCell ref="A57:A67"/>
    <mergeCell ref="B57:D57"/>
    <mergeCell ref="B58:C59"/>
    <mergeCell ref="B60:B63"/>
    <mergeCell ref="C60:C61"/>
    <mergeCell ref="C62:C63"/>
    <mergeCell ref="B64:D64"/>
    <mergeCell ref="B65:D65"/>
    <mergeCell ref="A44:D45"/>
    <mergeCell ref="E44:E45"/>
    <mergeCell ref="F44:I44"/>
    <mergeCell ref="A46:A56"/>
    <mergeCell ref="B46:D46"/>
    <mergeCell ref="B47:C48"/>
    <mergeCell ref="B49:B52"/>
    <mergeCell ref="C49:C50"/>
    <mergeCell ref="C51:C52"/>
    <mergeCell ref="B53:D53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2:I2"/>
    <mergeCell ref="A3:I3"/>
    <mergeCell ref="A4:I4"/>
    <mergeCell ref="A5:D6"/>
    <mergeCell ref="E5:E6"/>
    <mergeCell ref="F5:I5"/>
  </mergeCells>
  <printOptions/>
  <pageMargins left="0.7874015748031497" right="0.2362204724409449" top="0.15748031496062992" bottom="0.15748031496062992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R315"/>
  <sheetViews>
    <sheetView zoomScaleSheetLayoutView="100" zoomScalePageLayoutView="0" workbookViewId="0" topLeftCell="A1">
      <pane xSplit="1" ySplit="6" topLeftCell="B23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40" sqref="F40"/>
    </sheetView>
  </sheetViews>
  <sheetFormatPr defaultColWidth="9.00390625" defaultRowHeight="12.75"/>
  <cols>
    <col min="1" max="1" width="6.25390625" style="0" customWidth="1"/>
    <col min="2" max="2" width="3.00390625" style="0" customWidth="1"/>
    <col min="3" max="3" width="21.875" style="1" customWidth="1"/>
    <col min="4" max="4" width="27.75390625" style="1" customWidth="1"/>
    <col min="5" max="5" width="14.875" style="1" customWidth="1"/>
    <col min="6" max="6" width="14.625" style="1" customWidth="1"/>
    <col min="7" max="8" width="12.875" style="1" customWidth="1"/>
    <col min="9" max="9" width="14.375" style="1" customWidth="1"/>
    <col min="10" max="10" width="11.375" style="0" customWidth="1"/>
  </cols>
  <sheetData>
    <row r="2" spans="1:10" ht="12.75" customHeight="1">
      <c r="A2" s="398" t="s">
        <v>14</v>
      </c>
      <c r="B2" s="398"/>
      <c r="C2" s="398"/>
      <c r="D2" s="398"/>
      <c r="E2" s="398"/>
      <c r="F2" s="398"/>
      <c r="G2" s="398"/>
      <c r="H2" s="398"/>
      <c r="I2" s="398"/>
      <c r="J2" s="131"/>
    </row>
    <row r="3" spans="1:10" ht="12.75" customHeight="1">
      <c r="A3" s="399" t="s">
        <v>13</v>
      </c>
      <c r="B3" s="399"/>
      <c r="C3" s="399"/>
      <c r="D3" s="399"/>
      <c r="E3" s="399"/>
      <c r="F3" s="399"/>
      <c r="G3" s="399"/>
      <c r="H3" s="399"/>
      <c r="I3" s="399"/>
      <c r="J3" s="132"/>
    </row>
    <row r="4" spans="1:10" ht="21" customHeight="1" thickBot="1">
      <c r="A4" s="400" t="s">
        <v>56</v>
      </c>
      <c r="B4" s="400"/>
      <c r="C4" s="400"/>
      <c r="D4" s="400"/>
      <c r="E4" s="400"/>
      <c r="F4" s="400"/>
      <c r="G4" s="400"/>
      <c r="H4" s="400"/>
      <c r="I4" s="400"/>
      <c r="J4" s="133"/>
    </row>
    <row r="5" spans="1:10" ht="12.75" customHeight="1" thickBot="1">
      <c r="A5" s="401" t="s">
        <v>17</v>
      </c>
      <c r="B5" s="402"/>
      <c r="C5" s="402"/>
      <c r="D5" s="402"/>
      <c r="E5" s="394" t="s">
        <v>15</v>
      </c>
      <c r="F5" s="348" t="s">
        <v>16</v>
      </c>
      <c r="G5" s="349"/>
      <c r="H5" s="349"/>
      <c r="I5" s="350"/>
      <c r="J5" s="93"/>
    </row>
    <row r="6" spans="1:10" ht="48" customHeight="1" thickBot="1">
      <c r="A6" s="403"/>
      <c r="B6" s="404"/>
      <c r="C6" s="404"/>
      <c r="D6" s="404"/>
      <c r="E6" s="370"/>
      <c r="F6" s="94" t="s">
        <v>19</v>
      </c>
      <c r="G6" s="293" t="s">
        <v>53</v>
      </c>
      <c r="H6" s="215" t="s">
        <v>41</v>
      </c>
      <c r="I6" s="215" t="s">
        <v>41</v>
      </c>
      <c r="J6" s="51" t="s">
        <v>8</v>
      </c>
    </row>
    <row r="7" spans="1:10" ht="17.25" customHeight="1">
      <c r="A7" s="365" t="s">
        <v>11</v>
      </c>
      <c r="B7" s="405" t="s">
        <v>20</v>
      </c>
      <c r="C7" s="406"/>
      <c r="D7" s="407"/>
      <c r="E7" s="262">
        <f aca="true" t="shared" si="0" ref="E7:I17">E18+E29+E46+E57+E68+E85+E96+E107+E122+E133+E144+E155+E172+E183+E194+E205+E222+E233+E244+E255+E272</f>
        <v>5369000</v>
      </c>
      <c r="F7" s="265">
        <f>F18+F29+F46+F57+F68+F85+F96+F107+F122+F133+F144+F155+F172+F183+F194+F205+F222+F233+F244+F255+F272</f>
        <v>5199700</v>
      </c>
      <c r="G7" s="265">
        <f t="shared" si="0"/>
        <v>169300</v>
      </c>
      <c r="H7" s="285">
        <f t="shared" si="0"/>
        <v>0</v>
      </c>
      <c r="I7" s="265">
        <f t="shared" si="0"/>
        <v>0</v>
      </c>
      <c r="J7" s="60">
        <f>SUM(F7:I7)</f>
        <v>5369000</v>
      </c>
    </row>
    <row r="8" spans="1:10" ht="14.25" customHeight="1">
      <c r="A8" s="330"/>
      <c r="B8" s="312" t="s">
        <v>5</v>
      </c>
      <c r="C8" s="313"/>
      <c r="D8" s="3" t="s">
        <v>4</v>
      </c>
      <c r="E8" s="274">
        <f t="shared" si="0"/>
        <v>4103759.7700000005</v>
      </c>
      <c r="F8" s="280">
        <f t="shared" si="0"/>
        <v>3935117.8500000006</v>
      </c>
      <c r="G8" s="294">
        <f t="shared" si="0"/>
        <v>168641.91999999998</v>
      </c>
      <c r="H8" s="286">
        <f t="shared" si="0"/>
        <v>0</v>
      </c>
      <c r="I8" s="266">
        <f t="shared" si="0"/>
        <v>0</v>
      </c>
      <c r="J8" s="60">
        <f aca="true" t="shared" si="1" ref="J8:J17">SUM(F8:I8)</f>
        <v>4103759.7700000005</v>
      </c>
    </row>
    <row r="9" spans="1:10" ht="16.5" customHeight="1">
      <c r="A9" s="330"/>
      <c r="B9" s="314"/>
      <c r="C9" s="315"/>
      <c r="D9" s="4" t="s">
        <v>43</v>
      </c>
      <c r="E9" s="275">
        <f t="shared" si="0"/>
        <v>139765.66999999998</v>
      </c>
      <c r="F9" s="281">
        <f t="shared" si="0"/>
        <v>139765.66999999998</v>
      </c>
      <c r="G9" s="295">
        <f t="shared" si="0"/>
        <v>0</v>
      </c>
      <c r="H9" s="287">
        <f t="shared" si="0"/>
        <v>0</v>
      </c>
      <c r="I9" s="267">
        <f t="shared" si="0"/>
        <v>0</v>
      </c>
      <c r="J9" s="60">
        <f t="shared" si="1"/>
        <v>139765.66999999998</v>
      </c>
    </row>
    <row r="10" spans="1:10" ht="15" customHeight="1">
      <c r="A10" s="330"/>
      <c r="B10" s="333" t="s">
        <v>6</v>
      </c>
      <c r="C10" s="318" t="s">
        <v>27</v>
      </c>
      <c r="D10" s="5" t="s">
        <v>4</v>
      </c>
      <c r="E10" s="275">
        <f t="shared" si="0"/>
        <v>2725929.41</v>
      </c>
      <c r="F10" s="281">
        <f t="shared" si="0"/>
        <v>2619053.52</v>
      </c>
      <c r="G10" s="296">
        <f t="shared" si="0"/>
        <v>106875.89</v>
      </c>
      <c r="H10" s="288">
        <f t="shared" si="0"/>
        <v>0</v>
      </c>
      <c r="I10" s="268">
        <f t="shared" si="0"/>
        <v>0</v>
      </c>
      <c r="J10" s="60">
        <f t="shared" si="1"/>
        <v>2725929.41</v>
      </c>
    </row>
    <row r="11" spans="1:10" ht="16.5" customHeight="1">
      <c r="A11" s="330"/>
      <c r="B11" s="333"/>
      <c r="C11" s="318"/>
      <c r="D11" s="6" t="s">
        <v>43</v>
      </c>
      <c r="E11" s="275">
        <f t="shared" si="0"/>
        <v>134645.37</v>
      </c>
      <c r="F11" s="281">
        <f t="shared" si="0"/>
        <v>134645.37</v>
      </c>
      <c r="G11" s="295">
        <f t="shared" si="0"/>
        <v>0</v>
      </c>
      <c r="H11" s="287">
        <f t="shared" si="0"/>
        <v>0</v>
      </c>
      <c r="I11" s="267">
        <f t="shared" si="0"/>
        <v>0</v>
      </c>
      <c r="J11" s="60">
        <f t="shared" si="1"/>
        <v>134645.37</v>
      </c>
    </row>
    <row r="12" spans="1:10" ht="16.5" customHeight="1">
      <c r="A12" s="330"/>
      <c r="B12" s="333"/>
      <c r="C12" s="319" t="s">
        <v>46</v>
      </c>
      <c r="D12" s="5" t="s">
        <v>4</v>
      </c>
      <c r="E12" s="275">
        <f t="shared" si="0"/>
        <v>1377830.36</v>
      </c>
      <c r="F12" s="281">
        <f t="shared" si="0"/>
        <v>1316064.33</v>
      </c>
      <c r="G12" s="296">
        <f t="shared" si="0"/>
        <v>61766.03</v>
      </c>
      <c r="H12" s="288">
        <f t="shared" si="0"/>
        <v>0</v>
      </c>
      <c r="I12" s="268">
        <f t="shared" si="0"/>
        <v>0</v>
      </c>
      <c r="J12" s="60">
        <f t="shared" si="1"/>
        <v>1377830.36</v>
      </c>
    </row>
    <row r="13" spans="1:10" ht="18" customHeight="1">
      <c r="A13" s="330"/>
      <c r="B13" s="334"/>
      <c r="C13" s="320"/>
      <c r="D13" s="7" t="s">
        <v>43</v>
      </c>
      <c r="E13" s="276">
        <f t="shared" si="0"/>
        <v>5120.3</v>
      </c>
      <c r="F13" s="282">
        <f t="shared" si="0"/>
        <v>5120.3</v>
      </c>
      <c r="G13" s="297">
        <f t="shared" si="0"/>
        <v>0</v>
      </c>
      <c r="H13" s="289">
        <f t="shared" si="0"/>
        <v>0</v>
      </c>
      <c r="I13" s="269">
        <f t="shared" si="0"/>
        <v>0</v>
      </c>
      <c r="J13" s="60">
        <f t="shared" si="1"/>
        <v>5120.3</v>
      </c>
    </row>
    <row r="14" spans="1:10" ht="15.75" customHeight="1">
      <c r="A14" s="330"/>
      <c r="B14" s="321" t="s">
        <v>7</v>
      </c>
      <c r="C14" s="321"/>
      <c r="D14" s="341"/>
      <c r="E14" s="277">
        <f t="shared" si="0"/>
        <v>1265240.2300000002</v>
      </c>
      <c r="F14" s="270">
        <f t="shared" si="0"/>
        <v>1264582.1500000004</v>
      </c>
      <c r="G14" s="270">
        <f t="shared" si="0"/>
        <v>658.0800000000163</v>
      </c>
      <c r="H14" s="263">
        <f t="shared" si="0"/>
        <v>0</v>
      </c>
      <c r="I14" s="270">
        <f t="shared" si="0"/>
        <v>0</v>
      </c>
      <c r="J14" s="60">
        <f t="shared" si="1"/>
        <v>1265240.2300000004</v>
      </c>
    </row>
    <row r="15" spans="1:10" ht="15" customHeight="1">
      <c r="A15" s="330"/>
      <c r="B15" s="323" t="s">
        <v>45</v>
      </c>
      <c r="C15" s="323"/>
      <c r="D15" s="324"/>
      <c r="E15" s="278">
        <f t="shared" si="0"/>
        <v>70664</v>
      </c>
      <c r="F15" s="271">
        <f t="shared" si="0"/>
        <v>70664</v>
      </c>
      <c r="G15" s="271">
        <f t="shared" si="0"/>
        <v>0</v>
      </c>
      <c r="H15" s="264">
        <f t="shared" si="0"/>
        <v>0</v>
      </c>
      <c r="I15" s="271">
        <f t="shared" si="0"/>
        <v>0</v>
      </c>
      <c r="J15" s="60">
        <f t="shared" si="1"/>
        <v>70664</v>
      </c>
    </row>
    <row r="16" spans="1:10" ht="15" customHeight="1">
      <c r="A16" s="330"/>
      <c r="B16" s="325" t="s">
        <v>28</v>
      </c>
      <c r="C16" s="326"/>
      <c r="D16" s="155" t="s">
        <v>29</v>
      </c>
      <c r="E16" s="274">
        <f t="shared" si="0"/>
        <v>0</v>
      </c>
      <c r="F16" s="283">
        <f t="shared" si="0"/>
        <v>0</v>
      </c>
      <c r="G16" s="298">
        <f t="shared" si="0"/>
        <v>0</v>
      </c>
      <c r="H16" s="290">
        <f t="shared" si="0"/>
        <v>0</v>
      </c>
      <c r="I16" s="272">
        <f t="shared" si="0"/>
        <v>0</v>
      </c>
      <c r="J16" s="60">
        <f t="shared" si="1"/>
        <v>0</v>
      </c>
    </row>
    <row r="17" spans="1:10" ht="21.75" customHeight="1" thickBot="1">
      <c r="A17" s="331"/>
      <c r="B17" s="327"/>
      <c r="C17" s="328"/>
      <c r="D17" s="154" t="s">
        <v>44</v>
      </c>
      <c r="E17" s="279">
        <f t="shared" si="0"/>
        <v>693</v>
      </c>
      <c r="F17" s="284">
        <f t="shared" si="0"/>
        <v>663</v>
      </c>
      <c r="G17" s="299">
        <f t="shared" si="0"/>
        <v>30</v>
      </c>
      <c r="H17" s="291">
        <f t="shared" si="0"/>
        <v>0</v>
      </c>
      <c r="I17" s="273">
        <f t="shared" si="0"/>
        <v>0</v>
      </c>
      <c r="J17" s="23">
        <f t="shared" si="1"/>
        <v>693</v>
      </c>
    </row>
    <row r="18" spans="1:10" ht="15" customHeight="1">
      <c r="A18" s="365" t="s">
        <v>1</v>
      </c>
      <c r="B18" s="310" t="s">
        <v>0</v>
      </c>
      <c r="C18" s="310"/>
      <c r="D18" s="351"/>
      <c r="E18" s="25">
        <f aca="true" t="shared" si="2" ref="E18:E24">SUM(F18:I18)</f>
        <v>150000</v>
      </c>
      <c r="F18" s="35">
        <v>150000</v>
      </c>
      <c r="G18" s="31">
        <v>0</v>
      </c>
      <c r="H18" s="64">
        <v>0</v>
      </c>
      <c r="I18" s="95">
        <v>0</v>
      </c>
      <c r="J18" s="97">
        <f aca="true" t="shared" si="3" ref="J18:J39">SUM(F18:I18)</f>
        <v>150000</v>
      </c>
    </row>
    <row r="19" spans="1:10" ht="14.25" customHeight="1">
      <c r="A19" s="330"/>
      <c r="B19" s="312" t="s">
        <v>5</v>
      </c>
      <c r="C19" s="313"/>
      <c r="D19" s="3" t="s">
        <v>4</v>
      </c>
      <c r="E19" s="29">
        <f t="shared" si="2"/>
        <v>58797.74</v>
      </c>
      <c r="F19" s="86">
        <f aca="true" t="shared" si="4" ref="F19:I20">SUM(F21,F23)</f>
        <v>58797.74</v>
      </c>
      <c r="G19" s="169">
        <f t="shared" si="4"/>
        <v>0</v>
      </c>
      <c r="H19" s="169">
        <f t="shared" si="4"/>
        <v>0</v>
      </c>
      <c r="I19" s="169">
        <f t="shared" si="4"/>
        <v>0</v>
      </c>
      <c r="J19" s="22">
        <f t="shared" si="3"/>
        <v>58797.74</v>
      </c>
    </row>
    <row r="20" spans="1:10" ht="14.25" customHeight="1">
      <c r="A20" s="330"/>
      <c r="B20" s="314"/>
      <c r="C20" s="315"/>
      <c r="D20" s="4" t="s">
        <v>43</v>
      </c>
      <c r="E20" s="28">
        <f t="shared" si="2"/>
        <v>490</v>
      </c>
      <c r="F20" s="88">
        <f t="shared" si="4"/>
        <v>490</v>
      </c>
      <c r="G20" s="170">
        <f t="shared" si="4"/>
        <v>0</v>
      </c>
      <c r="H20" s="170">
        <f t="shared" si="4"/>
        <v>0</v>
      </c>
      <c r="I20" s="170">
        <f t="shared" si="4"/>
        <v>0</v>
      </c>
      <c r="J20" s="62">
        <f t="shared" si="3"/>
        <v>490</v>
      </c>
    </row>
    <row r="21" spans="1:10" ht="16.5" customHeight="1">
      <c r="A21" s="330"/>
      <c r="B21" s="333" t="s">
        <v>6</v>
      </c>
      <c r="C21" s="318" t="s">
        <v>21</v>
      </c>
      <c r="D21" s="5" t="s">
        <v>4</v>
      </c>
      <c r="E21" s="28">
        <f t="shared" si="2"/>
        <v>54449.84</v>
      </c>
      <c r="F21" s="106">
        <v>54449.84</v>
      </c>
      <c r="G21" s="171">
        <v>0</v>
      </c>
      <c r="H21" s="171">
        <v>0</v>
      </c>
      <c r="I21" s="171">
        <v>0</v>
      </c>
      <c r="J21" s="22">
        <f t="shared" si="3"/>
        <v>54449.84</v>
      </c>
    </row>
    <row r="22" spans="1:10" ht="15" customHeight="1">
      <c r="A22" s="330"/>
      <c r="B22" s="333"/>
      <c r="C22" s="318"/>
      <c r="D22" s="6" t="s">
        <v>43</v>
      </c>
      <c r="E22" s="28">
        <f t="shared" si="2"/>
        <v>490</v>
      </c>
      <c r="F22" s="89">
        <v>490</v>
      </c>
      <c r="G22" s="167">
        <v>0</v>
      </c>
      <c r="H22" s="167">
        <v>0</v>
      </c>
      <c r="I22" s="167">
        <v>0</v>
      </c>
      <c r="J22" s="62">
        <f t="shared" si="3"/>
        <v>490</v>
      </c>
    </row>
    <row r="23" spans="1:10" ht="18.75" customHeight="1">
      <c r="A23" s="330"/>
      <c r="B23" s="333"/>
      <c r="C23" s="319" t="s">
        <v>46</v>
      </c>
      <c r="D23" s="5" t="s">
        <v>4</v>
      </c>
      <c r="E23" s="28">
        <f t="shared" si="2"/>
        <v>4347.9</v>
      </c>
      <c r="F23" s="106">
        <v>4347.9</v>
      </c>
      <c r="G23" s="171">
        <v>0</v>
      </c>
      <c r="H23" s="171">
        <v>0</v>
      </c>
      <c r="I23" s="171">
        <v>0</v>
      </c>
      <c r="J23" s="22">
        <f t="shared" si="3"/>
        <v>4347.9</v>
      </c>
    </row>
    <row r="24" spans="1:10" ht="14.25" customHeight="1">
      <c r="A24" s="330"/>
      <c r="B24" s="334"/>
      <c r="C24" s="320"/>
      <c r="D24" s="7" t="s">
        <v>43</v>
      </c>
      <c r="E24" s="228">
        <f t="shared" si="2"/>
        <v>0</v>
      </c>
      <c r="F24" s="90">
        <v>0</v>
      </c>
      <c r="G24" s="168">
        <v>0</v>
      </c>
      <c r="H24" s="168">
        <v>0</v>
      </c>
      <c r="I24" s="168">
        <v>0</v>
      </c>
      <c r="J24" s="62">
        <f t="shared" si="3"/>
        <v>0</v>
      </c>
    </row>
    <row r="25" spans="1:10" ht="15" customHeight="1">
      <c r="A25" s="330"/>
      <c r="B25" s="321" t="s">
        <v>7</v>
      </c>
      <c r="C25" s="321"/>
      <c r="D25" s="341"/>
      <c r="E25" s="76">
        <f>E18-E19</f>
        <v>91202.26000000001</v>
      </c>
      <c r="F25" s="77">
        <f>F18-F19</f>
        <v>91202.26000000001</v>
      </c>
      <c r="G25" s="77">
        <f>G18-G19</f>
        <v>0</v>
      </c>
      <c r="H25" s="77">
        <f>H18-H19</f>
        <v>0</v>
      </c>
      <c r="I25" s="77">
        <f>I18-I19</f>
        <v>0</v>
      </c>
      <c r="J25" s="22">
        <f t="shared" si="3"/>
        <v>91202.26000000001</v>
      </c>
    </row>
    <row r="26" spans="1:10" ht="15" customHeight="1">
      <c r="A26" s="330"/>
      <c r="B26" s="323" t="s">
        <v>45</v>
      </c>
      <c r="C26" s="323"/>
      <c r="D26" s="324"/>
      <c r="E26" s="26">
        <f>SUM(F26:I26)</f>
        <v>0</v>
      </c>
      <c r="F26" s="189">
        <v>0</v>
      </c>
      <c r="G26" s="39">
        <v>0</v>
      </c>
      <c r="H26" s="39">
        <v>0</v>
      </c>
      <c r="I26" s="39">
        <v>0</v>
      </c>
      <c r="J26" s="62">
        <f t="shared" si="3"/>
        <v>0</v>
      </c>
    </row>
    <row r="27" spans="1:10" ht="14.25" customHeight="1">
      <c r="A27" s="330"/>
      <c r="B27" s="325" t="s">
        <v>28</v>
      </c>
      <c r="C27" s="326"/>
      <c r="D27" s="8" t="s">
        <v>29</v>
      </c>
      <c r="E27" s="29">
        <f aca="true" t="shared" si="5" ref="E27:E35">SUM(F27:I27)</f>
        <v>0</v>
      </c>
      <c r="F27" s="91">
        <v>0</v>
      </c>
      <c r="G27" s="172">
        <v>0</v>
      </c>
      <c r="H27" s="172">
        <v>0</v>
      </c>
      <c r="I27" s="172">
        <v>0</v>
      </c>
      <c r="J27" s="22">
        <f t="shared" si="3"/>
        <v>0</v>
      </c>
    </row>
    <row r="28" spans="1:10" ht="15.75" customHeight="1" thickBot="1">
      <c r="A28" s="331"/>
      <c r="B28" s="327"/>
      <c r="C28" s="328"/>
      <c r="D28" s="156" t="s">
        <v>30</v>
      </c>
      <c r="E28" s="55">
        <f t="shared" si="5"/>
        <v>28</v>
      </c>
      <c r="F28" s="92">
        <v>28</v>
      </c>
      <c r="G28" s="173">
        <v>0</v>
      </c>
      <c r="H28" s="173">
        <v>0</v>
      </c>
      <c r="I28" s="173">
        <v>0</v>
      </c>
      <c r="J28" s="98">
        <f t="shared" si="3"/>
        <v>28</v>
      </c>
    </row>
    <row r="29" spans="1:10" ht="15.75" customHeight="1">
      <c r="A29" s="329" t="s">
        <v>9</v>
      </c>
      <c r="B29" s="339" t="s">
        <v>0</v>
      </c>
      <c r="C29" s="339"/>
      <c r="D29" s="340"/>
      <c r="E29" s="25">
        <f t="shared" si="5"/>
        <v>2710000</v>
      </c>
      <c r="F29" s="35">
        <v>2710000</v>
      </c>
      <c r="G29" s="33">
        <v>0</v>
      </c>
      <c r="H29" s="75">
        <v>0</v>
      </c>
      <c r="I29" s="130">
        <v>0</v>
      </c>
      <c r="J29" s="97">
        <f t="shared" si="3"/>
        <v>2710000</v>
      </c>
    </row>
    <row r="30" spans="1:10" ht="15" customHeight="1">
      <c r="A30" s="330"/>
      <c r="B30" s="312" t="s">
        <v>5</v>
      </c>
      <c r="C30" s="313"/>
      <c r="D30" s="3" t="s">
        <v>4</v>
      </c>
      <c r="E30" s="29">
        <f t="shared" si="5"/>
        <v>2551245.34</v>
      </c>
      <c r="F30" s="134">
        <f>F32+F34</f>
        <v>2551245.34</v>
      </c>
      <c r="G30" s="169">
        <f aca="true" t="shared" si="6" ref="G30:I31">G32+G34</f>
        <v>0</v>
      </c>
      <c r="H30" s="169">
        <f t="shared" si="6"/>
        <v>0</v>
      </c>
      <c r="I30" s="169">
        <f t="shared" si="6"/>
        <v>0</v>
      </c>
      <c r="J30" s="22">
        <f t="shared" si="3"/>
        <v>2551245.34</v>
      </c>
    </row>
    <row r="31" spans="1:10" ht="15" customHeight="1">
      <c r="A31" s="330"/>
      <c r="B31" s="314"/>
      <c r="C31" s="315"/>
      <c r="D31" s="4" t="s">
        <v>43</v>
      </c>
      <c r="E31" s="28">
        <f t="shared" si="5"/>
        <v>81423.92</v>
      </c>
      <c r="F31" s="135">
        <f>F33+F35</f>
        <v>81423.92</v>
      </c>
      <c r="G31" s="176">
        <f t="shared" si="6"/>
        <v>0</v>
      </c>
      <c r="H31" s="176">
        <f t="shared" si="6"/>
        <v>0</v>
      </c>
      <c r="I31" s="166">
        <f t="shared" si="6"/>
        <v>0</v>
      </c>
      <c r="J31" s="62">
        <f t="shared" si="3"/>
        <v>81423.92</v>
      </c>
    </row>
    <row r="32" spans="1:10" ht="13.5" customHeight="1">
      <c r="A32" s="330"/>
      <c r="B32" s="333" t="s">
        <v>6</v>
      </c>
      <c r="C32" s="318" t="s">
        <v>21</v>
      </c>
      <c r="D32" s="5" t="s">
        <v>4</v>
      </c>
      <c r="E32" s="28">
        <f t="shared" si="5"/>
        <v>1626977.47</v>
      </c>
      <c r="F32" s="136">
        <v>1626977.47</v>
      </c>
      <c r="G32" s="217">
        <v>0</v>
      </c>
      <c r="H32" s="171">
        <v>0</v>
      </c>
      <c r="I32" s="171">
        <v>0</v>
      </c>
      <c r="J32" s="22">
        <f t="shared" si="3"/>
        <v>1626977.47</v>
      </c>
    </row>
    <row r="33" spans="1:10" ht="16.5" customHeight="1">
      <c r="A33" s="330"/>
      <c r="B33" s="333"/>
      <c r="C33" s="318"/>
      <c r="D33" s="6" t="s">
        <v>43</v>
      </c>
      <c r="E33" s="28">
        <f t="shared" si="5"/>
        <v>76303.62</v>
      </c>
      <c r="F33" s="136">
        <v>76303.62</v>
      </c>
      <c r="G33" s="177">
        <v>0</v>
      </c>
      <c r="H33" s="177">
        <v>0</v>
      </c>
      <c r="I33" s="167">
        <v>0</v>
      </c>
      <c r="J33" s="62">
        <f t="shared" si="3"/>
        <v>76303.62</v>
      </c>
    </row>
    <row r="34" spans="1:10" ht="15.75" customHeight="1">
      <c r="A34" s="330"/>
      <c r="B34" s="333"/>
      <c r="C34" s="319" t="s">
        <v>46</v>
      </c>
      <c r="D34" s="5" t="s">
        <v>4</v>
      </c>
      <c r="E34" s="28">
        <f t="shared" si="5"/>
        <v>924267.87</v>
      </c>
      <c r="F34" s="136">
        <v>924267.87</v>
      </c>
      <c r="G34" s="171">
        <v>0</v>
      </c>
      <c r="H34" s="171">
        <v>0</v>
      </c>
      <c r="I34" s="171">
        <v>0</v>
      </c>
      <c r="J34" s="22">
        <f t="shared" si="3"/>
        <v>924267.87</v>
      </c>
    </row>
    <row r="35" spans="1:10" ht="15.75" customHeight="1">
      <c r="A35" s="330"/>
      <c r="B35" s="334"/>
      <c r="C35" s="320"/>
      <c r="D35" s="7" t="s">
        <v>43</v>
      </c>
      <c r="E35" s="30">
        <f t="shared" si="5"/>
        <v>5120.3</v>
      </c>
      <c r="F35" s="137">
        <v>5120.3</v>
      </c>
      <c r="G35" s="187">
        <v>0</v>
      </c>
      <c r="H35" s="187">
        <v>0</v>
      </c>
      <c r="I35" s="188">
        <v>0</v>
      </c>
      <c r="J35" s="62">
        <f t="shared" si="3"/>
        <v>5120.3</v>
      </c>
    </row>
    <row r="36" spans="1:10" ht="17.25" customHeight="1">
      <c r="A36" s="330"/>
      <c r="B36" s="321" t="s">
        <v>7</v>
      </c>
      <c r="C36" s="321"/>
      <c r="D36" s="341"/>
      <c r="E36" s="80">
        <f>E29-E30</f>
        <v>158754.66000000015</v>
      </c>
      <c r="F36" s="138">
        <f>F29-F30</f>
        <v>158754.66000000015</v>
      </c>
      <c r="G36" s="81">
        <f>G29-G30</f>
        <v>0</v>
      </c>
      <c r="H36" s="81">
        <f>H29-H30</f>
        <v>0</v>
      </c>
      <c r="I36" s="81">
        <f>I29-I30</f>
        <v>0</v>
      </c>
      <c r="J36" s="82">
        <f t="shared" si="3"/>
        <v>158754.66000000015</v>
      </c>
    </row>
    <row r="37" spans="1:12" ht="16.5" customHeight="1">
      <c r="A37" s="330"/>
      <c r="B37" s="323" t="s">
        <v>45</v>
      </c>
      <c r="C37" s="323"/>
      <c r="D37" s="324"/>
      <c r="E37" s="26">
        <f>SUM(F37:I37)</f>
        <v>14850.9</v>
      </c>
      <c r="F37" s="190">
        <v>14850.9</v>
      </c>
      <c r="G37" s="39">
        <v>0</v>
      </c>
      <c r="H37" s="39">
        <v>0</v>
      </c>
      <c r="I37" s="39">
        <v>0</v>
      </c>
      <c r="J37" s="62">
        <f t="shared" si="3"/>
        <v>14850.9</v>
      </c>
      <c r="L37" s="14"/>
    </row>
    <row r="38" spans="1:10" ht="14.25" customHeight="1">
      <c r="A38" s="330"/>
      <c r="B38" s="325" t="s">
        <v>28</v>
      </c>
      <c r="C38" s="326"/>
      <c r="D38" s="8" t="s">
        <v>29</v>
      </c>
      <c r="E38" s="29">
        <f>SUM(F38:I38)</f>
        <v>0</v>
      </c>
      <c r="F38" s="231">
        <v>0</v>
      </c>
      <c r="G38" s="186">
        <v>0</v>
      </c>
      <c r="H38" s="186">
        <v>0</v>
      </c>
      <c r="I38" s="232">
        <v>0</v>
      </c>
      <c r="J38" s="61">
        <f t="shared" si="3"/>
        <v>0</v>
      </c>
    </row>
    <row r="39" spans="1:10" ht="21.75" customHeight="1" thickBot="1">
      <c r="A39" s="331"/>
      <c r="B39" s="327"/>
      <c r="C39" s="328"/>
      <c r="D39" s="156" t="s">
        <v>47</v>
      </c>
      <c r="E39" s="55">
        <f>SUM(F39:I39)</f>
        <v>414</v>
      </c>
      <c r="F39" s="229">
        <v>414</v>
      </c>
      <c r="G39" s="230">
        <v>0</v>
      </c>
      <c r="H39" s="230">
        <v>0</v>
      </c>
      <c r="I39" s="230">
        <v>0</v>
      </c>
      <c r="J39" s="98">
        <f t="shared" si="3"/>
        <v>414</v>
      </c>
    </row>
    <row r="40" spans="1:9" ht="16.5" customHeight="1">
      <c r="A40" s="11"/>
      <c r="B40" s="9"/>
      <c r="C40" s="9"/>
      <c r="D40" s="10"/>
      <c r="E40" s="15"/>
      <c r="F40" s="16"/>
      <c r="G40" s="17"/>
      <c r="H40" s="15"/>
      <c r="I40" s="2"/>
    </row>
    <row r="41" spans="1:9" ht="12.75" customHeight="1" hidden="1">
      <c r="A41" s="11"/>
      <c r="B41" s="9"/>
      <c r="C41" s="9"/>
      <c r="D41" s="10"/>
      <c r="E41" s="15"/>
      <c r="F41" s="16"/>
      <c r="G41" s="17"/>
      <c r="H41" s="15"/>
      <c r="I41" s="2"/>
    </row>
    <row r="42" spans="1:9" ht="21.75" customHeight="1" thickBot="1">
      <c r="A42" s="18"/>
      <c r="B42" s="19"/>
      <c r="C42" s="19"/>
      <c r="D42" s="20"/>
      <c r="E42" s="21"/>
      <c r="F42" s="17"/>
      <c r="G42" s="17"/>
      <c r="H42" s="21"/>
      <c r="I42" s="2"/>
    </row>
    <row r="43" spans="1:9" ht="3.75" customHeight="1" hidden="1" thickBot="1">
      <c r="A43" s="18"/>
      <c r="B43" s="19"/>
      <c r="C43" s="19"/>
      <c r="D43" s="20"/>
      <c r="E43" s="21"/>
      <c r="F43" s="17"/>
      <c r="G43" s="17"/>
      <c r="H43" s="21"/>
      <c r="I43" s="2"/>
    </row>
    <row r="44" spans="1:10" ht="17.25" customHeight="1" thickBot="1">
      <c r="A44" s="390" t="s">
        <v>18</v>
      </c>
      <c r="B44" s="391"/>
      <c r="C44" s="391"/>
      <c r="D44" s="391"/>
      <c r="E44" s="394" t="s">
        <v>15</v>
      </c>
      <c r="F44" s="348" t="s">
        <v>16</v>
      </c>
      <c r="G44" s="349"/>
      <c r="H44" s="349"/>
      <c r="I44" s="350"/>
      <c r="J44" s="93"/>
    </row>
    <row r="45" spans="1:252" s="13" customFormat="1" ht="47.25" customHeight="1" thickBot="1">
      <c r="A45" s="392"/>
      <c r="B45" s="393"/>
      <c r="C45" s="393"/>
      <c r="D45" s="393"/>
      <c r="E45" s="370"/>
      <c r="F45" s="94" t="s">
        <v>19</v>
      </c>
      <c r="G45" s="293" t="s">
        <v>53</v>
      </c>
      <c r="H45" s="215" t="s">
        <v>41</v>
      </c>
      <c r="I45" s="215" t="s">
        <v>41</v>
      </c>
      <c r="J45" s="51" t="s">
        <v>8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</row>
    <row r="46" spans="1:10" s="14" customFormat="1" ht="18" customHeight="1">
      <c r="A46" s="395" t="s">
        <v>12</v>
      </c>
      <c r="B46" s="339" t="s">
        <v>0</v>
      </c>
      <c r="C46" s="339"/>
      <c r="D46" s="340"/>
      <c r="E46" s="24">
        <f aca="true" t="shared" si="7" ref="E46:E52">SUM(F46:I46)</f>
        <v>900000</v>
      </c>
      <c r="F46" s="214">
        <v>900000</v>
      </c>
      <c r="G46" s="218">
        <v>0</v>
      </c>
      <c r="H46" s="220">
        <v>0</v>
      </c>
      <c r="I46" s="219">
        <v>0</v>
      </c>
      <c r="J46" s="60">
        <f>SUM(F46:I46)</f>
        <v>900000</v>
      </c>
    </row>
    <row r="47" spans="1:10" s="14" customFormat="1" ht="17.25" customHeight="1">
      <c r="A47" s="396"/>
      <c r="B47" s="312" t="s">
        <v>5</v>
      </c>
      <c r="C47" s="313"/>
      <c r="D47" s="3" t="s">
        <v>4</v>
      </c>
      <c r="E47" s="233">
        <f t="shared" si="7"/>
        <v>548577.49</v>
      </c>
      <c r="F47" s="86">
        <f>SUM(F49,F51)</f>
        <v>548577.49</v>
      </c>
      <c r="G47" s="169">
        <f>SUM(G49,G51)</f>
        <v>0</v>
      </c>
      <c r="H47" s="169">
        <f>SUM(H49,H51)</f>
        <v>0</v>
      </c>
      <c r="I47" s="169">
        <f>SUM(I49,I51)</f>
        <v>0</v>
      </c>
      <c r="J47" s="60">
        <f aca="true" t="shared" si="8" ref="J47:J78">SUM(F47:I47)</f>
        <v>548577.49</v>
      </c>
    </row>
    <row r="48" spans="1:10" ht="18.75" customHeight="1">
      <c r="A48" s="396"/>
      <c r="B48" s="314"/>
      <c r="C48" s="315"/>
      <c r="D48" s="4" t="s">
        <v>43</v>
      </c>
      <c r="E48" s="234">
        <f t="shared" si="7"/>
        <v>0</v>
      </c>
      <c r="F48" s="87">
        <f>F50+F52</f>
        <v>0</v>
      </c>
      <c r="G48" s="166">
        <f>G50+G52</f>
        <v>0</v>
      </c>
      <c r="H48" s="176">
        <f>H50+H52</f>
        <v>0</v>
      </c>
      <c r="I48" s="166">
        <f>I50+I52</f>
        <v>0</v>
      </c>
      <c r="J48" s="60">
        <f t="shared" si="8"/>
        <v>0</v>
      </c>
    </row>
    <row r="49" spans="1:10" ht="15.75" customHeight="1">
      <c r="A49" s="396"/>
      <c r="B49" s="333" t="s">
        <v>6</v>
      </c>
      <c r="C49" s="318" t="s">
        <v>21</v>
      </c>
      <c r="D49" s="5" t="s">
        <v>4</v>
      </c>
      <c r="E49" s="235">
        <f t="shared" si="7"/>
        <v>390740.49</v>
      </c>
      <c r="F49" s="109">
        <v>390740.49</v>
      </c>
      <c r="G49" s="227">
        <v>0</v>
      </c>
      <c r="H49" s="227">
        <v>0</v>
      </c>
      <c r="I49" s="227">
        <v>0</v>
      </c>
      <c r="J49" s="60">
        <f t="shared" si="8"/>
        <v>390740.49</v>
      </c>
    </row>
    <row r="50" spans="1:10" ht="21.75" customHeight="1">
      <c r="A50" s="396"/>
      <c r="B50" s="333"/>
      <c r="C50" s="318"/>
      <c r="D50" s="4" t="s">
        <v>43</v>
      </c>
      <c r="E50" s="234">
        <f t="shared" si="7"/>
        <v>0</v>
      </c>
      <c r="F50" s="89">
        <v>0</v>
      </c>
      <c r="G50" s="167">
        <v>0</v>
      </c>
      <c r="H50" s="177">
        <v>0</v>
      </c>
      <c r="I50" s="167">
        <v>0</v>
      </c>
      <c r="J50" s="60">
        <f t="shared" si="8"/>
        <v>0</v>
      </c>
    </row>
    <row r="51" spans="1:10" ht="16.5" customHeight="1">
      <c r="A51" s="396"/>
      <c r="B51" s="333"/>
      <c r="C51" s="319" t="s">
        <v>46</v>
      </c>
      <c r="D51" s="5" t="s">
        <v>4</v>
      </c>
      <c r="E51" s="234">
        <f t="shared" si="7"/>
        <v>157837</v>
      </c>
      <c r="F51" s="106">
        <v>157837</v>
      </c>
      <c r="G51" s="171">
        <v>0</v>
      </c>
      <c r="H51" s="171">
        <v>0</v>
      </c>
      <c r="I51" s="171">
        <v>0</v>
      </c>
      <c r="J51" s="60">
        <f t="shared" si="8"/>
        <v>157837</v>
      </c>
    </row>
    <row r="52" spans="1:10" ht="22.5" customHeight="1">
      <c r="A52" s="396"/>
      <c r="B52" s="334"/>
      <c r="C52" s="320"/>
      <c r="D52" s="4" t="s">
        <v>43</v>
      </c>
      <c r="E52" s="234">
        <f t="shared" si="7"/>
        <v>0</v>
      </c>
      <c r="F52" s="90">
        <v>0</v>
      </c>
      <c r="G52" s="168">
        <v>0</v>
      </c>
      <c r="H52" s="178">
        <v>0</v>
      </c>
      <c r="I52" s="168">
        <v>0</v>
      </c>
      <c r="J52" s="60">
        <f t="shared" si="8"/>
        <v>0</v>
      </c>
    </row>
    <row r="53" spans="1:10" ht="15" customHeight="1">
      <c r="A53" s="396"/>
      <c r="B53" s="321" t="s">
        <v>7</v>
      </c>
      <c r="C53" s="321"/>
      <c r="D53" s="341"/>
      <c r="E53" s="237">
        <f>E46-E47</f>
        <v>351422.51</v>
      </c>
      <c r="F53" s="77">
        <f>F46-F47</f>
        <v>351422.51</v>
      </c>
      <c r="G53" s="77">
        <f>G46-G47</f>
        <v>0</v>
      </c>
      <c r="H53" s="77">
        <f>H46-H47</f>
        <v>0</v>
      </c>
      <c r="I53" s="77">
        <f>I46-I47</f>
        <v>0</v>
      </c>
      <c r="J53" s="60">
        <f t="shared" si="8"/>
        <v>351422.51</v>
      </c>
    </row>
    <row r="54" spans="1:10" ht="15" customHeight="1">
      <c r="A54" s="396"/>
      <c r="B54" s="323" t="s">
        <v>45</v>
      </c>
      <c r="C54" s="323"/>
      <c r="D54" s="324"/>
      <c r="E54" s="236">
        <f aca="true" t="shared" si="9" ref="E54:E63">SUM(F54:I54)</f>
        <v>0</v>
      </c>
      <c r="F54" s="39">
        <v>0</v>
      </c>
      <c r="G54" s="39">
        <v>0</v>
      </c>
      <c r="H54" s="39">
        <v>0</v>
      </c>
      <c r="I54" s="39">
        <v>0</v>
      </c>
      <c r="J54" s="60">
        <f t="shared" si="8"/>
        <v>0</v>
      </c>
    </row>
    <row r="55" spans="1:10" ht="15.75" customHeight="1">
      <c r="A55" s="396"/>
      <c r="B55" s="325" t="s">
        <v>31</v>
      </c>
      <c r="C55" s="326"/>
      <c r="D55" s="8" t="s">
        <v>29</v>
      </c>
      <c r="E55" s="29">
        <f t="shared" si="9"/>
        <v>0</v>
      </c>
      <c r="F55" s="108">
        <v>0</v>
      </c>
      <c r="G55" s="186">
        <v>0</v>
      </c>
      <c r="H55" s="186">
        <v>0</v>
      </c>
      <c r="I55" s="186">
        <v>0</v>
      </c>
      <c r="J55" s="60">
        <f t="shared" si="8"/>
        <v>0</v>
      </c>
    </row>
    <row r="56" spans="1:10" ht="17.25" customHeight="1" thickBot="1">
      <c r="A56" s="397"/>
      <c r="B56" s="327"/>
      <c r="C56" s="328"/>
      <c r="D56" s="154" t="s">
        <v>32</v>
      </c>
      <c r="E56" s="99">
        <f t="shared" si="9"/>
        <v>35</v>
      </c>
      <c r="F56" s="92">
        <v>35</v>
      </c>
      <c r="G56" s="173">
        <v>0</v>
      </c>
      <c r="H56" s="173">
        <v>0</v>
      </c>
      <c r="I56" s="173">
        <v>0</v>
      </c>
      <c r="J56" s="23">
        <f t="shared" si="8"/>
        <v>35</v>
      </c>
    </row>
    <row r="57" spans="1:10" ht="15" customHeight="1">
      <c r="A57" s="365" t="s">
        <v>2</v>
      </c>
      <c r="B57" s="383" t="s">
        <v>0</v>
      </c>
      <c r="C57" s="310"/>
      <c r="D57" s="364"/>
      <c r="E57" s="149">
        <f t="shared" si="9"/>
        <v>770000</v>
      </c>
      <c r="F57" s="36">
        <v>770000</v>
      </c>
      <c r="G57" s="100">
        <v>0</v>
      </c>
      <c r="H57" s="101">
        <v>0</v>
      </c>
      <c r="I57" s="102">
        <v>0</v>
      </c>
      <c r="J57" s="60">
        <f t="shared" si="8"/>
        <v>770000</v>
      </c>
    </row>
    <row r="58" spans="1:10" ht="15.75" customHeight="1">
      <c r="A58" s="330"/>
      <c r="B58" s="384" t="s">
        <v>5</v>
      </c>
      <c r="C58" s="313"/>
      <c r="D58" s="139" t="s">
        <v>4</v>
      </c>
      <c r="E58" s="150">
        <f t="shared" si="9"/>
        <v>424746.79</v>
      </c>
      <c r="F58" s="86">
        <f>SUM(F60,F62)</f>
        <v>424746.79</v>
      </c>
      <c r="G58" s="169">
        <f>SUM(G60,G62)</f>
        <v>0</v>
      </c>
      <c r="H58" s="169">
        <f>SUM(H60,H62)</f>
        <v>0</v>
      </c>
      <c r="I58" s="169">
        <f>SUM(I60,I62)</f>
        <v>0</v>
      </c>
      <c r="J58" s="60">
        <f t="shared" si="8"/>
        <v>424746.79</v>
      </c>
    </row>
    <row r="59" spans="1:10" ht="18" customHeight="1">
      <c r="A59" s="330"/>
      <c r="B59" s="385"/>
      <c r="C59" s="315"/>
      <c r="D59" s="4" t="s">
        <v>43</v>
      </c>
      <c r="E59" s="151">
        <f t="shared" si="9"/>
        <v>0</v>
      </c>
      <c r="F59" s="87">
        <f>F61+F63</f>
        <v>0</v>
      </c>
      <c r="G59" s="166">
        <f>G61+G63</f>
        <v>0</v>
      </c>
      <c r="H59" s="166">
        <f>H61+H63</f>
        <v>0</v>
      </c>
      <c r="I59" s="166">
        <f>I61+I63</f>
        <v>0</v>
      </c>
      <c r="J59" s="60">
        <f t="shared" si="8"/>
        <v>0</v>
      </c>
    </row>
    <row r="60" spans="1:10" ht="15.75" customHeight="1">
      <c r="A60" s="330"/>
      <c r="B60" s="386" t="s">
        <v>6</v>
      </c>
      <c r="C60" s="318" t="s">
        <v>21</v>
      </c>
      <c r="D60" s="140" t="s">
        <v>4</v>
      </c>
      <c r="E60" s="152">
        <f t="shared" si="9"/>
        <v>326752.79</v>
      </c>
      <c r="F60" s="106">
        <v>326752.79</v>
      </c>
      <c r="G60" s="171">
        <v>0</v>
      </c>
      <c r="H60" s="171">
        <v>0</v>
      </c>
      <c r="I60" s="171">
        <v>0</v>
      </c>
      <c r="J60" s="60">
        <f t="shared" si="8"/>
        <v>326752.79</v>
      </c>
    </row>
    <row r="61" spans="1:10" ht="15.75" customHeight="1">
      <c r="A61" s="330"/>
      <c r="B61" s="386"/>
      <c r="C61" s="318"/>
      <c r="D61" s="4" t="s">
        <v>43</v>
      </c>
      <c r="E61" s="152">
        <f t="shared" si="9"/>
        <v>0</v>
      </c>
      <c r="F61" s="89">
        <v>0</v>
      </c>
      <c r="G61" s="167">
        <v>0</v>
      </c>
      <c r="H61" s="167">
        <v>0</v>
      </c>
      <c r="I61" s="167">
        <v>0</v>
      </c>
      <c r="J61" s="60">
        <f t="shared" si="8"/>
        <v>0</v>
      </c>
    </row>
    <row r="62" spans="1:10" ht="18" customHeight="1">
      <c r="A62" s="330"/>
      <c r="B62" s="386"/>
      <c r="C62" s="319" t="s">
        <v>46</v>
      </c>
      <c r="D62" s="140" t="s">
        <v>4</v>
      </c>
      <c r="E62" s="152">
        <f t="shared" si="9"/>
        <v>97994</v>
      </c>
      <c r="F62" s="106">
        <v>97994</v>
      </c>
      <c r="G62" s="171">
        <v>0</v>
      </c>
      <c r="H62" s="171">
        <v>0</v>
      </c>
      <c r="I62" s="171">
        <v>0</v>
      </c>
      <c r="J62" s="60">
        <f t="shared" si="8"/>
        <v>97994</v>
      </c>
    </row>
    <row r="63" spans="1:10" ht="15.75" customHeight="1">
      <c r="A63" s="330"/>
      <c r="B63" s="387"/>
      <c r="C63" s="320"/>
      <c r="D63" s="4" t="s">
        <v>43</v>
      </c>
      <c r="E63" s="153">
        <f t="shared" si="9"/>
        <v>0</v>
      </c>
      <c r="F63" s="90">
        <v>0</v>
      </c>
      <c r="G63" s="168">
        <v>0</v>
      </c>
      <c r="H63" s="168">
        <v>0</v>
      </c>
      <c r="I63" s="168">
        <v>0</v>
      </c>
      <c r="J63" s="60">
        <f t="shared" si="8"/>
        <v>0</v>
      </c>
    </row>
    <row r="64" spans="1:10" ht="15" customHeight="1">
      <c r="A64" s="330"/>
      <c r="B64" s="388" t="s">
        <v>7</v>
      </c>
      <c r="C64" s="321"/>
      <c r="D64" s="322"/>
      <c r="E64" s="147">
        <f>E57-E58</f>
        <v>345253.21</v>
      </c>
      <c r="F64" s="77">
        <f>F57-F58</f>
        <v>345253.21</v>
      </c>
      <c r="G64" s="77">
        <f>G57-G58</f>
        <v>0</v>
      </c>
      <c r="H64" s="77">
        <f>H57-H58</f>
        <v>0</v>
      </c>
      <c r="I64" s="77">
        <f>I57-I58</f>
        <v>0</v>
      </c>
      <c r="J64" s="60">
        <f t="shared" si="8"/>
        <v>345253.21</v>
      </c>
    </row>
    <row r="65" spans="1:10" ht="15" customHeight="1">
      <c r="A65" s="330"/>
      <c r="B65" s="389" t="s">
        <v>45</v>
      </c>
      <c r="C65" s="323"/>
      <c r="D65" s="366"/>
      <c r="E65" s="141">
        <f>SUM(F65:I65)</f>
        <v>0</v>
      </c>
      <c r="F65" s="238">
        <v>0</v>
      </c>
      <c r="G65" s="221">
        <v>0</v>
      </c>
      <c r="H65" s="39">
        <v>0</v>
      </c>
      <c r="I65" s="39">
        <v>0</v>
      </c>
      <c r="J65" s="60">
        <f t="shared" si="8"/>
        <v>0</v>
      </c>
    </row>
    <row r="66" spans="1:10" ht="18.75" customHeight="1">
      <c r="A66" s="330"/>
      <c r="B66" s="325" t="s">
        <v>28</v>
      </c>
      <c r="C66" s="326"/>
      <c r="D66" s="158" t="s">
        <v>29</v>
      </c>
      <c r="E66" s="160">
        <f>SUM(F66:I66)</f>
        <v>0</v>
      </c>
      <c r="F66" s="108">
        <v>0</v>
      </c>
      <c r="G66" s="186">
        <v>0</v>
      </c>
      <c r="H66" s="186">
        <v>0</v>
      </c>
      <c r="I66" s="186">
        <v>0</v>
      </c>
      <c r="J66" s="60">
        <f t="shared" si="8"/>
        <v>0</v>
      </c>
    </row>
    <row r="67" spans="1:10" ht="15" customHeight="1" thickBot="1">
      <c r="A67" s="331"/>
      <c r="B67" s="327"/>
      <c r="C67" s="328"/>
      <c r="D67" s="161" t="s">
        <v>30</v>
      </c>
      <c r="E67" s="165">
        <f>SUM(F67:I67)</f>
        <v>31</v>
      </c>
      <c r="F67" s="92">
        <v>31</v>
      </c>
      <c r="G67" s="173">
        <v>0</v>
      </c>
      <c r="H67" s="173">
        <v>0</v>
      </c>
      <c r="I67" s="173">
        <v>0</v>
      </c>
      <c r="J67" s="23">
        <f t="shared" si="8"/>
        <v>31</v>
      </c>
    </row>
    <row r="68" spans="1:10" ht="15" customHeight="1">
      <c r="A68" s="380" t="s">
        <v>48</v>
      </c>
      <c r="B68" s="383" t="s">
        <v>0</v>
      </c>
      <c r="C68" s="310"/>
      <c r="D68" s="351"/>
      <c r="E68" s="250">
        <f aca="true" t="shared" si="10" ref="E68:E74">SUM(F68:I68)</f>
        <v>2000</v>
      </c>
      <c r="F68" s="36">
        <v>2000</v>
      </c>
      <c r="G68" s="251">
        <v>0</v>
      </c>
      <c r="H68" s="252">
        <v>0</v>
      </c>
      <c r="I68" s="102">
        <v>0</v>
      </c>
      <c r="J68" s="253">
        <f t="shared" si="8"/>
        <v>2000</v>
      </c>
    </row>
    <row r="69" spans="1:10" ht="16.5" customHeight="1">
      <c r="A69" s="381"/>
      <c r="B69" s="312" t="s">
        <v>5</v>
      </c>
      <c r="C69" s="313"/>
      <c r="D69" s="3" t="s">
        <v>4</v>
      </c>
      <c r="E69" s="142">
        <f t="shared" si="10"/>
        <v>0</v>
      </c>
      <c r="F69" s="86">
        <f aca="true" t="shared" si="11" ref="F69:I70">F71+F73</f>
        <v>0</v>
      </c>
      <c r="G69" s="222">
        <f t="shared" si="11"/>
        <v>0</v>
      </c>
      <c r="H69" s="222">
        <f t="shared" si="11"/>
        <v>0</v>
      </c>
      <c r="I69" s="222">
        <f t="shared" si="11"/>
        <v>0</v>
      </c>
      <c r="J69" s="60">
        <f t="shared" si="8"/>
        <v>0</v>
      </c>
    </row>
    <row r="70" spans="1:10" ht="17.25" customHeight="1">
      <c r="A70" s="381"/>
      <c r="B70" s="314"/>
      <c r="C70" s="315"/>
      <c r="D70" s="4" t="s">
        <v>43</v>
      </c>
      <c r="E70" s="143">
        <f t="shared" si="10"/>
        <v>0</v>
      </c>
      <c r="F70" s="87">
        <f t="shared" si="11"/>
        <v>0</v>
      </c>
      <c r="G70" s="176">
        <f t="shared" si="11"/>
        <v>0</v>
      </c>
      <c r="H70" s="176">
        <f t="shared" si="11"/>
        <v>0</v>
      </c>
      <c r="I70" s="176">
        <f t="shared" si="11"/>
        <v>0</v>
      </c>
      <c r="J70" s="60">
        <f t="shared" si="8"/>
        <v>0</v>
      </c>
    </row>
    <row r="71" spans="1:10" ht="15.75" customHeight="1">
      <c r="A71" s="381"/>
      <c r="B71" s="333" t="s">
        <v>6</v>
      </c>
      <c r="C71" s="318" t="s">
        <v>21</v>
      </c>
      <c r="D71" s="5" t="s">
        <v>4</v>
      </c>
      <c r="E71" s="143">
        <f t="shared" si="10"/>
        <v>0</v>
      </c>
      <c r="F71" s="106">
        <v>0</v>
      </c>
      <c r="G71" s="171">
        <v>0</v>
      </c>
      <c r="H71" s="171">
        <v>0</v>
      </c>
      <c r="I71" s="171">
        <v>0</v>
      </c>
      <c r="J71" s="60">
        <f t="shared" si="8"/>
        <v>0</v>
      </c>
    </row>
    <row r="72" spans="1:10" ht="16.5" customHeight="1">
      <c r="A72" s="381"/>
      <c r="B72" s="333"/>
      <c r="C72" s="318"/>
      <c r="D72" s="4" t="s">
        <v>43</v>
      </c>
      <c r="E72" s="143">
        <f t="shared" si="10"/>
        <v>0</v>
      </c>
      <c r="F72" s="89">
        <v>0</v>
      </c>
      <c r="G72" s="177">
        <v>0</v>
      </c>
      <c r="H72" s="177">
        <v>0</v>
      </c>
      <c r="I72" s="177">
        <v>0</v>
      </c>
      <c r="J72" s="60">
        <f t="shared" si="8"/>
        <v>0</v>
      </c>
    </row>
    <row r="73" spans="1:10" ht="15.75" customHeight="1">
      <c r="A73" s="381"/>
      <c r="B73" s="333"/>
      <c r="C73" s="319" t="s">
        <v>46</v>
      </c>
      <c r="D73" s="5" t="s">
        <v>4</v>
      </c>
      <c r="E73" s="143">
        <f t="shared" si="10"/>
        <v>0</v>
      </c>
      <c r="F73" s="106">
        <v>0</v>
      </c>
      <c r="G73" s="171">
        <v>0</v>
      </c>
      <c r="H73" s="171">
        <v>0</v>
      </c>
      <c r="I73" s="171">
        <v>0</v>
      </c>
      <c r="J73" s="60">
        <f t="shared" si="8"/>
        <v>0</v>
      </c>
    </row>
    <row r="74" spans="1:10" ht="16.5" customHeight="1">
      <c r="A74" s="381"/>
      <c r="B74" s="334"/>
      <c r="C74" s="320"/>
      <c r="D74" s="4" t="s">
        <v>43</v>
      </c>
      <c r="E74" s="143">
        <f t="shared" si="10"/>
        <v>0</v>
      </c>
      <c r="F74" s="90">
        <v>0</v>
      </c>
      <c r="G74" s="178">
        <v>0</v>
      </c>
      <c r="H74" s="178">
        <v>0</v>
      </c>
      <c r="I74" s="178">
        <v>0</v>
      </c>
      <c r="J74" s="60">
        <f t="shared" si="8"/>
        <v>0</v>
      </c>
    </row>
    <row r="75" spans="1:10" ht="15.75" customHeight="1">
      <c r="A75" s="381"/>
      <c r="B75" s="321" t="s">
        <v>7</v>
      </c>
      <c r="C75" s="321"/>
      <c r="D75" s="341"/>
      <c r="E75" s="237">
        <f>E68-E69</f>
        <v>2000</v>
      </c>
      <c r="F75" s="77">
        <f>F68-F69</f>
        <v>2000</v>
      </c>
      <c r="G75" s="77">
        <f>G68-G69</f>
        <v>0</v>
      </c>
      <c r="H75" s="77">
        <f>H68-H69</f>
        <v>0</v>
      </c>
      <c r="I75" s="77">
        <f>I68-I69</f>
        <v>0</v>
      </c>
      <c r="J75" s="60">
        <f t="shared" si="8"/>
        <v>2000</v>
      </c>
    </row>
    <row r="76" spans="1:10" ht="15.75" customHeight="1">
      <c r="A76" s="381"/>
      <c r="B76" s="323" t="s">
        <v>45</v>
      </c>
      <c r="C76" s="323"/>
      <c r="D76" s="324"/>
      <c r="E76" s="144">
        <f>SUM(F76:I76)</f>
        <v>0</v>
      </c>
      <c r="F76" s="39">
        <v>0</v>
      </c>
      <c r="G76" s="39">
        <v>0</v>
      </c>
      <c r="H76" s="39">
        <v>0</v>
      </c>
      <c r="I76" s="39">
        <v>0</v>
      </c>
      <c r="J76" s="60">
        <f t="shared" si="8"/>
        <v>0</v>
      </c>
    </row>
    <row r="77" spans="1:10" ht="15.75" customHeight="1">
      <c r="A77" s="381"/>
      <c r="B77" s="325" t="s">
        <v>28</v>
      </c>
      <c r="C77" s="326"/>
      <c r="D77" s="8" t="s">
        <v>29</v>
      </c>
      <c r="E77" s="142">
        <f>SUM(F77:I77)</f>
        <v>0</v>
      </c>
      <c r="F77" s="91">
        <v>0</v>
      </c>
      <c r="G77" s="172">
        <v>0</v>
      </c>
      <c r="H77" s="172">
        <v>0</v>
      </c>
      <c r="I77" s="172">
        <v>0</v>
      </c>
      <c r="J77" s="60">
        <f t="shared" si="8"/>
        <v>0</v>
      </c>
    </row>
    <row r="78" spans="1:10" ht="15.75" customHeight="1" thickBot="1">
      <c r="A78" s="382"/>
      <c r="B78" s="327"/>
      <c r="C78" s="328"/>
      <c r="D78" s="156" t="s">
        <v>30</v>
      </c>
      <c r="E78" s="145">
        <f>SUM(F78:I78)</f>
        <v>0</v>
      </c>
      <c r="F78" s="92">
        <v>0</v>
      </c>
      <c r="G78" s="173">
        <v>0</v>
      </c>
      <c r="H78" s="173">
        <v>0</v>
      </c>
      <c r="I78" s="173">
        <v>0</v>
      </c>
      <c r="J78" s="23">
        <f t="shared" si="8"/>
        <v>0</v>
      </c>
    </row>
    <row r="79" spans="1:10" ht="27" customHeight="1">
      <c r="A79" s="18"/>
      <c r="B79" s="19"/>
      <c r="C79" s="19"/>
      <c r="D79" s="20"/>
      <c r="E79" s="21"/>
      <c r="F79" s="17"/>
      <c r="G79" s="17"/>
      <c r="H79" s="21"/>
      <c r="I79" s="249"/>
      <c r="J79" s="14"/>
    </row>
    <row r="80" spans="1:10" ht="13.5" customHeight="1">
      <c r="A80" s="18"/>
      <c r="B80" s="19"/>
      <c r="C80" s="19"/>
      <c r="D80" s="20"/>
      <c r="E80" s="21"/>
      <c r="F80" s="17"/>
      <c r="G80" s="17"/>
      <c r="H80" s="21"/>
      <c r="I80" s="249"/>
      <c r="J80" s="14"/>
    </row>
    <row r="81" spans="1:10" ht="6.75" customHeight="1">
      <c r="A81" s="18"/>
      <c r="B81" s="19"/>
      <c r="C81" s="19"/>
      <c r="D81" s="20"/>
      <c r="E81" s="21"/>
      <c r="F81" s="17"/>
      <c r="G81" s="17"/>
      <c r="H81" s="21"/>
      <c r="I81" s="249"/>
      <c r="J81" s="14"/>
    </row>
    <row r="82" spans="1:10" ht="18.75" customHeight="1" thickBot="1">
      <c r="A82" s="254"/>
      <c r="B82" s="255"/>
      <c r="C82" s="255"/>
      <c r="D82" s="256"/>
      <c r="E82" s="257"/>
      <c r="F82" s="258"/>
      <c r="G82" s="258"/>
      <c r="H82" s="257"/>
      <c r="I82" s="259"/>
      <c r="J82" s="260"/>
    </row>
    <row r="83" spans="1:10" ht="15.75" customHeight="1" thickBot="1">
      <c r="A83" s="367" t="s">
        <v>18</v>
      </c>
      <c r="B83" s="368"/>
      <c r="C83" s="368"/>
      <c r="D83" s="368"/>
      <c r="E83" s="369" t="s">
        <v>15</v>
      </c>
      <c r="F83" s="371" t="s">
        <v>16</v>
      </c>
      <c r="G83" s="372"/>
      <c r="H83" s="372"/>
      <c r="I83" s="373"/>
      <c r="J83" s="248"/>
    </row>
    <row r="84" spans="1:10" ht="44.25" customHeight="1" thickBot="1">
      <c r="A84" s="344"/>
      <c r="B84" s="345"/>
      <c r="C84" s="345"/>
      <c r="D84" s="345"/>
      <c r="E84" s="370"/>
      <c r="F84" s="94" t="s">
        <v>19</v>
      </c>
      <c r="G84" s="293" t="s">
        <v>53</v>
      </c>
      <c r="H84" s="215" t="s">
        <v>41</v>
      </c>
      <c r="I84" s="215" t="s">
        <v>41</v>
      </c>
      <c r="J84" s="51" t="s">
        <v>8</v>
      </c>
    </row>
    <row r="85" spans="1:252" s="13" customFormat="1" ht="15.75" customHeight="1">
      <c r="A85" s="307" t="s">
        <v>49</v>
      </c>
      <c r="B85" s="351" t="s">
        <v>0</v>
      </c>
      <c r="C85" s="352"/>
      <c r="D85" s="374"/>
      <c r="E85" s="43">
        <f aca="true" t="shared" si="12" ref="E85:E91">SUM(F85:I85)</f>
        <v>86000</v>
      </c>
      <c r="F85" s="35">
        <v>86000</v>
      </c>
      <c r="G85" s="52">
        <v>0</v>
      </c>
      <c r="H85" s="71">
        <v>0</v>
      </c>
      <c r="I85" s="70">
        <v>0</v>
      </c>
      <c r="J85" s="22">
        <f>SUM(F85:I85)</f>
        <v>86000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</row>
    <row r="86" spans="1:10" s="14" customFormat="1" ht="16.5" customHeight="1">
      <c r="A86" s="308"/>
      <c r="B86" s="354" t="s">
        <v>5</v>
      </c>
      <c r="C86" s="375"/>
      <c r="D86" s="139" t="s">
        <v>4</v>
      </c>
      <c r="E86" s="27">
        <f t="shared" si="12"/>
        <v>84738.95999999999</v>
      </c>
      <c r="F86" s="86">
        <f>SUM(F88,F90)</f>
        <v>84738.95999999999</v>
      </c>
      <c r="G86" s="222">
        <f>SUM(G88,G90)</f>
        <v>0</v>
      </c>
      <c r="H86" s="222">
        <f>SUM(H88,H90)</f>
        <v>0</v>
      </c>
      <c r="I86" s="222">
        <f>SUM(I88,I90)</f>
        <v>0</v>
      </c>
      <c r="J86" s="22">
        <f aca="true" t="shared" si="13" ref="J86:J117">SUM(F86:I86)</f>
        <v>84738.95999999999</v>
      </c>
    </row>
    <row r="87" spans="1:10" ht="17.25" customHeight="1">
      <c r="A87" s="308"/>
      <c r="B87" s="356"/>
      <c r="C87" s="376"/>
      <c r="D87" s="197" t="s">
        <v>43</v>
      </c>
      <c r="E87" s="42">
        <f t="shared" si="12"/>
        <v>0</v>
      </c>
      <c r="F87" s="87">
        <f>F89+F91</f>
        <v>0</v>
      </c>
      <c r="G87" s="176">
        <f>G89+G91</f>
        <v>0</v>
      </c>
      <c r="H87" s="176">
        <f>H89+H91</f>
        <v>0</v>
      </c>
      <c r="I87" s="176">
        <f>I89+I91</f>
        <v>0</v>
      </c>
      <c r="J87" s="22">
        <f t="shared" si="13"/>
        <v>0</v>
      </c>
    </row>
    <row r="88" spans="1:10" ht="16.5" customHeight="1">
      <c r="A88" s="308"/>
      <c r="B88" s="334" t="s">
        <v>6</v>
      </c>
      <c r="C88" s="377" t="s">
        <v>21</v>
      </c>
      <c r="D88" s="140" t="s">
        <v>4</v>
      </c>
      <c r="E88" s="198">
        <f t="shared" si="12"/>
        <v>56745.36</v>
      </c>
      <c r="F88" s="106">
        <v>56745.36</v>
      </c>
      <c r="G88" s="171">
        <v>0</v>
      </c>
      <c r="H88" s="171">
        <v>0</v>
      </c>
      <c r="I88" s="171">
        <v>0</v>
      </c>
      <c r="J88" s="22">
        <f t="shared" si="13"/>
        <v>56745.36</v>
      </c>
    </row>
    <row r="89" spans="1:10" ht="18" customHeight="1">
      <c r="A89" s="308"/>
      <c r="B89" s="358"/>
      <c r="C89" s="378"/>
      <c r="D89" s="197" t="s">
        <v>43</v>
      </c>
      <c r="E89" s="54">
        <f t="shared" si="12"/>
        <v>0</v>
      </c>
      <c r="F89" s="89">
        <v>0</v>
      </c>
      <c r="G89" s="177">
        <v>0</v>
      </c>
      <c r="H89" s="177">
        <v>0</v>
      </c>
      <c r="I89" s="177">
        <v>0</v>
      </c>
      <c r="J89" s="22">
        <f t="shared" si="13"/>
        <v>0</v>
      </c>
    </row>
    <row r="90" spans="1:10" ht="14.25" customHeight="1">
      <c r="A90" s="308"/>
      <c r="B90" s="358"/>
      <c r="C90" s="379" t="s">
        <v>46</v>
      </c>
      <c r="D90" s="140" t="s">
        <v>4</v>
      </c>
      <c r="E90" s="42">
        <f t="shared" si="12"/>
        <v>27993.6</v>
      </c>
      <c r="F90" s="106">
        <v>27993.6</v>
      </c>
      <c r="G90" s="171">
        <v>0</v>
      </c>
      <c r="H90" s="171">
        <v>0</v>
      </c>
      <c r="I90" s="171">
        <v>0</v>
      </c>
      <c r="J90" s="22">
        <f t="shared" si="13"/>
        <v>27993.6</v>
      </c>
    </row>
    <row r="91" spans="1:10" ht="17.25" customHeight="1">
      <c r="A91" s="308"/>
      <c r="B91" s="359"/>
      <c r="C91" s="320"/>
      <c r="D91" s="196" t="s">
        <v>43</v>
      </c>
      <c r="E91" s="42">
        <f t="shared" si="12"/>
        <v>0</v>
      </c>
      <c r="F91" s="90">
        <v>0</v>
      </c>
      <c r="G91" s="178">
        <v>0</v>
      </c>
      <c r="H91" s="178">
        <v>0</v>
      </c>
      <c r="I91" s="178">
        <v>0</v>
      </c>
      <c r="J91" s="22">
        <f t="shared" si="13"/>
        <v>0</v>
      </c>
    </row>
    <row r="92" spans="1:10" ht="18.75" customHeight="1">
      <c r="A92" s="308"/>
      <c r="B92" s="341" t="s">
        <v>7</v>
      </c>
      <c r="C92" s="362"/>
      <c r="D92" s="363"/>
      <c r="E92" s="83">
        <f>SUM(E85-E86)</f>
        <v>1261.0400000000081</v>
      </c>
      <c r="F92" s="77">
        <f>F85-F86</f>
        <v>1261.0400000000081</v>
      </c>
      <c r="G92" s="77">
        <f>G85-G86</f>
        <v>0</v>
      </c>
      <c r="H92" s="77">
        <f>H85-H86</f>
        <v>0</v>
      </c>
      <c r="I92" s="77">
        <f>I85-I86</f>
        <v>0</v>
      </c>
      <c r="J92" s="22">
        <f t="shared" si="13"/>
        <v>1261.0400000000081</v>
      </c>
    </row>
    <row r="93" spans="1:10" ht="18" customHeight="1">
      <c r="A93" s="308"/>
      <c r="B93" s="324" t="s">
        <v>45</v>
      </c>
      <c r="C93" s="337"/>
      <c r="D93" s="338"/>
      <c r="E93" s="46">
        <f aca="true" t="shared" si="14" ref="E93:E102">SUM(F93:I93)</f>
        <v>0</v>
      </c>
      <c r="F93" s="39">
        <v>0</v>
      </c>
      <c r="G93" s="39">
        <v>0</v>
      </c>
      <c r="H93" s="39">
        <v>0</v>
      </c>
      <c r="I93" s="39">
        <v>0</v>
      </c>
      <c r="J93" s="22">
        <f t="shared" si="13"/>
        <v>0</v>
      </c>
    </row>
    <row r="94" spans="1:10" ht="15.75" customHeight="1">
      <c r="A94" s="308"/>
      <c r="B94" s="325" t="s">
        <v>28</v>
      </c>
      <c r="C94" s="326"/>
      <c r="D94" s="158" t="s">
        <v>29</v>
      </c>
      <c r="E94" s="27">
        <f t="shared" si="14"/>
        <v>0</v>
      </c>
      <c r="F94" s="91">
        <v>0</v>
      </c>
      <c r="G94" s="174">
        <v>0</v>
      </c>
      <c r="H94" s="174">
        <v>0</v>
      </c>
      <c r="I94" s="174">
        <v>0</v>
      </c>
      <c r="J94" s="22">
        <f t="shared" si="13"/>
        <v>0</v>
      </c>
    </row>
    <row r="95" spans="1:10" ht="16.5" customHeight="1" thickBot="1">
      <c r="A95" s="309"/>
      <c r="B95" s="327"/>
      <c r="C95" s="328"/>
      <c r="D95" s="159" t="s">
        <v>30</v>
      </c>
      <c r="E95" s="53">
        <f t="shared" si="14"/>
        <v>95</v>
      </c>
      <c r="F95" s="92">
        <v>95</v>
      </c>
      <c r="G95" s="175">
        <v>0</v>
      </c>
      <c r="H95" s="175">
        <v>0</v>
      </c>
      <c r="I95" s="175">
        <v>0</v>
      </c>
      <c r="J95" s="23">
        <f t="shared" si="13"/>
        <v>95</v>
      </c>
    </row>
    <row r="96" spans="1:10" ht="15.75" customHeight="1">
      <c r="A96" s="307" t="s">
        <v>10</v>
      </c>
      <c r="B96" s="351" t="s">
        <v>0</v>
      </c>
      <c r="C96" s="352"/>
      <c r="D96" s="353"/>
      <c r="E96" s="47">
        <f t="shared" si="14"/>
        <v>130000</v>
      </c>
      <c r="F96" s="36">
        <v>130000</v>
      </c>
      <c r="G96" s="111">
        <v>0</v>
      </c>
      <c r="H96" s="72">
        <v>0</v>
      </c>
      <c r="I96" s="73">
        <v>0</v>
      </c>
      <c r="J96" s="60">
        <f t="shared" si="13"/>
        <v>130000</v>
      </c>
    </row>
    <row r="97" spans="1:10" ht="15" customHeight="1">
      <c r="A97" s="308"/>
      <c r="B97" s="354" t="s">
        <v>5</v>
      </c>
      <c r="C97" s="355"/>
      <c r="D97" s="139" t="s">
        <v>4</v>
      </c>
      <c r="E97" s="48">
        <f t="shared" si="14"/>
        <v>84534.4</v>
      </c>
      <c r="F97" s="86">
        <f>SUM(F99,F101)</f>
        <v>84534.4</v>
      </c>
      <c r="G97" s="222">
        <f>SUM(G99,G101)</f>
        <v>0</v>
      </c>
      <c r="H97" s="222">
        <f>SUM(H99,H101)</f>
        <v>0</v>
      </c>
      <c r="I97" s="222">
        <f>SUM(I99,I101)</f>
        <v>0</v>
      </c>
      <c r="J97" s="22">
        <f t="shared" si="13"/>
        <v>84534.4</v>
      </c>
    </row>
    <row r="98" spans="1:10" ht="22.5" customHeight="1">
      <c r="A98" s="308"/>
      <c r="B98" s="356"/>
      <c r="C98" s="357"/>
      <c r="D98" s="195" t="s">
        <v>43</v>
      </c>
      <c r="E98" s="49">
        <f t="shared" si="14"/>
        <v>16840.6</v>
      </c>
      <c r="F98" s="105">
        <f>F100+F102</f>
        <v>16840.6</v>
      </c>
      <c r="G98" s="176">
        <f>G100+G102</f>
        <v>0</v>
      </c>
      <c r="H98" s="176">
        <f>H100+H102</f>
        <v>0</v>
      </c>
      <c r="I98" s="176">
        <f>I100+I102</f>
        <v>0</v>
      </c>
      <c r="J98" s="22">
        <f t="shared" si="13"/>
        <v>16840.6</v>
      </c>
    </row>
    <row r="99" spans="1:10" ht="16.5" customHeight="1">
      <c r="A99" s="308"/>
      <c r="B99" s="334" t="s">
        <v>6</v>
      </c>
      <c r="C99" s="360" t="s">
        <v>21</v>
      </c>
      <c r="D99" s="140" t="s">
        <v>4</v>
      </c>
      <c r="E99" s="42">
        <f t="shared" si="14"/>
        <v>34408.85</v>
      </c>
      <c r="F99" s="106">
        <v>34408.85</v>
      </c>
      <c r="G99" s="171">
        <v>0</v>
      </c>
      <c r="H99" s="171">
        <v>0</v>
      </c>
      <c r="I99" s="171">
        <v>0</v>
      </c>
      <c r="J99" s="22">
        <f t="shared" si="13"/>
        <v>34408.85</v>
      </c>
    </row>
    <row r="100" spans="1:10" ht="22.5" customHeight="1">
      <c r="A100" s="308"/>
      <c r="B100" s="358"/>
      <c r="C100" s="361"/>
      <c r="D100" s="195" t="s">
        <v>43</v>
      </c>
      <c r="E100" s="194">
        <f t="shared" si="14"/>
        <v>16840.6</v>
      </c>
      <c r="F100" s="106">
        <v>16840.6</v>
      </c>
      <c r="G100" s="177">
        <v>0</v>
      </c>
      <c r="H100" s="177">
        <v>0</v>
      </c>
      <c r="I100" s="177">
        <v>0</v>
      </c>
      <c r="J100" s="22">
        <f t="shared" si="13"/>
        <v>16840.6</v>
      </c>
    </row>
    <row r="101" spans="1:10" ht="15" customHeight="1">
      <c r="A101" s="308"/>
      <c r="B101" s="358"/>
      <c r="C101" s="319" t="s">
        <v>46</v>
      </c>
      <c r="D101" s="140" t="s">
        <v>4</v>
      </c>
      <c r="E101" s="42">
        <f t="shared" si="14"/>
        <v>50125.55</v>
      </c>
      <c r="F101" s="106">
        <v>50125.55</v>
      </c>
      <c r="G101" s="171">
        <v>0</v>
      </c>
      <c r="H101" s="171">
        <v>0</v>
      </c>
      <c r="I101" s="171">
        <v>0</v>
      </c>
      <c r="J101" s="22">
        <f t="shared" si="13"/>
        <v>50125.55</v>
      </c>
    </row>
    <row r="102" spans="1:10" ht="21.75" customHeight="1">
      <c r="A102" s="308"/>
      <c r="B102" s="359"/>
      <c r="C102" s="320"/>
      <c r="D102" s="196" t="s">
        <v>43</v>
      </c>
      <c r="E102" s="42">
        <f t="shared" si="14"/>
        <v>0</v>
      </c>
      <c r="F102" s="112">
        <v>0</v>
      </c>
      <c r="G102" s="178">
        <v>0</v>
      </c>
      <c r="H102" s="178">
        <v>0</v>
      </c>
      <c r="I102" s="178">
        <v>0</v>
      </c>
      <c r="J102" s="22">
        <f t="shared" si="13"/>
        <v>0</v>
      </c>
    </row>
    <row r="103" spans="1:10" ht="15.75" customHeight="1">
      <c r="A103" s="308"/>
      <c r="B103" s="341" t="s">
        <v>7</v>
      </c>
      <c r="C103" s="362"/>
      <c r="D103" s="363"/>
      <c r="E103" s="85">
        <f>SUM(E96-E97)</f>
        <v>45465.600000000006</v>
      </c>
      <c r="F103" s="77">
        <f>F96-F97</f>
        <v>45465.600000000006</v>
      </c>
      <c r="G103" s="77">
        <f>G96-G97</f>
        <v>0</v>
      </c>
      <c r="H103" s="77">
        <f>H96-H97</f>
        <v>0</v>
      </c>
      <c r="I103" s="77">
        <f>I96-I97</f>
        <v>0</v>
      </c>
      <c r="J103" s="22">
        <f t="shared" si="13"/>
        <v>45465.600000000006</v>
      </c>
    </row>
    <row r="104" spans="1:10" ht="17.25" customHeight="1">
      <c r="A104" s="308"/>
      <c r="B104" s="324" t="s">
        <v>45</v>
      </c>
      <c r="C104" s="337"/>
      <c r="D104" s="338"/>
      <c r="E104" s="41">
        <f aca="true" t="shared" si="15" ref="E104:E113">SUM(F104:I104)</f>
        <v>30891.96</v>
      </c>
      <c r="F104" s="39">
        <v>30891.96</v>
      </c>
      <c r="G104" s="39">
        <v>0</v>
      </c>
      <c r="H104" s="39">
        <v>0</v>
      </c>
      <c r="I104" s="39">
        <v>0</v>
      </c>
      <c r="J104" s="22">
        <f t="shared" si="13"/>
        <v>30891.96</v>
      </c>
    </row>
    <row r="105" spans="1:10" ht="16.5" customHeight="1">
      <c r="A105" s="308"/>
      <c r="B105" s="325" t="s">
        <v>28</v>
      </c>
      <c r="C105" s="326"/>
      <c r="D105" s="8" t="s">
        <v>29</v>
      </c>
      <c r="E105" s="29">
        <f t="shared" si="15"/>
        <v>0</v>
      </c>
      <c r="F105" s="91">
        <v>0</v>
      </c>
      <c r="G105" s="174">
        <v>0</v>
      </c>
      <c r="H105" s="174">
        <v>0</v>
      </c>
      <c r="I105" s="174">
        <v>0</v>
      </c>
      <c r="J105" s="22">
        <f t="shared" si="13"/>
        <v>0</v>
      </c>
    </row>
    <row r="106" spans="1:10" ht="22.5" customHeight="1" thickBot="1">
      <c r="A106" s="309"/>
      <c r="B106" s="327"/>
      <c r="C106" s="328"/>
      <c r="D106" s="157" t="s">
        <v>47</v>
      </c>
      <c r="E106" s="56">
        <f t="shared" si="15"/>
        <v>23</v>
      </c>
      <c r="F106" s="92">
        <v>23</v>
      </c>
      <c r="G106" s="175">
        <v>0</v>
      </c>
      <c r="H106" s="175">
        <v>0</v>
      </c>
      <c r="I106" s="175">
        <v>0</v>
      </c>
      <c r="J106" s="23">
        <f t="shared" si="13"/>
        <v>23</v>
      </c>
    </row>
    <row r="107" spans="1:10" ht="15.75" customHeight="1">
      <c r="A107" s="365" t="s">
        <v>3</v>
      </c>
      <c r="B107" s="339" t="s">
        <v>0</v>
      </c>
      <c r="C107" s="339"/>
      <c r="D107" s="311"/>
      <c r="E107" s="43">
        <f t="shared" si="15"/>
        <v>199300</v>
      </c>
      <c r="F107" s="36">
        <v>30000</v>
      </c>
      <c r="G107" s="34">
        <v>169300</v>
      </c>
      <c r="H107" s="129">
        <v>0</v>
      </c>
      <c r="I107" s="74">
        <v>0</v>
      </c>
      <c r="J107" s="60">
        <f t="shared" si="13"/>
        <v>199300</v>
      </c>
    </row>
    <row r="108" spans="1:10" ht="18" customHeight="1">
      <c r="A108" s="330"/>
      <c r="B108" s="312" t="s">
        <v>5</v>
      </c>
      <c r="C108" s="313"/>
      <c r="D108" s="139" t="s">
        <v>4</v>
      </c>
      <c r="E108" s="27">
        <f t="shared" si="15"/>
        <v>168641.91999999998</v>
      </c>
      <c r="F108" s="86">
        <f>SUM(F110,F112)</f>
        <v>0</v>
      </c>
      <c r="G108" s="86">
        <f>SUM(G110,G112)</f>
        <v>168641.91999999998</v>
      </c>
      <c r="H108" s="169">
        <f>SUM(H110,H112)</f>
        <v>0</v>
      </c>
      <c r="I108" s="169">
        <f>SUM(I110,I112)</f>
        <v>0</v>
      </c>
      <c r="J108" s="22">
        <f t="shared" si="13"/>
        <v>168641.91999999998</v>
      </c>
    </row>
    <row r="109" spans="1:10" ht="18" customHeight="1">
      <c r="A109" s="330"/>
      <c r="B109" s="314"/>
      <c r="C109" s="315"/>
      <c r="D109" s="195" t="s">
        <v>43</v>
      </c>
      <c r="E109" s="54">
        <f t="shared" si="15"/>
        <v>0</v>
      </c>
      <c r="F109" s="300">
        <f>F111+F113</f>
        <v>0</v>
      </c>
      <c r="G109" s="87">
        <f>G111+G113</f>
        <v>0</v>
      </c>
      <c r="H109" s="166">
        <f>H111+H113</f>
        <v>0</v>
      </c>
      <c r="I109" s="166">
        <f>I111+I113</f>
        <v>0</v>
      </c>
      <c r="J109" s="22">
        <f t="shared" si="13"/>
        <v>0</v>
      </c>
    </row>
    <row r="110" spans="1:10" ht="17.25" customHeight="1">
      <c r="A110" s="330"/>
      <c r="B110" s="333" t="s">
        <v>6</v>
      </c>
      <c r="C110" s="318" t="s">
        <v>21</v>
      </c>
      <c r="D110" s="140" t="s">
        <v>4</v>
      </c>
      <c r="E110" s="42">
        <f t="shared" si="15"/>
        <v>106875.89</v>
      </c>
      <c r="F110" s="106">
        <v>0</v>
      </c>
      <c r="G110" s="106">
        <v>106875.89</v>
      </c>
      <c r="H110" s="171">
        <v>0</v>
      </c>
      <c r="I110" s="171">
        <v>0</v>
      </c>
      <c r="J110" s="22">
        <f t="shared" si="13"/>
        <v>106875.89</v>
      </c>
    </row>
    <row r="111" spans="1:10" ht="20.25" customHeight="1">
      <c r="A111" s="330"/>
      <c r="B111" s="333"/>
      <c r="C111" s="318"/>
      <c r="D111" s="195" t="s">
        <v>43</v>
      </c>
      <c r="E111" s="42">
        <f t="shared" si="15"/>
        <v>0</v>
      </c>
      <c r="F111" s="301">
        <v>0</v>
      </c>
      <c r="G111" s="89">
        <v>0</v>
      </c>
      <c r="H111" s="167">
        <v>0</v>
      </c>
      <c r="I111" s="167">
        <v>0</v>
      </c>
      <c r="J111" s="22">
        <f t="shared" si="13"/>
        <v>0</v>
      </c>
    </row>
    <row r="112" spans="1:10" ht="18.75" customHeight="1">
      <c r="A112" s="330"/>
      <c r="B112" s="333"/>
      <c r="C112" s="319" t="s">
        <v>46</v>
      </c>
      <c r="D112" s="140" t="s">
        <v>4</v>
      </c>
      <c r="E112" s="42">
        <f t="shared" si="15"/>
        <v>61766.03</v>
      </c>
      <c r="F112" s="106">
        <v>0</v>
      </c>
      <c r="G112" s="106">
        <v>61766.03</v>
      </c>
      <c r="H112" s="171">
        <v>0</v>
      </c>
      <c r="I112" s="171">
        <v>0</v>
      </c>
      <c r="J112" s="22">
        <f t="shared" si="13"/>
        <v>61766.03</v>
      </c>
    </row>
    <row r="113" spans="1:10" ht="17.25" customHeight="1">
      <c r="A113" s="330"/>
      <c r="B113" s="334"/>
      <c r="C113" s="320"/>
      <c r="D113" s="196" t="s">
        <v>43</v>
      </c>
      <c r="E113" s="42">
        <f t="shared" si="15"/>
        <v>0</v>
      </c>
      <c r="F113" s="302">
        <v>0</v>
      </c>
      <c r="G113" s="90">
        <v>0</v>
      </c>
      <c r="H113" s="168">
        <v>0</v>
      </c>
      <c r="I113" s="168">
        <v>0</v>
      </c>
      <c r="J113" s="22">
        <f t="shared" si="13"/>
        <v>0</v>
      </c>
    </row>
    <row r="114" spans="1:10" ht="15" customHeight="1">
      <c r="A114" s="330"/>
      <c r="B114" s="321" t="s">
        <v>7</v>
      </c>
      <c r="C114" s="321"/>
      <c r="D114" s="322"/>
      <c r="E114" s="83">
        <f>SUM(E107-E108)</f>
        <v>30658.080000000016</v>
      </c>
      <c r="F114" s="77">
        <f>F107-F108</f>
        <v>30000</v>
      </c>
      <c r="G114" s="77">
        <f>G107-G108</f>
        <v>658.0800000000163</v>
      </c>
      <c r="H114" s="77">
        <f>H107-H108</f>
        <v>0</v>
      </c>
      <c r="I114" s="77">
        <f>I107-I108</f>
        <v>0</v>
      </c>
      <c r="J114" s="22">
        <f t="shared" si="13"/>
        <v>30658.080000000016</v>
      </c>
    </row>
    <row r="115" spans="1:10" ht="17.25" customHeight="1">
      <c r="A115" s="330"/>
      <c r="B115" s="323" t="s">
        <v>45</v>
      </c>
      <c r="C115" s="323"/>
      <c r="D115" s="366"/>
      <c r="E115" s="41">
        <f>SUM(F115:I115)</f>
        <v>0</v>
      </c>
      <c r="F115" s="189">
        <v>0</v>
      </c>
      <c r="G115" s="39">
        <v>0</v>
      </c>
      <c r="H115" s="39">
        <v>0</v>
      </c>
      <c r="I115" s="39">
        <v>0</v>
      </c>
      <c r="J115" s="22">
        <f t="shared" si="13"/>
        <v>0</v>
      </c>
    </row>
    <row r="116" spans="1:10" ht="15.75" customHeight="1">
      <c r="A116" s="330"/>
      <c r="B116" s="325" t="s">
        <v>28</v>
      </c>
      <c r="C116" s="326"/>
      <c r="D116" s="158" t="s">
        <v>29</v>
      </c>
      <c r="E116" s="261">
        <f>SUM(F116:I116)</f>
        <v>0</v>
      </c>
      <c r="F116" s="303">
        <v>0</v>
      </c>
      <c r="G116" s="91">
        <v>0</v>
      </c>
      <c r="H116" s="172">
        <v>0</v>
      </c>
      <c r="I116" s="172">
        <v>0</v>
      </c>
      <c r="J116" s="22">
        <f t="shared" si="13"/>
        <v>0</v>
      </c>
    </row>
    <row r="117" spans="1:10" ht="17.25" customHeight="1" thickBot="1">
      <c r="A117" s="331"/>
      <c r="B117" s="327"/>
      <c r="C117" s="328"/>
      <c r="D117" s="159" t="s">
        <v>30</v>
      </c>
      <c r="E117" s="53">
        <f>SUM(F117:I117)</f>
        <v>30</v>
      </c>
      <c r="F117" s="304">
        <v>0</v>
      </c>
      <c r="G117" s="92">
        <v>30</v>
      </c>
      <c r="H117" s="173">
        <v>0</v>
      </c>
      <c r="I117" s="173">
        <v>0</v>
      </c>
      <c r="J117" s="23">
        <f t="shared" si="13"/>
        <v>30</v>
      </c>
    </row>
    <row r="118" spans="1:9" ht="21.75" customHeight="1">
      <c r="A118" s="11"/>
      <c r="B118" s="9"/>
      <c r="C118" s="9"/>
      <c r="D118" s="20"/>
      <c r="E118" s="21"/>
      <c r="F118" s="16"/>
      <c r="G118" s="17"/>
      <c r="H118" s="12"/>
      <c r="I118" s="2"/>
    </row>
    <row r="119" spans="1:9" ht="21" customHeight="1" thickBot="1">
      <c r="A119" s="11"/>
      <c r="B119" s="9"/>
      <c r="C119" s="9"/>
      <c r="D119" s="10"/>
      <c r="E119" s="21"/>
      <c r="F119" s="16"/>
      <c r="G119" s="17"/>
      <c r="H119" s="12"/>
      <c r="I119" s="2"/>
    </row>
    <row r="120" spans="1:10" ht="15.75" customHeight="1" thickBot="1">
      <c r="A120" s="342" t="s">
        <v>18</v>
      </c>
      <c r="B120" s="343"/>
      <c r="C120" s="343"/>
      <c r="D120" s="343"/>
      <c r="E120" s="346" t="s">
        <v>15</v>
      </c>
      <c r="F120" s="348" t="s">
        <v>16</v>
      </c>
      <c r="G120" s="349"/>
      <c r="H120" s="349"/>
      <c r="I120" s="350"/>
      <c r="J120" s="93"/>
    </row>
    <row r="121" spans="1:10" ht="24.75" customHeight="1" thickBot="1">
      <c r="A121" s="344"/>
      <c r="B121" s="345"/>
      <c r="C121" s="345"/>
      <c r="D121" s="345"/>
      <c r="E121" s="347"/>
      <c r="F121" s="94" t="s">
        <v>19</v>
      </c>
      <c r="G121" s="293" t="s">
        <v>53</v>
      </c>
      <c r="H121" s="215" t="s">
        <v>41</v>
      </c>
      <c r="I121" s="215" t="s">
        <v>41</v>
      </c>
      <c r="J121" s="51" t="s">
        <v>8</v>
      </c>
    </row>
    <row r="122" spans="1:10" ht="16.5" customHeight="1">
      <c r="A122" s="307" t="s">
        <v>26</v>
      </c>
      <c r="B122" s="351" t="s">
        <v>0</v>
      </c>
      <c r="C122" s="352"/>
      <c r="D122" s="353"/>
      <c r="E122" s="43">
        <f aca="true" t="shared" si="16" ref="E122:E128">SUM(F122:I122)</f>
        <v>4700</v>
      </c>
      <c r="F122" s="59">
        <v>4700</v>
      </c>
      <c r="G122" s="33">
        <v>0</v>
      </c>
      <c r="H122" s="69">
        <v>0</v>
      </c>
      <c r="I122" s="70">
        <v>0</v>
      </c>
      <c r="J122" s="60">
        <f>SUM(F122:I122)</f>
        <v>4700</v>
      </c>
    </row>
    <row r="123" spans="1:10" ht="14.25" customHeight="1">
      <c r="A123" s="308"/>
      <c r="B123" s="354" t="s">
        <v>5</v>
      </c>
      <c r="C123" s="355"/>
      <c r="D123" s="139" t="s">
        <v>4</v>
      </c>
      <c r="E123" s="146">
        <f t="shared" si="16"/>
        <v>470</v>
      </c>
      <c r="F123" s="86">
        <f>F125+F127</f>
        <v>470</v>
      </c>
      <c r="G123" s="222">
        <f>SUM(G125,G127)</f>
        <v>0</v>
      </c>
      <c r="H123" s="222">
        <f>SUM(H125,H127)</f>
        <v>0</v>
      </c>
      <c r="I123" s="222">
        <f>SUM(I125,I127)</f>
        <v>0</v>
      </c>
      <c r="J123" s="60">
        <f aca="true" t="shared" si="17" ref="J123:J165">SUM(F123:I123)</f>
        <v>470</v>
      </c>
    </row>
    <row r="124" spans="1:10" ht="15" customHeight="1">
      <c r="A124" s="308"/>
      <c r="B124" s="356"/>
      <c r="C124" s="357"/>
      <c r="D124" s="195" t="s">
        <v>43</v>
      </c>
      <c r="E124" s="114">
        <f t="shared" si="16"/>
        <v>0</v>
      </c>
      <c r="F124" s="88">
        <f>F126+F128</f>
        <v>0</v>
      </c>
      <c r="G124" s="166">
        <f>G126+G128</f>
        <v>0</v>
      </c>
      <c r="H124" s="166">
        <f>H126+H128</f>
        <v>0</v>
      </c>
      <c r="I124" s="166">
        <f>I126+I128</f>
        <v>0</v>
      </c>
      <c r="J124" s="60">
        <f t="shared" si="17"/>
        <v>0</v>
      </c>
    </row>
    <row r="125" spans="1:10" ht="12.75" customHeight="1">
      <c r="A125" s="308"/>
      <c r="B125" s="334" t="s">
        <v>6</v>
      </c>
      <c r="C125" s="360" t="s">
        <v>21</v>
      </c>
      <c r="D125" s="140" t="s">
        <v>4</v>
      </c>
      <c r="E125" s="114">
        <f t="shared" si="16"/>
        <v>410</v>
      </c>
      <c r="F125" s="106">
        <v>410</v>
      </c>
      <c r="G125" s="171">
        <v>0</v>
      </c>
      <c r="H125" s="171">
        <v>0</v>
      </c>
      <c r="I125" s="171">
        <v>0</v>
      </c>
      <c r="J125" s="60">
        <f t="shared" si="17"/>
        <v>410</v>
      </c>
    </row>
    <row r="126" spans="1:10" ht="14.25" customHeight="1">
      <c r="A126" s="308"/>
      <c r="B126" s="358"/>
      <c r="C126" s="361"/>
      <c r="D126" s="195" t="s">
        <v>43</v>
      </c>
      <c r="E126" s="113">
        <f t="shared" si="16"/>
        <v>0</v>
      </c>
      <c r="F126" s="89">
        <v>0</v>
      </c>
      <c r="G126" s="167">
        <v>0</v>
      </c>
      <c r="H126" s="167">
        <v>0</v>
      </c>
      <c r="I126" s="167">
        <v>0</v>
      </c>
      <c r="J126" s="60">
        <f t="shared" si="17"/>
        <v>0</v>
      </c>
    </row>
    <row r="127" spans="1:10" ht="13.5" customHeight="1">
      <c r="A127" s="308"/>
      <c r="B127" s="358"/>
      <c r="C127" s="319" t="s">
        <v>46</v>
      </c>
      <c r="D127" s="140" t="s">
        <v>4</v>
      </c>
      <c r="E127" s="113">
        <f t="shared" si="16"/>
        <v>60</v>
      </c>
      <c r="F127" s="106">
        <v>60</v>
      </c>
      <c r="G127" s="171">
        <v>0</v>
      </c>
      <c r="H127" s="171">
        <v>0</v>
      </c>
      <c r="I127" s="171">
        <v>0</v>
      </c>
      <c r="J127" s="60">
        <f t="shared" si="17"/>
        <v>60</v>
      </c>
    </row>
    <row r="128" spans="1:10" ht="13.5" customHeight="1">
      <c r="A128" s="308"/>
      <c r="B128" s="359"/>
      <c r="C128" s="320"/>
      <c r="D128" s="196" t="s">
        <v>43</v>
      </c>
      <c r="E128" s="113">
        <f t="shared" si="16"/>
        <v>0</v>
      </c>
      <c r="F128" s="110">
        <v>0</v>
      </c>
      <c r="G128" s="168">
        <v>0</v>
      </c>
      <c r="H128" s="168">
        <v>0</v>
      </c>
      <c r="I128" s="168">
        <v>0</v>
      </c>
      <c r="J128" s="60">
        <f t="shared" si="17"/>
        <v>0</v>
      </c>
    </row>
    <row r="129" spans="1:10" ht="14.25" customHeight="1">
      <c r="A129" s="308"/>
      <c r="B129" s="341" t="s">
        <v>7</v>
      </c>
      <c r="C129" s="362"/>
      <c r="D129" s="363"/>
      <c r="E129" s="83">
        <f>SUM(E122-E123)</f>
        <v>4230</v>
      </c>
      <c r="F129" s="77">
        <f>F122-F123</f>
        <v>4230</v>
      </c>
      <c r="G129" s="77">
        <f>G122-G123</f>
        <v>0</v>
      </c>
      <c r="H129" s="77">
        <f>H122-H123</f>
        <v>0</v>
      </c>
      <c r="I129" s="77">
        <f>I122-I123</f>
        <v>0</v>
      </c>
      <c r="J129" s="60">
        <f t="shared" si="17"/>
        <v>4230</v>
      </c>
    </row>
    <row r="130" spans="1:10" ht="13.5" customHeight="1">
      <c r="A130" s="308"/>
      <c r="B130" s="324" t="s">
        <v>45</v>
      </c>
      <c r="C130" s="337"/>
      <c r="D130" s="338"/>
      <c r="E130" s="41">
        <f aca="true" t="shared" si="18" ref="E130:E139">SUM(F130:I130)</f>
        <v>0</v>
      </c>
      <c r="F130" s="39">
        <v>0</v>
      </c>
      <c r="G130" s="39">
        <v>0</v>
      </c>
      <c r="H130" s="39">
        <v>0</v>
      </c>
      <c r="I130" s="39">
        <v>0</v>
      </c>
      <c r="J130" s="60">
        <f t="shared" si="17"/>
        <v>0</v>
      </c>
    </row>
    <row r="131" spans="1:10" ht="13.5" customHeight="1">
      <c r="A131" s="308"/>
      <c r="B131" s="325" t="s">
        <v>28</v>
      </c>
      <c r="C131" s="326"/>
      <c r="D131" s="158" t="s">
        <v>29</v>
      </c>
      <c r="E131" s="146">
        <f>SUM(F131:I131)</f>
        <v>0</v>
      </c>
      <c r="F131" s="91">
        <v>0</v>
      </c>
      <c r="G131" s="186">
        <v>0</v>
      </c>
      <c r="H131" s="186">
        <v>0</v>
      </c>
      <c r="I131" s="186">
        <v>0</v>
      </c>
      <c r="J131" s="60">
        <f t="shared" si="17"/>
        <v>0</v>
      </c>
    </row>
    <row r="132" spans="1:10" ht="17.25" customHeight="1" thickBot="1">
      <c r="A132" s="309"/>
      <c r="B132" s="327"/>
      <c r="C132" s="328"/>
      <c r="D132" s="159" t="s">
        <v>30</v>
      </c>
      <c r="E132" s="115">
        <f>SUM(F132:I132)</f>
        <v>11</v>
      </c>
      <c r="F132" s="92">
        <v>11</v>
      </c>
      <c r="G132" s="173">
        <v>0</v>
      </c>
      <c r="H132" s="173">
        <v>0</v>
      </c>
      <c r="I132" s="173">
        <v>0</v>
      </c>
      <c r="J132" s="23">
        <f t="shared" si="17"/>
        <v>11</v>
      </c>
    </row>
    <row r="133" spans="1:10" ht="12.75" customHeight="1">
      <c r="A133" s="329" t="s">
        <v>23</v>
      </c>
      <c r="B133" s="339" t="s">
        <v>0</v>
      </c>
      <c r="C133" s="339"/>
      <c r="D133" s="340"/>
      <c r="E133" s="25">
        <f t="shared" si="18"/>
        <v>10000</v>
      </c>
      <c r="F133" s="35">
        <v>10000</v>
      </c>
      <c r="G133" s="34">
        <v>0</v>
      </c>
      <c r="H133" s="103">
        <v>0</v>
      </c>
      <c r="I133" s="104">
        <v>0</v>
      </c>
      <c r="J133" s="60">
        <f t="shared" si="17"/>
        <v>10000</v>
      </c>
    </row>
    <row r="134" spans="1:10" ht="15" customHeight="1">
      <c r="A134" s="330"/>
      <c r="B134" s="312" t="s">
        <v>5</v>
      </c>
      <c r="C134" s="313"/>
      <c r="D134" s="3" t="s">
        <v>4</v>
      </c>
      <c r="E134" s="239">
        <f t="shared" si="18"/>
        <v>0</v>
      </c>
      <c r="F134" s="120">
        <f>SUM(F136,F138)</f>
        <v>0</v>
      </c>
      <c r="G134" s="222">
        <f>SUM(G136,G138)</f>
        <v>0</v>
      </c>
      <c r="H134" s="222">
        <f>SUM(H136,H138)</f>
        <v>0</v>
      </c>
      <c r="I134" s="222">
        <f>SUM(I136,I138)</f>
        <v>0</v>
      </c>
      <c r="J134" s="60">
        <f t="shared" si="17"/>
        <v>0</v>
      </c>
    </row>
    <row r="135" spans="1:10" ht="13.5" customHeight="1">
      <c r="A135" s="330"/>
      <c r="B135" s="314"/>
      <c r="C135" s="315"/>
      <c r="D135" s="4" t="s">
        <v>43</v>
      </c>
      <c r="E135" s="116">
        <f t="shared" si="18"/>
        <v>0</v>
      </c>
      <c r="F135" s="87">
        <f>F137+F139</f>
        <v>0</v>
      </c>
      <c r="G135" s="176">
        <f>G137+G139</f>
        <v>0</v>
      </c>
      <c r="H135" s="176">
        <f>H137+H139</f>
        <v>0</v>
      </c>
      <c r="I135" s="176">
        <f>I137+I139</f>
        <v>0</v>
      </c>
      <c r="J135" s="60">
        <f t="shared" si="17"/>
        <v>0</v>
      </c>
    </row>
    <row r="136" spans="1:10" ht="16.5" customHeight="1">
      <c r="A136" s="330"/>
      <c r="B136" s="333" t="s">
        <v>6</v>
      </c>
      <c r="C136" s="318" t="s">
        <v>21</v>
      </c>
      <c r="D136" s="5" t="s">
        <v>4</v>
      </c>
      <c r="E136" s="117">
        <f t="shared" si="18"/>
        <v>0</v>
      </c>
      <c r="F136" s="106">
        <v>0</v>
      </c>
      <c r="G136" s="171">
        <v>0</v>
      </c>
      <c r="H136" s="171">
        <v>0</v>
      </c>
      <c r="I136" s="171">
        <v>0</v>
      </c>
      <c r="J136" s="60">
        <f t="shared" si="17"/>
        <v>0</v>
      </c>
    </row>
    <row r="137" spans="1:10" ht="17.25" customHeight="1">
      <c r="A137" s="330"/>
      <c r="B137" s="333"/>
      <c r="C137" s="318"/>
      <c r="D137" s="4" t="s">
        <v>43</v>
      </c>
      <c r="E137" s="117">
        <f t="shared" si="18"/>
        <v>0</v>
      </c>
      <c r="F137" s="89">
        <v>0</v>
      </c>
      <c r="G137" s="177">
        <v>0</v>
      </c>
      <c r="H137" s="177">
        <v>0</v>
      </c>
      <c r="I137" s="177">
        <v>0</v>
      </c>
      <c r="J137" s="60">
        <f t="shared" si="17"/>
        <v>0</v>
      </c>
    </row>
    <row r="138" spans="1:10" ht="15" customHeight="1">
      <c r="A138" s="330"/>
      <c r="B138" s="333"/>
      <c r="C138" s="319" t="s">
        <v>46</v>
      </c>
      <c r="D138" s="5" t="s">
        <v>4</v>
      </c>
      <c r="E138" s="117">
        <f t="shared" si="18"/>
        <v>0</v>
      </c>
      <c r="F138" s="106">
        <v>0</v>
      </c>
      <c r="G138" s="171">
        <v>0</v>
      </c>
      <c r="H138" s="171">
        <v>0</v>
      </c>
      <c r="I138" s="171">
        <v>0</v>
      </c>
      <c r="J138" s="60">
        <f t="shared" si="17"/>
        <v>0</v>
      </c>
    </row>
    <row r="139" spans="1:10" ht="17.25" customHeight="1">
      <c r="A139" s="330"/>
      <c r="B139" s="334"/>
      <c r="C139" s="320"/>
      <c r="D139" s="4" t="s">
        <v>43</v>
      </c>
      <c r="E139" s="117">
        <f t="shared" si="18"/>
        <v>0</v>
      </c>
      <c r="F139" s="89">
        <v>0</v>
      </c>
      <c r="G139" s="177">
        <v>0</v>
      </c>
      <c r="H139" s="177">
        <v>0</v>
      </c>
      <c r="I139" s="177">
        <v>0</v>
      </c>
      <c r="J139" s="60">
        <f t="shared" si="17"/>
        <v>0</v>
      </c>
    </row>
    <row r="140" spans="1:10" ht="12.75" customHeight="1">
      <c r="A140" s="330"/>
      <c r="B140" s="321" t="s">
        <v>7</v>
      </c>
      <c r="C140" s="321"/>
      <c r="D140" s="341"/>
      <c r="E140" s="76">
        <f>SUM(E133-E134)</f>
        <v>10000</v>
      </c>
      <c r="F140" s="77">
        <f>F133-F134</f>
        <v>10000</v>
      </c>
      <c r="G140" s="77">
        <f>G133-G134</f>
        <v>0</v>
      </c>
      <c r="H140" s="77">
        <f>H133-H134</f>
        <v>0</v>
      </c>
      <c r="I140" s="77">
        <f>I133-I134</f>
        <v>0</v>
      </c>
      <c r="J140" s="60">
        <f t="shared" si="17"/>
        <v>10000</v>
      </c>
    </row>
    <row r="141" spans="1:10" ht="12.75" customHeight="1">
      <c r="A141" s="330"/>
      <c r="B141" s="323" t="s">
        <v>45</v>
      </c>
      <c r="C141" s="323"/>
      <c r="D141" s="324"/>
      <c r="E141" s="26">
        <f>SUM(F141:I141)</f>
        <v>0</v>
      </c>
      <c r="F141" s="39">
        <v>0</v>
      </c>
      <c r="G141" s="39">
        <v>0</v>
      </c>
      <c r="H141" s="39">
        <v>0</v>
      </c>
      <c r="I141" s="39">
        <v>0</v>
      </c>
      <c r="J141" s="60">
        <f t="shared" si="17"/>
        <v>0</v>
      </c>
    </row>
    <row r="142" spans="1:10" ht="12" customHeight="1">
      <c r="A142" s="330"/>
      <c r="B142" s="325" t="s">
        <v>28</v>
      </c>
      <c r="C142" s="326"/>
      <c r="D142" s="162" t="s">
        <v>29</v>
      </c>
      <c r="E142" s="146">
        <f>SUM(F142:I142)</f>
        <v>0</v>
      </c>
      <c r="F142" s="91">
        <v>0</v>
      </c>
      <c r="G142" s="172">
        <v>0</v>
      </c>
      <c r="H142" s="172">
        <v>0</v>
      </c>
      <c r="I142" s="172">
        <v>0</v>
      </c>
      <c r="J142" s="60">
        <f t="shared" si="17"/>
        <v>0</v>
      </c>
    </row>
    <row r="143" spans="1:10" ht="15" customHeight="1" thickBot="1">
      <c r="A143" s="331"/>
      <c r="B143" s="327"/>
      <c r="C143" s="328"/>
      <c r="D143" s="159" t="s">
        <v>30</v>
      </c>
      <c r="E143" s="118">
        <f>SUM(F143:I143)</f>
        <v>0</v>
      </c>
      <c r="F143" s="110">
        <v>0</v>
      </c>
      <c r="G143" s="188">
        <v>0</v>
      </c>
      <c r="H143" s="185">
        <v>0</v>
      </c>
      <c r="I143" s="173">
        <v>0</v>
      </c>
      <c r="J143" s="63">
        <f t="shared" si="17"/>
        <v>0</v>
      </c>
    </row>
    <row r="144" spans="1:10" s="96" customFormat="1" ht="12" customHeight="1">
      <c r="A144" s="329" t="s">
        <v>22</v>
      </c>
      <c r="B144" s="310" t="s">
        <v>0</v>
      </c>
      <c r="C144" s="310"/>
      <c r="D144" s="364"/>
      <c r="E144" s="240">
        <f aca="true" t="shared" si="19" ref="E144:E150">SUM(F144:I144)</f>
        <v>0</v>
      </c>
      <c r="F144" s="36">
        <v>0</v>
      </c>
      <c r="G144" s="50">
        <v>0</v>
      </c>
      <c r="H144" s="66">
        <v>0</v>
      </c>
      <c r="I144" s="65">
        <v>0</v>
      </c>
      <c r="J144" s="60">
        <f t="shared" si="17"/>
        <v>0</v>
      </c>
    </row>
    <row r="145" spans="1:10" s="96" customFormat="1" ht="13.5" customHeight="1">
      <c r="A145" s="330"/>
      <c r="B145" s="312" t="s">
        <v>5</v>
      </c>
      <c r="C145" s="313"/>
      <c r="D145" s="3" t="s">
        <v>4</v>
      </c>
      <c r="E145" s="29">
        <f t="shared" si="19"/>
        <v>0</v>
      </c>
      <c r="F145" s="192">
        <f>SUM(F147,F149)</f>
        <v>0</v>
      </c>
      <c r="G145" s="169">
        <f>SUM(G147,G149)</f>
        <v>0</v>
      </c>
      <c r="H145" s="169">
        <f>SUM(H147,H149)</f>
        <v>0</v>
      </c>
      <c r="I145" s="223">
        <f>SUM(I147,I149)</f>
        <v>0</v>
      </c>
      <c r="J145" s="60">
        <f t="shared" si="17"/>
        <v>0</v>
      </c>
    </row>
    <row r="146" spans="1:10" s="96" customFormat="1" ht="18" customHeight="1">
      <c r="A146" s="330"/>
      <c r="B146" s="314"/>
      <c r="C146" s="315"/>
      <c r="D146" s="4" t="s">
        <v>43</v>
      </c>
      <c r="E146" s="28">
        <f t="shared" si="19"/>
        <v>0</v>
      </c>
      <c r="F146" s="184">
        <f>F148+F150</f>
        <v>0</v>
      </c>
      <c r="G146" s="184">
        <f>G148+G150</f>
        <v>0</v>
      </c>
      <c r="H146" s="184">
        <f>H148+H150</f>
        <v>0</v>
      </c>
      <c r="I146" s="184">
        <f>I148+I150</f>
        <v>0</v>
      </c>
      <c r="J146" s="60">
        <f t="shared" si="17"/>
        <v>0</v>
      </c>
    </row>
    <row r="147" spans="1:10" s="96" customFormat="1" ht="15.75" customHeight="1">
      <c r="A147" s="330"/>
      <c r="B147" s="333" t="s">
        <v>6</v>
      </c>
      <c r="C147" s="318" t="s">
        <v>21</v>
      </c>
      <c r="D147" s="5" t="s">
        <v>4</v>
      </c>
      <c r="E147" s="28">
        <f t="shared" si="19"/>
        <v>0</v>
      </c>
      <c r="F147" s="193">
        <v>0</v>
      </c>
      <c r="G147" s="171">
        <v>0</v>
      </c>
      <c r="H147" s="171">
        <v>0</v>
      </c>
      <c r="I147" s="171">
        <v>0</v>
      </c>
      <c r="J147" s="60">
        <f t="shared" si="17"/>
        <v>0</v>
      </c>
    </row>
    <row r="148" spans="1:10" s="96" customFormat="1" ht="15" customHeight="1">
      <c r="A148" s="330"/>
      <c r="B148" s="333"/>
      <c r="C148" s="318"/>
      <c r="D148" s="4" t="s">
        <v>43</v>
      </c>
      <c r="E148" s="28">
        <f t="shared" si="19"/>
        <v>0</v>
      </c>
      <c r="F148" s="177">
        <v>0</v>
      </c>
      <c r="G148" s="167">
        <v>0</v>
      </c>
      <c r="H148" s="167">
        <v>0</v>
      </c>
      <c r="I148" s="167">
        <v>0</v>
      </c>
      <c r="J148" s="60">
        <f t="shared" si="17"/>
        <v>0</v>
      </c>
    </row>
    <row r="149" spans="1:10" s="96" customFormat="1" ht="14.25" customHeight="1">
      <c r="A149" s="330"/>
      <c r="B149" s="333"/>
      <c r="C149" s="319" t="s">
        <v>46</v>
      </c>
      <c r="D149" s="5" t="s">
        <v>4</v>
      </c>
      <c r="E149" s="28">
        <f t="shared" si="19"/>
        <v>0</v>
      </c>
      <c r="F149" s="193">
        <v>0</v>
      </c>
      <c r="G149" s="171">
        <v>0</v>
      </c>
      <c r="H149" s="171">
        <v>0</v>
      </c>
      <c r="I149" s="171">
        <v>0</v>
      </c>
      <c r="J149" s="60">
        <f t="shared" si="17"/>
        <v>0</v>
      </c>
    </row>
    <row r="150" spans="1:10" s="96" customFormat="1" ht="17.25" customHeight="1">
      <c r="A150" s="330"/>
      <c r="B150" s="334"/>
      <c r="C150" s="320"/>
      <c r="D150" s="4" t="s">
        <v>43</v>
      </c>
      <c r="E150" s="228">
        <f t="shared" si="19"/>
        <v>0</v>
      </c>
      <c r="F150" s="178">
        <v>0</v>
      </c>
      <c r="G150" s="191">
        <v>0</v>
      </c>
      <c r="H150" s="168">
        <v>0</v>
      </c>
      <c r="I150" s="168">
        <v>0</v>
      </c>
      <c r="J150" s="60">
        <f t="shared" si="17"/>
        <v>0</v>
      </c>
    </row>
    <row r="151" spans="1:10" s="96" customFormat="1" ht="12" customHeight="1">
      <c r="A151" s="330"/>
      <c r="B151" s="321" t="s">
        <v>7</v>
      </c>
      <c r="C151" s="321"/>
      <c r="D151" s="341"/>
      <c r="E151" s="76">
        <f>E144-E145</f>
        <v>0</v>
      </c>
      <c r="F151" s="216">
        <f>F144-F145</f>
        <v>0</v>
      </c>
      <c r="G151" s="77">
        <f>G144-G145</f>
        <v>0</v>
      </c>
      <c r="H151" s="77">
        <f>H144-H145</f>
        <v>0</v>
      </c>
      <c r="I151" s="77">
        <f>I144-I145</f>
        <v>0</v>
      </c>
      <c r="J151" s="60">
        <f t="shared" si="17"/>
        <v>0</v>
      </c>
    </row>
    <row r="152" spans="1:10" s="96" customFormat="1" ht="12" customHeight="1">
      <c r="A152" s="330"/>
      <c r="B152" s="323" t="s">
        <v>45</v>
      </c>
      <c r="C152" s="323"/>
      <c r="D152" s="324"/>
      <c r="E152" s="40">
        <f aca="true" t="shared" si="20" ref="E152:E161">SUM(F152:I152)</f>
        <v>0</v>
      </c>
      <c r="F152" s="189">
        <v>0</v>
      </c>
      <c r="G152" s="39">
        <v>0</v>
      </c>
      <c r="H152" s="39">
        <v>0</v>
      </c>
      <c r="I152" s="39">
        <v>0</v>
      </c>
      <c r="J152" s="60">
        <f t="shared" si="17"/>
        <v>0</v>
      </c>
    </row>
    <row r="153" spans="1:10" s="96" customFormat="1" ht="13.5" customHeight="1">
      <c r="A153" s="330"/>
      <c r="B153" s="325" t="s">
        <v>28</v>
      </c>
      <c r="C153" s="326"/>
      <c r="D153" s="8" t="s">
        <v>29</v>
      </c>
      <c r="E153" s="29">
        <f t="shared" si="20"/>
        <v>0</v>
      </c>
      <c r="F153" s="172">
        <v>0</v>
      </c>
      <c r="G153" s="172">
        <v>0</v>
      </c>
      <c r="H153" s="172">
        <v>0</v>
      </c>
      <c r="I153" s="172">
        <v>0</v>
      </c>
      <c r="J153" s="60">
        <f t="shared" si="17"/>
        <v>0</v>
      </c>
    </row>
    <row r="154" spans="1:10" s="96" customFormat="1" ht="15" customHeight="1" thickBot="1">
      <c r="A154" s="331"/>
      <c r="B154" s="327"/>
      <c r="C154" s="328"/>
      <c r="D154" s="157" t="s">
        <v>30</v>
      </c>
      <c r="E154" s="56">
        <f t="shared" si="20"/>
        <v>0</v>
      </c>
      <c r="F154" s="173">
        <v>0</v>
      </c>
      <c r="G154" s="173">
        <v>0</v>
      </c>
      <c r="H154" s="173">
        <v>0</v>
      </c>
      <c r="I154" s="173">
        <v>0</v>
      </c>
      <c r="J154" s="23">
        <f t="shared" si="17"/>
        <v>0</v>
      </c>
    </row>
    <row r="155" spans="1:10" s="96" customFormat="1" ht="13.5" customHeight="1">
      <c r="A155" s="307" t="s">
        <v>24</v>
      </c>
      <c r="B155" s="310" t="s">
        <v>0</v>
      </c>
      <c r="C155" s="310"/>
      <c r="D155" s="311"/>
      <c r="E155" s="57">
        <f t="shared" si="20"/>
        <v>10000</v>
      </c>
      <c r="F155" s="58">
        <v>10000</v>
      </c>
      <c r="G155" s="32">
        <v>0</v>
      </c>
      <c r="H155" s="68">
        <v>0</v>
      </c>
      <c r="I155" s="67">
        <v>0</v>
      </c>
      <c r="J155" s="60">
        <f t="shared" si="17"/>
        <v>10000</v>
      </c>
    </row>
    <row r="156" spans="1:10" s="96" customFormat="1" ht="10.5" customHeight="1">
      <c r="A156" s="308"/>
      <c r="B156" s="312" t="s">
        <v>5</v>
      </c>
      <c r="C156" s="313"/>
      <c r="D156" s="139" t="s">
        <v>4</v>
      </c>
      <c r="E156" s="44">
        <f t="shared" si="20"/>
        <v>0</v>
      </c>
      <c r="F156" s="122">
        <f aca="true" t="shared" si="21" ref="F156:I157">F158+F160</f>
        <v>0</v>
      </c>
      <c r="G156" s="224">
        <f t="shared" si="21"/>
        <v>0</v>
      </c>
      <c r="H156" s="224">
        <f t="shared" si="21"/>
        <v>0</v>
      </c>
      <c r="I156" s="224">
        <f t="shared" si="21"/>
        <v>0</v>
      </c>
      <c r="J156" s="60">
        <f t="shared" si="17"/>
        <v>0</v>
      </c>
    </row>
    <row r="157" spans="1:10" s="96" customFormat="1" ht="14.25" customHeight="1">
      <c r="A157" s="308"/>
      <c r="B157" s="314"/>
      <c r="C157" s="315"/>
      <c r="D157" s="195" t="s">
        <v>43</v>
      </c>
      <c r="E157" s="45">
        <f t="shared" si="20"/>
        <v>0</v>
      </c>
      <c r="F157" s="123">
        <f t="shared" si="21"/>
        <v>0</v>
      </c>
      <c r="G157" s="179">
        <f t="shared" si="21"/>
        <v>0</v>
      </c>
      <c r="H157" s="179">
        <f t="shared" si="21"/>
        <v>0</v>
      </c>
      <c r="I157" s="179">
        <f t="shared" si="21"/>
        <v>0</v>
      </c>
      <c r="J157" s="60">
        <f t="shared" si="17"/>
        <v>0</v>
      </c>
    </row>
    <row r="158" spans="1:10" s="96" customFormat="1" ht="13.5" customHeight="1">
      <c r="A158" s="308"/>
      <c r="B158" s="316" t="s">
        <v>6</v>
      </c>
      <c r="C158" s="318" t="s">
        <v>25</v>
      </c>
      <c r="D158" s="140" t="s">
        <v>4</v>
      </c>
      <c r="E158" s="45">
        <f t="shared" si="20"/>
        <v>0</v>
      </c>
      <c r="F158" s="124">
        <v>0</v>
      </c>
      <c r="G158" s="225">
        <v>0</v>
      </c>
      <c r="H158" s="225">
        <v>0</v>
      </c>
      <c r="I158" s="225">
        <v>0</v>
      </c>
      <c r="J158" s="60">
        <f t="shared" si="17"/>
        <v>0</v>
      </c>
    </row>
    <row r="159" spans="1:10" s="96" customFormat="1" ht="14.25" customHeight="1">
      <c r="A159" s="308"/>
      <c r="B159" s="316"/>
      <c r="C159" s="318"/>
      <c r="D159" s="195" t="s">
        <v>43</v>
      </c>
      <c r="E159" s="45">
        <f t="shared" si="20"/>
        <v>0</v>
      </c>
      <c r="F159" s="124">
        <v>0</v>
      </c>
      <c r="G159" s="180">
        <v>0</v>
      </c>
      <c r="H159" s="180">
        <v>0</v>
      </c>
      <c r="I159" s="180">
        <v>0</v>
      </c>
      <c r="J159" s="60">
        <f t="shared" si="17"/>
        <v>0</v>
      </c>
    </row>
    <row r="160" spans="1:10" s="96" customFormat="1" ht="11.25" customHeight="1">
      <c r="A160" s="308"/>
      <c r="B160" s="316"/>
      <c r="C160" s="319" t="s">
        <v>46</v>
      </c>
      <c r="D160" s="140" t="s">
        <v>4</v>
      </c>
      <c r="E160" s="45">
        <f t="shared" si="20"/>
        <v>0</v>
      </c>
      <c r="F160" s="124">
        <v>0</v>
      </c>
      <c r="G160" s="225">
        <v>0</v>
      </c>
      <c r="H160" s="225">
        <v>0</v>
      </c>
      <c r="I160" s="225">
        <v>0</v>
      </c>
      <c r="J160" s="60">
        <f t="shared" si="17"/>
        <v>0</v>
      </c>
    </row>
    <row r="161" spans="1:10" s="96" customFormat="1" ht="14.25" customHeight="1">
      <c r="A161" s="308"/>
      <c r="B161" s="317"/>
      <c r="C161" s="320"/>
      <c r="D161" s="196" t="s">
        <v>43</v>
      </c>
      <c r="E161" s="45">
        <f t="shared" si="20"/>
        <v>0</v>
      </c>
      <c r="F161" s="125">
        <v>0</v>
      </c>
      <c r="G161" s="181">
        <v>0</v>
      </c>
      <c r="H161" s="181">
        <v>0</v>
      </c>
      <c r="I161" s="181">
        <v>0</v>
      </c>
      <c r="J161" s="60">
        <f t="shared" si="17"/>
        <v>0</v>
      </c>
    </row>
    <row r="162" spans="1:10" s="96" customFormat="1" ht="13.5" customHeight="1">
      <c r="A162" s="308"/>
      <c r="B162" s="321" t="s">
        <v>7</v>
      </c>
      <c r="C162" s="321"/>
      <c r="D162" s="322"/>
      <c r="E162" s="84">
        <f>E155-E156</f>
        <v>10000</v>
      </c>
      <c r="F162" s="128">
        <f>F155-F156</f>
        <v>10000</v>
      </c>
      <c r="G162" s="128">
        <f>G155-G156</f>
        <v>0</v>
      </c>
      <c r="H162" s="128">
        <f>H155-H156</f>
        <v>0</v>
      </c>
      <c r="I162" s="128">
        <f>I155-I156</f>
        <v>0</v>
      </c>
      <c r="J162" s="60">
        <f t="shared" si="17"/>
        <v>10000</v>
      </c>
    </row>
    <row r="163" spans="1:10" ht="12.75" customHeight="1">
      <c r="A163" s="308"/>
      <c r="B163" s="323" t="s">
        <v>45</v>
      </c>
      <c r="C163" s="323"/>
      <c r="D163" s="324"/>
      <c r="E163" s="163">
        <f>SUM(F163:I163)</f>
        <v>0</v>
      </c>
      <c r="F163" s="38">
        <v>0</v>
      </c>
      <c r="G163" s="226">
        <v>0</v>
      </c>
      <c r="H163" s="226">
        <v>0</v>
      </c>
      <c r="I163" s="226">
        <v>0</v>
      </c>
      <c r="J163" s="60">
        <f t="shared" si="17"/>
        <v>0</v>
      </c>
    </row>
    <row r="164" spans="1:10" ht="12.75" customHeight="1">
      <c r="A164" s="308"/>
      <c r="B164" s="325" t="s">
        <v>28</v>
      </c>
      <c r="C164" s="326"/>
      <c r="D164" s="8" t="s">
        <v>29</v>
      </c>
      <c r="E164" s="164">
        <f>SUM(F164:I164)</f>
        <v>0</v>
      </c>
      <c r="F164" s="126">
        <v>0</v>
      </c>
      <c r="G164" s="182">
        <v>0</v>
      </c>
      <c r="H164" s="182">
        <v>0</v>
      </c>
      <c r="I164" s="182">
        <v>0</v>
      </c>
      <c r="J164" s="60">
        <f t="shared" si="17"/>
        <v>0</v>
      </c>
    </row>
    <row r="165" spans="1:10" ht="13.5" customHeight="1" thickBot="1">
      <c r="A165" s="309"/>
      <c r="B165" s="327"/>
      <c r="C165" s="328"/>
      <c r="D165" s="157" t="s">
        <v>30</v>
      </c>
      <c r="E165" s="247">
        <f>SUM(F165:I165)</f>
        <v>0</v>
      </c>
      <c r="F165" s="127">
        <v>0</v>
      </c>
      <c r="G165" s="183">
        <v>0</v>
      </c>
      <c r="H165" s="183">
        <v>0</v>
      </c>
      <c r="I165" s="183">
        <v>0</v>
      </c>
      <c r="J165" s="23">
        <f t="shared" si="17"/>
        <v>0</v>
      </c>
    </row>
    <row r="166" ht="12.75">
      <c r="L166" s="14"/>
    </row>
    <row r="169" ht="13.5" thickBot="1"/>
    <row r="170" spans="1:10" ht="13.5" thickBot="1">
      <c r="A170" s="342" t="s">
        <v>18</v>
      </c>
      <c r="B170" s="343"/>
      <c r="C170" s="343"/>
      <c r="D170" s="343"/>
      <c r="E170" s="346" t="s">
        <v>15</v>
      </c>
      <c r="F170" s="348" t="s">
        <v>16</v>
      </c>
      <c r="G170" s="349"/>
      <c r="H170" s="349"/>
      <c r="I170" s="350"/>
      <c r="J170" s="93"/>
    </row>
    <row r="171" spans="1:10" ht="49.5" customHeight="1" thickBot="1">
      <c r="A171" s="344"/>
      <c r="B171" s="345"/>
      <c r="C171" s="345"/>
      <c r="D171" s="345"/>
      <c r="E171" s="347"/>
      <c r="F171" s="94" t="s">
        <v>19</v>
      </c>
      <c r="G171" s="293" t="s">
        <v>53</v>
      </c>
      <c r="H171" s="215" t="s">
        <v>42</v>
      </c>
      <c r="I171" s="215" t="s">
        <v>42</v>
      </c>
      <c r="J171" s="51" t="s">
        <v>8</v>
      </c>
    </row>
    <row r="172" spans="1:10" ht="12.75">
      <c r="A172" s="307" t="s">
        <v>33</v>
      </c>
      <c r="B172" s="351" t="s">
        <v>0</v>
      </c>
      <c r="C172" s="352"/>
      <c r="D172" s="353"/>
      <c r="E172" s="43">
        <f aca="true" t="shared" si="22" ref="E172:E178">SUM(F172:I172)</f>
        <v>22000</v>
      </c>
      <c r="F172" s="59">
        <v>22000</v>
      </c>
      <c r="G172" s="33">
        <v>0</v>
      </c>
      <c r="H172" s="69">
        <v>0</v>
      </c>
      <c r="I172" s="70">
        <v>0</v>
      </c>
      <c r="J172" s="60">
        <f>SUM(F172:I172)</f>
        <v>22000</v>
      </c>
    </row>
    <row r="173" spans="1:10" ht="12.75">
      <c r="A173" s="308"/>
      <c r="B173" s="354" t="s">
        <v>5</v>
      </c>
      <c r="C173" s="355"/>
      <c r="D173" s="139" t="s">
        <v>4</v>
      </c>
      <c r="E173" s="146">
        <f t="shared" si="22"/>
        <v>0</v>
      </c>
      <c r="F173" s="86">
        <f>F175+F177</f>
        <v>0</v>
      </c>
      <c r="G173" s="222">
        <f>SUM(G175,G177)</f>
        <v>0</v>
      </c>
      <c r="H173" s="222">
        <f>SUM(H175,H177)</f>
        <v>0</v>
      </c>
      <c r="I173" s="222">
        <f>SUM(I175,I177)</f>
        <v>0</v>
      </c>
      <c r="J173" s="60">
        <f aca="true" t="shared" si="23" ref="J173:J215">SUM(F173:I173)</f>
        <v>0</v>
      </c>
    </row>
    <row r="174" spans="1:10" ht="12.75">
      <c r="A174" s="308"/>
      <c r="B174" s="356"/>
      <c r="C174" s="357"/>
      <c r="D174" s="195" t="s">
        <v>43</v>
      </c>
      <c r="E174" s="114">
        <f t="shared" si="22"/>
        <v>0</v>
      </c>
      <c r="F174" s="88">
        <f>F176+F178</f>
        <v>0</v>
      </c>
      <c r="G174" s="166">
        <f>G176+G178</f>
        <v>0</v>
      </c>
      <c r="H174" s="166">
        <f>H176+H178</f>
        <v>0</v>
      </c>
      <c r="I174" s="166">
        <f>I176+I178</f>
        <v>0</v>
      </c>
      <c r="J174" s="60">
        <f t="shared" si="23"/>
        <v>0</v>
      </c>
    </row>
    <row r="175" spans="1:10" ht="12.75">
      <c r="A175" s="308"/>
      <c r="B175" s="334" t="s">
        <v>6</v>
      </c>
      <c r="C175" s="360" t="s">
        <v>21</v>
      </c>
      <c r="D175" s="140" t="s">
        <v>4</v>
      </c>
      <c r="E175" s="114">
        <f t="shared" si="22"/>
        <v>0</v>
      </c>
      <c r="F175" s="106">
        <v>0</v>
      </c>
      <c r="G175" s="171">
        <v>0</v>
      </c>
      <c r="H175" s="171">
        <v>0</v>
      </c>
      <c r="I175" s="171">
        <v>0</v>
      </c>
      <c r="J175" s="60">
        <f t="shared" si="23"/>
        <v>0</v>
      </c>
    </row>
    <row r="176" spans="1:10" ht="12.75">
      <c r="A176" s="308"/>
      <c r="B176" s="358"/>
      <c r="C176" s="361"/>
      <c r="D176" s="195" t="s">
        <v>43</v>
      </c>
      <c r="E176" s="113">
        <f t="shared" si="22"/>
        <v>0</v>
      </c>
      <c r="F176" s="89">
        <v>0</v>
      </c>
      <c r="G176" s="167">
        <v>0</v>
      </c>
      <c r="H176" s="167">
        <v>0</v>
      </c>
      <c r="I176" s="167">
        <v>0</v>
      </c>
      <c r="J176" s="60">
        <f t="shared" si="23"/>
        <v>0</v>
      </c>
    </row>
    <row r="177" spans="1:10" ht="12.75">
      <c r="A177" s="308"/>
      <c r="B177" s="358"/>
      <c r="C177" s="319" t="s">
        <v>46</v>
      </c>
      <c r="D177" s="140" t="s">
        <v>4</v>
      </c>
      <c r="E177" s="113">
        <f t="shared" si="22"/>
        <v>0</v>
      </c>
      <c r="F177" s="106">
        <v>0</v>
      </c>
      <c r="G177" s="171">
        <v>0</v>
      </c>
      <c r="H177" s="171">
        <v>0</v>
      </c>
      <c r="I177" s="171">
        <v>0</v>
      </c>
      <c r="J177" s="60">
        <f t="shared" si="23"/>
        <v>0</v>
      </c>
    </row>
    <row r="178" spans="1:10" ht="12.75">
      <c r="A178" s="308"/>
      <c r="B178" s="359"/>
      <c r="C178" s="320"/>
      <c r="D178" s="196" t="s">
        <v>43</v>
      </c>
      <c r="E178" s="113">
        <f t="shared" si="22"/>
        <v>0</v>
      </c>
      <c r="F178" s="110">
        <v>0</v>
      </c>
      <c r="G178" s="168">
        <v>0</v>
      </c>
      <c r="H178" s="168">
        <v>0</v>
      </c>
      <c r="I178" s="168">
        <v>0</v>
      </c>
      <c r="J178" s="60">
        <f t="shared" si="23"/>
        <v>0</v>
      </c>
    </row>
    <row r="179" spans="1:10" ht="12.75">
      <c r="A179" s="308"/>
      <c r="B179" s="341" t="s">
        <v>7</v>
      </c>
      <c r="C179" s="362"/>
      <c r="D179" s="363"/>
      <c r="E179" s="83">
        <f>SUM(E172-E173)</f>
        <v>22000</v>
      </c>
      <c r="F179" s="77">
        <f>F172-F173</f>
        <v>22000</v>
      </c>
      <c r="G179" s="77">
        <f>G172-G173</f>
        <v>0</v>
      </c>
      <c r="H179" s="77">
        <f>H172-H173</f>
        <v>0</v>
      </c>
      <c r="I179" s="77">
        <f>I172-I173</f>
        <v>0</v>
      </c>
      <c r="J179" s="60">
        <f t="shared" si="23"/>
        <v>22000</v>
      </c>
    </row>
    <row r="180" spans="1:10" ht="12.75">
      <c r="A180" s="308"/>
      <c r="B180" s="324" t="s">
        <v>45</v>
      </c>
      <c r="C180" s="337"/>
      <c r="D180" s="338"/>
      <c r="E180" s="41">
        <f>SUM(F180:I180)</f>
        <v>0</v>
      </c>
      <c r="F180" s="37">
        <v>0</v>
      </c>
      <c r="G180" s="39">
        <v>0</v>
      </c>
      <c r="H180" s="39">
        <v>0</v>
      </c>
      <c r="I180" s="39">
        <v>0</v>
      </c>
      <c r="J180" s="60">
        <f t="shared" si="23"/>
        <v>0</v>
      </c>
    </row>
    <row r="181" spans="1:10" ht="12.75">
      <c r="A181" s="308"/>
      <c r="B181" s="325" t="s">
        <v>28</v>
      </c>
      <c r="C181" s="326"/>
      <c r="D181" s="158" t="s">
        <v>29</v>
      </c>
      <c r="E181" s="146">
        <f>SUM(F181:I181)</f>
        <v>0</v>
      </c>
      <c r="F181" s="91">
        <v>0</v>
      </c>
      <c r="G181" s="186">
        <v>0</v>
      </c>
      <c r="H181" s="186">
        <v>0</v>
      </c>
      <c r="I181" s="186">
        <v>0</v>
      </c>
      <c r="J181" s="60">
        <f t="shared" si="23"/>
        <v>0</v>
      </c>
    </row>
    <row r="182" spans="1:10" ht="13.5" thickBot="1">
      <c r="A182" s="309"/>
      <c r="B182" s="327"/>
      <c r="C182" s="328"/>
      <c r="D182" s="159" t="s">
        <v>30</v>
      </c>
      <c r="E182" s="115">
        <f>SUM(F182:I182)</f>
        <v>0</v>
      </c>
      <c r="F182" s="92">
        <v>0</v>
      </c>
      <c r="G182" s="173">
        <v>0</v>
      </c>
      <c r="H182" s="173">
        <v>0</v>
      </c>
      <c r="I182" s="173">
        <v>0</v>
      </c>
      <c r="J182" s="23">
        <f t="shared" si="23"/>
        <v>0</v>
      </c>
    </row>
    <row r="183" spans="1:10" ht="12.75">
      <c r="A183" s="329" t="s">
        <v>34</v>
      </c>
      <c r="B183" s="339" t="s">
        <v>0</v>
      </c>
      <c r="C183" s="339"/>
      <c r="D183" s="340"/>
      <c r="E183" s="25">
        <f aca="true" t="shared" si="24" ref="E183:E189">SUM(F183:I183)</f>
        <v>10000</v>
      </c>
      <c r="F183" s="35">
        <v>10000</v>
      </c>
      <c r="G183" s="34">
        <v>0</v>
      </c>
      <c r="H183" s="103">
        <v>0</v>
      </c>
      <c r="I183" s="104">
        <v>0</v>
      </c>
      <c r="J183" s="60">
        <f t="shared" si="23"/>
        <v>10000</v>
      </c>
    </row>
    <row r="184" spans="1:10" ht="12.75">
      <c r="A184" s="330"/>
      <c r="B184" s="312" t="s">
        <v>5</v>
      </c>
      <c r="C184" s="313"/>
      <c r="D184" s="3" t="s">
        <v>4</v>
      </c>
      <c r="E184" s="239">
        <f t="shared" si="24"/>
        <v>0</v>
      </c>
      <c r="F184" s="120">
        <f>SUM(F186,F188)</f>
        <v>0</v>
      </c>
      <c r="G184" s="222">
        <f>SUM(G186,G188)</f>
        <v>0</v>
      </c>
      <c r="H184" s="222">
        <f>SUM(H186,H188)</f>
        <v>0</v>
      </c>
      <c r="I184" s="222">
        <f>SUM(I186,I188)</f>
        <v>0</v>
      </c>
      <c r="J184" s="60">
        <f t="shared" si="23"/>
        <v>0</v>
      </c>
    </row>
    <row r="185" spans="1:10" ht="12.75">
      <c r="A185" s="330"/>
      <c r="B185" s="314"/>
      <c r="C185" s="315"/>
      <c r="D185" s="4" t="s">
        <v>43</v>
      </c>
      <c r="E185" s="116">
        <f t="shared" si="24"/>
        <v>0</v>
      </c>
      <c r="F185" s="87">
        <f>F187+F189</f>
        <v>0</v>
      </c>
      <c r="G185" s="176">
        <f>G187+G189</f>
        <v>0</v>
      </c>
      <c r="H185" s="176">
        <f>H187+H189</f>
        <v>0</v>
      </c>
      <c r="I185" s="176">
        <f>I187+I189</f>
        <v>0</v>
      </c>
      <c r="J185" s="60">
        <f t="shared" si="23"/>
        <v>0</v>
      </c>
    </row>
    <row r="186" spans="1:10" ht="12.75">
      <c r="A186" s="330"/>
      <c r="B186" s="333" t="s">
        <v>6</v>
      </c>
      <c r="C186" s="318" t="s">
        <v>21</v>
      </c>
      <c r="D186" s="5" t="s">
        <v>4</v>
      </c>
      <c r="E186" s="117">
        <f t="shared" si="24"/>
        <v>0</v>
      </c>
      <c r="F186" s="106">
        <v>0</v>
      </c>
      <c r="G186" s="171">
        <v>0</v>
      </c>
      <c r="H186" s="171">
        <v>0</v>
      </c>
      <c r="I186" s="171">
        <v>0</v>
      </c>
      <c r="J186" s="60">
        <f t="shared" si="23"/>
        <v>0</v>
      </c>
    </row>
    <row r="187" spans="1:10" ht="12.75">
      <c r="A187" s="330"/>
      <c r="B187" s="333"/>
      <c r="C187" s="318"/>
      <c r="D187" s="4" t="s">
        <v>43</v>
      </c>
      <c r="E187" s="117">
        <f t="shared" si="24"/>
        <v>0</v>
      </c>
      <c r="F187" s="89">
        <v>0</v>
      </c>
      <c r="G187" s="177">
        <v>0</v>
      </c>
      <c r="H187" s="177">
        <v>0</v>
      </c>
      <c r="I187" s="177">
        <v>0</v>
      </c>
      <c r="J187" s="60">
        <f t="shared" si="23"/>
        <v>0</v>
      </c>
    </row>
    <row r="188" spans="1:10" ht="12.75">
      <c r="A188" s="330"/>
      <c r="B188" s="333"/>
      <c r="C188" s="319" t="s">
        <v>46</v>
      </c>
      <c r="D188" s="5" t="s">
        <v>4</v>
      </c>
      <c r="E188" s="117">
        <f t="shared" si="24"/>
        <v>0</v>
      </c>
      <c r="F188" s="106">
        <v>0</v>
      </c>
      <c r="G188" s="171">
        <v>0</v>
      </c>
      <c r="H188" s="171">
        <v>0</v>
      </c>
      <c r="I188" s="171">
        <v>0</v>
      </c>
      <c r="J188" s="60">
        <f t="shared" si="23"/>
        <v>0</v>
      </c>
    </row>
    <row r="189" spans="1:10" ht="12.75">
      <c r="A189" s="330"/>
      <c r="B189" s="334"/>
      <c r="C189" s="320"/>
      <c r="D189" s="4" t="s">
        <v>43</v>
      </c>
      <c r="E189" s="117">
        <f t="shared" si="24"/>
        <v>0</v>
      </c>
      <c r="F189" s="89">
        <v>0</v>
      </c>
      <c r="G189" s="177">
        <v>0</v>
      </c>
      <c r="H189" s="177">
        <v>0</v>
      </c>
      <c r="I189" s="177">
        <v>0</v>
      </c>
      <c r="J189" s="60">
        <f t="shared" si="23"/>
        <v>0</v>
      </c>
    </row>
    <row r="190" spans="1:10" ht="12.75">
      <c r="A190" s="330"/>
      <c r="B190" s="321" t="s">
        <v>7</v>
      </c>
      <c r="C190" s="321"/>
      <c r="D190" s="341"/>
      <c r="E190" s="76">
        <f>SUM(E183-E184)</f>
        <v>10000</v>
      </c>
      <c r="F190" s="77">
        <f>F183-F184</f>
        <v>10000</v>
      </c>
      <c r="G190" s="77">
        <f>G183-G184</f>
        <v>0</v>
      </c>
      <c r="H190" s="77">
        <f>H183-H184</f>
        <v>0</v>
      </c>
      <c r="I190" s="77">
        <f>I183-I184</f>
        <v>0</v>
      </c>
      <c r="J190" s="60">
        <f t="shared" si="23"/>
        <v>10000</v>
      </c>
    </row>
    <row r="191" spans="1:10" ht="12.75">
      <c r="A191" s="330"/>
      <c r="B191" s="323" t="s">
        <v>45</v>
      </c>
      <c r="C191" s="323"/>
      <c r="D191" s="324"/>
      <c r="E191" s="26">
        <f>SUM(F191:I191)</f>
        <v>0</v>
      </c>
      <c r="F191" s="37">
        <v>0</v>
      </c>
      <c r="G191" s="39">
        <v>0</v>
      </c>
      <c r="H191" s="39">
        <v>0</v>
      </c>
      <c r="I191" s="39">
        <v>0</v>
      </c>
      <c r="J191" s="60">
        <f t="shared" si="23"/>
        <v>0</v>
      </c>
    </row>
    <row r="192" spans="1:10" ht="12.75">
      <c r="A192" s="330"/>
      <c r="B192" s="325" t="s">
        <v>28</v>
      </c>
      <c r="C192" s="326"/>
      <c r="D192" s="162" t="s">
        <v>29</v>
      </c>
      <c r="E192" s="146">
        <f>SUM(F192:I192)</f>
        <v>0</v>
      </c>
      <c r="F192" s="91">
        <v>0</v>
      </c>
      <c r="G192" s="172">
        <v>0</v>
      </c>
      <c r="H192" s="172">
        <v>0</v>
      </c>
      <c r="I192" s="172">
        <v>0</v>
      </c>
      <c r="J192" s="60">
        <f t="shared" si="23"/>
        <v>0</v>
      </c>
    </row>
    <row r="193" spans="1:10" ht="13.5" thickBot="1">
      <c r="A193" s="331"/>
      <c r="B193" s="327"/>
      <c r="C193" s="328"/>
      <c r="D193" s="159" t="s">
        <v>30</v>
      </c>
      <c r="E193" s="118">
        <f>SUM(F193:I193)</f>
        <v>0</v>
      </c>
      <c r="F193" s="110">
        <v>0</v>
      </c>
      <c r="G193" s="188">
        <v>0</v>
      </c>
      <c r="H193" s="185">
        <v>0</v>
      </c>
      <c r="I193" s="173">
        <v>0</v>
      </c>
      <c r="J193" s="63">
        <f t="shared" si="23"/>
        <v>0</v>
      </c>
    </row>
    <row r="194" spans="1:10" ht="12.75">
      <c r="A194" s="329" t="s">
        <v>35</v>
      </c>
      <c r="B194" s="310" t="s">
        <v>0</v>
      </c>
      <c r="C194" s="310"/>
      <c r="D194" s="364"/>
      <c r="E194" s="47">
        <f aca="true" t="shared" si="25" ref="E194:E200">SUM(F194:I194)</f>
        <v>20000</v>
      </c>
      <c r="F194" s="36">
        <v>20000</v>
      </c>
      <c r="G194" s="50">
        <v>0</v>
      </c>
      <c r="H194" s="66">
        <v>0</v>
      </c>
      <c r="I194" s="65">
        <v>0</v>
      </c>
      <c r="J194" s="60">
        <f t="shared" si="23"/>
        <v>20000</v>
      </c>
    </row>
    <row r="195" spans="1:10" ht="12.75">
      <c r="A195" s="330"/>
      <c r="B195" s="312" t="s">
        <v>5</v>
      </c>
      <c r="C195" s="313"/>
      <c r="D195" s="3" t="s">
        <v>4</v>
      </c>
      <c r="E195" s="29">
        <f t="shared" si="25"/>
        <v>9916.66</v>
      </c>
      <c r="F195" s="199">
        <f>SUM(F197,F199)</f>
        <v>9916.66</v>
      </c>
      <c r="G195" s="169">
        <f>SUM(G197,G199)</f>
        <v>0</v>
      </c>
      <c r="H195" s="169">
        <f>SUM(H197,H199)</f>
        <v>0</v>
      </c>
      <c r="I195" s="223">
        <f>SUM(I197,I199)</f>
        <v>0</v>
      </c>
      <c r="J195" s="60">
        <f t="shared" si="23"/>
        <v>9916.66</v>
      </c>
    </row>
    <row r="196" spans="1:10" ht="12.75">
      <c r="A196" s="330"/>
      <c r="B196" s="314"/>
      <c r="C196" s="315"/>
      <c r="D196" s="4" t="s">
        <v>43</v>
      </c>
      <c r="E196" s="28">
        <f t="shared" si="25"/>
        <v>0</v>
      </c>
      <c r="F196" s="200">
        <f>F198+F200</f>
        <v>0</v>
      </c>
      <c r="G196" s="184">
        <f>G198+G200</f>
        <v>0</v>
      </c>
      <c r="H196" s="184">
        <f>H198+H200</f>
        <v>0</v>
      </c>
      <c r="I196" s="184">
        <f>I198+I200</f>
        <v>0</v>
      </c>
      <c r="J196" s="60">
        <f t="shared" si="23"/>
        <v>0</v>
      </c>
    </row>
    <row r="197" spans="1:10" ht="12.75">
      <c r="A197" s="330"/>
      <c r="B197" s="333" t="s">
        <v>6</v>
      </c>
      <c r="C197" s="318" t="s">
        <v>21</v>
      </c>
      <c r="D197" s="5" t="s">
        <v>4</v>
      </c>
      <c r="E197" s="28">
        <f t="shared" si="25"/>
        <v>0</v>
      </c>
      <c r="F197" s="201">
        <v>0</v>
      </c>
      <c r="G197" s="171">
        <v>0</v>
      </c>
      <c r="H197" s="171">
        <v>0</v>
      </c>
      <c r="I197" s="171">
        <v>0</v>
      </c>
      <c r="J197" s="60">
        <f t="shared" si="23"/>
        <v>0</v>
      </c>
    </row>
    <row r="198" spans="1:10" ht="12.75">
      <c r="A198" s="330"/>
      <c r="B198" s="333"/>
      <c r="C198" s="318"/>
      <c r="D198" s="4" t="s">
        <v>43</v>
      </c>
      <c r="E198" s="28">
        <f t="shared" si="25"/>
        <v>0</v>
      </c>
      <c r="F198" s="202">
        <v>0</v>
      </c>
      <c r="G198" s="167">
        <v>0</v>
      </c>
      <c r="H198" s="167">
        <v>0</v>
      </c>
      <c r="I198" s="167">
        <v>0</v>
      </c>
      <c r="J198" s="60">
        <f t="shared" si="23"/>
        <v>0</v>
      </c>
    </row>
    <row r="199" spans="1:10" ht="12.75">
      <c r="A199" s="330"/>
      <c r="B199" s="333"/>
      <c r="C199" s="319" t="s">
        <v>46</v>
      </c>
      <c r="D199" s="5" t="s">
        <v>4</v>
      </c>
      <c r="E199" s="28">
        <f t="shared" si="25"/>
        <v>9916.66</v>
      </c>
      <c r="F199" s="201">
        <v>9916.66</v>
      </c>
      <c r="G199" s="171">
        <v>0</v>
      </c>
      <c r="H199" s="171">
        <v>0</v>
      </c>
      <c r="I199" s="171">
        <v>0</v>
      </c>
      <c r="J199" s="60">
        <f t="shared" si="23"/>
        <v>9916.66</v>
      </c>
    </row>
    <row r="200" spans="1:10" ht="12.75">
      <c r="A200" s="330"/>
      <c r="B200" s="334"/>
      <c r="C200" s="320"/>
      <c r="D200" s="4" t="s">
        <v>43</v>
      </c>
      <c r="E200" s="228">
        <f t="shared" si="25"/>
        <v>0</v>
      </c>
      <c r="F200" s="203">
        <v>0</v>
      </c>
      <c r="G200" s="191">
        <v>0</v>
      </c>
      <c r="H200" s="168">
        <v>0</v>
      </c>
      <c r="I200" s="168">
        <v>0</v>
      </c>
      <c r="J200" s="60">
        <f t="shared" si="23"/>
        <v>0</v>
      </c>
    </row>
    <row r="201" spans="1:10" ht="12.75">
      <c r="A201" s="330"/>
      <c r="B201" s="321" t="s">
        <v>7</v>
      </c>
      <c r="C201" s="321"/>
      <c r="D201" s="341"/>
      <c r="E201" s="78">
        <f>E194-E195</f>
        <v>10083.34</v>
      </c>
      <c r="F201" s="77">
        <f>F194-F195</f>
        <v>10083.34</v>
      </c>
      <c r="G201" s="77">
        <f>G194-G195</f>
        <v>0</v>
      </c>
      <c r="H201" s="77">
        <f>H194-H195</f>
        <v>0</v>
      </c>
      <c r="I201" s="77">
        <f>I194-I195</f>
        <v>0</v>
      </c>
      <c r="J201" s="60">
        <f t="shared" si="23"/>
        <v>10083.34</v>
      </c>
    </row>
    <row r="202" spans="1:10" ht="12.75">
      <c r="A202" s="330"/>
      <c r="B202" s="323" t="s">
        <v>45</v>
      </c>
      <c r="C202" s="323"/>
      <c r="D202" s="324"/>
      <c r="E202" s="40">
        <f aca="true" t="shared" si="26" ref="E202:E211">SUM(F202:I202)</f>
        <v>11083.34</v>
      </c>
      <c r="F202" s="37">
        <v>11083.34</v>
      </c>
      <c r="G202" s="39">
        <v>0</v>
      </c>
      <c r="H202" s="39">
        <v>0</v>
      </c>
      <c r="I202" s="39">
        <v>0</v>
      </c>
      <c r="J202" s="60">
        <f t="shared" si="23"/>
        <v>11083.34</v>
      </c>
    </row>
    <row r="203" spans="1:10" ht="12.75">
      <c r="A203" s="330"/>
      <c r="B203" s="325" t="s">
        <v>28</v>
      </c>
      <c r="C203" s="326"/>
      <c r="D203" s="8" t="s">
        <v>29</v>
      </c>
      <c r="E203" s="29">
        <f t="shared" si="26"/>
        <v>0</v>
      </c>
      <c r="F203" s="204">
        <v>0</v>
      </c>
      <c r="G203" s="172">
        <v>0</v>
      </c>
      <c r="H203" s="172">
        <v>0</v>
      </c>
      <c r="I203" s="172">
        <v>0</v>
      </c>
      <c r="J203" s="60">
        <f t="shared" si="23"/>
        <v>0</v>
      </c>
    </row>
    <row r="204" spans="1:10" ht="13.5" thickBot="1">
      <c r="A204" s="331"/>
      <c r="B204" s="327"/>
      <c r="C204" s="328"/>
      <c r="D204" s="157" t="s">
        <v>30</v>
      </c>
      <c r="E204" s="56">
        <f t="shared" si="26"/>
        <v>2</v>
      </c>
      <c r="F204" s="205">
        <v>2</v>
      </c>
      <c r="G204" s="173">
        <v>0</v>
      </c>
      <c r="H204" s="173">
        <v>0</v>
      </c>
      <c r="I204" s="173">
        <v>0</v>
      </c>
      <c r="J204" s="23">
        <f t="shared" si="23"/>
        <v>2</v>
      </c>
    </row>
    <row r="205" spans="1:10" ht="12.75">
      <c r="A205" s="307" t="s">
        <v>36</v>
      </c>
      <c r="B205" s="310" t="s">
        <v>0</v>
      </c>
      <c r="C205" s="310"/>
      <c r="D205" s="311"/>
      <c r="E205" s="57">
        <f t="shared" si="26"/>
        <v>5000</v>
      </c>
      <c r="F205" s="58">
        <v>5000</v>
      </c>
      <c r="G205" s="32">
        <v>0</v>
      </c>
      <c r="H205" s="68">
        <v>0</v>
      </c>
      <c r="I205" s="67">
        <v>0</v>
      </c>
      <c r="J205" s="60">
        <f t="shared" si="23"/>
        <v>5000</v>
      </c>
    </row>
    <row r="206" spans="1:10" ht="12.75">
      <c r="A206" s="308"/>
      <c r="B206" s="312" t="s">
        <v>5</v>
      </c>
      <c r="C206" s="313"/>
      <c r="D206" s="139" t="s">
        <v>4</v>
      </c>
      <c r="E206" s="44">
        <f t="shared" si="26"/>
        <v>0</v>
      </c>
      <c r="F206" s="122">
        <f aca="true" t="shared" si="27" ref="F206:I207">F208+F210</f>
        <v>0</v>
      </c>
      <c r="G206" s="224">
        <f t="shared" si="27"/>
        <v>0</v>
      </c>
      <c r="H206" s="224">
        <f t="shared" si="27"/>
        <v>0</v>
      </c>
      <c r="I206" s="224">
        <f t="shared" si="27"/>
        <v>0</v>
      </c>
      <c r="J206" s="60">
        <f t="shared" si="23"/>
        <v>0</v>
      </c>
    </row>
    <row r="207" spans="1:10" ht="12.75">
      <c r="A207" s="308"/>
      <c r="B207" s="314"/>
      <c r="C207" s="315"/>
      <c r="D207" s="195" t="s">
        <v>43</v>
      </c>
      <c r="E207" s="45">
        <f t="shared" si="26"/>
        <v>0</v>
      </c>
      <c r="F207" s="242">
        <f t="shared" si="27"/>
        <v>0</v>
      </c>
      <c r="G207" s="179">
        <f t="shared" si="27"/>
        <v>0</v>
      </c>
      <c r="H207" s="179">
        <f t="shared" si="27"/>
        <v>0</v>
      </c>
      <c r="I207" s="179">
        <f t="shared" si="27"/>
        <v>0</v>
      </c>
      <c r="J207" s="60">
        <f t="shared" si="23"/>
        <v>0</v>
      </c>
    </row>
    <row r="208" spans="1:10" ht="12.75">
      <c r="A208" s="308"/>
      <c r="B208" s="316" t="s">
        <v>6</v>
      </c>
      <c r="C208" s="318" t="s">
        <v>25</v>
      </c>
      <c r="D208" s="140" t="s">
        <v>4</v>
      </c>
      <c r="E208" s="45">
        <f t="shared" si="26"/>
        <v>0</v>
      </c>
      <c r="F208" s="124">
        <v>0</v>
      </c>
      <c r="G208" s="225">
        <v>0</v>
      </c>
      <c r="H208" s="225">
        <v>0</v>
      </c>
      <c r="I208" s="225">
        <v>0</v>
      </c>
      <c r="J208" s="60">
        <f t="shared" si="23"/>
        <v>0</v>
      </c>
    </row>
    <row r="209" spans="1:10" ht="12.75">
      <c r="A209" s="308"/>
      <c r="B209" s="316"/>
      <c r="C209" s="318"/>
      <c r="D209" s="195" t="s">
        <v>43</v>
      </c>
      <c r="E209" s="45">
        <f t="shared" si="26"/>
        <v>0</v>
      </c>
      <c r="F209" s="243">
        <v>0</v>
      </c>
      <c r="G209" s="180">
        <v>0</v>
      </c>
      <c r="H209" s="180">
        <v>0</v>
      </c>
      <c r="I209" s="180">
        <v>0</v>
      </c>
      <c r="J209" s="60">
        <f t="shared" si="23"/>
        <v>0</v>
      </c>
    </row>
    <row r="210" spans="1:10" ht="12.75">
      <c r="A210" s="308"/>
      <c r="B210" s="316"/>
      <c r="C210" s="319" t="s">
        <v>46</v>
      </c>
      <c r="D210" s="140" t="s">
        <v>4</v>
      </c>
      <c r="E210" s="45">
        <f t="shared" si="26"/>
        <v>0</v>
      </c>
      <c r="F210" s="124">
        <v>0</v>
      </c>
      <c r="G210" s="225">
        <v>0</v>
      </c>
      <c r="H210" s="225">
        <v>0</v>
      </c>
      <c r="I210" s="225">
        <v>0</v>
      </c>
      <c r="J210" s="60">
        <f t="shared" si="23"/>
        <v>0</v>
      </c>
    </row>
    <row r="211" spans="1:10" ht="12.75">
      <c r="A211" s="308"/>
      <c r="B211" s="317"/>
      <c r="C211" s="320"/>
      <c r="D211" s="196" t="s">
        <v>43</v>
      </c>
      <c r="E211" s="45">
        <f t="shared" si="26"/>
        <v>0</v>
      </c>
      <c r="F211" s="244">
        <v>0</v>
      </c>
      <c r="G211" s="181">
        <v>0</v>
      </c>
      <c r="H211" s="181">
        <v>0</v>
      </c>
      <c r="I211" s="181">
        <v>0</v>
      </c>
      <c r="J211" s="60">
        <f t="shared" si="23"/>
        <v>0</v>
      </c>
    </row>
    <row r="212" spans="1:10" ht="12.75">
      <c r="A212" s="308"/>
      <c r="B212" s="321" t="s">
        <v>7</v>
      </c>
      <c r="C212" s="321"/>
      <c r="D212" s="322"/>
      <c r="E212" s="84">
        <f>E205-E206</f>
        <v>5000</v>
      </c>
      <c r="F212" s="128">
        <f>F205-F206</f>
        <v>5000</v>
      </c>
      <c r="G212" s="128">
        <f>G205-G206</f>
        <v>0</v>
      </c>
      <c r="H212" s="128">
        <f>H205-H206</f>
        <v>0</v>
      </c>
      <c r="I212" s="128">
        <f>I205-I206</f>
        <v>0</v>
      </c>
      <c r="J212" s="60">
        <f t="shared" si="23"/>
        <v>5000</v>
      </c>
    </row>
    <row r="213" spans="1:10" ht="12.75">
      <c r="A213" s="308"/>
      <c r="B213" s="323" t="s">
        <v>45</v>
      </c>
      <c r="C213" s="323"/>
      <c r="D213" s="324"/>
      <c r="E213" s="163">
        <f>SUM(F213:I213)</f>
        <v>0</v>
      </c>
      <c r="F213" s="38">
        <v>0</v>
      </c>
      <c r="G213" s="226">
        <v>0</v>
      </c>
      <c r="H213" s="226">
        <v>0</v>
      </c>
      <c r="I213" s="226">
        <v>0</v>
      </c>
      <c r="J213" s="60">
        <f t="shared" si="23"/>
        <v>0</v>
      </c>
    </row>
    <row r="214" spans="1:10" ht="12.75">
      <c r="A214" s="308"/>
      <c r="B214" s="325" t="s">
        <v>28</v>
      </c>
      <c r="C214" s="326"/>
      <c r="D214" s="8" t="s">
        <v>29</v>
      </c>
      <c r="E214" s="164">
        <f>SUM(F214:I214)</f>
        <v>0</v>
      </c>
      <c r="F214" s="126">
        <v>0</v>
      </c>
      <c r="G214" s="182">
        <v>0</v>
      </c>
      <c r="H214" s="182">
        <v>0</v>
      </c>
      <c r="I214" s="182">
        <v>0</v>
      </c>
      <c r="J214" s="60">
        <f t="shared" si="23"/>
        <v>0</v>
      </c>
    </row>
    <row r="215" spans="1:10" ht="13.5" thickBot="1">
      <c r="A215" s="309"/>
      <c r="B215" s="327"/>
      <c r="C215" s="328"/>
      <c r="D215" s="157" t="s">
        <v>30</v>
      </c>
      <c r="E215" s="247">
        <f>SUM(F215:I215)</f>
        <v>0</v>
      </c>
      <c r="F215" s="127">
        <v>0</v>
      </c>
      <c r="G215" s="183">
        <v>0</v>
      </c>
      <c r="H215" s="183">
        <v>0</v>
      </c>
      <c r="I215" s="183">
        <v>0</v>
      </c>
      <c r="J215" s="23">
        <f t="shared" si="23"/>
        <v>0</v>
      </c>
    </row>
    <row r="219" ht="13.5" thickBot="1"/>
    <row r="220" spans="1:10" ht="13.5" thickBot="1">
      <c r="A220" s="342" t="s">
        <v>18</v>
      </c>
      <c r="B220" s="343"/>
      <c r="C220" s="343"/>
      <c r="D220" s="343"/>
      <c r="E220" s="346" t="s">
        <v>15</v>
      </c>
      <c r="F220" s="348" t="s">
        <v>16</v>
      </c>
      <c r="G220" s="349"/>
      <c r="H220" s="349"/>
      <c r="I220" s="350"/>
      <c r="J220" s="93"/>
    </row>
    <row r="221" spans="1:10" ht="50.25" customHeight="1" thickBot="1">
      <c r="A221" s="344"/>
      <c r="B221" s="345"/>
      <c r="C221" s="345"/>
      <c r="D221" s="345"/>
      <c r="E221" s="347"/>
      <c r="F221" s="94" t="s">
        <v>19</v>
      </c>
      <c r="G221" s="293" t="s">
        <v>53</v>
      </c>
      <c r="H221" s="215" t="s">
        <v>41</v>
      </c>
      <c r="I221" s="215" t="s">
        <v>41</v>
      </c>
      <c r="J221" s="51" t="s">
        <v>8</v>
      </c>
    </row>
    <row r="222" spans="1:10" ht="12.75">
      <c r="A222" s="307" t="s">
        <v>39</v>
      </c>
      <c r="B222" s="351" t="s">
        <v>0</v>
      </c>
      <c r="C222" s="352"/>
      <c r="D222" s="353"/>
      <c r="E222" s="43">
        <f aca="true" t="shared" si="28" ref="E222:E228">SUM(F222:I222)</f>
        <v>150000</v>
      </c>
      <c r="F222" s="59">
        <v>150000</v>
      </c>
      <c r="G222" s="33">
        <v>0</v>
      </c>
      <c r="H222" s="129">
        <v>0</v>
      </c>
      <c r="I222" s="70">
        <v>0</v>
      </c>
      <c r="J222" s="60">
        <f>SUM(F222:I222)</f>
        <v>150000</v>
      </c>
    </row>
    <row r="223" spans="1:10" ht="12.75">
      <c r="A223" s="308"/>
      <c r="B223" s="354" t="s">
        <v>5</v>
      </c>
      <c r="C223" s="355"/>
      <c r="D223" s="139" t="s">
        <v>4</v>
      </c>
      <c r="E223" s="146">
        <f t="shared" si="28"/>
        <v>112263.56</v>
      </c>
      <c r="F223" s="86">
        <f>F225+F227</f>
        <v>112263.56</v>
      </c>
      <c r="G223" s="222">
        <f>SUM(G225,G227)</f>
        <v>0</v>
      </c>
      <c r="H223" s="169">
        <f>SUM(H225,H227)</f>
        <v>0</v>
      </c>
      <c r="I223" s="222">
        <f>SUM(I225,I227)</f>
        <v>0</v>
      </c>
      <c r="J223" s="60">
        <f aca="true" t="shared" si="29" ref="J223:J265">SUM(F223:I223)</f>
        <v>112263.56</v>
      </c>
    </row>
    <row r="224" spans="1:10" ht="12.75">
      <c r="A224" s="308"/>
      <c r="B224" s="356"/>
      <c r="C224" s="357"/>
      <c r="D224" s="195" t="s">
        <v>43</v>
      </c>
      <c r="E224" s="114">
        <f t="shared" si="28"/>
        <v>41011.15</v>
      </c>
      <c r="F224" s="292">
        <f>F226+F228</f>
        <v>41011.15</v>
      </c>
      <c r="G224" s="166">
        <f>G226+G228</f>
        <v>0</v>
      </c>
      <c r="H224" s="166">
        <f>H226+H228</f>
        <v>0</v>
      </c>
      <c r="I224" s="166">
        <f>I226+I228</f>
        <v>0</v>
      </c>
      <c r="J224" s="60">
        <f t="shared" si="29"/>
        <v>41011.15</v>
      </c>
    </row>
    <row r="225" spans="1:10" ht="12.75">
      <c r="A225" s="308"/>
      <c r="B225" s="334" t="s">
        <v>6</v>
      </c>
      <c r="C225" s="360" t="s">
        <v>21</v>
      </c>
      <c r="D225" s="140" t="s">
        <v>4</v>
      </c>
      <c r="E225" s="114">
        <f t="shared" si="28"/>
        <v>69091.81</v>
      </c>
      <c r="F225" s="106">
        <v>69091.81</v>
      </c>
      <c r="G225" s="171">
        <v>0</v>
      </c>
      <c r="H225" s="171">
        <v>0</v>
      </c>
      <c r="I225" s="171">
        <v>0</v>
      </c>
      <c r="J225" s="60">
        <f t="shared" si="29"/>
        <v>69091.81</v>
      </c>
    </row>
    <row r="226" spans="1:10" ht="12.75">
      <c r="A226" s="308"/>
      <c r="B226" s="358"/>
      <c r="C226" s="361"/>
      <c r="D226" s="195" t="s">
        <v>43</v>
      </c>
      <c r="E226" s="113">
        <f t="shared" si="28"/>
        <v>41011.15</v>
      </c>
      <c r="F226" s="89">
        <v>41011.15</v>
      </c>
      <c r="G226" s="167">
        <v>0</v>
      </c>
      <c r="H226" s="167">
        <v>0</v>
      </c>
      <c r="I226" s="167">
        <v>0</v>
      </c>
      <c r="J226" s="60">
        <f t="shared" si="29"/>
        <v>41011.15</v>
      </c>
    </row>
    <row r="227" spans="1:10" ht="12.75">
      <c r="A227" s="308"/>
      <c r="B227" s="358"/>
      <c r="C227" s="319" t="s">
        <v>46</v>
      </c>
      <c r="D227" s="140" t="s">
        <v>4</v>
      </c>
      <c r="E227" s="113">
        <f t="shared" si="28"/>
        <v>43171.75</v>
      </c>
      <c r="F227" s="106">
        <v>43171.75</v>
      </c>
      <c r="G227" s="171">
        <v>0</v>
      </c>
      <c r="H227" s="171">
        <v>0</v>
      </c>
      <c r="I227" s="171">
        <v>0</v>
      </c>
      <c r="J227" s="60">
        <f t="shared" si="29"/>
        <v>43171.75</v>
      </c>
    </row>
    <row r="228" spans="1:10" ht="12.75">
      <c r="A228" s="308"/>
      <c r="B228" s="359"/>
      <c r="C228" s="320"/>
      <c r="D228" s="196" t="s">
        <v>43</v>
      </c>
      <c r="E228" s="113">
        <f t="shared" si="28"/>
        <v>0</v>
      </c>
      <c r="F228" s="110">
        <v>0</v>
      </c>
      <c r="G228" s="168">
        <v>0</v>
      </c>
      <c r="H228" s="168">
        <v>0</v>
      </c>
      <c r="I228" s="168">
        <v>0</v>
      </c>
      <c r="J228" s="60">
        <f t="shared" si="29"/>
        <v>0</v>
      </c>
    </row>
    <row r="229" spans="1:10" ht="12.75">
      <c r="A229" s="308"/>
      <c r="B229" s="341" t="s">
        <v>7</v>
      </c>
      <c r="C229" s="362"/>
      <c r="D229" s="363"/>
      <c r="E229" s="83">
        <f>SUM(E222-E223)</f>
        <v>37736.44</v>
      </c>
      <c r="F229" s="77">
        <f>F222-F223</f>
        <v>37736.44</v>
      </c>
      <c r="G229" s="77">
        <f>G222-G223</f>
        <v>0</v>
      </c>
      <c r="H229" s="77">
        <f>H222-H223</f>
        <v>0</v>
      </c>
      <c r="I229" s="77">
        <f>I222-I223</f>
        <v>0</v>
      </c>
      <c r="J229" s="60">
        <f t="shared" si="29"/>
        <v>37736.44</v>
      </c>
    </row>
    <row r="230" spans="1:10" ht="12.75">
      <c r="A230" s="308"/>
      <c r="B230" s="324" t="s">
        <v>45</v>
      </c>
      <c r="C230" s="337"/>
      <c r="D230" s="338"/>
      <c r="E230" s="41">
        <f>SUM(F230:I230)</f>
        <v>13837.8</v>
      </c>
      <c r="F230" s="37">
        <v>13837.8</v>
      </c>
      <c r="G230" s="39">
        <v>0</v>
      </c>
      <c r="H230" s="39">
        <v>0</v>
      </c>
      <c r="I230" s="39">
        <v>0</v>
      </c>
      <c r="J230" s="60">
        <f t="shared" si="29"/>
        <v>13837.8</v>
      </c>
    </row>
    <row r="231" spans="1:10" ht="12.75">
      <c r="A231" s="308"/>
      <c r="B231" s="325" t="s">
        <v>28</v>
      </c>
      <c r="C231" s="326"/>
      <c r="D231" s="158" t="s">
        <v>29</v>
      </c>
      <c r="E231" s="146">
        <f>SUM(F231:I231)</f>
        <v>0</v>
      </c>
      <c r="F231" s="91">
        <v>0</v>
      </c>
      <c r="G231" s="186">
        <v>0</v>
      </c>
      <c r="H231" s="186">
        <v>0</v>
      </c>
      <c r="I231" s="186">
        <v>0</v>
      </c>
      <c r="J231" s="60">
        <f t="shared" si="29"/>
        <v>0</v>
      </c>
    </row>
    <row r="232" spans="1:10" ht="13.5" thickBot="1">
      <c r="A232" s="309"/>
      <c r="B232" s="327"/>
      <c r="C232" s="328"/>
      <c r="D232" s="159" t="s">
        <v>30</v>
      </c>
      <c r="E232" s="115">
        <f>SUM(F232:I232)</f>
        <v>7</v>
      </c>
      <c r="F232" s="92">
        <v>7</v>
      </c>
      <c r="G232" s="173">
        <v>0</v>
      </c>
      <c r="H232" s="173">
        <v>0</v>
      </c>
      <c r="I232" s="173">
        <v>0</v>
      </c>
      <c r="J232" s="23">
        <f t="shared" si="29"/>
        <v>7</v>
      </c>
    </row>
    <row r="233" spans="1:10" ht="12.75">
      <c r="A233" s="329" t="s">
        <v>40</v>
      </c>
      <c r="B233" s="339" t="s">
        <v>0</v>
      </c>
      <c r="C233" s="339"/>
      <c r="D233" s="340"/>
      <c r="E233" s="25">
        <f aca="true" t="shared" si="30" ref="E233:E239">SUM(F233:I233)</f>
        <v>70000</v>
      </c>
      <c r="F233" s="35">
        <v>70000</v>
      </c>
      <c r="G233" s="34">
        <v>0</v>
      </c>
      <c r="H233" s="213">
        <v>0</v>
      </c>
      <c r="I233" s="104">
        <v>0</v>
      </c>
      <c r="J233" s="60">
        <f t="shared" si="29"/>
        <v>70000</v>
      </c>
    </row>
    <row r="234" spans="1:10" ht="12.75">
      <c r="A234" s="330"/>
      <c r="B234" s="312" t="s">
        <v>5</v>
      </c>
      <c r="C234" s="313"/>
      <c r="D234" s="3" t="s">
        <v>4</v>
      </c>
      <c r="E234" s="119">
        <f t="shared" si="30"/>
        <v>34826.91</v>
      </c>
      <c r="F234" s="120">
        <f>SUM(F236,F238)</f>
        <v>34826.91</v>
      </c>
      <c r="G234" s="222">
        <f>SUM(G236,G238)</f>
        <v>0</v>
      </c>
      <c r="H234" s="169">
        <f>SUM(H236,H238)</f>
        <v>0</v>
      </c>
      <c r="I234" s="222">
        <f>SUM(I236,I238)</f>
        <v>0</v>
      </c>
      <c r="J234" s="60">
        <f t="shared" si="29"/>
        <v>34826.91</v>
      </c>
    </row>
    <row r="235" spans="1:10" ht="12.75">
      <c r="A235" s="330"/>
      <c r="B235" s="314"/>
      <c r="C235" s="315"/>
      <c r="D235" s="4" t="s">
        <v>43</v>
      </c>
      <c r="E235" s="116">
        <f t="shared" si="30"/>
        <v>0</v>
      </c>
      <c r="F235" s="87">
        <f>F237+F239</f>
        <v>0</v>
      </c>
      <c r="G235" s="176">
        <f>G237+G239</f>
        <v>0</v>
      </c>
      <c r="H235" s="176">
        <f>H237+H239</f>
        <v>0</v>
      </c>
      <c r="I235" s="176">
        <f>I237+I239</f>
        <v>0</v>
      </c>
      <c r="J235" s="60">
        <f t="shared" si="29"/>
        <v>0</v>
      </c>
    </row>
    <row r="236" spans="1:10" ht="12.75">
      <c r="A236" s="330"/>
      <c r="B236" s="333" t="s">
        <v>6</v>
      </c>
      <c r="C236" s="318" t="s">
        <v>21</v>
      </c>
      <c r="D236" s="5" t="s">
        <v>4</v>
      </c>
      <c r="E236" s="121">
        <f t="shared" si="30"/>
        <v>34476.91</v>
      </c>
      <c r="F236" s="106">
        <v>34476.91</v>
      </c>
      <c r="G236" s="171">
        <v>0</v>
      </c>
      <c r="H236" s="171">
        <v>0</v>
      </c>
      <c r="I236" s="171">
        <v>0</v>
      </c>
      <c r="J236" s="60">
        <f t="shared" si="29"/>
        <v>34476.91</v>
      </c>
    </row>
    <row r="237" spans="1:10" ht="12.75">
      <c r="A237" s="330"/>
      <c r="B237" s="333"/>
      <c r="C237" s="318"/>
      <c r="D237" s="4" t="s">
        <v>43</v>
      </c>
      <c r="E237" s="117">
        <f t="shared" si="30"/>
        <v>0</v>
      </c>
      <c r="F237" s="89">
        <v>0</v>
      </c>
      <c r="G237" s="177">
        <v>0</v>
      </c>
      <c r="H237" s="177">
        <v>0</v>
      </c>
      <c r="I237" s="177">
        <v>0</v>
      </c>
      <c r="J237" s="60">
        <f t="shared" si="29"/>
        <v>0</v>
      </c>
    </row>
    <row r="238" spans="1:10" ht="12.75">
      <c r="A238" s="330"/>
      <c r="B238" s="333"/>
      <c r="C238" s="319" t="s">
        <v>46</v>
      </c>
      <c r="D238" s="5" t="s">
        <v>4</v>
      </c>
      <c r="E238" s="121">
        <f t="shared" si="30"/>
        <v>350</v>
      </c>
      <c r="F238" s="106">
        <v>350</v>
      </c>
      <c r="G238" s="171">
        <v>0</v>
      </c>
      <c r="H238" s="171">
        <v>0</v>
      </c>
      <c r="I238" s="171">
        <v>0</v>
      </c>
      <c r="J238" s="60">
        <f t="shared" si="29"/>
        <v>350</v>
      </c>
    </row>
    <row r="239" spans="1:10" ht="12.75">
      <c r="A239" s="330"/>
      <c r="B239" s="334"/>
      <c r="C239" s="320"/>
      <c r="D239" s="4" t="s">
        <v>43</v>
      </c>
      <c r="E239" s="117">
        <f t="shared" si="30"/>
        <v>0</v>
      </c>
      <c r="F239" s="89">
        <v>0</v>
      </c>
      <c r="G239" s="177">
        <v>0</v>
      </c>
      <c r="H239" s="177">
        <v>0</v>
      </c>
      <c r="I239" s="177">
        <v>0</v>
      </c>
      <c r="J239" s="60">
        <f t="shared" si="29"/>
        <v>0</v>
      </c>
    </row>
    <row r="240" spans="1:10" ht="12.75">
      <c r="A240" s="330"/>
      <c r="B240" s="321" t="s">
        <v>7</v>
      </c>
      <c r="C240" s="321"/>
      <c r="D240" s="341"/>
      <c r="E240" s="76">
        <f>SUM(E233-E234)</f>
        <v>35173.09</v>
      </c>
      <c r="F240" s="77">
        <f>F233-F234</f>
        <v>35173.09</v>
      </c>
      <c r="G240" s="77">
        <f>G233-G234</f>
        <v>0</v>
      </c>
      <c r="H240" s="77">
        <f>H233-H234</f>
        <v>0</v>
      </c>
      <c r="I240" s="77">
        <f>I233-I234</f>
        <v>0</v>
      </c>
      <c r="J240" s="60">
        <f t="shared" si="29"/>
        <v>35173.09</v>
      </c>
    </row>
    <row r="241" spans="1:10" ht="12.75">
      <c r="A241" s="330"/>
      <c r="B241" s="323" t="s">
        <v>45</v>
      </c>
      <c r="C241" s="323"/>
      <c r="D241" s="324"/>
      <c r="E241" s="26">
        <f>SUM(F241:I241)</f>
        <v>0</v>
      </c>
      <c r="F241" s="37">
        <v>0</v>
      </c>
      <c r="G241" s="39">
        <v>0</v>
      </c>
      <c r="H241" s="39">
        <v>0</v>
      </c>
      <c r="I241" s="39">
        <v>0</v>
      </c>
      <c r="J241" s="60">
        <f t="shared" si="29"/>
        <v>0</v>
      </c>
    </row>
    <row r="242" spans="1:10" ht="12.75">
      <c r="A242" s="330"/>
      <c r="B242" s="325" t="s">
        <v>28</v>
      </c>
      <c r="C242" s="326"/>
      <c r="D242" s="162" t="s">
        <v>29</v>
      </c>
      <c r="E242" s="146">
        <f>SUM(F242:I242)</f>
        <v>0</v>
      </c>
      <c r="F242" s="91">
        <v>0</v>
      </c>
      <c r="G242" s="172">
        <v>0</v>
      </c>
      <c r="H242" s="172">
        <v>0</v>
      </c>
      <c r="I242" s="172">
        <v>0</v>
      </c>
      <c r="J242" s="60">
        <f t="shared" si="29"/>
        <v>0</v>
      </c>
    </row>
    <row r="243" spans="1:10" ht="13.5" thickBot="1">
      <c r="A243" s="331"/>
      <c r="B243" s="327"/>
      <c r="C243" s="328"/>
      <c r="D243" s="159" t="s">
        <v>30</v>
      </c>
      <c r="E243" s="212">
        <f>SUM(F243:I243)</f>
        <v>12</v>
      </c>
      <c r="F243" s="92">
        <v>12</v>
      </c>
      <c r="G243" s="188">
        <v>0</v>
      </c>
      <c r="H243" s="185">
        <v>0</v>
      </c>
      <c r="I243" s="173">
        <v>0</v>
      </c>
      <c r="J243" s="63">
        <f t="shared" si="29"/>
        <v>12</v>
      </c>
    </row>
    <row r="244" spans="1:10" ht="12.75">
      <c r="A244" s="329" t="s">
        <v>37</v>
      </c>
      <c r="B244" s="310" t="s">
        <v>0</v>
      </c>
      <c r="C244" s="310"/>
      <c r="D244" s="332"/>
      <c r="E244" s="43">
        <f aca="true" t="shared" si="31" ref="E244:E250">SUM(F244:I244)</f>
        <v>50000</v>
      </c>
      <c r="F244" s="59">
        <v>50000</v>
      </c>
      <c r="G244" s="50">
        <v>0</v>
      </c>
      <c r="H244" s="66">
        <v>0</v>
      </c>
      <c r="I244" s="65">
        <v>0</v>
      </c>
      <c r="J244" s="60">
        <f t="shared" si="29"/>
        <v>50000</v>
      </c>
    </row>
    <row r="245" spans="1:10" ht="12.75">
      <c r="A245" s="330"/>
      <c r="B245" s="312" t="s">
        <v>5</v>
      </c>
      <c r="C245" s="313"/>
      <c r="D245" s="208" t="s">
        <v>4</v>
      </c>
      <c r="E245" s="146">
        <f t="shared" si="31"/>
        <v>25000</v>
      </c>
      <c r="F245" s="86">
        <f>F247+F249</f>
        <v>25000</v>
      </c>
      <c r="G245" s="169">
        <f>SUM(G247,G249)</f>
        <v>0</v>
      </c>
      <c r="H245" s="169">
        <f>SUM(H247,H249)</f>
        <v>0</v>
      </c>
      <c r="I245" s="223">
        <f>SUM(I247,I249)</f>
        <v>0</v>
      </c>
      <c r="J245" s="60">
        <f t="shared" si="29"/>
        <v>25000</v>
      </c>
    </row>
    <row r="246" spans="1:10" ht="12.75">
      <c r="A246" s="330"/>
      <c r="B246" s="314"/>
      <c r="C246" s="315"/>
      <c r="D246" s="209" t="s">
        <v>43</v>
      </c>
      <c r="E246" s="114">
        <f t="shared" si="31"/>
        <v>0</v>
      </c>
      <c r="F246" s="88">
        <f>F248+F250</f>
        <v>0</v>
      </c>
      <c r="G246" s="184">
        <f>G248+G250</f>
        <v>0</v>
      </c>
      <c r="H246" s="184">
        <f>H248+H250</f>
        <v>0</v>
      </c>
      <c r="I246" s="184">
        <f>I248+I250</f>
        <v>0</v>
      </c>
      <c r="J246" s="60">
        <f t="shared" si="29"/>
        <v>0</v>
      </c>
    </row>
    <row r="247" spans="1:10" ht="12.75">
      <c r="A247" s="330"/>
      <c r="B247" s="333" t="s">
        <v>6</v>
      </c>
      <c r="C247" s="318" t="s">
        <v>21</v>
      </c>
      <c r="D247" s="210" t="s">
        <v>4</v>
      </c>
      <c r="E247" s="114">
        <f t="shared" si="31"/>
        <v>25000</v>
      </c>
      <c r="F247" s="106">
        <v>25000</v>
      </c>
      <c r="G247" s="171">
        <v>0</v>
      </c>
      <c r="H247" s="171">
        <v>0</v>
      </c>
      <c r="I247" s="171">
        <v>0</v>
      </c>
      <c r="J247" s="60">
        <f t="shared" si="29"/>
        <v>25000</v>
      </c>
    </row>
    <row r="248" spans="1:10" ht="12.75">
      <c r="A248" s="330"/>
      <c r="B248" s="333"/>
      <c r="C248" s="318"/>
      <c r="D248" s="209" t="s">
        <v>43</v>
      </c>
      <c r="E248" s="113">
        <f t="shared" si="31"/>
        <v>0</v>
      </c>
      <c r="F248" s="89">
        <v>0</v>
      </c>
      <c r="G248" s="167">
        <v>0</v>
      </c>
      <c r="H248" s="167">
        <v>0</v>
      </c>
      <c r="I248" s="167">
        <v>0</v>
      </c>
      <c r="J248" s="60">
        <f t="shared" si="29"/>
        <v>0</v>
      </c>
    </row>
    <row r="249" spans="1:10" ht="12.75">
      <c r="A249" s="330"/>
      <c r="B249" s="333"/>
      <c r="C249" s="319" t="s">
        <v>46</v>
      </c>
      <c r="D249" s="210" t="s">
        <v>4</v>
      </c>
      <c r="E249" s="113">
        <f t="shared" si="31"/>
        <v>0</v>
      </c>
      <c r="F249" s="106">
        <v>0</v>
      </c>
      <c r="G249" s="171">
        <v>0</v>
      </c>
      <c r="H249" s="171">
        <v>0</v>
      </c>
      <c r="I249" s="171">
        <v>0</v>
      </c>
      <c r="J249" s="60">
        <f t="shared" si="29"/>
        <v>0</v>
      </c>
    </row>
    <row r="250" spans="1:10" ht="12.75">
      <c r="A250" s="330"/>
      <c r="B250" s="334"/>
      <c r="C250" s="320"/>
      <c r="D250" s="209" t="s">
        <v>43</v>
      </c>
      <c r="E250" s="113">
        <f t="shared" si="31"/>
        <v>0</v>
      </c>
      <c r="F250" s="110">
        <v>0</v>
      </c>
      <c r="G250" s="191">
        <v>0</v>
      </c>
      <c r="H250" s="168">
        <v>0</v>
      </c>
      <c r="I250" s="168">
        <v>0</v>
      </c>
      <c r="J250" s="60">
        <f t="shared" si="29"/>
        <v>0</v>
      </c>
    </row>
    <row r="251" spans="1:10" ht="12.75">
      <c r="A251" s="330"/>
      <c r="B251" s="321" t="s">
        <v>7</v>
      </c>
      <c r="C251" s="321"/>
      <c r="D251" s="335"/>
      <c r="E251" s="83">
        <f>SUM(E244-E245)</f>
        <v>25000</v>
      </c>
      <c r="F251" s="77">
        <f>F244-F245</f>
        <v>25000</v>
      </c>
      <c r="G251" s="77">
        <f>G244-G245</f>
        <v>0</v>
      </c>
      <c r="H251" s="77">
        <f>H244-H245</f>
        <v>0</v>
      </c>
      <c r="I251" s="77">
        <f>I244-I245</f>
        <v>0</v>
      </c>
      <c r="J251" s="60">
        <f t="shared" si="29"/>
        <v>25000</v>
      </c>
    </row>
    <row r="252" spans="1:10" ht="12.75">
      <c r="A252" s="330"/>
      <c r="B252" s="323" t="s">
        <v>45</v>
      </c>
      <c r="C252" s="323"/>
      <c r="D252" s="336"/>
      <c r="E252" s="41">
        <f>SUM(F252:I252)</f>
        <v>0</v>
      </c>
      <c r="F252" s="37">
        <v>0</v>
      </c>
      <c r="G252" s="39">
        <v>0</v>
      </c>
      <c r="H252" s="39">
        <v>0</v>
      </c>
      <c r="I252" s="39">
        <v>0</v>
      </c>
      <c r="J252" s="60">
        <f t="shared" si="29"/>
        <v>0</v>
      </c>
    </row>
    <row r="253" spans="1:10" ht="12.75">
      <c r="A253" s="330"/>
      <c r="B253" s="325" t="s">
        <v>28</v>
      </c>
      <c r="C253" s="326"/>
      <c r="D253" s="206" t="s">
        <v>29</v>
      </c>
      <c r="E253" s="146">
        <f>SUM(F253:I253)</f>
        <v>0</v>
      </c>
      <c r="F253" s="91">
        <v>0</v>
      </c>
      <c r="G253" s="172">
        <v>0</v>
      </c>
      <c r="H253" s="172">
        <v>0</v>
      </c>
      <c r="I253" s="172">
        <v>0</v>
      </c>
      <c r="J253" s="60">
        <f t="shared" si="29"/>
        <v>0</v>
      </c>
    </row>
    <row r="254" spans="1:10" ht="13.5" thickBot="1">
      <c r="A254" s="331"/>
      <c r="B254" s="327"/>
      <c r="C254" s="328"/>
      <c r="D254" s="207" t="s">
        <v>30</v>
      </c>
      <c r="E254" s="115">
        <f>SUM(F254:I254)</f>
        <v>5</v>
      </c>
      <c r="F254" s="92">
        <v>5</v>
      </c>
      <c r="G254" s="173">
        <v>0</v>
      </c>
      <c r="H254" s="173">
        <v>0</v>
      </c>
      <c r="I254" s="173">
        <v>0</v>
      </c>
      <c r="J254" s="23">
        <f t="shared" si="29"/>
        <v>5</v>
      </c>
    </row>
    <row r="255" spans="1:10" ht="12.75">
      <c r="A255" s="307" t="s">
        <v>38</v>
      </c>
      <c r="B255" s="310" t="s">
        <v>0</v>
      </c>
      <c r="C255" s="310"/>
      <c r="D255" s="311"/>
      <c r="E255" s="25">
        <f aca="true" t="shared" si="32" ref="E255:E261">SUM(F255:I255)</f>
        <v>20000</v>
      </c>
      <c r="F255" s="35">
        <v>20000</v>
      </c>
      <c r="G255" s="32">
        <v>0</v>
      </c>
      <c r="H255" s="68">
        <v>0</v>
      </c>
      <c r="I255" s="67">
        <v>0</v>
      </c>
      <c r="J255" s="60">
        <f t="shared" si="29"/>
        <v>20000</v>
      </c>
    </row>
    <row r="256" spans="1:10" ht="12.75">
      <c r="A256" s="308"/>
      <c r="B256" s="312" t="s">
        <v>5</v>
      </c>
      <c r="C256" s="313"/>
      <c r="D256" s="139" t="s">
        <v>4</v>
      </c>
      <c r="E256" s="239">
        <f t="shared" si="32"/>
        <v>0</v>
      </c>
      <c r="F256" s="120">
        <f>SUM(F258,F260)</f>
        <v>0</v>
      </c>
      <c r="G256" s="224">
        <f aca="true" t="shared" si="33" ref="G256:I257">G258+G260</f>
        <v>0</v>
      </c>
      <c r="H256" s="224">
        <f t="shared" si="33"/>
        <v>0</v>
      </c>
      <c r="I256" s="224">
        <f t="shared" si="33"/>
        <v>0</v>
      </c>
      <c r="J256" s="60">
        <f t="shared" si="29"/>
        <v>0</v>
      </c>
    </row>
    <row r="257" spans="1:10" ht="12.75">
      <c r="A257" s="308"/>
      <c r="B257" s="314"/>
      <c r="C257" s="315"/>
      <c r="D257" s="195" t="s">
        <v>43</v>
      </c>
      <c r="E257" s="116">
        <f t="shared" si="32"/>
        <v>0</v>
      </c>
      <c r="F257" s="87">
        <f>F259+F261</f>
        <v>0</v>
      </c>
      <c r="G257" s="179">
        <f t="shared" si="33"/>
        <v>0</v>
      </c>
      <c r="H257" s="179">
        <f t="shared" si="33"/>
        <v>0</v>
      </c>
      <c r="I257" s="179">
        <f t="shared" si="33"/>
        <v>0</v>
      </c>
      <c r="J257" s="60">
        <f t="shared" si="29"/>
        <v>0</v>
      </c>
    </row>
    <row r="258" spans="1:10" ht="12.75">
      <c r="A258" s="308"/>
      <c r="B258" s="316" t="s">
        <v>6</v>
      </c>
      <c r="C258" s="318" t="s">
        <v>25</v>
      </c>
      <c r="D258" s="140" t="s">
        <v>4</v>
      </c>
      <c r="E258" s="117">
        <f t="shared" si="32"/>
        <v>0</v>
      </c>
      <c r="F258" s="106">
        <v>0</v>
      </c>
      <c r="G258" s="225">
        <v>0</v>
      </c>
      <c r="H258" s="225">
        <v>0</v>
      </c>
      <c r="I258" s="225">
        <v>0</v>
      </c>
      <c r="J258" s="60">
        <f t="shared" si="29"/>
        <v>0</v>
      </c>
    </row>
    <row r="259" spans="1:10" ht="12.75">
      <c r="A259" s="308"/>
      <c r="B259" s="316"/>
      <c r="C259" s="318"/>
      <c r="D259" s="195" t="s">
        <v>43</v>
      </c>
      <c r="E259" s="117">
        <f t="shared" si="32"/>
        <v>0</v>
      </c>
      <c r="F259" s="89">
        <v>0</v>
      </c>
      <c r="G259" s="180">
        <v>0</v>
      </c>
      <c r="H259" s="180">
        <v>0</v>
      </c>
      <c r="I259" s="180">
        <v>0</v>
      </c>
      <c r="J259" s="60">
        <f t="shared" si="29"/>
        <v>0</v>
      </c>
    </row>
    <row r="260" spans="1:10" ht="12.75">
      <c r="A260" s="308"/>
      <c r="B260" s="316"/>
      <c r="C260" s="319" t="s">
        <v>46</v>
      </c>
      <c r="D260" s="140" t="s">
        <v>4</v>
      </c>
      <c r="E260" s="117">
        <f t="shared" si="32"/>
        <v>0</v>
      </c>
      <c r="F260" s="106">
        <v>0</v>
      </c>
      <c r="G260" s="225">
        <v>0</v>
      </c>
      <c r="H260" s="225">
        <v>0</v>
      </c>
      <c r="I260" s="225">
        <v>0</v>
      </c>
      <c r="J260" s="60">
        <f t="shared" si="29"/>
        <v>0</v>
      </c>
    </row>
    <row r="261" spans="1:10" ht="12.75">
      <c r="A261" s="308"/>
      <c r="B261" s="317"/>
      <c r="C261" s="320"/>
      <c r="D261" s="196" t="s">
        <v>43</v>
      </c>
      <c r="E261" s="117">
        <f t="shared" si="32"/>
        <v>0</v>
      </c>
      <c r="F261" s="89">
        <v>0</v>
      </c>
      <c r="G261" s="181">
        <v>0</v>
      </c>
      <c r="H261" s="181">
        <v>0</v>
      </c>
      <c r="I261" s="181">
        <v>0</v>
      </c>
      <c r="J261" s="60">
        <f t="shared" si="29"/>
        <v>0</v>
      </c>
    </row>
    <row r="262" spans="1:10" ht="12.75">
      <c r="A262" s="308"/>
      <c r="B262" s="321" t="s">
        <v>7</v>
      </c>
      <c r="C262" s="321"/>
      <c r="D262" s="322"/>
      <c r="E262" s="76">
        <f>SUM(E255-E256)</f>
        <v>20000</v>
      </c>
      <c r="F262" s="77">
        <f>F255-F256</f>
        <v>20000</v>
      </c>
      <c r="G262" s="128">
        <f>G255-G256</f>
        <v>0</v>
      </c>
      <c r="H262" s="128">
        <f>H255-H256</f>
        <v>0</v>
      </c>
      <c r="I262" s="128">
        <f>I255-I256</f>
        <v>0</v>
      </c>
      <c r="J262" s="60">
        <f t="shared" si="29"/>
        <v>20000</v>
      </c>
    </row>
    <row r="263" spans="1:10" ht="12.75">
      <c r="A263" s="308"/>
      <c r="B263" s="323" t="s">
        <v>45</v>
      </c>
      <c r="C263" s="323"/>
      <c r="D263" s="324"/>
      <c r="E263" s="26">
        <f>SUM(F263:I263)</f>
        <v>0</v>
      </c>
      <c r="F263" s="37">
        <v>0</v>
      </c>
      <c r="G263" s="226">
        <v>0</v>
      </c>
      <c r="H263" s="226">
        <v>0</v>
      </c>
      <c r="I263" s="226">
        <v>0</v>
      </c>
      <c r="J263" s="60">
        <f t="shared" si="29"/>
        <v>0</v>
      </c>
    </row>
    <row r="264" spans="1:10" ht="12.75">
      <c r="A264" s="308"/>
      <c r="B264" s="325" t="s">
        <v>28</v>
      </c>
      <c r="C264" s="326"/>
      <c r="D264" s="211" t="s">
        <v>29</v>
      </c>
      <c r="E264" s="241">
        <f>SUM(F264:I264)</f>
        <v>0</v>
      </c>
      <c r="F264" s="107">
        <v>0</v>
      </c>
      <c r="G264" s="182">
        <v>0</v>
      </c>
      <c r="H264" s="182">
        <v>0</v>
      </c>
      <c r="I264" s="182">
        <v>0</v>
      </c>
      <c r="J264" s="60">
        <f t="shared" si="29"/>
        <v>0</v>
      </c>
    </row>
    <row r="265" spans="1:10" ht="13.5" thickBot="1">
      <c r="A265" s="309"/>
      <c r="B265" s="327"/>
      <c r="C265" s="328"/>
      <c r="D265" s="207" t="s">
        <v>30</v>
      </c>
      <c r="E265" s="245">
        <f>SUM(F265:I265)</f>
        <v>0</v>
      </c>
      <c r="F265" s="246">
        <v>0</v>
      </c>
      <c r="G265" s="183">
        <v>0</v>
      </c>
      <c r="H265" s="183">
        <v>0</v>
      </c>
      <c r="I265" s="183">
        <v>0</v>
      </c>
      <c r="J265" s="23">
        <f t="shared" si="29"/>
        <v>0</v>
      </c>
    </row>
    <row r="268" ht="12.75">
      <c r="F268" s="148"/>
    </row>
    <row r="269" ht="13.5" thickBot="1">
      <c r="E269" s="148"/>
    </row>
    <row r="270" spans="1:10" ht="13.5" thickBot="1">
      <c r="A270" s="342" t="s">
        <v>18</v>
      </c>
      <c r="B270" s="343"/>
      <c r="C270" s="343"/>
      <c r="D270" s="343"/>
      <c r="E270" s="346" t="s">
        <v>15</v>
      </c>
      <c r="F270" s="348" t="s">
        <v>16</v>
      </c>
      <c r="G270" s="349"/>
      <c r="H270" s="349"/>
      <c r="I270" s="350"/>
      <c r="J270" s="93"/>
    </row>
    <row r="271" spans="1:10" ht="37.5" customHeight="1" thickBot="1">
      <c r="A271" s="344"/>
      <c r="B271" s="345"/>
      <c r="C271" s="345"/>
      <c r="D271" s="345"/>
      <c r="E271" s="347"/>
      <c r="F271" s="94" t="s">
        <v>19</v>
      </c>
      <c r="G271" s="293" t="s">
        <v>53</v>
      </c>
      <c r="H271" s="215" t="s">
        <v>41</v>
      </c>
      <c r="I271" s="215" t="s">
        <v>41</v>
      </c>
      <c r="J271" s="51" t="s">
        <v>8</v>
      </c>
    </row>
    <row r="272" spans="1:10" ht="12.75">
      <c r="A272" s="307" t="s">
        <v>50</v>
      </c>
      <c r="B272" s="351" t="s">
        <v>0</v>
      </c>
      <c r="C272" s="352"/>
      <c r="D272" s="353"/>
      <c r="E272" s="43">
        <f aca="true" t="shared" si="34" ref="E272:E278">SUM(F272:I272)</f>
        <v>50000</v>
      </c>
      <c r="F272" s="59">
        <v>50000</v>
      </c>
      <c r="G272" s="33">
        <v>0</v>
      </c>
      <c r="H272" s="129">
        <v>0</v>
      </c>
      <c r="I272" s="70">
        <v>0</v>
      </c>
      <c r="J272" s="60">
        <f>SUM(F272:I272)</f>
        <v>50000</v>
      </c>
    </row>
    <row r="273" spans="1:10" ht="12.75">
      <c r="A273" s="308"/>
      <c r="B273" s="354" t="s">
        <v>5</v>
      </c>
      <c r="C273" s="355"/>
      <c r="D273" s="139" t="s">
        <v>4</v>
      </c>
      <c r="E273" s="146">
        <f t="shared" si="34"/>
        <v>0</v>
      </c>
      <c r="F273" s="86">
        <f>F275+F277</f>
        <v>0</v>
      </c>
      <c r="G273" s="222">
        <f>SUM(G275,G277)</f>
        <v>0</v>
      </c>
      <c r="H273" s="169">
        <f>SUM(H275,H277)</f>
        <v>0</v>
      </c>
      <c r="I273" s="222">
        <f>SUM(I275,I277)</f>
        <v>0</v>
      </c>
      <c r="J273" s="60">
        <f aca="true" t="shared" si="35" ref="J273:J282">SUM(F273:I273)</f>
        <v>0</v>
      </c>
    </row>
    <row r="274" spans="1:10" ht="12.75">
      <c r="A274" s="308"/>
      <c r="B274" s="356"/>
      <c r="C274" s="357"/>
      <c r="D274" s="195" t="s">
        <v>43</v>
      </c>
      <c r="E274" s="114">
        <f t="shared" si="34"/>
        <v>0</v>
      </c>
      <c r="F274" s="88">
        <f>F276+F278</f>
        <v>0</v>
      </c>
      <c r="G274" s="166">
        <f>G276+G278</f>
        <v>0</v>
      </c>
      <c r="H274" s="166">
        <f>H276+H278</f>
        <v>0</v>
      </c>
      <c r="I274" s="166">
        <f>I276+I278</f>
        <v>0</v>
      </c>
      <c r="J274" s="60">
        <f t="shared" si="35"/>
        <v>0</v>
      </c>
    </row>
    <row r="275" spans="1:10" ht="12.75">
      <c r="A275" s="308"/>
      <c r="B275" s="334" t="s">
        <v>6</v>
      </c>
      <c r="C275" s="360" t="s">
        <v>21</v>
      </c>
      <c r="D275" s="140" t="s">
        <v>4</v>
      </c>
      <c r="E275" s="114">
        <f t="shared" si="34"/>
        <v>0</v>
      </c>
      <c r="F275" s="106">
        <v>0</v>
      </c>
      <c r="G275" s="171">
        <v>0</v>
      </c>
      <c r="H275" s="171">
        <v>0</v>
      </c>
      <c r="I275" s="171">
        <v>0</v>
      </c>
      <c r="J275" s="60">
        <f t="shared" si="35"/>
        <v>0</v>
      </c>
    </row>
    <row r="276" spans="1:10" ht="12.75">
      <c r="A276" s="308"/>
      <c r="B276" s="358"/>
      <c r="C276" s="361"/>
      <c r="D276" s="195" t="s">
        <v>43</v>
      </c>
      <c r="E276" s="113">
        <f t="shared" si="34"/>
        <v>0</v>
      </c>
      <c r="F276" s="89">
        <v>0</v>
      </c>
      <c r="G276" s="167">
        <v>0</v>
      </c>
      <c r="H276" s="167">
        <v>0</v>
      </c>
      <c r="I276" s="167">
        <v>0</v>
      </c>
      <c r="J276" s="60">
        <f t="shared" si="35"/>
        <v>0</v>
      </c>
    </row>
    <row r="277" spans="1:10" ht="12.75">
      <c r="A277" s="308"/>
      <c r="B277" s="358"/>
      <c r="C277" s="319" t="s">
        <v>46</v>
      </c>
      <c r="D277" s="140" t="s">
        <v>4</v>
      </c>
      <c r="E277" s="113">
        <f t="shared" si="34"/>
        <v>0</v>
      </c>
      <c r="F277" s="106">
        <v>0</v>
      </c>
      <c r="G277" s="171">
        <v>0</v>
      </c>
      <c r="H277" s="171">
        <v>0</v>
      </c>
      <c r="I277" s="171">
        <v>0</v>
      </c>
      <c r="J277" s="60">
        <f t="shared" si="35"/>
        <v>0</v>
      </c>
    </row>
    <row r="278" spans="1:10" ht="12.75">
      <c r="A278" s="308"/>
      <c r="B278" s="359"/>
      <c r="C278" s="320"/>
      <c r="D278" s="196" t="s">
        <v>43</v>
      </c>
      <c r="E278" s="113">
        <f t="shared" si="34"/>
        <v>0</v>
      </c>
      <c r="F278" s="110">
        <v>0</v>
      </c>
      <c r="G278" s="168">
        <v>0</v>
      </c>
      <c r="H278" s="168">
        <v>0</v>
      </c>
      <c r="I278" s="168">
        <v>0</v>
      </c>
      <c r="J278" s="60">
        <f t="shared" si="35"/>
        <v>0</v>
      </c>
    </row>
    <row r="279" spans="1:10" ht="12.75">
      <c r="A279" s="308"/>
      <c r="B279" s="341" t="s">
        <v>7</v>
      </c>
      <c r="C279" s="362"/>
      <c r="D279" s="363"/>
      <c r="E279" s="83">
        <f>SUM(E272-E273)</f>
        <v>50000</v>
      </c>
      <c r="F279" s="77">
        <f>F272-F273</f>
        <v>50000</v>
      </c>
      <c r="G279" s="77">
        <f>G272-G273</f>
        <v>0</v>
      </c>
      <c r="H279" s="77">
        <f>H272-H273</f>
        <v>0</v>
      </c>
      <c r="I279" s="77">
        <f>I272-I273</f>
        <v>0</v>
      </c>
      <c r="J279" s="60">
        <f t="shared" si="35"/>
        <v>50000</v>
      </c>
    </row>
    <row r="280" spans="1:10" ht="12.75">
      <c r="A280" s="308"/>
      <c r="B280" s="324" t="s">
        <v>45</v>
      </c>
      <c r="C280" s="337"/>
      <c r="D280" s="338"/>
      <c r="E280" s="41">
        <f>SUM(F280:I280)</f>
        <v>0</v>
      </c>
      <c r="F280" s="37">
        <v>0</v>
      </c>
      <c r="G280" s="39">
        <v>0</v>
      </c>
      <c r="H280" s="39">
        <v>0</v>
      </c>
      <c r="I280" s="39">
        <v>0</v>
      </c>
      <c r="J280" s="60">
        <f t="shared" si="35"/>
        <v>0</v>
      </c>
    </row>
    <row r="281" spans="1:10" ht="12.75">
      <c r="A281" s="308"/>
      <c r="B281" s="325" t="s">
        <v>28</v>
      </c>
      <c r="C281" s="326"/>
      <c r="D281" s="158" t="s">
        <v>29</v>
      </c>
      <c r="E281" s="146">
        <f>SUM(F281:I281)</f>
        <v>0</v>
      </c>
      <c r="F281" s="91">
        <v>0</v>
      </c>
      <c r="G281" s="186">
        <v>0</v>
      </c>
      <c r="H281" s="186">
        <v>0</v>
      </c>
      <c r="I281" s="186">
        <v>0</v>
      </c>
      <c r="J281" s="60">
        <f t="shared" si="35"/>
        <v>0</v>
      </c>
    </row>
    <row r="282" spans="1:10" ht="13.5" thickBot="1">
      <c r="A282" s="309"/>
      <c r="B282" s="327"/>
      <c r="C282" s="328"/>
      <c r="D282" s="159" t="s">
        <v>30</v>
      </c>
      <c r="E282" s="115">
        <f>SUM(F282:I282)</f>
        <v>0</v>
      </c>
      <c r="F282" s="92">
        <v>0</v>
      </c>
      <c r="G282" s="173">
        <v>0</v>
      </c>
      <c r="H282" s="173">
        <v>0</v>
      </c>
      <c r="I282" s="173">
        <v>0</v>
      </c>
      <c r="J282" s="23">
        <f t="shared" si="35"/>
        <v>0</v>
      </c>
    </row>
    <row r="283" spans="3:9" ht="12.75" customHeight="1">
      <c r="C283"/>
      <c r="D283"/>
      <c r="E283"/>
      <c r="F283"/>
      <c r="G283"/>
      <c r="H283"/>
      <c r="I283"/>
    </row>
    <row r="284" spans="3:9" ht="12.75" customHeight="1">
      <c r="C284"/>
      <c r="D284"/>
      <c r="E284"/>
      <c r="F284"/>
      <c r="G284"/>
      <c r="H284"/>
      <c r="I284"/>
    </row>
    <row r="285" spans="3:9" ht="12.75">
      <c r="C285"/>
      <c r="D285"/>
      <c r="E285"/>
      <c r="F285"/>
      <c r="G285"/>
      <c r="H285"/>
      <c r="I285"/>
    </row>
    <row r="286" spans="3:9" ht="12.75" customHeight="1">
      <c r="C286"/>
      <c r="D286"/>
      <c r="E286"/>
      <c r="F286"/>
      <c r="G286"/>
      <c r="H286"/>
      <c r="I286"/>
    </row>
    <row r="287" spans="3:9" ht="12.75">
      <c r="C287"/>
      <c r="D287"/>
      <c r="E287"/>
      <c r="F287"/>
      <c r="G287"/>
      <c r="H287"/>
      <c r="I287"/>
    </row>
    <row r="288" spans="3:9" ht="12.75" customHeight="1">
      <c r="C288"/>
      <c r="D288"/>
      <c r="E288"/>
      <c r="F288"/>
      <c r="G288"/>
      <c r="H288"/>
      <c r="I288"/>
    </row>
    <row r="289" spans="3:9" ht="12.75">
      <c r="C289"/>
      <c r="D289"/>
      <c r="E289"/>
      <c r="F289"/>
      <c r="G289"/>
      <c r="H289"/>
      <c r="I289"/>
    </row>
    <row r="290" spans="3:9" ht="12.75">
      <c r="C290"/>
      <c r="D290"/>
      <c r="E290"/>
      <c r="F290"/>
      <c r="G290"/>
      <c r="H290"/>
      <c r="I290"/>
    </row>
    <row r="291" spans="3:9" ht="12.75">
      <c r="C291"/>
      <c r="D291"/>
      <c r="E291"/>
      <c r="F291"/>
      <c r="G291"/>
      <c r="H291"/>
      <c r="I291"/>
    </row>
    <row r="292" spans="3:9" ht="12.75" customHeight="1">
      <c r="C292"/>
      <c r="D292"/>
      <c r="E292"/>
      <c r="F292"/>
      <c r="G292"/>
      <c r="H292"/>
      <c r="I292"/>
    </row>
    <row r="293" spans="3:9" ht="12.75">
      <c r="C293"/>
      <c r="D293"/>
      <c r="E293"/>
      <c r="F293"/>
      <c r="G293"/>
      <c r="H293"/>
      <c r="I293"/>
    </row>
    <row r="294" spans="3:9" ht="12.75" customHeight="1">
      <c r="C294"/>
      <c r="D294"/>
      <c r="E294"/>
      <c r="F294"/>
      <c r="G294"/>
      <c r="H294"/>
      <c r="I294"/>
    </row>
    <row r="295" spans="3:9" ht="12.75" customHeight="1">
      <c r="C295"/>
      <c r="D295"/>
      <c r="E295"/>
      <c r="F295"/>
      <c r="G295"/>
      <c r="H295"/>
      <c r="I295"/>
    </row>
    <row r="296" spans="3:9" ht="12.75">
      <c r="C296"/>
      <c r="D296"/>
      <c r="E296"/>
      <c r="F296"/>
      <c r="G296"/>
      <c r="H296"/>
      <c r="I296"/>
    </row>
    <row r="297" spans="3:9" ht="12.75" customHeight="1">
      <c r="C297"/>
      <c r="D297"/>
      <c r="E297"/>
      <c r="F297"/>
      <c r="G297"/>
      <c r="H297"/>
      <c r="I297"/>
    </row>
    <row r="298" spans="3:9" ht="12.75">
      <c r="C298"/>
      <c r="D298"/>
      <c r="E298"/>
      <c r="F298"/>
      <c r="G298"/>
      <c r="H298"/>
      <c r="I298"/>
    </row>
    <row r="299" spans="3:9" ht="12.75" customHeight="1">
      <c r="C299"/>
      <c r="D299"/>
      <c r="E299"/>
      <c r="F299"/>
      <c r="G299"/>
      <c r="H299"/>
      <c r="I299"/>
    </row>
    <row r="300" spans="3:9" ht="12.75">
      <c r="C300"/>
      <c r="D300"/>
      <c r="E300"/>
      <c r="F300"/>
      <c r="G300"/>
      <c r="H300"/>
      <c r="I300"/>
    </row>
    <row r="301" spans="3:9" ht="12.75">
      <c r="C301"/>
      <c r="D301"/>
      <c r="E301"/>
      <c r="F301"/>
      <c r="G301"/>
      <c r="H301"/>
      <c r="I301"/>
    </row>
    <row r="302" spans="3:9" ht="12.75">
      <c r="C302"/>
      <c r="D302"/>
      <c r="E302"/>
      <c r="F302"/>
      <c r="G302"/>
      <c r="H302"/>
      <c r="I302"/>
    </row>
    <row r="303" spans="3:9" ht="12.75" customHeight="1">
      <c r="C303"/>
      <c r="D303"/>
      <c r="E303"/>
      <c r="F303"/>
      <c r="G303"/>
      <c r="H303"/>
      <c r="I303"/>
    </row>
    <row r="304" spans="3:9" ht="12.75">
      <c r="C304"/>
      <c r="D304"/>
      <c r="E304"/>
      <c r="F304"/>
      <c r="G304"/>
      <c r="H304"/>
      <c r="I304"/>
    </row>
    <row r="305" spans="3:9" ht="12.75" customHeight="1">
      <c r="C305"/>
      <c r="D305"/>
      <c r="E305"/>
      <c r="F305"/>
      <c r="G305"/>
      <c r="H305"/>
      <c r="I305"/>
    </row>
    <row r="306" spans="3:9" ht="12.75" customHeight="1">
      <c r="C306"/>
      <c r="D306"/>
      <c r="E306"/>
      <c r="F306"/>
      <c r="G306"/>
      <c r="H306"/>
      <c r="I306"/>
    </row>
    <row r="307" spans="3:9" ht="12.75">
      <c r="C307"/>
      <c r="D307"/>
      <c r="E307"/>
      <c r="F307"/>
      <c r="G307"/>
      <c r="H307"/>
      <c r="I307"/>
    </row>
    <row r="308" spans="3:9" ht="12.75" customHeight="1">
      <c r="C308"/>
      <c r="D308"/>
      <c r="E308"/>
      <c r="F308"/>
      <c r="G308"/>
      <c r="H308"/>
      <c r="I308"/>
    </row>
    <row r="309" spans="3:9" ht="12.75">
      <c r="C309"/>
      <c r="D309"/>
      <c r="E309"/>
      <c r="F309"/>
      <c r="G309"/>
      <c r="H309"/>
      <c r="I309"/>
    </row>
    <row r="310" spans="3:9" ht="12.75" customHeight="1">
      <c r="C310"/>
      <c r="D310"/>
      <c r="E310"/>
      <c r="F310"/>
      <c r="G310"/>
      <c r="H310"/>
      <c r="I310"/>
    </row>
    <row r="311" spans="3:9" ht="12.75">
      <c r="C311"/>
      <c r="D311"/>
      <c r="E311"/>
      <c r="F311"/>
      <c r="G311"/>
      <c r="H311"/>
      <c r="I311"/>
    </row>
    <row r="312" spans="3:9" ht="12.75">
      <c r="C312"/>
      <c r="D312"/>
      <c r="E312"/>
      <c r="F312"/>
      <c r="G312"/>
      <c r="H312"/>
      <c r="I312"/>
    </row>
    <row r="313" spans="3:9" ht="12.75">
      <c r="C313"/>
      <c r="D313"/>
      <c r="E313"/>
      <c r="F313"/>
      <c r="G313"/>
      <c r="H313"/>
      <c r="I313"/>
    </row>
    <row r="314" spans="3:9" ht="12.75" customHeight="1">
      <c r="C314"/>
      <c r="D314"/>
      <c r="E314"/>
      <c r="F314"/>
      <c r="G314"/>
      <c r="H314"/>
      <c r="I314"/>
    </row>
    <row r="315" spans="3:9" ht="12.75">
      <c r="C315"/>
      <c r="D315"/>
      <c r="E315"/>
      <c r="F315"/>
      <c r="G315"/>
      <c r="H315"/>
      <c r="I315"/>
    </row>
  </sheetData>
  <sheetProtection/>
  <mergeCells count="222">
    <mergeCell ref="B280:D280"/>
    <mergeCell ref="B281:C282"/>
    <mergeCell ref="A270:D271"/>
    <mergeCell ref="E270:E271"/>
    <mergeCell ref="F270:I270"/>
    <mergeCell ref="A272:A282"/>
    <mergeCell ref="B272:D272"/>
    <mergeCell ref="B273:C274"/>
    <mergeCell ref="B275:B278"/>
    <mergeCell ref="C275:C276"/>
    <mergeCell ref="C277:C278"/>
    <mergeCell ref="B279:D279"/>
    <mergeCell ref="A255:A265"/>
    <mergeCell ref="B255:D255"/>
    <mergeCell ref="B256:C257"/>
    <mergeCell ref="B258:B261"/>
    <mergeCell ref="C258:C259"/>
    <mergeCell ref="C260:C261"/>
    <mergeCell ref="B262:D262"/>
    <mergeCell ref="B263:D263"/>
    <mergeCell ref="B264:C265"/>
    <mergeCell ref="B242:C243"/>
    <mergeCell ref="A244:A254"/>
    <mergeCell ref="B244:D244"/>
    <mergeCell ref="B245:C246"/>
    <mergeCell ref="B247:B250"/>
    <mergeCell ref="C247:C248"/>
    <mergeCell ref="C249:C250"/>
    <mergeCell ref="B251:D251"/>
    <mergeCell ref="B252:D252"/>
    <mergeCell ref="B253:C254"/>
    <mergeCell ref="B230:D230"/>
    <mergeCell ref="B231:C232"/>
    <mergeCell ref="A233:A243"/>
    <mergeCell ref="B233:D233"/>
    <mergeCell ref="B234:C235"/>
    <mergeCell ref="B236:B239"/>
    <mergeCell ref="C236:C237"/>
    <mergeCell ref="C238:C239"/>
    <mergeCell ref="B240:D240"/>
    <mergeCell ref="B241:D241"/>
    <mergeCell ref="A220:D221"/>
    <mergeCell ref="E220:E221"/>
    <mergeCell ref="F220:I220"/>
    <mergeCell ref="A222:A232"/>
    <mergeCell ref="B222:D222"/>
    <mergeCell ref="B223:C224"/>
    <mergeCell ref="B225:B228"/>
    <mergeCell ref="C225:C226"/>
    <mergeCell ref="C227:C228"/>
    <mergeCell ref="B229:D229"/>
    <mergeCell ref="A205:A215"/>
    <mergeCell ref="B205:D205"/>
    <mergeCell ref="B206:C207"/>
    <mergeCell ref="B208:B211"/>
    <mergeCell ref="C208:C209"/>
    <mergeCell ref="C210:C211"/>
    <mergeCell ref="B212:D212"/>
    <mergeCell ref="B213:D213"/>
    <mergeCell ref="B214:C215"/>
    <mergeCell ref="B192:C193"/>
    <mergeCell ref="A194:A204"/>
    <mergeCell ref="B194:D194"/>
    <mergeCell ref="B195:C196"/>
    <mergeCell ref="B197:B200"/>
    <mergeCell ref="C197:C198"/>
    <mergeCell ref="C199:C200"/>
    <mergeCell ref="B201:D201"/>
    <mergeCell ref="B202:D202"/>
    <mergeCell ref="B203:C204"/>
    <mergeCell ref="B180:D180"/>
    <mergeCell ref="B181:C182"/>
    <mergeCell ref="A183:A193"/>
    <mergeCell ref="B183:D183"/>
    <mergeCell ref="B184:C185"/>
    <mergeCell ref="B186:B189"/>
    <mergeCell ref="C186:C187"/>
    <mergeCell ref="C188:C189"/>
    <mergeCell ref="B190:D190"/>
    <mergeCell ref="B191:D191"/>
    <mergeCell ref="A170:D171"/>
    <mergeCell ref="E170:E171"/>
    <mergeCell ref="F170:I170"/>
    <mergeCell ref="A172:A182"/>
    <mergeCell ref="B172:D172"/>
    <mergeCell ref="B173:C174"/>
    <mergeCell ref="B175:B178"/>
    <mergeCell ref="C175:C176"/>
    <mergeCell ref="C177:C178"/>
    <mergeCell ref="B179:D179"/>
    <mergeCell ref="A155:A165"/>
    <mergeCell ref="B155:D155"/>
    <mergeCell ref="B156:C157"/>
    <mergeCell ref="B158:B161"/>
    <mergeCell ref="C158:C159"/>
    <mergeCell ref="C160:C161"/>
    <mergeCell ref="B162:D162"/>
    <mergeCell ref="B163:D163"/>
    <mergeCell ref="B164:C165"/>
    <mergeCell ref="B142:C143"/>
    <mergeCell ref="A144:A154"/>
    <mergeCell ref="B144:D144"/>
    <mergeCell ref="B145:C146"/>
    <mergeCell ref="B147:B150"/>
    <mergeCell ref="C147:C148"/>
    <mergeCell ref="C149:C150"/>
    <mergeCell ref="B151:D151"/>
    <mergeCell ref="B152:D152"/>
    <mergeCell ref="B153:C154"/>
    <mergeCell ref="B130:D130"/>
    <mergeCell ref="B131:C132"/>
    <mergeCell ref="A133:A143"/>
    <mergeCell ref="B133:D133"/>
    <mergeCell ref="B134:C135"/>
    <mergeCell ref="B136:B139"/>
    <mergeCell ref="C136:C137"/>
    <mergeCell ref="C138:C139"/>
    <mergeCell ref="B140:D140"/>
    <mergeCell ref="B141:D141"/>
    <mergeCell ref="A120:D121"/>
    <mergeCell ref="E120:E121"/>
    <mergeCell ref="F120:I120"/>
    <mergeCell ref="A122:A132"/>
    <mergeCell ref="B122:D122"/>
    <mergeCell ref="B123:C124"/>
    <mergeCell ref="B125:B128"/>
    <mergeCell ref="C125:C126"/>
    <mergeCell ref="C127:C128"/>
    <mergeCell ref="B129:D129"/>
    <mergeCell ref="B105:C106"/>
    <mergeCell ref="A107:A117"/>
    <mergeCell ref="B107:D107"/>
    <mergeCell ref="B108:C109"/>
    <mergeCell ref="B110:B113"/>
    <mergeCell ref="C110:C111"/>
    <mergeCell ref="C112:C113"/>
    <mergeCell ref="B114:D114"/>
    <mergeCell ref="B115:D115"/>
    <mergeCell ref="B116:C117"/>
    <mergeCell ref="B93:D93"/>
    <mergeCell ref="B94:C95"/>
    <mergeCell ref="A96:A106"/>
    <mergeCell ref="B96:D96"/>
    <mergeCell ref="B97:C98"/>
    <mergeCell ref="B99:B102"/>
    <mergeCell ref="C99:C100"/>
    <mergeCell ref="C101:C102"/>
    <mergeCell ref="B103:D103"/>
    <mergeCell ref="B104:D104"/>
    <mergeCell ref="A83:D84"/>
    <mergeCell ref="E83:E84"/>
    <mergeCell ref="F83:I83"/>
    <mergeCell ref="A85:A95"/>
    <mergeCell ref="B85:D85"/>
    <mergeCell ref="B86:C87"/>
    <mergeCell ref="B88:B91"/>
    <mergeCell ref="C88:C89"/>
    <mergeCell ref="C90:C91"/>
    <mergeCell ref="B92:D92"/>
    <mergeCell ref="B66:C67"/>
    <mergeCell ref="A68:A78"/>
    <mergeCell ref="B68:D68"/>
    <mergeCell ref="B69:C70"/>
    <mergeCell ref="B71:B74"/>
    <mergeCell ref="C71:C72"/>
    <mergeCell ref="C73:C74"/>
    <mergeCell ref="B75:D75"/>
    <mergeCell ref="B76:D76"/>
    <mergeCell ref="B77:C78"/>
    <mergeCell ref="B54:D54"/>
    <mergeCell ref="B55:C56"/>
    <mergeCell ref="A57:A67"/>
    <mergeCell ref="B57:D57"/>
    <mergeCell ref="B58:C59"/>
    <mergeCell ref="B60:B63"/>
    <mergeCell ref="C60:C61"/>
    <mergeCell ref="C62:C63"/>
    <mergeCell ref="B64:D64"/>
    <mergeCell ref="B65:D65"/>
    <mergeCell ref="A44:D45"/>
    <mergeCell ref="E44:E45"/>
    <mergeCell ref="F44:I44"/>
    <mergeCell ref="A46:A56"/>
    <mergeCell ref="B46:D46"/>
    <mergeCell ref="B47:C48"/>
    <mergeCell ref="B49:B52"/>
    <mergeCell ref="C49:C50"/>
    <mergeCell ref="C51:C52"/>
    <mergeCell ref="B53:D53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2:I2"/>
    <mergeCell ref="A3:I3"/>
    <mergeCell ref="A4:I4"/>
    <mergeCell ref="A5:D6"/>
    <mergeCell ref="E5:E6"/>
    <mergeCell ref="F5:I5"/>
  </mergeCells>
  <printOptions/>
  <pageMargins left="0.7874015748031497" right="0.2362204724409449" top="0.15748031496062992" bottom="0.15748031496062992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R315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96" sqref="F196"/>
    </sheetView>
  </sheetViews>
  <sheetFormatPr defaultColWidth="9.00390625" defaultRowHeight="12.75"/>
  <cols>
    <col min="1" max="1" width="6.25390625" style="0" customWidth="1"/>
    <col min="2" max="2" width="3.00390625" style="0" customWidth="1"/>
    <col min="3" max="3" width="21.875" style="1" customWidth="1"/>
    <col min="4" max="4" width="27.75390625" style="1" customWidth="1"/>
    <col min="5" max="5" width="14.875" style="1" customWidth="1"/>
    <col min="6" max="6" width="14.625" style="1" customWidth="1"/>
    <col min="7" max="8" width="12.875" style="1" customWidth="1"/>
    <col min="9" max="9" width="14.375" style="1" customWidth="1"/>
    <col min="10" max="10" width="11.375" style="0" customWidth="1"/>
  </cols>
  <sheetData>
    <row r="2" spans="1:10" ht="12.75" customHeight="1">
      <c r="A2" s="398" t="s">
        <v>14</v>
      </c>
      <c r="B2" s="398"/>
      <c r="C2" s="398"/>
      <c r="D2" s="398"/>
      <c r="E2" s="398"/>
      <c r="F2" s="398"/>
      <c r="G2" s="398"/>
      <c r="H2" s="398"/>
      <c r="I2" s="398"/>
      <c r="J2" s="131"/>
    </row>
    <row r="3" spans="1:10" ht="12.75" customHeight="1">
      <c r="A3" s="399" t="s">
        <v>13</v>
      </c>
      <c r="B3" s="399"/>
      <c r="C3" s="399"/>
      <c r="D3" s="399"/>
      <c r="E3" s="399"/>
      <c r="F3" s="399"/>
      <c r="G3" s="399"/>
      <c r="H3" s="399"/>
      <c r="I3" s="399"/>
      <c r="J3" s="132"/>
    </row>
    <row r="4" spans="1:10" ht="21" customHeight="1" thickBot="1">
      <c r="A4" s="400" t="s">
        <v>57</v>
      </c>
      <c r="B4" s="400"/>
      <c r="C4" s="400"/>
      <c r="D4" s="400"/>
      <c r="E4" s="400"/>
      <c r="F4" s="400"/>
      <c r="G4" s="400"/>
      <c r="H4" s="400"/>
      <c r="I4" s="400"/>
      <c r="J4" s="133"/>
    </row>
    <row r="5" spans="1:10" ht="12.75" customHeight="1" thickBot="1">
      <c r="A5" s="401" t="s">
        <v>17</v>
      </c>
      <c r="B5" s="402"/>
      <c r="C5" s="402"/>
      <c r="D5" s="402"/>
      <c r="E5" s="394" t="s">
        <v>15</v>
      </c>
      <c r="F5" s="348" t="s">
        <v>16</v>
      </c>
      <c r="G5" s="349"/>
      <c r="H5" s="349"/>
      <c r="I5" s="350"/>
      <c r="J5" s="93"/>
    </row>
    <row r="6" spans="1:10" ht="48" customHeight="1" thickBot="1">
      <c r="A6" s="403"/>
      <c r="B6" s="404"/>
      <c r="C6" s="404"/>
      <c r="D6" s="404"/>
      <c r="E6" s="370"/>
      <c r="F6" s="94" t="s">
        <v>19</v>
      </c>
      <c r="G6" s="293" t="s">
        <v>53</v>
      </c>
      <c r="H6" s="215" t="s">
        <v>41</v>
      </c>
      <c r="I6" s="215" t="s">
        <v>41</v>
      </c>
      <c r="J6" s="51" t="s">
        <v>8</v>
      </c>
    </row>
    <row r="7" spans="1:10" ht="17.25" customHeight="1">
      <c r="A7" s="365" t="s">
        <v>11</v>
      </c>
      <c r="B7" s="405" t="s">
        <v>20</v>
      </c>
      <c r="C7" s="406"/>
      <c r="D7" s="407"/>
      <c r="E7" s="262">
        <f aca="true" t="shared" si="0" ref="E7:I17">E18+E29+E46+E57+E68+E85+E96+E107+E122+E133+E144+E155+E172+E183+E194+E205+E222+E233+E244+E255+E272</f>
        <v>5369000</v>
      </c>
      <c r="F7" s="265">
        <f>F18+F29+F46+F57+F68+F85+F96+F107+F122+F133+F144+F155+F172+F183+F194+F205+F222+F233+F244+F255+F272</f>
        <v>5199700</v>
      </c>
      <c r="G7" s="265">
        <f t="shared" si="0"/>
        <v>169300</v>
      </c>
      <c r="H7" s="285">
        <f t="shared" si="0"/>
        <v>0</v>
      </c>
      <c r="I7" s="265">
        <f t="shared" si="0"/>
        <v>0</v>
      </c>
      <c r="J7" s="60">
        <f>SUM(F7:I7)</f>
        <v>5369000</v>
      </c>
    </row>
    <row r="8" spans="1:10" ht="14.25" customHeight="1">
      <c r="A8" s="330"/>
      <c r="B8" s="312" t="s">
        <v>5</v>
      </c>
      <c r="C8" s="313"/>
      <c r="D8" s="3" t="s">
        <v>4</v>
      </c>
      <c r="E8" s="274">
        <f t="shared" si="0"/>
        <v>4313538.149999999</v>
      </c>
      <c r="F8" s="280">
        <f t="shared" si="0"/>
        <v>4144896.2300000004</v>
      </c>
      <c r="G8" s="294">
        <f t="shared" si="0"/>
        <v>168641.91999999998</v>
      </c>
      <c r="H8" s="286">
        <f t="shared" si="0"/>
        <v>0</v>
      </c>
      <c r="I8" s="266">
        <f t="shared" si="0"/>
        <v>0</v>
      </c>
      <c r="J8" s="60">
        <f aca="true" t="shared" si="1" ref="J8:J17">SUM(F8:I8)</f>
        <v>4313538.15</v>
      </c>
    </row>
    <row r="9" spans="1:10" ht="16.5" customHeight="1">
      <c r="A9" s="330"/>
      <c r="B9" s="314"/>
      <c r="C9" s="315"/>
      <c r="D9" s="4" t="s">
        <v>43</v>
      </c>
      <c r="E9" s="275">
        <f t="shared" si="0"/>
        <v>157182.36</v>
      </c>
      <c r="F9" s="281">
        <f t="shared" si="0"/>
        <v>157182.36</v>
      </c>
      <c r="G9" s="295">
        <f t="shared" si="0"/>
        <v>0</v>
      </c>
      <c r="H9" s="287">
        <f t="shared" si="0"/>
        <v>0</v>
      </c>
      <c r="I9" s="267">
        <f t="shared" si="0"/>
        <v>0</v>
      </c>
      <c r="J9" s="60">
        <f t="shared" si="1"/>
        <v>157182.36</v>
      </c>
    </row>
    <row r="10" spans="1:10" ht="15" customHeight="1">
      <c r="A10" s="330"/>
      <c r="B10" s="333" t="s">
        <v>6</v>
      </c>
      <c r="C10" s="318" t="s">
        <v>27</v>
      </c>
      <c r="D10" s="5" t="s">
        <v>4</v>
      </c>
      <c r="E10" s="275">
        <f t="shared" si="0"/>
        <v>2723884.5500000003</v>
      </c>
      <c r="F10" s="281">
        <f t="shared" si="0"/>
        <v>2617008.66</v>
      </c>
      <c r="G10" s="296">
        <f t="shared" si="0"/>
        <v>106875.89</v>
      </c>
      <c r="H10" s="288">
        <f t="shared" si="0"/>
        <v>0</v>
      </c>
      <c r="I10" s="268">
        <f t="shared" si="0"/>
        <v>0</v>
      </c>
      <c r="J10" s="60">
        <f t="shared" si="1"/>
        <v>2723884.5500000003</v>
      </c>
    </row>
    <row r="11" spans="1:10" ht="16.5" customHeight="1">
      <c r="A11" s="330"/>
      <c r="B11" s="333"/>
      <c r="C11" s="318"/>
      <c r="D11" s="6" t="s">
        <v>43</v>
      </c>
      <c r="E11" s="275">
        <f t="shared" si="0"/>
        <v>136927.06</v>
      </c>
      <c r="F11" s="281">
        <f t="shared" si="0"/>
        <v>136927.06</v>
      </c>
      <c r="G11" s="295">
        <f t="shared" si="0"/>
        <v>0</v>
      </c>
      <c r="H11" s="287">
        <f t="shared" si="0"/>
        <v>0</v>
      </c>
      <c r="I11" s="267">
        <f t="shared" si="0"/>
        <v>0</v>
      </c>
      <c r="J11" s="60">
        <f t="shared" si="1"/>
        <v>136927.06</v>
      </c>
    </row>
    <row r="12" spans="1:10" ht="16.5" customHeight="1">
      <c r="A12" s="330"/>
      <c r="B12" s="333"/>
      <c r="C12" s="319" t="s">
        <v>46</v>
      </c>
      <c r="D12" s="5" t="s">
        <v>4</v>
      </c>
      <c r="E12" s="275">
        <f t="shared" si="0"/>
        <v>1589653.5999999999</v>
      </c>
      <c r="F12" s="281">
        <f t="shared" si="0"/>
        <v>1527887.5699999998</v>
      </c>
      <c r="G12" s="296">
        <f t="shared" si="0"/>
        <v>61766.03</v>
      </c>
      <c r="H12" s="288">
        <f t="shared" si="0"/>
        <v>0</v>
      </c>
      <c r="I12" s="268">
        <f t="shared" si="0"/>
        <v>0</v>
      </c>
      <c r="J12" s="60">
        <f t="shared" si="1"/>
        <v>1589653.5999999999</v>
      </c>
    </row>
    <row r="13" spans="1:10" ht="18" customHeight="1">
      <c r="A13" s="330"/>
      <c r="B13" s="334"/>
      <c r="C13" s="320"/>
      <c r="D13" s="7" t="s">
        <v>43</v>
      </c>
      <c r="E13" s="276">
        <f t="shared" si="0"/>
        <v>20255.3</v>
      </c>
      <c r="F13" s="282">
        <f t="shared" si="0"/>
        <v>20255.3</v>
      </c>
      <c r="G13" s="297">
        <f t="shared" si="0"/>
        <v>0</v>
      </c>
      <c r="H13" s="289">
        <f t="shared" si="0"/>
        <v>0</v>
      </c>
      <c r="I13" s="269">
        <f t="shared" si="0"/>
        <v>0</v>
      </c>
      <c r="J13" s="60">
        <f t="shared" si="1"/>
        <v>20255.3</v>
      </c>
    </row>
    <row r="14" spans="1:10" ht="15.75" customHeight="1">
      <c r="A14" s="330"/>
      <c r="B14" s="321" t="s">
        <v>7</v>
      </c>
      <c r="C14" s="321"/>
      <c r="D14" s="341"/>
      <c r="E14" s="277">
        <f t="shared" si="0"/>
        <v>1055461.85</v>
      </c>
      <c r="F14" s="270">
        <f t="shared" si="0"/>
        <v>1054803.77</v>
      </c>
      <c r="G14" s="270">
        <f t="shared" si="0"/>
        <v>658.0800000000163</v>
      </c>
      <c r="H14" s="263">
        <f t="shared" si="0"/>
        <v>0</v>
      </c>
      <c r="I14" s="270">
        <f t="shared" si="0"/>
        <v>0</v>
      </c>
      <c r="J14" s="60">
        <f t="shared" si="1"/>
        <v>1055461.85</v>
      </c>
    </row>
    <row r="15" spans="1:10" ht="15" customHeight="1">
      <c r="A15" s="330"/>
      <c r="B15" s="323" t="s">
        <v>45</v>
      </c>
      <c r="C15" s="323"/>
      <c r="D15" s="324"/>
      <c r="E15" s="278">
        <f t="shared" si="0"/>
        <v>101039.65000000001</v>
      </c>
      <c r="F15" s="271">
        <f t="shared" si="0"/>
        <v>101039.65000000001</v>
      </c>
      <c r="G15" s="271">
        <f t="shared" si="0"/>
        <v>0</v>
      </c>
      <c r="H15" s="264">
        <f t="shared" si="0"/>
        <v>0</v>
      </c>
      <c r="I15" s="271">
        <f t="shared" si="0"/>
        <v>0</v>
      </c>
      <c r="J15" s="60">
        <f t="shared" si="1"/>
        <v>101039.65000000001</v>
      </c>
    </row>
    <row r="16" spans="1:10" ht="15" customHeight="1">
      <c r="A16" s="330"/>
      <c r="B16" s="325" t="s">
        <v>28</v>
      </c>
      <c r="C16" s="326"/>
      <c r="D16" s="155" t="s">
        <v>29</v>
      </c>
      <c r="E16" s="274">
        <f t="shared" si="0"/>
        <v>0</v>
      </c>
      <c r="F16" s="283">
        <f t="shared" si="0"/>
        <v>0</v>
      </c>
      <c r="G16" s="298">
        <f t="shared" si="0"/>
        <v>0</v>
      </c>
      <c r="H16" s="290">
        <f t="shared" si="0"/>
        <v>0</v>
      </c>
      <c r="I16" s="272">
        <f t="shared" si="0"/>
        <v>0</v>
      </c>
      <c r="J16" s="60">
        <f t="shared" si="1"/>
        <v>0</v>
      </c>
    </row>
    <row r="17" spans="1:10" ht="21.75" customHeight="1" thickBot="1">
      <c r="A17" s="331"/>
      <c r="B17" s="327"/>
      <c r="C17" s="328"/>
      <c r="D17" s="154" t="s">
        <v>44</v>
      </c>
      <c r="E17" s="279">
        <f t="shared" si="0"/>
        <v>747</v>
      </c>
      <c r="F17" s="284">
        <f t="shared" si="0"/>
        <v>717</v>
      </c>
      <c r="G17" s="299">
        <f t="shared" si="0"/>
        <v>30</v>
      </c>
      <c r="H17" s="291">
        <f t="shared" si="0"/>
        <v>0</v>
      </c>
      <c r="I17" s="273">
        <f t="shared" si="0"/>
        <v>0</v>
      </c>
      <c r="J17" s="23">
        <f t="shared" si="1"/>
        <v>747</v>
      </c>
    </row>
    <row r="18" spans="1:10" ht="15" customHeight="1">
      <c r="A18" s="365" t="s">
        <v>1</v>
      </c>
      <c r="B18" s="310" t="s">
        <v>0</v>
      </c>
      <c r="C18" s="310"/>
      <c r="D18" s="351"/>
      <c r="E18" s="25">
        <f aca="true" t="shared" si="2" ref="E18:E24">SUM(F18:I18)</f>
        <v>150000</v>
      </c>
      <c r="F18" s="35">
        <v>150000</v>
      </c>
      <c r="G18" s="31">
        <v>0</v>
      </c>
      <c r="H18" s="64">
        <v>0</v>
      </c>
      <c r="I18" s="95">
        <v>0</v>
      </c>
      <c r="J18" s="97">
        <f aca="true" t="shared" si="3" ref="J18:J39">SUM(F18:I18)</f>
        <v>150000</v>
      </c>
    </row>
    <row r="19" spans="1:10" ht="14.25" customHeight="1">
      <c r="A19" s="330"/>
      <c r="B19" s="312" t="s">
        <v>5</v>
      </c>
      <c r="C19" s="313"/>
      <c r="D19" s="3" t="s">
        <v>4</v>
      </c>
      <c r="E19" s="29">
        <f t="shared" si="2"/>
        <v>73122</v>
      </c>
      <c r="F19" s="86">
        <f aca="true" t="shared" si="4" ref="F19:I20">SUM(F21,F23)</f>
        <v>73122</v>
      </c>
      <c r="G19" s="169">
        <f t="shared" si="4"/>
        <v>0</v>
      </c>
      <c r="H19" s="169">
        <f t="shared" si="4"/>
        <v>0</v>
      </c>
      <c r="I19" s="169">
        <f t="shared" si="4"/>
        <v>0</v>
      </c>
      <c r="J19" s="22">
        <f t="shared" si="3"/>
        <v>73122</v>
      </c>
    </row>
    <row r="20" spans="1:10" ht="14.25" customHeight="1">
      <c r="A20" s="330"/>
      <c r="B20" s="314"/>
      <c r="C20" s="315"/>
      <c r="D20" s="4" t="s">
        <v>43</v>
      </c>
      <c r="E20" s="28">
        <f t="shared" si="2"/>
        <v>490</v>
      </c>
      <c r="F20" s="88">
        <f t="shared" si="4"/>
        <v>490</v>
      </c>
      <c r="G20" s="170">
        <f t="shared" si="4"/>
        <v>0</v>
      </c>
      <c r="H20" s="170">
        <f t="shared" si="4"/>
        <v>0</v>
      </c>
      <c r="I20" s="170">
        <f t="shared" si="4"/>
        <v>0</v>
      </c>
      <c r="J20" s="62">
        <f t="shared" si="3"/>
        <v>490</v>
      </c>
    </row>
    <row r="21" spans="1:10" ht="16.5" customHeight="1">
      <c r="A21" s="330"/>
      <c r="B21" s="333" t="s">
        <v>6</v>
      </c>
      <c r="C21" s="318" t="s">
        <v>21</v>
      </c>
      <c r="D21" s="5" t="s">
        <v>4</v>
      </c>
      <c r="E21" s="28">
        <f t="shared" si="2"/>
        <v>54449.84</v>
      </c>
      <c r="F21" s="106">
        <v>54449.84</v>
      </c>
      <c r="G21" s="171">
        <v>0</v>
      </c>
      <c r="H21" s="171">
        <v>0</v>
      </c>
      <c r="I21" s="171">
        <v>0</v>
      </c>
      <c r="J21" s="22">
        <f t="shared" si="3"/>
        <v>54449.84</v>
      </c>
    </row>
    <row r="22" spans="1:10" ht="15" customHeight="1">
      <c r="A22" s="330"/>
      <c r="B22" s="333"/>
      <c r="C22" s="318"/>
      <c r="D22" s="6" t="s">
        <v>43</v>
      </c>
      <c r="E22" s="28">
        <f t="shared" si="2"/>
        <v>490</v>
      </c>
      <c r="F22" s="89">
        <v>490</v>
      </c>
      <c r="G22" s="167">
        <v>0</v>
      </c>
      <c r="H22" s="167">
        <v>0</v>
      </c>
      <c r="I22" s="167">
        <v>0</v>
      </c>
      <c r="J22" s="62">
        <f t="shared" si="3"/>
        <v>490</v>
      </c>
    </row>
    <row r="23" spans="1:10" ht="18.75" customHeight="1">
      <c r="A23" s="330"/>
      <c r="B23" s="333"/>
      <c r="C23" s="319" t="s">
        <v>46</v>
      </c>
      <c r="D23" s="5" t="s">
        <v>4</v>
      </c>
      <c r="E23" s="28">
        <f t="shared" si="2"/>
        <v>18672.16</v>
      </c>
      <c r="F23" s="106">
        <v>18672.16</v>
      </c>
      <c r="G23" s="171">
        <v>0</v>
      </c>
      <c r="H23" s="171">
        <v>0</v>
      </c>
      <c r="I23" s="171">
        <v>0</v>
      </c>
      <c r="J23" s="22">
        <f t="shared" si="3"/>
        <v>18672.16</v>
      </c>
    </row>
    <row r="24" spans="1:10" ht="14.25" customHeight="1">
      <c r="A24" s="330"/>
      <c r="B24" s="334"/>
      <c r="C24" s="320"/>
      <c r="D24" s="7" t="s">
        <v>43</v>
      </c>
      <c r="E24" s="228">
        <f t="shared" si="2"/>
        <v>0</v>
      </c>
      <c r="F24" s="90">
        <v>0</v>
      </c>
      <c r="G24" s="168">
        <v>0</v>
      </c>
      <c r="H24" s="168">
        <v>0</v>
      </c>
      <c r="I24" s="168">
        <v>0</v>
      </c>
      <c r="J24" s="62">
        <f t="shared" si="3"/>
        <v>0</v>
      </c>
    </row>
    <row r="25" spans="1:10" ht="15" customHeight="1">
      <c r="A25" s="330"/>
      <c r="B25" s="321" t="s">
        <v>7</v>
      </c>
      <c r="C25" s="321"/>
      <c r="D25" s="341"/>
      <c r="E25" s="76">
        <f>E18-E19</f>
        <v>76878</v>
      </c>
      <c r="F25" s="77">
        <f>F18-F19</f>
        <v>76878</v>
      </c>
      <c r="G25" s="77">
        <f>G18-G19</f>
        <v>0</v>
      </c>
      <c r="H25" s="77">
        <f>H18-H19</f>
        <v>0</v>
      </c>
      <c r="I25" s="77">
        <f>I18-I19</f>
        <v>0</v>
      </c>
      <c r="J25" s="22">
        <f t="shared" si="3"/>
        <v>76878</v>
      </c>
    </row>
    <row r="26" spans="1:10" ht="15" customHeight="1">
      <c r="A26" s="330"/>
      <c r="B26" s="323" t="s">
        <v>45</v>
      </c>
      <c r="C26" s="323"/>
      <c r="D26" s="324"/>
      <c r="E26" s="26">
        <f>SUM(F26:I26)</f>
        <v>0</v>
      </c>
      <c r="F26" s="189">
        <v>0</v>
      </c>
      <c r="G26" s="39">
        <v>0</v>
      </c>
      <c r="H26" s="39">
        <v>0</v>
      </c>
      <c r="I26" s="39">
        <v>0</v>
      </c>
      <c r="J26" s="62">
        <f t="shared" si="3"/>
        <v>0</v>
      </c>
    </row>
    <row r="27" spans="1:10" ht="14.25" customHeight="1">
      <c r="A27" s="330"/>
      <c r="B27" s="325" t="s">
        <v>28</v>
      </c>
      <c r="C27" s="326"/>
      <c r="D27" s="8" t="s">
        <v>29</v>
      </c>
      <c r="E27" s="29">
        <f aca="true" t="shared" si="5" ref="E27:E35">SUM(F27:I27)</f>
        <v>0</v>
      </c>
      <c r="F27" s="91">
        <v>0</v>
      </c>
      <c r="G27" s="172">
        <v>0</v>
      </c>
      <c r="H27" s="172">
        <v>0</v>
      </c>
      <c r="I27" s="172">
        <v>0</v>
      </c>
      <c r="J27" s="22">
        <f t="shared" si="3"/>
        <v>0</v>
      </c>
    </row>
    <row r="28" spans="1:10" ht="15.75" customHeight="1" thickBot="1">
      <c r="A28" s="331"/>
      <c r="B28" s="327"/>
      <c r="C28" s="328"/>
      <c r="D28" s="156" t="s">
        <v>30</v>
      </c>
      <c r="E28" s="55">
        <f t="shared" si="5"/>
        <v>34</v>
      </c>
      <c r="F28" s="92">
        <v>34</v>
      </c>
      <c r="G28" s="173">
        <v>0</v>
      </c>
      <c r="H28" s="173">
        <v>0</v>
      </c>
      <c r="I28" s="173">
        <v>0</v>
      </c>
      <c r="J28" s="98">
        <f t="shared" si="3"/>
        <v>34</v>
      </c>
    </row>
    <row r="29" spans="1:10" ht="15.75" customHeight="1">
      <c r="A29" s="329" t="s">
        <v>9</v>
      </c>
      <c r="B29" s="339" t="s">
        <v>0</v>
      </c>
      <c r="C29" s="339"/>
      <c r="D29" s="340"/>
      <c r="E29" s="25">
        <f t="shared" si="5"/>
        <v>2710000</v>
      </c>
      <c r="F29" s="35">
        <v>2710000</v>
      </c>
      <c r="G29" s="33">
        <v>0</v>
      </c>
      <c r="H29" s="75">
        <v>0</v>
      </c>
      <c r="I29" s="130">
        <v>0</v>
      </c>
      <c r="J29" s="97">
        <f t="shared" si="3"/>
        <v>2710000</v>
      </c>
    </row>
    <row r="30" spans="1:10" ht="15" customHeight="1">
      <c r="A30" s="330"/>
      <c r="B30" s="312" t="s">
        <v>5</v>
      </c>
      <c r="C30" s="313"/>
      <c r="D30" s="3" t="s">
        <v>4</v>
      </c>
      <c r="E30" s="29">
        <f t="shared" si="5"/>
        <v>2635831.84</v>
      </c>
      <c r="F30" s="134">
        <f>F32+F34</f>
        <v>2635831.84</v>
      </c>
      <c r="G30" s="169">
        <f aca="true" t="shared" si="6" ref="G30:I31">G32+G34</f>
        <v>0</v>
      </c>
      <c r="H30" s="169">
        <f t="shared" si="6"/>
        <v>0</v>
      </c>
      <c r="I30" s="169">
        <f t="shared" si="6"/>
        <v>0</v>
      </c>
      <c r="J30" s="22">
        <f t="shared" si="3"/>
        <v>2635831.84</v>
      </c>
    </row>
    <row r="31" spans="1:10" ht="15" customHeight="1">
      <c r="A31" s="330"/>
      <c r="B31" s="314"/>
      <c r="C31" s="315"/>
      <c r="D31" s="4" t="s">
        <v>43</v>
      </c>
      <c r="E31" s="28">
        <f t="shared" si="5"/>
        <v>81423.90000000001</v>
      </c>
      <c r="F31" s="135">
        <f>F33+F35</f>
        <v>81423.90000000001</v>
      </c>
      <c r="G31" s="176">
        <f t="shared" si="6"/>
        <v>0</v>
      </c>
      <c r="H31" s="176">
        <f t="shared" si="6"/>
        <v>0</v>
      </c>
      <c r="I31" s="166">
        <f t="shared" si="6"/>
        <v>0</v>
      </c>
      <c r="J31" s="62">
        <f t="shared" si="3"/>
        <v>81423.90000000001</v>
      </c>
    </row>
    <row r="32" spans="1:10" ht="13.5" customHeight="1">
      <c r="A32" s="330"/>
      <c r="B32" s="333" t="s">
        <v>6</v>
      </c>
      <c r="C32" s="318" t="s">
        <v>21</v>
      </c>
      <c r="D32" s="5" t="s">
        <v>4</v>
      </c>
      <c r="E32" s="28">
        <f t="shared" si="5"/>
        <v>1477916.76</v>
      </c>
      <c r="F32" s="136">
        <v>1477916.76</v>
      </c>
      <c r="G32" s="217">
        <v>0</v>
      </c>
      <c r="H32" s="171">
        <v>0</v>
      </c>
      <c r="I32" s="171">
        <v>0</v>
      </c>
      <c r="J32" s="22">
        <f t="shared" si="3"/>
        <v>1477916.76</v>
      </c>
    </row>
    <row r="33" spans="1:10" ht="16.5" customHeight="1">
      <c r="A33" s="330"/>
      <c r="B33" s="333"/>
      <c r="C33" s="318"/>
      <c r="D33" s="6" t="s">
        <v>43</v>
      </c>
      <c r="E33" s="28">
        <f t="shared" si="5"/>
        <v>76303.6</v>
      </c>
      <c r="F33" s="136">
        <v>76303.6</v>
      </c>
      <c r="G33" s="177">
        <v>0</v>
      </c>
      <c r="H33" s="177">
        <v>0</v>
      </c>
      <c r="I33" s="167">
        <v>0</v>
      </c>
      <c r="J33" s="62">
        <f t="shared" si="3"/>
        <v>76303.6</v>
      </c>
    </row>
    <row r="34" spans="1:10" ht="15.75" customHeight="1">
      <c r="A34" s="330"/>
      <c r="B34" s="333"/>
      <c r="C34" s="319" t="s">
        <v>46</v>
      </c>
      <c r="D34" s="5" t="s">
        <v>4</v>
      </c>
      <c r="E34" s="28">
        <f t="shared" si="5"/>
        <v>1157915.08</v>
      </c>
      <c r="F34" s="136">
        <v>1157915.08</v>
      </c>
      <c r="G34" s="171">
        <v>0</v>
      </c>
      <c r="H34" s="171">
        <v>0</v>
      </c>
      <c r="I34" s="171">
        <v>0</v>
      </c>
      <c r="J34" s="22">
        <f t="shared" si="3"/>
        <v>1157915.08</v>
      </c>
    </row>
    <row r="35" spans="1:10" ht="15.75" customHeight="1">
      <c r="A35" s="330"/>
      <c r="B35" s="334"/>
      <c r="C35" s="320"/>
      <c r="D35" s="7" t="s">
        <v>43</v>
      </c>
      <c r="E35" s="30">
        <f t="shared" si="5"/>
        <v>5120.3</v>
      </c>
      <c r="F35" s="137">
        <v>5120.3</v>
      </c>
      <c r="G35" s="187">
        <v>0</v>
      </c>
      <c r="H35" s="187">
        <v>0</v>
      </c>
      <c r="I35" s="188">
        <v>0</v>
      </c>
      <c r="J35" s="62">
        <f t="shared" si="3"/>
        <v>5120.3</v>
      </c>
    </row>
    <row r="36" spans="1:10" ht="17.25" customHeight="1">
      <c r="A36" s="330"/>
      <c r="B36" s="321" t="s">
        <v>7</v>
      </c>
      <c r="C36" s="321"/>
      <c r="D36" s="341"/>
      <c r="E36" s="80">
        <f>E29-E30</f>
        <v>74168.16000000015</v>
      </c>
      <c r="F36" s="138">
        <f>F29-F30</f>
        <v>74168.16000000015</v>
      </c>
      <c r="G36" s="81">
        <f>G29-G30</f>
        <v>0</v>
      </c>
      <c r="H36" s="81">
        <f>H29-H30</f>
        <v>0</v>
      </c>
      <c r="I36" s="81">
        <f>I29-I30</f>
        <v>0</v>
      </c>
      <c r="J36" s="82">
        <f t="shared" si="3"/>
        <v>74168.16000000015</v>
      </c>
    </row>
    <row r="37" spans="1:12" ht="16.5" customHeight="1">
      <c r="A37" s="330"/>
      <c r="B37" s="323" t="s">
        <v>45</v>
      </c>
      <c r="C37" s="323"/>
      <c r="D37" s="324"/>
      <c r="E37" s="26">
        <f>SUM(F37:I37)</f>
        <v>35164.2</v>
      </c>
      <c r="F37" s="190">
        <v>35164.2</v>
      </c>
      <c r="G37" s="39">
        <v>0</v>
      </c>
      <c r="H37" s="39">
        <v>0</v>
      </c>
      <c r="I37" s="39">
        <v>0</v>
      </c>
      <c r="J37" s="62">
        <f t="shared" si="3"/>
        <v>35164.2</v>
      </c>
      <c r="L37" s="14"/>
    </row>
    <row r="38" spans="1:10" ht="14.25" customHeight="1">
      <c r="A38" s="330"/>
      <c r="B38" s="325" t="s">
        <v>28</v>
      </c>
      <c r="C38" s="326"/>
      <c r="D38" s="8" t="s">
        <v>29</v>
      </c>
      <c r="E38" s="29">
        <f>SUM(F38:I38)</f>
        <v>0</v>
      </c>
      <c r="F38" s="231">
        <v>0</v>
      </c>
      <c r="G38" s="186">
        <v>0</v>
      </c>
      <c r="H38" s="186">
        <v>0</v>
      </c>
      <c r="I38" s="232">
        <v>0</v>
      </c>
      <c r="J38" s="61">
        <f t="shared" si="3"/>
        <v>0</v>
      </c>
    </row>
    <row r="39" spans="1:10" ht="21.75" customHeight="1" thickBot="1">
      <c r="A39" s="331"/>
      <c r="B39" s="327"/>
      <c r="C39" s="328"/>
      <c r="D39" s="156" t="s">
        <v>47</v>
      </c>
      <c r="E39" s="55">
        <f>SUM(F39:I39)</f>
        <v>426</v>
      </c>
      <c r="F39" s="229">
        <v>426</v>
      </c>
      <c r="G39" s="230">
        <v>0</v>
      </c>
      <c r="H39" s="230">
        <v>0</v>
      </c>
      <c r="I39" s="230">
        <v>0</v>
      </c>
      <c r="J39" s="98">
        <f t="shared" si="3"/>
        <v>426</v>
      </c>
    </row>
    <row r="40" spans="1:9" ht="16.5" customHeight="1">
      <c r="A40" s="11"/>
      <c r="B40" s="9"/>
      <c r="C40" s="9"/>
      <c r="D40" s="10"/>
      <c r="E40" s="15"/>
      <c r="F40" s="16"/>
      <c r="G40" s="17"/>
      <c r="H40" s="15"/>
      <c r="I40" s="2"/>
    </row>
    <row r="41" spans="1:9" ht="12.75" customHeight="1" hidden="1">
      <c r="A41" s="11"/>
      <c r="B41" s="9"/>
      <c r="C41" s="9"/>
      <c r="D41" s="10"/>
      <c r="E41" s="15"/>
      <c r="F41" s="16"/>
      <c r="G41" s="17"/>
      <c r="H41" s="15"/>
      <c r="I41" s="2"/>
    </row>
    <row r="42" spans="1:9" ht="21.75" customHeight="1" thickBot="1">
      <c r="A42" s="18"/>
      <c r="B42" s="19"/>
      <c r="C42" s="19"/>
      <c r="D42" s="20"/>
      <c r="E42" s="21"/>
      <c r="F42" s="17"/>
      <c r="G42" s="17"/>
      <c r="H42" s="21"/>
      <c r="I42" s="2"/>
    </row>
    <row r="43" spans="1:9" ht="3.75" customHeight="1" hidden="1" thickBot="1">
      <c r="A43" s="18"/>
      <c r="B43" s="19"/>
      <c r="C43" s="19"/>
      <c r="D43" s="20"/>
      <c r="E43" s="21"/>
      <c r="F43" s="17"/>
      <c r="G43" s="17"/>
      <c r="H43" s="21"/>
      <c r="I43" s="2"/>
    </row>
    <row r="44" spans="1:10" ht="17.25" customHeight="1" thickBot="1">
      <c r="A44" s="390" t="s">
        <v>18</v>
      </c>
      <c r="B44" s="391"/>
      <c r="C44" s="391"/>
      <c r="D44" s="391"/>
      <c r="E44" s="394" t="s">
        <v>15</v>
      </c>
      <c r="F44" s="348" t="s">
        <v>16</v>
      </c>
      <c r="G44" s="349"/>
      <c r="H44" s="349"/>
      <c r="I44" s="350"/>
      <c r="J44" s="93"/>
    </row>
    <row r="45" spans="1:252" s="13" customFormat="1" ht="47.25" customHeight="1" thickBot="1">
      <c r="A45" s="392"/>
      <c r="B45" s="393"/>
      <c r="C45" s="393"/>
      <c r="D45" s="393"/>
      <c r="E45" s="370"/>
      <c r="F45" s="94" t="s">
        <v>19</v>
      </c>
      <c r="G45" s="293" t="s">
        <v>53</v>
      </c>
      <c r="H45" s="215" t="s">
        <v>41</v>
      </c>
      <c r="I45" s="215" t="s">
        <v>41</v>
      </c>
      <c r="J45" s="51" t="s">
        <v>8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</row>
    <row r="46" spans="1:10" s="14" customFormat="1" ht="18" customHeight="1">
      <c r="A46" s="395" t="s">
        <v>12</v>
      </c>
      <c r="B46" s="339" t="s">
        <v>0</v>
      </c>
      <c r="C46" s="339"/>
      <c r="D46" s="340"/>
      <c r="E46" s="24">
        <f aca="true" t="shared" si="7" ref="E46:E52">SUM(F46:I46)</f>
        <v>900000</v>
      </c>
      <c r="F46" s="214">
        <v>900000</v>
      </c>
      <c r="G46" s="218">
        <v>0</v>
      </c>
      <c r="H46" s="220">
        <v>0</v>
      </c>
      <c r="I46" s="219">
        <v>0</v>
      </c>
      <c r="J46" s="60">
        <f>SUM(F46:I46)</f>
        <v>900000</v>
      </c>
    </row>
    <row r="47" spans="1:10" s="14" customFormat="1" ht="17.25" customHeight="1">
      <c r="A47" s="396"/>
      <c r="B47" s="312" t="s">
        <v>5</v>
      </c>
      <c r="C47" s="313"/>
      <c r="D47" s="3" t="s">
        <v>4</v>
      </c>
      <c r="E47" s="233">
        <f t="shared" si="7"/>
        <v>628577.49</v>
      </c>
      <c r="F47" s="86">
        <f>SUM(F49,F51)</f>
        <v>628577.49</v>
      </c>
      <c r="G47" s="169">
        <f>SUM(G49,G51)</f>
        <v>0</v>
      </c>
      <c r="H47" s="169">
        <f>SUM(H49,H51)</f>
        <v>0</v>
      </c>
      <c r="I47" s="169">
        <f>SUM(I49,I51)</f>
        <v>0</v>
      </c>
      <c r="J47" s="60">
        <f aca="true" t="shared" si="8" ref="J47:J78">SUM(F47:I47)</f>
        <v>628577.49</v>
      </c>
    </row>
    <row r="48" spans="1:10" ht="18.75" customHeight="1">
      <c r="A48" s="396"/>
      <c r="B48" s="314"/>
      <c r="C48" s="315"/>
      <c r="D48" s="4" t="s">
        <v>43</v>
      </c>
      <c r="E48" s="234">
        <f t="shared" si="7"/>
        <v>0</v>
      </c>
      <c r="F48" s="87">
        <f>F50+F52</f>
        <v>0</v>
      </c>
      <c r="G48" s="166">
        <f>G50+G52</f>
        <v>0</v>
      </c>
      <c r="H48" s="176">
        <f>H50+H52</f>
        <v>0</v>
      </c>
      <c r="I48" s="166">
        <f>I50+I52</f>
        <v>0</v>
      </c>
      <c r="J48" s="60">
        <f t="shared" si="8"/>
        <v>0</v>
      </c>
    </row>
    <row r="49" spans="1:10" ht="15.75" customHeight="1">
      <c r="A49" s="396"/>
      <c r="B49" s="333" t="s">
        <v>6</v>
      </c>
      <c r="C49" s="318" t="s">
        <v>21</v>
      </c>
      <c r="D49" s="5" t="s">
        <v>4</v>
      </c>
      <c r="E49" s="235">
        <f t="shared" si="7"/>
        <v>468577.49</v>
      </c>
      <c r="F49" s="109">
        <v>468577.49</v>
      </c>
      <c r="G49" s="227">
        <v>0</v>
      </c>
      <c r="H49" s="227">
        <v>0</v>
      </c>
      <c r="I49" s="227">
        <v>0</v>
      </c>
      <c r="J49" s="60">
        <f t="shared" si="8"/>
        <v>468577.49</v>
      </c>
    </row>
    <row r="50" spans="1:10" ht="21.75" customHeight="1">
      <c r="A50" s="396"/>
      <c r="B50" s="333"/>
      <c r="C50" s="318"/>
      <c r="D50" s="4" t="s">
        <v>43</v>
      </c>
      <c r="E50" s="234">
        <f t="shared" si="7"/>
        <v>0</v>
      </c>
      <c r="F50" s="89">
        <v>0</v>
      </c>
      <c r="G50" s="167">
        <v>0</v>
      </c>
      <c r="H50" s="177">
        <v>0</v>
      </c>
      <c r="I50" s="167">
        <v>0</v>
      </c>
      <c r="J50" s="60">
        <f t="shared" si="8"/>
        <v>0</v>
      </c>
    </row>
    <row r="51" spans="1:10" ht="16.5" customHeight="1">
      <c r="A51" s="396"/>
      <c r="B51" s="333"/>
      <c r="C51" s="319" t="s">
        <v>46</v>
      </c>
      <c r="D51" s="5" t="s">
        <v>4</v>
      </c>
      <c r="E51" s="234">
        <f t="shared" si="7"/>
        <v>160000</v>
      </c>
      <c r="F51" s="106">
        <v>160000</v>
      </c>
      <c r="G51" s="171">
        <v>0</v>
      </c>
      <c r="H51" s="171">
        <v>0</v>
      </c>
      <c r="I51" s="171">
        <v>0</v>
      </c>
      <c r="J51" s="60">
        <f t="shared" si="8"/>
        <v>160000</v>
      </c>
    </row>
    <row r="52" spans="1:10" ht="22.5" customHeight="1">
      <c r="A52" s="396"/>
      <c r="B52" s="334"/>
      <c r="C52" s="320"/>
      <c r="D52" s="4" t="s">
        <v>43</v>
      </c>
      <c r="E52" s="234">
        <f t="shared" si="7"/>
        <v>0</v>
      </c>
      <c r="F52" s="90">
        <v>0</v>
      </c>
      <c r="G52" s="168">
        <v>0</v>
      </c>
      <c r="H52" s="178">
        <v>0</v>
      </c>
      <c r="I52" s="168">
        <v>0</v>
      </c>
      <c r="J52" s="60">
        <f t="shared" si="8"/>
        <v>0</v>
      </c>
    </row>
    <row r="53" spans="1:10" ht="15" customHeight="1">
      <c r="A53" s="396"/>
      <c r="B53" s="321" t="s">
        <v>7</v>
      </c>
      <c r="C53" s="321"/>
      <c r="D53" s="341"/>
      <c r="E53" s="237">
        <f>E46-E47</f>
        <v>271422.51</v>
      </c>
      <c r="F53" s="77">
        <f>F46-F47</f>
        <v>271422.51</v>
      </c>
      <c r="G53" s="77">
        <f>G46-G47</f>
        <v>0</v>
      </c>
      <c r="H53" s="77">
        <f>H46-H47</f>
        <v>0</v>
      </c>
      <c r="I53" s="77">
        <f>I46-I47</f>
        <v>0</v>
      </c>
      <c r="J53" s="60">
        <f t="shared" si="8"/>
        <v>271422.51</v>
      </c>
    </row>
    <row r="54" spans="1:10" ht="15" customHeight="1">
      <c r="A54" s="396"/>
      <c r="B54" s="323" t="s">
        <v>45</v>
      </c>
      <c r="C54" s="323"/>
      <c r="D54" s="324"/>
      <c r="E54" s="236">
        <f aca="true" t="shared" si="9" ref="E54:E63">SUM(F54:I54)</f>
        <v>0</v>
      </c>
      <c r="F54" s="39">
        <v>0</v>
      </c>
      <c r="G54" s="39">
        <v>0</v>
      </c>
      <c r="H54" s="39">
        <v>0</v>
      </c>
      <c r="I54" s="39">
        <v>0</v>
      </c>
      <c r="J54" s="60">
        <f t="shared" si="8"/>
        <v>0</v>
      </c>
    </row>
    <row r="55" spans="1:10" ht="15.75" customHeight="1">
      <c r="A55" s="396"/>
      <c r="B55" s="325" t="s">
        <v>31</v>
      </c>
      <c r="C55" s="326"/>
      <c r="D55" s="8" t="s">
        <v>29</v>
      </c>
      <c r="E55" s="29">
        <f t="shared" si="9"/>
        <v>0</v>
      </c>
      <c r="F55" s="108">
        <v>0</v>
      </c>
      <c r="G55" s="186">
        <v>0</v>
      </c>
      <c r="H55" s="186">
        <v>0</v>
      </c>
      <c r="I55" s="186">
        <v>0</v>
      </c>
      <c r="J55" s="60">
        <f t="shared" si="8"/>
        <v>0</v>
      </c>
    </row>
    <row r="56" spans="1:10" ht="17.25" customHeight="1" thickBot="1">
      <c r="A56" s="397"/>
      <c r="B56" s="327"/>
      <c r="C56" s="328"/>
      <c r="D56" s="154" t="s">
        <v>32</v>
      </c>
      <c r="E56" s="99">
        <f t="shared" si="9"/>
        <v>40</v>
      </c>
      <c r="F56" s="92">
        <v>40</v>
      </c>
      <c r="G56" s="173">
        <v>0</v>
      </c>
      <c r="H56" s="173">
        <v>0</v>
      </c>
      <c r="I56" s="173">
        <v>0</v>
      </c>
      <c r="J56" s="23">
        <f t="shared" si="8"/>
        <v>40</v>
      </c>
    </row>
    <row r="57" spans="1:10" ht="15" customHeight="1">
      <c r="A57" s="365" t="s">
        <v>2</v>
      </c>
      <c r="B57" s="383" t="s">
        <v>0</v>
      </c>
      <c r="C57" s="310"/>
      <c r="D57" s="364"/>
      <c r="E57" s="149">
        <f t="shared" si="9"/>
        <v>770000</v>
      </c>
      <c r="F57" s="36">
        <v>770000</v>
      </c>
      <c r="G57" s="100">
        <v>0</v>
      </c>
      <c r="H57" s="101">
        <v>0</v>
      </c>
      <c r="I57" s="102">
        <v>0</v>
      </c>
      <c r="J57" s="60">
        <f t="shared" si="8"/>
        <v>770000</v>
      </c>
    </row>
    <row r="58" spans="1:10" ht="15.75" customHeight="1">
      <c r="A58" s="330"/>
      <c r="B58" s="384" t="s">
        <v>5</v>
      </c>
      <c r="C58" s="313"/>
      <c r="D58" s="139" t="s">
        <v>4</v>
      </c>
      <c r="E58" s="150">
        <f t="shared" si="9"/>
        <v>410252.79</v>
      </c>
      <c r="F58" s="86">
        <f>SUM(F60,F62)</f>
        <v>410252.79</v>
      </c>
      <c r="G58" s="169">
        <f>SUM(G60,G62)</f>
        <v>0</v>
      </c>
      <c r="H58" s="169">
        <f>SUM(H60,H62)</f>
        <v>0</v>
      </c>
      <c r="I58" s="169">
        <f>SUM(I60,I62)</f>
        <v>0</v>
      </c>
      <c r="J58" s="60">
        <f t="shared" si="8"/>
        <v>410252.79</v>
      </c>
    </row>
    <row r="59" spans="1:10" ht="18" customHeight="1">
      <c r="A59" s="330"/>
      <c r="B59" s="385"/>
      <c r="C59" s="315"/>
      <c r="D59" s="4" t="s">
        <v>43</v>
      </c>
      <c r="E59" s="151">
        <f t="shared" si="9"/>
        <v>0</v>
      </c>
      <c r="F59" s="87">
        <f>F61+F63</f>
        <v>0</v>
      </c>
      <c r="G59" s="166">
        <f>G61+G63</f>
        <v>0</v>
      </c>
      <c r="H59" s="166">
        <f>H61+H63</f>
        <v>0</v>
      </c>
      <c r="I59" s="166">
        <f>I61+I63</f>
        <v>0</v>
      </c>
      <c r="J59" s="60">
        <f t="shared" si="8"/>
        <v>0</v>
      </c>
    </row>
    <row r="60" spans="1:10" ht="15.75" customHeight="1">
      <c r="A60" s="330"/>
      <c r="B60" s="386" t="s">
        <v>6</v>
      </c>
      <c r="C60" s="318" t="s">
        <v>21</v>
      </c>
      <c r="D60" s="140" t="s">
        <v>4</v>
      </c>
      <c r="E60" s="152">
        <f t="shared" si="9"/>
        <v>396252.79</v>
      </c>
      <c r="F60" s="106">
        <v>396252.79</v>
      </c>
      <c r="G60" s="171">
        <v>0</v>
      </c>
      <c r="H60" s="171">
        <v>0</v>
      </c>
      <c r="I60" s="171">
        <v>0</v>
      </c>
      <c r="J60" s="60">
        <f t="shared" si="8"/>
        <v>396252.79</v>
      </c>
    </row>
    <row r="61" spans="1:10" ht="15.75" customHeight="1">
      <c r="A61" s="330"/>
      <c r="B61" s="386"/>
      <c r="C61" s="318"/>
      <c r="D61" s="4" t="s">
        <v>43</v>
      </c>
      <c r="E61" s="152">
        <f t="shared" si="9"/>
        <v>0</v>
      </c>
      <c r="F61" s="89">
        <v>0</v>
      </c>
      <c r="G61" s="167">
        <v>0</v>
      </c>
      <c r="H61" s="167">
        <v>0</v>
      </c>
      <c r="I61" s="167">
        <v>0</v>
      </c>
      <c r="J61" s="60">
        <f t="shared" si="8"/>
        <v>0</v>
      </c>
    </row>
    <row r="62" spans="1:10" ht="18" customHeight="1">
      <c r="A62" s="330"/>
      <c r="B62" s="386"/>
      <c r="C62" s="319" t="s">
        <v>46</v>
      </c>
      <c r="D62" s="140" t="s">
        <v>4</v>
      </c>
      <c r="E62" s="152">
        <f t="shared" si="9"/>
        <v>14000</v>
      </c>
      <c r="F62" s="106">
        <v>14000</v>
      </c>
      <c r="G62" s="171">
        <v>0</v>
      </c>
      <c r="H62" s="171">
        <v>0</v>
      </c>
      <c r="I62" s="171">
        <v>0</v>
      </c>
      <c r="J62" s="60">
        <f t="shared" si="8"/>
        <v>14000</v>
      </c>
    </row>
    <row r="63" spans="1:10" ht="15.75" customHeight="1">
      <c r="A63" s="330"/>
      <c r="B63" s="387"/>
      <c r="C63" s="320"/>
      <c r="D63" s="4" t="s">
        <v>43</v>
      </c>
      <c r="E63" s="153">
        <f t="shared" si="9"/>
        <v>0</v>
      </c>
      <c r="F63" s="90">
        <v>0</v>
      </c>
      <c r="G63" s="168">
        <v>0</v>
      </c>
      <c r="H63" s="168">
        <v>0</v>
      </c>
      <c r="I63" s="168">
        <v>0</v>
      </c>
      <c r="J63" s="60">
        <f t="shared" si="8"/>
        <v>0</v>
      </c>
    </row>
    <row r="64" spans="1:10" ht="15" customHeight="1">
      <c r="A64" s="330"/>
      <c r="B64" s="388" t="s">
        <v>7</v>
      </c>
      <c r="C64" s="321"/>
      <c r="D64" s="322"/>
      <c r="E64" s="147">
        <f>E57-E58</f>
        <v>359747.21</v>
      </c>
      <c r="F64" s="77">
        <f>F57-F58</f>
        <v>359747.21</v>
      </c>
      <c r="G64" s="77">
        <f>G57-G58</f>
        <v>0</v>
      </c>
      <c r="H64" s="77">
        <f>H57-H58</f>
        <v>0</v>
      </c>
      <c r="I64" s="77">
        <f>I57-I58</f>
        <v>0</v>
      </c>
      <c r="J64" s="60">
        <f t="shared" si="8"/>
        <v>359747.21</v>
      </c>
    </row>
    <row r="65" spans="1:10" ht="15" customHeight="1">
      <c r="A65" s="330"/>
      <c r="B65" s="389" t="s">
        <v>45</v>
      </c>
      <c r="C65" s="323"/>
      <c r="D65" s="366"/>
      <c r="E65" s="141">
        <f>SUM(F65:I65)</f>
        <v>0</v>
      </c>
      <c r="F65" s="238">
        <v>0</v>
      </c>
      <c r="G65" s="221">
        <v>0</v>
      </c>
      <c r="H65" s="39">
        <v>0</v>
      </c>
      <c r="I65" s="39">
        <v>0</v>
      </c>
      <c r="J65" s="60">
        <f t="shared" si="8"/>
        <v>0</v>
      </c>
    </row>
    <row r="66" spans="1:10" ht="18.75" customHeight="1">
      <c r="A66" s="330"/>
      <c r="B66" s="325" t="s">
        <v>28</v>
      </c>
      <c r="C66" s="326"/>
      <c r="D66" s="158" t="s">
        <v>29</v>
      </c>
      <c r="E66" s="160">
        <f>SUM(F66:I66)</f>
        <v>0</v>
      </c>
      <c r="F66" s="108">
        <v>0</v>
      </c>
      <c r="G66" s="186">
        <v>0</v>
      </c>
      <c r="H66" s="186">
        <v>0</v>
      </c>
      <c r="I66" s="186">
        <v>0</v>
      </c>
      <c r="J66" s="60">
        <f t="shared" si="8"/>
        <v>0</v>
      </c>
    </row>
    <row r="67" spans="1:10" ht="15" customHeight="1" thickBot="1">
      <c r="A67" s="331"/>
      <c r="B67" s="327"/>
      <c r="C67" s="328"/>
      <c r="D67" s="161" t="s">
        <v>30</v>
      </c>
      <c r="E67" s="165">
        <f>SUM(F67:I67)</f>
        <v>30</v>
      </c>
      <c r="F67" s="92">
        <v>30</v>
      </c>
      <c r="G67" s="173">
        <v>0</v>
      </c>
      <c r="H67" s="173">
        <v>0</v>
      </c>
      <c r="I67" s="173">
        <v>0</v>
      </c>
      <c r="J67" s="23">
        <f t="shared" si="8"/>
        <v>30</v>
      </c>
    </row>
    <row r="68" spans="1:10" ht="15" customHeight="1">
      <c r="A68" s="380" t="s">
        <v>48</v>
      </c>
      <c r="B68" s="383" t="s">
        <v>0</v>
      </c>
      <c r="C68" s="310"/>
      <c r="D68" s="351"/>
      <c r="E68" s="250">
        <f aca="true" t="shared" si="10" ref="E68:E74">SUM(F68:I68)</f>
        <v>2000</v>
      </c>
      <c r="F68" s="36">
        <v>2000</v>
      </c>
      <c r="G68" s="251">
        <v>0</v>
      </c>
      <c r="H68" s="252">
        <v>0</v>
      </c>
      <c r="I68" s="102">
        <v>0</v>
      </c>
      <c r="J68" s="253">
        <f t="shared" si="8"/>
        <v>2000</v>
      </c>
    </row>
    <row r="69" spans="1:10" ht="16.5" customHeight="1">
      <c r="A69" s="381"/>
      <c r="B69" s="312" t="s">
        <v>5</v>
      </c>
      <c r="C69" s="313"/>
      <c r="D69" s="3" t="s">
        <v>4</v>
      </c>
      <c r="E69" s="142">
        <f t="shared" si="10"/>
        <v>0</v>
      </c>
      <c r="F69" s="86">
        <f aca="true" t="shared" si="11" ref="F69:I70">F71+F73</f>
        <v>0</v>
      </c>
      <c r="G69" s="222">
        <f t="shared" si="11"/>
        <v>0</v>
      </c>
      <c r="H69" s="222">
        <f t="shared" si="11"/>
        <v>0</v>
      </c>
      <c r="I69" s="222">
        <f t="shared" si="11"/>
        <v>0</v>
      </c>
      <c r="J69" s="60">
        <f t="shared" si="8"/>
        <v>0</v>
      </c>
    </row>
    <row r="70" spans="1:10" ht="17.25" customHeight="1">
      <c r="A70" s="381"/>
      <c r="B70" s="314"/>
      <c r="C70" s="315"/>
      <c r="D70" s="4" t="s">
        <v>43</v>
      </c>
      <c r="E70" s="143">
        <f t="shared" si="10"/>
        <v>0</v>
      </c>
      <c r="F70" s="87">
        <f t="shared" si="11"/>
        <v>0</v>
      </c>
      <c r="G70" s="176">
        <f t="shared" si="11"/>
        <v>0</v>
      </c>
      <c r="H70" s="176">
        <f t="shared" si="11"/>
        <v>0</v>
      </c>
      <c r="I70" s="176">
        <f t="shared" si="11"/>
        <v>0</v>
      </c>
      <c r="J70" s="60">
        <f t="shared" si="8"/>
        <v>0</v>
      </c>
    </row>
    <row r="71" spans="1:10" ht="15.75" customHeight="1">
      <c r="A71" s="381"/>
      <c r="B71" s="333" t="s">
        <v>6</v>
      </c>
      <c r="C71" s="318" t="s">
        <v>21</v>
      </c>
      <c r="D71" s="5" t="s">
        <v>4</v>
      </c>
      <c r="E71" s="143">
        <f t="shared" si="10"/>
        <v>0</v>
      </c>
      <c r="F71" s="106">
        <v>0</v>
      </c>
      <c r="G71" s="171">
        <v>0</v>
      </c>
      <c r="H71" s="171">
        <v>0</v>
      </c>
      <c r="I71" s="171">
        <v>0</v>
      </c>
      <c r="J71" s="60">
        <f t="shared" si="8"/>
        <v>0</v>
      </c>
    </row>
    <row r="72" spans="1:10" ht="16.5" customHeight="1">
      <c r="A72" s="381"/>
      <c r="B72" s="333"/>
      <c r="C72" s="318"/>
      <c r="D72" s="4" t="s">
        <v>43</v>
      </c>
      <c r="E72" s="143">
        <f t="shared" si="10"/>
        <v>0</v>
      </c>
      <c r="F72" s="89">
        <v>0</v>
      </c>
      <c r="G72" s="177">
        <v>0</v>
      </c>
      <c r="H72" s="177">
        <v>0</v>
      </c>
      <c r="I72" s="177">
        <v>0</v>
      </c>
      <c r="J72" s="60">
        <f t="shared" si="8"/>
        <v>0</v>
      </c>
    </row>
    <row r="73" spans="1:10" ht="15.75" customHeight="1">
      <c r="A73" s="381"/>
      <c r="B73" s="333"/>
      <c r="C73" s="319" t="s">
        <v>46</v>
      </c>
      <c r="D73" s="5" t="s">
        <v>4</v>
      </c>
      <c r="E73" s="143">
        <f t="shared" si="10"/>
        <v>0</v>
      </c>
      <c r="F73" s="106">
        <v>0</v>
      </c>
      <c r="G73" s="171">
        <v>0</v>
      </c>
      <c r="H73" s="171">
        <v>0</v>
      </c>
      <c r="I73" s="171">
        <v>0</v>
      </c>
      <c r="J73" s="60">
        <f t="shared" si="8"/>
        <v>0</v>
      </c>
    </row>
    <row r="74" spans="1:10" ht="16.5" customHeight="1">
      <c r="A74" s="381"/>
      <c r="B74" s="334"/>
      <c r="C74" s="320"/>
      <c r="D74" s="4" t="s">
        <v>43</v>
      </c>
      <c r="E74" s="143">
        <f t="shared" si="10"/>
        <v>0</v>
      </c>
      <c r="F74" s="90">
        <v>0</v>
      </c>
      <c r="G74" s="178">
        <v>0</v>
      </c>
      <c r="H74" s="178">
        <v>0</v>
      </c>
      <c r="I74" s="178">
        <v>0</v>
      </c>
      <c r="J74" s="60">
        <f t="shared" si="8"/>
        <v>0</v>
      </c>
    </row>
    <row r="75" spans="1:10" ht="15.75" customHeight="1">
      <c r="A75" s="381"/>
      <c r="B75" s="321" t="s">
        <v>7</v>
      </c>
      <c r="C75" s="321"/>
      <c r="D75" s="341"/>
      <c r="E75" s="237">
        <f>E68-E69</f>
        <v>2000</v>
      </c>
      <c r="F75" s="77">
        <f>F68-F69</f>
        <v>2000</v>
      </c>
      <c r="G75" s="77">
        <f>G68-G69</f>
        <v>0</v>
      </c>
      <c r="H75" s="77">
        <f>H68-H69</f>
        <v>0</v>
      </c>
      <c r="I75" s="77">
        <f>I68-I69</f>
        <v>0</v>
      </c>
      <c r="J75" s="60">
        <f t="shared" si="8"/>
        <v>2000</v>
      </c>
    </row>
    <row r="76" spans="1:10" ht="15.75" customHeight="1">
      <c r="A76" s="381"/>
      <c r="B76" s="323" t="s">
        <v>45</v>
      </c>
      <c r="C76" s="323"/>
      <c r="D76" s="324"/>
      <c r="E76" s="144">
        <f>SUM(F76:I76)</f>
        <v>0</v>
      </c>
      <c r="F76" s="39">
        <v>0</v>
      </c>
      <c r="G76" s="39">
        <v>0</v>
      </c>
      <c r="H76" s="39">
        <v>0</v>
      </c>
      <c r="I76" s="39">
        <v>0</v>
      </c>
      <c r="J76" s="60">
        <f t="shared" si="8"/>
        <v>0</v>
      </c>
    </row>
    <row r="77" spans="1:10" ht="15.75" customHeight="1">
      <c r="A77" s="381"/>
      <c r="B77" s="325" t="s">
        <v>28</v>
      </c>
      <c r="C77" s="326"/>
      <c r="D77" s="8" t="s">
        <v>29</v>
      </c>
      <c r="E77" s="142">
        <f>SUM(F77:I77)</f>
        <v>0</v>
      </c>
      <c r="F77" s="91">
        <v>0</v>
      </c>
      <c r="G77" s="172">
        <v>0</v>
      </c>
      <c r="H77" s="172">
        <v>0</v>
      </c>
      <c r="I77" s="172">
        <v>0</v>
      </c>
      <c r="J77" s="60">
        <f t="shared" si="8"/>
        <v>0</v>
      </c>
    </row>
    <row r="78" spans="1:10" ht="15.75" customHeight="1" thickBot="1">
      <c r="A78" s="382"/>
      <c r="B78" s="327"/>
      <c r="C78" s="328"/>
      <c r="D78" s="156" t="s">
        <v>30</v>
      </c>
      <c r="E78" s="145">
        <f>SUM(F78:I78)</f>
        <v>0</v>
      </c>
      <c r="F78" s="92">
        <v>0</v>
      </c>
      <c r="G78" s="173">
        <v>0</v>
      </c>
      <c r="H78" s="173">
        <v>0</v>
      </c>
      <c r="I78" s="173">
        <v>0</v>
      </c>
      <c r="J78" s="23">
        <f t="shared" si="8"/>
        <v>0</v>
      </c>
    </row>
    <row r="79" spans="1:10" ht="27" customHeight="1">
      <c r="A79" s="18"/>
      <c r="B79" s="19"/>
      <c r="C79" s="19"/>
      <c r="D79" s="20"/>
      <c r="E79" s="21"/>
      <c r="F79" s="17"/>
      <c r="G79" s="17"/>
      <c r="H79" s="21"/>
      <c r="I79" s="249"/>
      <c r="J79" s="14"/>
    </row>
    <row r="80" spans="1:10" ht="13.5" customHeight="1">
      <c r="A80" s="18"/>
      <c r="B80" s="19"/>
      <c r="C80" s="19"/>
      <c r="D80" s="20"/>
      <c r="E80" s="21"/>
      <c r="F80" s="17"/>
      <c r="G80" s="17"/>
      <c r="H80" s="21"/>
      <c r="I80" s="249"/>
      <c r="J80" s="14"/>
    </row>
    <row r="81" spans="1:10" ht="6.75" customHeight="1">
      <c r="A81" s="18"/>
      <c r="B81" s="19"/>
      <c r="C81" s="19"/>
      <c r="D81" s="20"/>
      <c r="E81" s="21"/>
      <c r="F81" s="17"/>
      <c r="G81" s="17"/>
      <c r="H81" s="21"/>
      <c r="I81" s="249"/>
      <c r="J81" s="14"/>
    </row>
    <row r="82" spans="1:10" ht="18.75" customHeight="1" thickBot="1">
      <c r="A82" s="254"/>
      <c r="B82" s="255"/>
      <c r="C82" s="255"/>
      <c r="D82" s="256"/>
      <c r="E82" s="257"/>
      <c r="F82" s="258"/>
      <c r="G82" s="258"/>
      <c r="H82" s="257"/>
      <c r="I82" s="259"/>
      <c r="J82" s="260"/>
    </row>
    <row r="83" spans="1:10" ht="15.75" customHeight="1" thickBot="1">
      <c r="A83" s="367" t="s">
        <v>18</v>
      </c>
      <c r="B83" s="368"/>
      <c r="C83" s="368"/>
      <c r="D83" s="368"/>
      <c r="E83" s="369" t="s">
        <v>15</v>
      </c>
      <c r="F83" s="371" t="s">
        <v>16</v>
      </c>
      <c r="G83" s="372"/>
      <c r="H83" s="372"/>
      <c r="I83" s="373"/>
      <c r="J83" s="248"/>
    </row>
    <row r="84" spans="1:10" ht="44.25" customHeight="1" thickBot="1">
      <c r="A84" s="344"/>
      <c r="B84" s="345"/>
      <c r="C84" s="345"/>
      <c r="D84" s="345"/>
      <c r="E84" s="370"/>
      <c r="F84" s="94" t="s">
        <v>19</v>
      </c>
      <c r="G84" s="293" t="s">
        <v>53</v>
      </c>
      <c r="H84" s="215" t="s">
        <v>41</v>
      </c>
      <c r="I84" s="215" t="s">
        <v>41</v>
      </c>
      <c r="J84" s="51" t="s">
        <v>8</v>
      </c>
    </row>
    <row r="85" spans="1:252" s="13" customFormat="1" ht="15.75" customHeight="1">
      <c r="A85" s="307" t="s">
        <v>49</v>
      </c>
      <c r="B85" s="351" t="s">
        <v>0</v>
      </c>
      <c r="C85" s="352"/>
      <c r="D85" s="374"/>
      <c r="E85" s="43">
        <f aca="true" t="shared" si="12" ref="E85:E91">SUM(F85:I85)</f>
        <v>86000</v>
      </c>
      <c r="F85" s="35">
        <v>86000</v>
      </c>
      <c r="G85" s="52">
        <v>0</v>
      </c>
      <c r="H85" s="71">
        <v>0</v>
      </c>
      <c r="I85" s="70">
        <v>0</v>
      </c>
      <c r="J85" s="22">
        <f>SUM(F85:I85)</f>
        <v>86000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</row>
    <row r="86" spans="1:10" s="14" customFormat="1" ht="16.5" customHeight="1">
      <c r="A86" s="308"/>
      <c r="B86" s="354" t="s">
        <v>5</v>
      </c>
      <c r="C86" s="375"/>
      <c r="D86" s="139" t="s">
        <v>4</v>
      </c>
      <c r="E86" s="27">
        <f t="shared" si="12"/>
        <v>84738.95999999999</v>
      </c>
      <c r="F86" s="86">
        <f>SUM(F88,F90)</f>
        <v>84738.95999999999</v>
      </c>
      <c r="G86" s="222">
        <f>SUM(G88,G90)</f>
        <v>0</v>
      </c>
      <c r="H86" s="222">
        <f>SUM(H88,H90)</f>
        <v>0</v>
      </c>
      <c r="I86" s="222">
        <f>SUM(I88,I90)</f>
        <v>0</v>
      </c>
      <c r="J86" s="22">
        <f aca="true" t="shared" si="13" ref="J86:J117">SUM(F86:I86)</f>
        <v>84738.95999999999</v>
      </c>
    </row>
    <row r="87" spans="1:10" ht="17.25" customHeight="1">
      <c r="A87" s="308"/>
      <c r="B87" s="356"/>
      <c r="C87" s="376"/>
      <c r="D87" s="197" t="s">
        <v>43</v>
      </c>
      <c r="E87" s="42">
        <f t="shared" si="12"/>
        <v>0</v>
      </c>
      <c r="F87" s="87">
        <f>F89+F91</f>
        <v>0</v>
      </c>
      <c r="G87" s="176">
        <f>G89+G91</f>
        <v>0</v>
      </c>
      <c r="H87" s="176">
        <f>H89+H91</f>
        <v>0</v>
      </c>
      <c r="I87" s="176">
        <f>I89+I91</f>
        <v>0</v>
      </c>
      <c r="J87" s="22">
        <f t="shared" si="13"/>
        <v>0</v>
      </c>
    </row>
    <row r="88" spans="1:10" ht="16.5" customHeight="1">
      <c r="A88" s="308"/>
      <c r="B88" s="334" t="s">
        <v>6</v>
      </c>
      <c r="C88" s="377" t="s">
        <v>21</v>
      </c>
      <c r="D88" s="140" t="s">
        <v>4</v>
      </c>
      <c r="E88" s="198">
        <f t="shared" si="12"/>
        <v>56745.36</v>
      </c>
      <c r="F88" s="106">
        <v>56745.36</v>
      </c>
      <c r="G88" s="171">
        <v>0</v>
      </c>
      <c r="H88" s="171">
        <v>0</v>
      </c>
      <c r="I88" s="171">
        <v>0</v>
      </c>
      <c r="J88" s="22">
        <f t="shared" si="13"/>
        <v>56745.36</v>
      </c>
    </row>
    <row r="89" spans="1:10" ht="18" customHeight="1">
      <c r="A89" s="308"/>
      <c r="B89" s="358"/>
      <c r="C89" s="378"/>
      <c r="D89" s="197" t="s">
        <v>43</v>
      </c>
      <c r="E89" s="54">
        <f t="shared" si="12"/>
        <v>0</v>
      </c>
      <c r="F89" s="89">
        <v>0</v>
      </c>
      <c r="G89" s="177">
        <v>0</v>
      </c>
      <c r="H89" s="177">
        <v>0</v>
      </c>
      <c r="I89" s="177">
        <v>0</v>
      </c>
      <c r="J89" s="22">
        <f t="shared" si="13"/>
        <v>0</v>
      </c>
    </row>
    <row r="90" spans="1:10" ht="14.25" customHeight="1">
      <c r="A90" s="308"/>
      <c r="B90" s="358"/>
      <c r="C90" s="379" t="s">
        <v>46</v>
      </c>
      <c r="D90" s="140" t="s">
        <v>4</v>
      </c>
      <c r="E90" s="42">
        <f t="shared" si="12"/>
        <v>27993.6</v>
      </c>
      <c r="F90" s="106">
        <v>27993.6</v>
      </c>
      <c r="G90" s="171">
        <v>0</v>
      </c>
      <c r="H90" s="171">
        <v>0</v>
      </c>
      <c r="I90" s="171">
        <v>0</v>
      </c>
      <c r="J90" s="22">
        <f t="shared" si="13"/>
        <v>27993.6</v>
      </c>
    </row>
    <row r="91" spans="1:10" ht="17.25" customHeight="1">
      <c r="A91" s="308"/>
      <c r="B91" s="359"/>
      <c r="C91" s="320"/>
      <c r="D91" s="196" t="s">
        <v>43</v>
      </c>
      <c r="E91" s="42">
        <f t="shared" si="12"/>
        <v>0</v>
      </c>
      <c r="F91" s="90">
        <v>0</v>
      </c>
      <c r="G91" s="178">
        <v>0</v>
      </c>
      <c r="H91" s="178">
        <v>0</v>
      </c>
      <c r="I91" s="178">
        <v>0</v>
      </c>
      <c r="J91" s="22">
        <f t="shared" si="13"/>
        <v>0</v>
      </c>
    </row>
    <row r="92" spans="1:10" ht="18.75" customHeight="1">
      <c r="A92" s="308"/>
      <c r="B92" s="341" t="s">
        <v>7</v>
      </c>
      <c r="C92" s="362"/>
      <c r="D92" s="363"/>
      <c r="E92" s="83">
        <f>SUM(E85-E86)</f>
        <v>1261.0400000000081</v>
      </c>
      <c r="F92" s="77">
        <f>F85-F86</f>
        <v>1261.0400000000081</v>
      </c>
      <c r="G92" s="77">
        <f>G85-G86</f>
        <v>0</v>
      </c>
      <c r="H92" s="77">
        <f>H85-H86</f>
        <v>0</v>
      </c>
      <c r="I92" s="77">
        <f>I85-I86</f>
        <v>0</v>
      </c>
      <c r="J92" s="22">
        <f t="shared" si="13"/>
        <v>1261.0400000000081</v>
      </c>
    </row>
    <row r="93" spans="1:10" ht="18" customHeight="1">
      <c r="A93" s="308"/>
      <c r="B93" s="324" t="s">
        <v>45</v>
      </c>
      <c r="C93" s="337"/>
      <c r="D93" s="338"/>
      <c r="E93" s="46">
        <f aca="true" t="shared" si="14" ref="E93:E102">SUM(F93:I93)</f>
        <v>0</v>
      </c>
      <c r="F93" s="39">
        <v>0</v>
      </c>
      <c r="G93" s="39">
        <v>0</v>
      </c>
      <c r="H93" s="39">
        <v>0</v>
      </c>
      <c r="I93" s="39">
        <v>0</v>
      </c>
      <c r="J93" s="22">
        <f t="shared" si="13"/>
        <v>0</v>
      </c>
    </row>
    <row r="94" spans="1:10" ht="15.75" customHeight="1">
      <c r="A94" s="308"/>
      <c r="B94" s="325" t="s">
        <v>28</v>
      </c>
      <c r="C94" s="326"/>
      <c r="D94" s="158" t="s">
        <v>29</v>
      </c>
      <c r="E94" s="27">
        <f t="shared" si="14"/>
        <v>0</v>
      </c>
      <c r="F94" s="91">
        <v>0</v>
      </c>
      <c r="G94" s="174">
        <v>0</v>
      </c>
      <c r="H94" s="174">
        <v>0</v>
      </c>
      <c r="I94" s="174">
        <v>0</v>
      </c>
      <c r="J94" s="22">
        <f t="shared" si="13"/>
        <v>0</v>
      </c>
    </row>
    <row r="95" spans="1:10" ht="16.5" customHeight="1" thickBot="1">
      <c r="A95" s="309"/>
      <c r="B95" s="327"/>
      <c r="C95" s="328"/>
      <c r="D95" s="159" t="s">
        <v>30</v>
      </c>
      <c r="E95" s="53">
        <f t="shared" si="14"/>
        <v>95</v>
      </c>
      <c r="F95" s="92">
        <v>95</v>
      </c>
      <c r="G95" s="175">
        <v>0</v>
      </c>
      <c r="H95" s="175">
        <v>0</v>
      </c>
      <c r="I95" s="175">
        <v>0</v>
      </c>
      <c r="J95" s="23">
        <f t="shared" si="13"/>
        <v>95</v>
      </c>
    </row>
    <row r="96" spans="1:10" ht="15.75" customHeight="1">
      <c r="A96" s="307" t="s">
        <v>10</v>
      </c>
      <c r="B96" s="351" t="s">
        <v>0</v>
      </c>
      <c r="C96" s="352"/>
      <c r="D96" s="353"/>
      <c r="E96" s="47">
        <f t="shared" si="14"/>
        <v>130000</v>
      </c>
      <c r="F96" s="36">
        <v>130000</v>
      </c>
      <c r="G96" s="111">
        <v>0</v>
      </c>
      <c r="H96" s="72">
        <v>0</v>
      </c>
      <c r="I96" s="73">
        <v>0</v>
      </c>
      <c r="J96" s="60">
        <f t="shared" si="13"/>
        <v>130000</v>
      </c>
    </row>
    <row r="97" spans="1:10" ht="15" customHeight="1">
      <c r="A97" s="308"/>
      <c r="B97" s="354" t="s">
        <v>5</v>
      </c>
      <c r="C97" s="355"/>
      <c r="D97" s="139" t="s">
        <v>4</v>
      </c>
      <c r="E97" s="48">
        <f t="shared" si="14"/>
        <v>89433.13</v>
      </c>
      <c r="F97" s="86">
        <f>SUM(F99,F101)</f>
        <v>89433.13</v>
      </c>
      <c r="G97" s="222">
        <f>SUM(G99,G101)</f>
        <v>0</v>
      </c>
      <c r="H97" s="222">
        <f>SUM(H99,H101)</f>
        <v>0</v>
      </c>
      <c r="I97" s="222">
        <f>SUM(I99,I101)</f>
        <v>0</v>
      </c>
      <c r="J97" s="22">
        <f t="shared" si="13"/>
        <v>89433.13</v>
      </c>
    </row>
    <row r="98" spans="1:10" ht="22.5" customHeight="1">
      <c r="A98" s="308"/>
      <c r="B98" s="356"/>
      <c r="C98" s="357"/>
      <c r="D98" s="195" t="s">
        <v>43</v>
      </c>
      <c r="E98" s="49">
        <f t="shared" si="14"/>
        <v>16840.6</v>
      </c>
      <c r="F98" s="105">
        <f>F100+F102</f>
        <v>16840.6</v>
      </c>
      <c r="G98" s="176">
        <f>G100+G102</f>
        <v>0</v>
      </c>
      <c r="H98" s="176">
        <f>H100+H102</f>
        <v>0</v>
      </c>
      <c r="I98" s="176">
        <f>I100+I102</f>
        <v>0</v>
      </c>
      <c r="J98" s="22">
        <f t="shared" si="13"/>
        <v>16840.6</v>
      </c>
    </row>
    <row r="99" spans="1:10" ht="16.5" customHeight="1">
      <c r="A99" s="308"/>
      <c r="B99" s="334" t="s">
        <v>6</v>
      </c>
      <c r="C99" s="360" t="s">
        <v>21</v>
      </c>
      <c r="D99" s="140" t="s">
        <v>4</v>
      </c>
      <c r="E99" s="42">
        <f t="shared" si="14"/>
        <v>34408.85</v>
      </c>
      <c r="F99" s="106">
        <v>34408.85</v>
      </c>
      <c r="G99" s="171">
        <v>0</v>
      </c>
      <c r="H99" s="171">
        <v>0</v>
      </c>
      <c r="I99" s="171">
        <v>0</v>
      </c>
      <c r="J99" s="22">
        <f t="shared" si="13"/>
        <v>34408.85</v>
      </c>
    </row>
    <row r="100" spans="1:10" ht="22.5" customHeight="1">
      <c r="A100" s="308"/>
      <c r="B100" s="358"/>
      <c r="C100" s="361"/>
      <c r="D100" s="195" t="s">
        <v>43</v>
      </c>
      <c r="E100" s="194">
        <f t="shared" si="14"/>
        <v>16840.6</v>
      </c>
      <c r="F100" s="106">
        <v>16840.6</v>
      </c>
      <c r="G100" s="177">
        <v>0</v>
      </c>
      <c r="H100" s="177">
        <v>0</v>
      </c>
      <c r="I100" s="177">
        <v>0</v>
      </c>
      <c r="J100" s="22">
        <f t="shared" si="13"/>
        <v>16840.6</v>
      </c>
    </row>
    <row r="101" spans="1:10" ht="15" customHeight="1">
      <c r="A101" s="308"/>
      <c r="B101" s="358"/>
      <c r="C101" s="319" t="s">
        <v>46</v>
      </c>
      <c r="D101" s="140" t="s">
        <v>4</v>
      </c>
      <c r="E101" s="42">
        <f t="shared" si="14"/>
        <v>55024.28</v>
      </c>
      <c r="F101" s="106">
        <v>55024.28</v>
      </c>
      <c r="G101" s="171">
        <v>0</v>
      </c>
      <c r="H101" s="171">
        <v>0</v>
      </c>
      <c r="I101" s="171">
        <v>0</v>
      </c>
      <c r="J101" s="22">
        <f t="shared" si="13"/>
        <v>55024.28</v>
      </c>
    </row>
    <row r="102" spans="1:10" ht="21.75" customHeight="1">
      <c r="A102" s="308"/>
      <c r="B102" s="359"/>
      <c r="C102" s="320"/>
      <c r="D102" s="196" t="s">
        <v>43</v>
      </c>
      <c r="E102" s="42">
        <f t="shared" si="14"/>
        <v>0</v>
      </c>
      <c r="F102" s="112">
        <v>0</v>
      </c>
      <c r="G102" s="178">
        <v>0</v>
      </c>
      <c r="H102" s="178">
        <v>0</v>
      </c>
      <c r="I102" s="178">
        <v>0</v>
      </c>
      <c r="J102" s="22">
        <f t="shared" si="13"/>
        <v>0</v>
      </c>
    </row>
    <row r="103" spans="1:10" ht="15.75" customHeight="1">
      <c r="A103" s="308"/>
      <c r="B103" s="341" t="s">
        <v>7</v>
      </c>
      <c r="C103" s="362"/>
      <c r="D103" s="363"/>
      <c r="E103" s="85">
        <f>SUM(E96-E97)</f>
        <v>40566.869999999995</v>
      </c>
      <c r="F103" s="77">
        <f>F96-F97</f>
        <v>40566.869999999995</v>
      </c>
      <c r="G103" s="77">
        <f>G96-G97</f>
        <v>0</v>
      </c>
      <c r="H103" s="77">
        <f>H96-H97</f>
        <v>0</v>
      </c>
      <c r="I103" s="77">
        <f>I96-I97</f>
        <v>0</v>
      </c>
      <c r="J103" s="22">
        <f t="shared" si="13"/>
        <v>40566.869999999995</v>
      </c>
    </row>
    <row r="104" spans="1:10" ht="17.25" customHeight="1">
      <c r="A104" s="308"/>
      <c r="B104" s="324" t="s">
        <v>45</v>
      </c>
      <c r="C104" s="337"/>
      <c r="D104" s="338"/>
      <c r="E104" s="41">
        <f aca="true" t="shared" si="15" ref="E104:E113">SUM(F104:I104)</f>
        <v>43726.65</v>
      </c>
      <c r="F104" s="39">
        <v>43726.65</v>
      </c>
      <c r="G104" s="39">
        <v>0</v>
      </c>
      <c r="H104" s="39">
        <v>0</v>
      </c>
      <c r="I104" s="39">
        <v>0</v>
      </c>
      <c r="J104" s="22">
        <f t="shared" si="13"/>
        <v>43726.65</v>
      </c>
    </row>
    <row r="105" spans="1:10" ht="16.5" customHeight="1">
      <c r="A105" s="308"/>
      <c r="B105" s="325" t="s">
        <v>28</v>
      </c>
      <c r="C105" s="326"/>
      <c r="D105" s="8" t="s">
        <v>29</v>
      </c>
      <c r="E105" s="29">
        <f t="shared" si="15"/>
        <v>0</v>
      </c>
      <c r="F105" s="91">
        <v>0</v>
      </c>
      <c r="G105" s="174">
        <v>0</v>
      </c>
      <c r="H105" s="174">
        <v>0</v>
      </c>
      <c r="I105" s="174">
        <v>0</v>
      </c>
      <c r="J105" s="22">
        <f t="shared" si="13"/>
        <v>0</v>
      </c>
    </row>
    <row r="106" spans="1:10" ht="22.5" customHeight="1" thickBot="1">
      <c r="A106" s="309"/>
      <c r="B106" s="327"/>
      <c r="C106" s="328"/>
      <c r="D106" s="157" t="s">
        <v>47</v>
      </c>
      <c r="E106" s="56">
        <f t="shared" si="15"/>
        <v>26</v>
      </c>
      <c r="F106" s="92">
        <v>26</v>
      </c>
      <c r="G106" s="175">
        <v>0</v>
      </c>
      <c r="H106" s="175">
        <v>0</v>
      </c>
      <c r="I106" s="175">
        <v>0</v>
      </c>
      <c r="J106" s="23">
        <f t="shared" si="13"/>
        <v>26</v>
      </c>
    </row>
    <row r="107" spans="1:10" ht="15.75" customHeight="1">
      <c r="A107" s="365" t="s">
        <v>3</v>
      </c>
      <c r="B107" s="339" t="s">
        <v>0</v>
      </c>
      <c r="C107" s="339"/>
      <c r="D107" s="311"/>
      <c r="E107" s="43">
        <f t="shared" si="15"/>
        <v>199300</v>
      </c>
      <c r="F107" s="36">
        <v>30000</v>
      </c>
      <c r="G107" s="34">
        <v>169300</v>
      </c>
      <c r="H107" s="129">
        <v>0</v>
      </c>
      <c r="I107" s="74">
        <v>0</v>
      </c>
      <c r="J107" s="60">
        <f t="shared" si="13"/>
        <v>199300</v>
      </c>
    </row>
    <row r="108" spans="1:10" ht="18" customHeight="1">
      <c r="A108" s="330"/>
      <c r="B108" s="312" t="s">
        <v>5</v>
      </c>
      <c r="C108" s="313"/>
      <c r="D108" s="139" t="s">
        <v>4</v>
      </c>
      <c r="E108" s="27">
        <f t="shared" si="15"/>
        <v>213791.58</v>
      </c>
      <c r="F108" s="86">
        <f>SUM(F110,F112)</f>
        <v>45149.66</v>
      </c>
      <c r="G108" s="86">
        <f>SUM(G110,G112)</f>
        <v>168641.91999999998</v>
      </c>
      <c r="H108" s="169">
        <f>SUM(H110,H112)</f>
        <v>0</v>
      </c>
      <c r="I108" s="169">
        <f>SUM(I110,I112)</f>
        <v>0</v>
      </c>
      <c r="J108" s="22">
        <f t="shared" si="13"/>
        <v>213791.58</v>
      </c>
    </row>
    <row r="109" spans="1:10" ht="18" customHeight="1">
      <c r="A109" s="330"/>
      <c r="B109" s="314"/>
      <c r="C109" s="315"/>
      <c r="D109" s="195" t="s">
        <v>43</v>
      </c>
      <c r="E109" s="54">
        <f t="shared" si="15"/>
        <v>0</v>
      </c>
      <c r="F109" s="300">
        <f>F111+F113</f>
        <v>0</v>
      </c>
      <c r="G109" s="87">
        <f>G111+G113</f>
        <v>0</v>
      </c>
      <c r="H109" s="166">
        <f>H111+H113</f>
        <v>0</v>
      </c>
      <c r="I109" s="166">
        <f>I111+I113</f>
        <v>0</v>
      </c>
      <c r="J109" s="22">
        <f t="shared" si="13"/>
        <v>0</v>
      </c>
    </row>
    <row r="110" spans="1:10" ht="17.25" customHeight="1">
      <c r="A110" s="330"/>
      <c r="B110" s="333" t="s">
        <v>6</v>
      </c>
      <c r="C110" s="318" t="s">
        <v>21</v>
      </c>
      <c r="D110" s="140" t="s">
        <v>4</v>
      </c>
      <c r="E110" s="42">
        <f t="shared" si="15"/>
        <v>106875.89</v>
      </c>
      <c r="F110" s="106">
        <v>0</v>
      </c>
      <c r="G110" s="106">
        <v>106875.89</v>
      </c>
      <c r="H110" s="171">
        <v>0</v>
      </c>
      <c r="I110" s="171">
        <v>0</v>
      </c>
      <c r="J110" s="22">
        <f t="shared" si="13"/>
        <v>106875.89</v>
      </c>
    </row>
    <row r="111" spans="1:10" ht="20.25" customHeight="1">
      <c r="A111" s="330"/>
      <c r="B111" s="333"/>
      <c r="C111" s="318"/>
      <c r="D111" s="195" t="s">
        <v>43</v>
      </c>
      <c r="E111" s="42">
        <f t="shared" si="15"/>
        <v>0</v>
      </c>
      <c r="F111" s="301">
        <v>0</v>
      </c>
      <c r="G111" s="89">
        <v>0</v>
      </c>
      <c r="H111" s="167">
        <v>0</v>
      </c>
      <c r="I111" s="167">
        <v>0</v>
      </c>
      <c r="J111" s="22">
        <f t="shared" si="13"/>
        <v>0</v>
      </c>
    </row>
    <row r="112" spans="1:10" ht="18.75" customHeight="1">
      <c r="A112" s="330"/>
      <c r="B112" s="333"/>
      <c r="C112" s="319" t="s">
        <v>46</v>
      </c>
      <c r="D112" s="140" t="s">
        <v>4</v>
      </c>
      <c r="E112" s="42">
        <f t="shared" si="15"/>
        <v>106915.69</v>
      </c>
      <c r="F112" s="106">
        <v>45149.66</v>
      </c>
      <c r="G112" s="106">
        <v>61766.03</v>
      </c>
      <c r="H112" s="171">
        <v>0</v>
      </c>
      <c r="I112" s="171">
        <v>0</v>
      </c>
      <c r="J112" s="22">
        <f t="shared" si="13"/>
        <v>106915.69</v>
      </c>
    </row>
    <row r="113" spans="1:10" ht="17.25" customHeight="1">
      <c r="A113" s="330"/>
      <c r="B113" s="334"/>
      <c r="C113" s="320"/>
      <c r="D113" s="196" t="s">
        <v>43</v>
      </c>
      <c r="E113" s="42">
        <f t="shared" si="15"/>
        <v>0</v>
      </c>
      <c r="F113" s="302">
        <v>0</v>
      </c>
      <c r="G113" s="90">
        <v>0</v>
      </c>
      <c r="H113" s="168">
        <v>0</v>
      </c>
      <c r="I113" s="168">
        <v>0</v>
      </c>
      <c r="J113" s="22">
        <f t="shared" si="13"/>
        <v>0</v>
      </c>
    </row>
    <row r="114" spans="1:10" ht="15" customHeight="1">
      <c r="A114" s="330"/>
      <c r="B114" s="321" t="s">
        <v>7</v>
      </c>
      <c r="C114" s="321"/>
      <c r="D114" s="322"/>
      <c r="E114" s="83">
        <f>SUM(E107-E108)</f>
        <v>-14491.579999999987</v>
      </c>
      <c r="F114" s="77">
        <f>F107-F108</f>
        <v>-15149.660000000003</v>
      </c>
      <c r="G114" s="77">
        <f>G107-G108</f>
        <v>658.0800000000163</v>
      </c>
      <c r="H114" s="77">
        <f>H107-H108</f>
        <v>0</v>
      </c>
      <c r="I114" s="77">
        <f>I107-I108</f>
        <v>0</v>
      </c>
      <c r="J114" s="22">
        <f t="shared" si="13"/>
        <v>-14491.579999999987</v>
      </c>
    </row>
    <row r="115" spans="1:10" ht="17.25" customHeight="1">
      <c r="A115" s="330"/>
      <c r="B115" s="323" t="s">
        <v>45</v>
      </c>
      <c r="C115" s="323"/>
      <c r="D115" s="366"/>
      <c r="E115" s="41">
        <f>SUM(F115:I115)</f>
        <v>0</v>
      </c>
      <c r="F115" s="189">
        <v>0</v>
      </c>
      <c r="G115" s="39">
        <v>0</v>
      </c>
      <c r="H115" s="39">
        <v>0</v>
      </c>
      <c r="I115" s="39">
        <v>0</v>
      </c>
      <c r="J115" s="22">
        <f t="shared" si="13"/>
        <v>0</v>
      </c>
    </row>
    <row r="116" spans="1:10" ht="15.75" customHeight="1">
      <c r="A116" s="330"/>
      <c r="B116" s="325" t="s">
        <v>28</v>
      </c>
      <c r="C116" s="326"/>
      <c r="D116" s="158" t="s">
        <v>29</v>
      </c>
      <c r="E116" s="261">
        <f>SUM(F116:I116)</f>
        <v>0</v>
      </c>
      <c r="F116" s="303">
        <v>0</v>
      </c>
      <c r="G116" s="91">
        <v>0</v>
      </c>
      <c r="H116" s="172">
        <v>0</v>
      </c>
      <c r="I116" s="172">
        <v>0</v>
      </c>
      <c r="J116" s="22">
        <f t="shared" si="13"/>
        <v>0</v>
      </c>
    </row>
    <row r="117" spans="1:10" ht="17.25" customHeight="1" thickBot="1">
      <c r="A117" s="331"/>
      <c r="B117" s="327"/>
      <c r="C117" s="328"/>
      <c r="D117" s="159" t="s">
        <v>30</v>
      </c>
      <c r="E117" s="53">
        <f>SUM(F117:I117)</f>
        <v>41</v>
      </c>
      <c r="F117" s="304">
        <v>11</v>
      </c>
      <c r="G117" s="92">
        <v>30</v>
      </c>
      <c r="H117" s="173">
        <v>0</v>
      </c>
      <c r="I117" s="173">
        <v>0</v>
      </c>
      <c r="J117" s="23">
        <f t="shared" si="13"/>
        <v>41</v>
      </c>
    </row>
    <row r="118" spans="1:9" ht="21.75" customHeight="1">
      <c r="A118" s="11"/>
      <c r="B118" s="9"/>
      <c r="C118" s="9"/>
      <c r="D118" s="20"/>
      <c r="E118" s="21"/>
      <c r="F118" s="16"/>
      <c r="G118" s="17"/>
      <c r="H118" s="12"/>
      <c r="I118" s="2"/>
    </row>
    <row r="119" spans="1:9" ht="21" customHeight="1" thickBot="1">
      <c r="A119" s="11"/>
      <c r="B119" s="9"/>
      <c r="C119" s="9"/>
      <c r="D119" s="10"/>
      <c r="E119" s="21"/>
      <c r="F119" s="16"/>
      <c r="G119" s="17"/>
      <c r="H119" s="12"/>
      <c r="I119" s="2"/>
    </row>
    <row r="120" spans="1:10" ht="15.75" customHeight="1" thickBot="1">
      <c r="A120" s="342" t="s">
        <v>18</v>
      </c>
      <c r="B120" s="343"/>
      <c r="C120" s="343"/>
      <c r="D120" s="343"/>
      <c r="E120" s="346" t="s">
        <v>15</v>
      </c>
      <c r="F120" s="348" t="s">
        <v>16</v>
      </c>
      <c r="G120" s="349"/>
      <c r="H120" s="349"/>
      <c r="I120" s="350"/>
      <c r="J120" s="93"/>
    </row>
    <row r="121" spans="1:10" ht="24.75" customHeight="1" thickBot="1">
      <c r="A121" s="344"/>
      <c r="B121" s="345"/>
      <c r="C121" s="345"/>
      <c r="D121" s="345"/>
      <c r="E121" s="347"/>
      <c r="F121" s="94" t="s">
        <v>19</v>
      </c>
      <c r="G121" s="293" t="s">
        <v>53</v>
      </c>
      <c r="H121" s="215" t="s">
        <v>41</v>
      </c>
      <c r="I121" s="215" t="s">
        <v>41</v>
      </c>
      <c r="J121" s="51" t="s">
        <v>8</v>
      </c>
    </row>
    <row r="122" spans="1:10" ht="16.5" customHeight="1">
      <c r="A122" s="307" t="s">
        <v>26</v>
      </c>
      <c r="B122" s="351" t="s">
        <v>0</v>
      </c>
      <c r="C122" s="352"/>
      <c r="D122" s="353"/>
      <c r="E122" s="43">
        <f aca="true" t="shared" si="16" ref="E122:E128">SUM(F122:I122)</f>
        <v>4700</v>
      </c>
      <c r="F122" s="59">
        <v>4700</v>
      </c>
      <c r="G122" s="33">
        <v>0</v>
      </c>
      <c r="H122" s="69">
        <v>0</v>
      </c>
      <c r="I122" s="70">
        <v>0</v>
      </c>
      <c r="J122" s="60">
        <f>SUM(F122:I122)</f>
        <v>4700</v>
      </c>
    </row>
    <row r="123" spans="1:10" ht="14.25" customHeight="1">
      <c r="A123" s="308"/>
      <c r="B123" s="354" t="s">
        <v>5</v>
      </c>
      <c r="C123" s="355"/>
      <c r="D123" s="139" t="s">
        <v>4</v>
      </c>
      <c r="E123" s="146">
        <f t="shared" si="16"/>
        <v>620</v>
      </c>
      <c r="F123" s="86">
        <f>F125+F127</f>
        <v>620</v>
      </c>
      <c r="G123" s="222">
        <f>SUM(G125,G127)</f>
        <v>0</v>
      </c>
      <c r="H123" s="222">
        <f>SUM(H125,H127)</f>
        <v>0</v>
      </c>
      <c r="I123" s="222">
        <f>SUM(I125,I127)</f>
        <v>0</v>
      </c>
      <c r="J123" s="60">
        <f aca="true" t="shared" si="17" ref="J123:J165">SUM(F123:I123)</f>
        <v>620</v>
      </c>
    </row>
    <row r="124" spans="1:10" ht="15" customHeight="1">
      <c r="A124" s="308"/>
      <c r="B124" s="356"/>
      <c r="C124" s="357"/>
      <c r="D124" s="195" t="s">
        <v>43</v>
      </c>
      <c r="E124" s="114">
        <f t="shared" si="16"/>
        <v>0</v>
      </c>
      <c r="F124" s="88">
        <f>F126+F128</f>
        <v>0</v>
      </c>
      <c r="G124" s="166">
        <f>G126+G128</f>
        <v>0</v>
      </c>
      <c r="H124" s="166">
        <f>H126+H128</f>
        <v>0</v>
      </c>
      <c r="I124" s="166">
        <f>I126+I128</f>
        <v>0</v>
      </c>
      <c r="J124" s="60">
        <f t="shared" si="17"/>
        <v>0</v>
      </c>
    </row>
    <row r="125" spans="1:10" ht="12.75" customHeight="1">
      <c r="A125" s="308"/>
      <c r="B125" s="334" t="s">
        <v>6</v>
      </c>
      <c r="C125" s="360" t="s">
        <v>21</v>
      </c>
      <c r="D125" s="140" t="s">
        <v>4</v>
      </c>
      <c r="E125" s="114">
        <f t="shared" si="16"/>
        <v>410</v>
      </c>
      <c r="F125" s="106">
        <v>410</v>
      </c>
      <c r="G125" s="171">
        <v>0</v>
      </c>
      <c r="H125" s="171">
        <v>0</v>
      </c>
      <c r="I125" s="171">
        <v>0</v>
      </c>
      <c r="J125" s="60">
        <f t="shared" si="17"/>
        <v>410</v>
      </c>
    </row>
    <row r="126" spans="1:10" ht="14.25" customHeight="1">
      <c r="A126" s="308"/>
      <c r="B126" s="358"/>
      <c r="C126" s="361"/>
      <c r="D126" s="195" t="s">
        <v>43</v>
      </c>
      <c r="E126" s="113">
        <f t="shared" si="16"/>
        <v>0</v>
      </c>
      <c r="F126" s="89">
        <v>0</v>
      </c>
      <c r="G126" s="167">
        <v>0</v>
      </c>
      <c r="H126" s="167">
        <v>0</v>
      </c>
      <c r="I126" s="167">
        <v>0</v>
      </c>
      <c r="J126" s="60">
        <f t="shared" si="17"/>
        <v>0</v>
      </c>
    </row>
    <row r="127" spans="1:10" ht="13.5" customHeight="1">
      <c r="A127" s="308"/>
      <c r="B127" s="358"/>
      <c r="C127" s="319" t="s">
        <v>46</v>
      </c>
      <c r="D127" s="140" t="s">
        <v>4</v>
      </c>
      <c r="E127" s="113">
        <f t="shared" si="16"/>
        <v>210</v>
      </c>
      <c r="F127" s="106">
        <v>210</v>
      </c>
      <c r="G127" s="171">
        <v>0</v>
      </c>
      <c r="H127" s="171">
        <v>0</v>
      </c>
      <c r="I127" s="171">
        <v>0</v>
      </c>
      <c r="J127" s="60">
        <f t="shared" si="17"/>
        <v>210</v>
      </c>
    </row>
    <row r="128" spans="1:10" ht="13.5" customHeight="1">
      <c r="A128" s="308"/>
      <c r="B128" s="359"/>
      <c r="C128" s="320"/>
      <c r="D128" s="196" t="s">
        <v>43</v>
      </c>
      <c r="E128" s="113">
        <f t="shared" si="16"/>
        <v>0</v>
      </c>
      <c r="F128" s="110">
        <v>0</v>
      </c>
      <c r="G128" s="168">
        <v>0</v>
      </c>
      <c r="H128" s="168">
        <v>0</v>
      </c>
      <c r="I128" s="168">
        <v>0</v>
      </c>
      <c r="J128" s="60">
        <f t="shared" si="17"/>
        <v>0</v>
      </c>
    </row>
    <row r="129" spans="1:10" ht="14.25" customHeight="1">
      <c r="A129" s="308"/>
      <c r="B129" s="341" t="s">
        <v>7</v>
      </c>
      <c r="C129" s="362"/>
      <c r="D129" s="363"/>
      <c r="E129" s="83">
        <f>SUM(E122-E123)</f>
        <v>4080</v>
      </c>
      <c r="F129" s="77">
        <f>F122-F123</f>
        <v>4080</v>
      </c>
      <c r="G129" s="77">
        <f>G122-G123</f>
        <v>0</v>
      </c>
      <c r="H129" s="77">
        <f>H122-H123</f>
        <v>0</v>
      </c>
      <c r="I129" s="77">
        <f>I122-I123</f>
        <v>0</v>
      </c>
      <c r="J129" s="60">
        <f t="shared" si="17"/>
        <v>4080</v>
      </c>
    </row>
    <row r="130" spans="1:10" ht="13.5" customHeight="1">
      <c r="A130" s="308"/>
      <c r="B130" s="324" t="s">
        <v>45</v>
      </c>
      <c r="C130" s="337"/>
      <c r="D130" s="338"/>
      <c r="E130" s="41">
        <f aca="true" t="shared" si="18" ref="E130:E139">SUM(F130:I130)</f>
        <v>0</v>
      </c>
      <c r="F130" s="39">
        <v>0</v>
      </c>
      <c r="G130" s="39">
        <v>0</v>
      </c>
      <c r="H130" s="39">
        <v>0</v>
      </c>
      <c r="I130" s="39">
        <v>0</v>
      </c>
      <c r="J130" s="60">
        <f t="shared" si="17"/>
        <v>0</v>
      </c>
    </row>
    <row r="131" spans="1:10" ht="13.5" customHeight="1">
      <c r="A131" s="308"/>
      <c r="B131" s="325" t="s">
        <v>28</v>
      </c>
      <c r="C131" s="326"/>
      <c r="D131" s="158" t="s">
        <v>29</v>
      </c>
      <c r="E131" s="146">
        <f>SUM(F131:I131)</f>
        <v>0</v>
      </c>
      <c r="F131" s="91">
        <v>0</v>
      </c>
      <c r="G131" s="186">
        <v>0</v>
      </c>
      <c r="H131" s="186">
        <v>0</v>
      </c>
      <c r="I131" s="186">
        <v>0</v>
      </c>
      <c r="J131" s="60">
        <f t="shared" si="17"/>
        <v>0</v>
      </c>
    </row>
    <row r="132" spans="1:10" ht="17.25" customHeight="1" thickBot="1">
      <c r="A132" s="309"/>
      <c r="B132" s="327"/>
      <c r="C132" s="328"/>
      <c r="D132" s="159" t="s">
        <v>30</v>
      </c>
      <c r="E132" s="115">
        <f>SUM(F132:I132)</f>
        <v>16</v>
      </c>
      <c r="F132" s="92">
        <v>16</v>
      </c>
      <c r="G132" s="173">
        <v>0</v>
      </c>
      <c r="H132" s="173">
        <v>0</v>
      </c>
      <c r="I132" s="173">
        <v>0</v>
      </c>
      <c r="J132" s="23">
        <f t="shared" si="17"/>
        <v>16</v>
      </c>
    </row>
    <row r="133" spans="1:10" ht="12.75" customHeight="1">
      <c r="A133" s="329" t="s">
        <v>23</v>
      </c>
      <c r="B133" s="339" t="s">
        <v>0</v>
      </c>
      <c r="C133" s="339"/>
      <c r="D133" s="340"/>
      <c r="E133" s="25">
        <f t="shared" si="18"/>
        <v>10000</v>
      </c>
      <c r="F133" s="35">
        <v>10000</v>
      </c>
      <c r="G133" s="34">
        <v>0</v>
      </c>
      <c r="H133" s="103">
        <v>0</v>
      </c>
      <c r="I133" s="104">
        <v>0</v>
      </c>
      <c r="J133" s="60">
        <f t="shared" si="17"/>
        <v>10000</v>
      </c>
    </row>
    <row r="134" spans="1:10" ht="15" customHeight="1">
      <c r="A134" s="330"/>
      <c r="B134" s="312" t="s">
        <v>5</v>
      </c>
      <c r="C134" s="313"/>
      <c r="D134" s="3" t="s">
        <v>4</v>
      </c>
      <c r="E134" s="239">
        <f t="shared" si="18"/>
        <v>0</v>
      </c>
      <c r="F134" s="120">
        <f>SUM(F136,F138)</f>
        <v>0</v>
      </c>
      <c r="G134" s="222">
        <f>SUM(G136,G138)</f>
        <v>0</v>
      </c>
      <c r="H134" s="222">
        <f>SUM(H136,H138)</f>
        <v>0</v>
      </c>
      <c r="I134" s="222">
        <f>SUM(I136,I138)</f>
        <v>0</v>
      </c>
      <c r="J134" s="60">
        <f t="shared" si="17"/>
        <v>0</v>
      </c>
    </row>
    <row r="135" spans="1:10" ht="13.5" customHeight="1">
      <c r="A135" s="330"/>
      <c r="B135" s="314"/>
      <c r="C135" s="315"/>
      <c r="D135" s="4" t="s">
        <v>43</v>
      </c>
      <c r="E135" s="116">
        <f t="shared" si="18"/>
        <v>0</v>
      </c>
      <c r="F135" s="87">
        <f>F137+F139</f>
        <v>0</v>
      </c>
      <c r="G135" s="176">
        <f>G137+G139</f>
        <v>0</v>
      </c>
      <c r="H135" s="176">
        <f>H137+H139</f>
        <v>0</v>
      </c>
      <c r="I135" s="176">
        <f>I137+I139</f>
        <v>0</v>
      </c>
      <c r="J135" s="60">
        <f t="shared" si="17"/>
        <v>0</v>
      </c>
    </row>
    <row r="136" spans="1:10" ht="16.5" customHeight="1">
      <c r="A136" s="330"/>
      <c r="B136" s="333" t="s">
        <v>6</v>
      </c>
      <c r="C136" s="318" t="s">
        <v>21</v>
      </c>
      <c r="D136" s="5" t="s">
        <v>4</v>
      </c>
      <c r="E136" s="117">
        <f t="shared" si="18"/>
        <v>0</v>
      </c>
      <c r="F136" s="106">
        <v>0</v>
      </c>
      <c r="G136" s="171">
        <v>0</v>
      </c>
      <c r="H136" s="171">
        <v>0</v>
      </c>
      <c r="I136" s="171">
        <v>0</v>
      </c>
      <c r="J136" s="60">
        <f t="shared" si="17"/>
        <v>0</v>
      </c>
    </row>
    <row r="137" spans="1:10" ht="17.25" customHeight="1">
      <c r="A137" s="330"/>
      <c r="B137" s="333"/>
      <c r="C137" s="318"/>
      <c r="D137" s="4" t="s">
        <v>43</v>
      </c>
      <c r="E137" s="117">
        <f t="shared" si="18"/>
        <v>0</v>
      </c>
      <c r="F137" s="89">
        <v>0</v>
      </c>
      <c r="G137" s="177">
        <v>0</v>
      </c>
      <c r="H137" s="177">
        <v>0</v>
      </c>
      <c r="I137" s="177">
        <v>0</v>
      </c>
      <c r="J137" s="60">
        <f t="shared" si="17"/>
        <v>0</v>
      </c>
    </row>
    <row r="138" spans="1:10" ht="15" customHeight="1">
      <c r="A138" s="330"/>
      <c r="B138" s="333"/>
      <c r="C138" s="319" t="s">
        <v>46</v>
      </c>
      <c r="D138" s="5" t="s">
        <v>4</v>
      </c>
      <c r="E138" s="117">
        <f t="shared" si="18"/>
        <v>0</v>
      </c>
      <c r="F138" s="106">
        <v>0</v>
      </c>
      <c r="G138" s="171">
        <v>0</v>
      </c>
      <c r="H138" s="171">
        <v>0</v>
      </c>
      <c r="I138" s="171">
        <v>0</v>
      </c>
      <c r="J138" s="60">
        <f t="shared" si="17"/>
        <v>0</v>
      </c>
    </row>
    <row r="139" spans="1:10" ht="17.25" customHeight="1">
      <c r="A139" s="330"/>
      <c r="B139" s="334"/>
      <c r="C139" s="320"/>
      <c r="D139" s="4" t="s">
        <v>43</v>
      </c>
      <c r="E139" s="117">
        <f t="shared" si="18"/>
        <v>0</v>
      </c>
      <c r="F139" s="89">
        <v>0</v>
      </c>
      <c r="G139" s="177">
        <v>0</v>
      </c>
      <c r="H139" s="177">
        <v>0</v>
      </c>
      <c r="I139" s="177">
        <v>0</v>
      </c>
      <c r="J139" s="60">
        <f t="shared" si="17"/>
        <v>0</v>
      </c>
    </row>
    <row r="140" spans="1:10" ht="12.75" customHeight="1">
      <c r="A140" s="330"/>
      <c r="B140" s="321" t="s">
        <v>7</v>
      </c>
      <c r="C140" s="321"/>
      <c r="D140" s="341"/>
      <c r="E140" s="76">
        <f>SUM(E133-E134)</f>
        <v>10000</v>
      </c>
      <c r="F140" s="77">
        <f>F133-F134</f>
        <v>10000</v>
      </c>
      <c r="G140" s="77">
        <f>G133-G134</f>
        <v>0</v>
      </c>
      <c r="H140" s="77">
        <f>H133-H134</f>
        <v>0</v>
      </c>
      <c r="I140" s="77">
        <f>I133-I134</f>
        <v>0</v>
      </c>
      <c r="J140" s="60">
        <f t="shared" si="17"/>
        <v>10000</v>
      </c>
    </row>
    <row r="141" spans="1:10" ht="12.75" customHeight="1">
      <c r="A141" s="330"/>
      <c r="B141" s="323" t="s">
        <v>45</v>
      </c>
      <c r="C141" s="323"/>
      <c r="D141" s="324"/>
      <c r="E141" s="26">
        <f>SUM(F141:I141)</f>
        <v>0</v>
      </c>
      <c r="F141" s="39">
        <v>0</v>
      </c>
      <c r="G141" s="39">
        <v>0</v>
      </c>
      <c r="H141" s="39">
        <v>0</v>
      </c>
      <c r="I141" s="39">
        <v>0</v>
      </c>
      <c r="J141" s="60">
        <f t="shared" si="17"/>
        <v>0</v>
      </c>
    </row>
    <row r="142" spans="1:10" ht="12" customHeight="1">
      <c r="A142" s="330"/>
      <c r="B142" s="325" t="s">
        <v>28</v>
      </c>
      <c r="C142" s="326"/>
      <c r="D142" s="162" t="s">
        <v>29</v>
      </c>
      <c r="E142" s="146">
        <f>SUM(F142:I142)</f>
        <v>0</v>
      </c>
      <c r="F142" s="91">
        <v>0</v>
      </c>
      <c r="G142" s="172">
        <v>0</v>
      </c>
      <c r="H142" s="172">
        <v>0</v>
      </c>
      <c r="I142" s="172">
        <v>0</v>
      </c>
      <c r="J142" s="60">
        <f t="shared" si="17"/>
        <v>0</v>
      </c>
    </row>
    <row r="143" spans="1:10" ht="15" customHeight="1" thickBot="1">
      <c r="A143" s="331"/>
      <c r="B143" s="327"/>
      <c r="C143" s="328"/>
      <c r="D143" s="159" t="s">
        <v>30</v>
      </c>
      <c r="E143" s="118">
        <f>SUM(F143:I143)</f>
        <v>0</v>
      </c>
      <c r="F143" s="110">
        <v>0</v>
      </c>
      <c r="G143" s="188">
        <v>0</v>
      </c>
      <c r="H143" s="185">
        <v>0</v>
      </c>
      <c r="I143" s="173">
        <v>0</v>
      </c>
      <c r="J143" s="63">
        <f t="shared" si="17"/>
        <v>0</v>
      </c>
    </row>
    <row r="144" spans="1:10" s="96" customFormat="1" ht="12" customHeight="1">
      <c r="A144" s="329" t="s">
        <v>22</v>
      </c>
      <c r="B144" s="310" t="s">
        <v>0</v>
      </c>
      <c r="C144" s="310"/>
      <c r="D144" s="364"/>
      <c r="E144" s="240">
        <f aca="true" t="shared" si="19" ref="E144:E150">SUM(F144:I144)</f>
        <v>0</v>
      </c>
      <c r="F144" s="36">
        <v>0</v>
      </c>
      <c r="G144" s="50">
        <v>0</v>
      </c>
      <c r="H144" s="66">
        <v>0</v>
      </c>
      <c r="I144" s="65">
        <v>0</v>
      </c>
      <c r="J144" s="60">
        <f t="shared" si="17"/>
        <v>0</v>
      </c>
    </row>
    <row r="145" spans="1:10" s="96" customFormat="1" ht="13.5" customHeight="1">
      <c r="A145" s="330"/>
      <c r="B145" s="312" t="s">
        <v>5</v>
      </c>
      <c r="C145" s="313"/>
      <c r="D145" s="3" t="s">
        <v>4</v>
      </c>
      <c r="E145" s="29">
        <f t="shared" si="19"/>
        <v>0</v>
      </c>
      <c r="F145" s="192">
        <f>SUM(F147,F149)</f>
        <v>0</v>
      </c>
      <c r="G145" s="169">
        <f>SUM(G147,G149)</f>
        <v>0</v>
      </c>
      <c r="H145" s="169">
        <f>SUM(H147,H149)</f>
        <v>0</v>
      </c>
      <c r="I145" s="223">
        <f>SUM(I147,I149)</f>
        <v>0</v>
      </c>
      <c r="J145" s="60">
        <f t="shared" si="17"/>
        <v>0</v>
      </c>
    </row>
    <row r="146" spans="1:10" s="96" customFormat="1" ht="18" customHeight="1">
      <c r="A146" s="330"/>
      <c r="B146" s="314"/>
      <c r="C146" s="315"/>
      <c r="D146" s="4" t="s">
        <v>43</v>
      </c>
      <c r="E146" s="28">
        <f t="shared" si="19"/>
        <v>0</v>
      </c>
      <c r="F146" s="184">
        <f>F148+F150</f>
        <v>0</v>
      </c>
      <c r="G146" s="184">
        <f>G148+G150</f>
        <v>0</v>
      </c>
      <c r="H146" s="184">
        <f>H148+H150</f>
        <v>0</v>
      </c>
      <c r="I146" s="184">
        <f>I148+I150</f>
        <v>0</v>
      </c>
      <c r="J146" s="60">
        <f t="shared" si="17"/>
        <v>0</v>
      </c>
    </row>
    <row r="147" spans="1:10" s="96" customFormat="1" ht="15.75" customHeight="1">
      <c r="A147" s="330"/>
      <c r="B147" s="333" t="s">
        <v>6</v>
      </c>
      <c r="C147" s="318" t="s">
        <v>21</v>
      </c>
      <c r="D147" s="5" t="s">
        <v>4</v>
      </c>
      <c r="E147" s="28">
        <f t="shared" si="19"/>
        <v>0</v>
      </c>
      <c r="F147" s="193">
        <v>0</v>
      </c>
      <c r="G147" s="171">
        <v>0</v>
      </c>
      <c r="H147" s="171">
        <v>0</v>
      </c>
      <c r="I147" s="171">
        <v>0</v>
      </c>
      <c r="J147" s="60">
        <f t="shared" si="17"/>
        <v>0</v>
      </c>
    </row>
    <row r="148" spans="1:10" s="96" customFormat="1" ht="15" customHeight="1">
      <c r="A148" s="330"/>
      <c r="B148" s="333"/>
      <c r="C148" s="318"/>
      <c r="D148" s="4" t="s">
        <v>43</v>
      </c>
      <c r="E148" s="28">
        <f t="shared" si="19"/>
        <v>0</v>
      </c>
      <c r="F148" s="177">
        <v>0</v>
      </c>
      <c r="G148" s="167">
        <v>0</v>
      </c>
      <c r="H148" s="167">
        <v>0</v>
      </c>
      <c r="I148" s="167">
        <v>0</v>
      </c>
      <c r="J148" s="60">
        <f t="shared" si="17"/>
        <v>0</v>
      </c>
    </row>
    <row r="149" spans="1:10" s="96" customFormat="1" ht="14.25" customHeight="1">
      <c r="A149" s="330"/>
      <c r="B149" s="333"/>
      <c r="C149" s="319" t="s">
        <v>46</v>
      </c>
      <c r="D149" s="5" t="s">
        <v>4</v>
      </c>
      <c r="E149" s="28">
        <f t="shared" si="19"/>
        <v>0</v>
      </c>
      <c r="F149" s="193">
        <v>0</v>
      </c>
      <c r="G149" s="171">
        <v>0</v>
      </c>
      <c r="H149" s="171">
        <v>0</v>
      </c>
      <c r="I149" s="171">
        <v>0</v>
      </c>
      <c r="J149" s="60">
        <f t="shared" si="17"/>
        <v>0</v>
      </c>
    </row>
    <row r="150" spans="1:10" s="96" customFormat="1" ht="17.25" customHeight="1">
      <c r="A150" s="330"/>
      <c r="B150" s="334"/>
      <c r="C150" s="320"/>
      <c r="D150" s="4" t="s">
        <v>43</v>
      </c>
      <c r="E150" s="228">
        <f t="shared" si="19"/>
        <v>0</v>
      </c>
      <c r="F150" s="178">
        <v>0</v>
      </c>
      <c r="G150" s="191">
        <v>0</v>
      </c>
      <c r="H150" s="168">
        <v>0</v>
      </c>
      <c r="I150" s="168">
        <v>0</v>
      </c>
      <c r="J150" s="60">
        <f t="shared" si="17"/>
        <v>0</v>
      </c>
    </row>
    <row r="151" spans="1:10" s="96" customFormat="1" ht="12" customHeight="1">
      <c r="A151" s="330"/>
      <c r="B151" s="321" t="s">
        <v>7</v>
      </c>
      <c r="C151" s="321"/>
      <c r="D151" s="341"/>
      <c r="E151" s="76">
        <f>E144-E145</f>
        <v>0</v>
      </c>
      <c r="F151" s="216">
        <f>F144-F145</f>
        <v>0</v>
      </c>
      <c r="G151" s="77">
        <f>G144-G145</f>
        <v>0</v>
      </c>
      <c r="H151" s="77">
        <f>H144-H145</f>
        <v>0</v>
      </c>
      <c r="I151" s="77">
        <f>I144-I145</f>
        <v>0</v>
      </c>
      <c r="J151" s="60">
        <f t="shared" si="17"/>
        <v>0</v>
      </c>
    </row>
    <row r="152" spans="1:10" s="96" customFormat="1" ht="12" customHeight="1">
      <c r="A152" s="330"/>
      <c r="B152" s="323" t="s">
        <v>45</v>
      </c>
      <c r="C152" s="323"/>
      <c r="D152" s="324"/>
      <c r="E152" s="40">
        <f aca="true" t="shared" si="20" ref="E152:E161">SUM(F152:I152)</f>
        <v>0</v>
      </c>
      <c r="F152" s="189">
        <v>0</v>
      </c>
      <c r="G152" s="39">
        <v>0</v>
      </c>
      <c r="H152" s="39">
        <v>0</v>
      </c>
      <c r="I152" s="39">
        <v>0</v>
      </c>
      <c r="J152" s="60">
        <f t="shared" si="17"/>
        <v>0</v>
      </c>
    </row>
    <row r="153" spans="1:10" s="96" customFormat="1" ht="13.5" customHeight="1">
      <c r="A153" s="330"/>
      <c r="B153" s="325" t="s">
        <v>28</v>
      </c>
      <c r="C153" s="326"/>
      <c r="D153" s="8" t="s">
        <v>29</v>
      </c>
      <c r="E153" s="29">
        <f t="shared" si="20"/>
        <v>0</v>
      </c>
      <c r="F153" s="172">
        <v>0</v>
      </c>
      <c r="G153" s="172">
        <v>0</v>
      </c>
      <c r="H153" s="172">
        <v>0</v>
      </c>
      <c r="I153" s="172">
        <v>0</v>
      </c>
      <c r="J153" s="60">
        <f t="shared" si="17"/>
        <v>0</v>
      </c>
    </row>
    <row r="154" spans="1:10" s="96" customFormat="1" ht="15" customHeight="1" thickBot="1">
      <c r="A154" s="331"/>
      <c r="B154" s="327"/>
      <c r="C154" s="328"/>
      <c r="D154" s="157" t="s">
        <v>30</v>
      </c>
      <c r="E154" s="56">
        <f t="shared" si="20"/>
        <v>0</v>
      </c>
      <c r="F154" s="173">
        <v>0</v>
      </c>
      <c r="G154" s="173">
        <v>0</v>
      </c>
      <c r="H154" s="173">
        <v>0</v>
      </c>
      <c r="I154" s="173">
        <v>0</v>
      </c>
      <c r="J154" s="23">
        <f t="shared" si="17"/>
        <v>0</v>
      </c>
    </row>
    <row r="155" spans="1:10" s="96" customFormat="1" ht="13.5" customHeight="1">
      <c r="A155" s="307" t="s">
        <v>24</v>
      </c>
      <c r="B155" s="310" t="s">
        <v>0</v>
      </c>
      <c r="C155" s="310"/>
      <c r="D155" s="311"/>
      <c r="E155" s="57">
        <f t="shared" si="20"/>
        <v>10000</v>
      </c>
      <c r="F155" s="58">
        <v>10000</v>
      </c>
      <c r="G155" s="32">
        <v>0</v>
      </c>
      <c r="H155" s="68">
        <v>0</v>
      </c>
      <c r="I155" s="67">
        <v>0</v>
      </c>
      <c r="J155" s="60">
        <f t="shared" si="17"/>
        <v>10000</v>
      </c>
    </row>
    <row r="156" spans="1:10" s="96" customFormat="1" ht="10.5" customHeight="1">
      <c r="A156" s="308"/>
      <c r="B156" s="312" t="s">
        <v>5</v>
      </c>
      <c r="C156" s="313"/>
      <c r="D156" s="139" t="s">
        <v>4</v>
      </c>
      <c r="E156" s="44">
        <f t="shared" si="20"/>
        <v>0</v>
      </c>
      <c r="F156" s="122">
        <f aca="true" t="shared" si="21" ref="F156:I157">F158+F160</f>
        <v>0</v>
      </c>
      <c r="G156" s="224">
        <f t="shared" si="21"/>
        <v>0</v>
      </c>
      <c r="H156" s="224">
        <f t="shared" si="21"/>
        <v>0</v>
      </c>
      <c r="I156" s="224">
        <f t="shared" si="21"/>
        <v>0</v>
      </c>
      <c r="J156" s="60">
        <f t="shared" si="17"/>
        <v>0</v>
      </c>
    </row>
    <row r="157" spans="1:10" s="96" customFormat="1" ht="14.25" customHeight="1">
      <c r="A157" s="308"/>
      <c r="B157" s="314"/>
      <c r="C157" s="315"/>
      <c r="D157" s="195" t="s">
        <v>43</v>
      </c>
      <c r="E157" s="45">
        <f t="shared" si="20"/>
        <v>0</v>
      </c>
      <c r="F157" s="123">
        <f t="shared" si="21"/>
        <v>0</v>
      </c>
      <c r="G157" s="179">
        <f t="shared" si="21"/>
        <v>0</v>
      </c>
      <c r="H157" s="179">
        <f t="shared" si="21"/>
        <v>0</v>
      </c>
      <c r="I157" s="179">
        <f t="shared" si="21"/>
        <v>0</v>
      </c>
      <c r="J157" s="60">
        <f t="shared" si="17"/>
        <v>0</v>
      </c>
    </row>
    <row r="158" spans="1:10" s="96" customFormat="1" ht="13.5" customHeight="1">
      <c r="A158" s="308"/>
      <c r="B158" s="316" t="s">
        <v>6</v>
      </c>
      <c r="C158" s="318" t="s">
        <v>25</v>
      </c>
      <c r="D158" s="140" t="s">
        <v>4</v>
      </c>
      <c r="E158" s="45">
        <f t="shared" si="20"/>
        <v>0</v>
      </c>
      <c r="F158" s="124">
        <v>0</v>
      </c>
      <c r="G158" s="225">
        <v>0</v>
      </c>
      <c r="H158" s="225">
        <v>0</v>
      </c>
      <c r="I158" s="225">
        <v>0</v>
      </c>
      <c r="J158" s="60">
        <f t="shared" si="17"/>
        <v>0</v>
      </c>
    </row>
    <row r="159" spans="1:10" s="96" customFormat="1" ht="14.25" customHeight="1">
      <c r="A159" s="308"/>
      <c r="B159" s="316"/>
      <c r="C159" s="318"/>
      <c r="D159" s="195" t="s">
        <v>43</v>
      </c>
      <c r="E159" s="45">
        <f t="shared" si="20"/>
        <v>0</v>
      </c>
      <c r="F159" s="124">
        <v>0</v>
      </c>
      <c r="G159" s="180">
        <v>0</v>
      </c>
      <c r="H159" s="180">
        <v>0</v>
      </c>
      <c r="I159" s="180">
        <v>0</v>
      </c>
      <c r="J159" s="60">
        <f t="shared" si="17"/>
        <v>0</v>
      </c>
    </row>
    <row r="160" spans="1:10" s="96" customFormat="1" ht="11.25" customHeight="1">
      <c r="A160" s="308"/>
      <c r="B160" s="316"/>
      <c r="C160" s="319" t="s">
        <v>46</v>
      </c>
      <c r="D160" s="140" t="s">
        <v>4</v>
      </c>
      <c r="E160" s="45">
        <f t="shared" si="20"/>
        <v>0</v>
      </c>
      <c r="F160" s="124">
        <v>0</v>
      </c>
      <c r="G160" s="225">
        <v>0</v>
      </c>
      <c r="H160" s="225">
        <v>0</v>
      </c>
      <c r="I160" s="225">
        <v>0</v>
      </c>
      <c r="J160" s="60">
        <f t="shared" si="17"/>
        <v>0</v>
      </c>
    </row>
    <row r="161" spans="1:10" s="96" customFormat="1" ht="14.25" customHeight="1">
      <c r="A161" s="308"/>
      <c r="B161" s="317"/>
      <c r="C161" s="320"/>
      <c r="D161" s="196" t="s">
        <v>43</v>
      </c>
      <c r="E161" s="45">
        <f t="shared" si="20"/>
        <v>0</v>
      </c>
      <c r="F161" s="125">
        <v>0</v>
      </c>
      <c r="G161" s="181">
        <v>0</v>
      </c>
      <c r="H161" s="181">
        <v>0</v>
      </c>
      <c r="I161" s="181">
        <v>0</v>
      </c>
      <c r="J161" s="60">
        <f t="shared" si="17"/>
        <v>0</v>
      </c>
    </row>
    <row r="162" spans="1:10" s="96" customFormat="1" ht="13.5" customHeight="1">
      <c r="A162" s="308"/>
      <c r="B162" s="321" t="s">
        <v>7</v>
      </c>
      <c r="C162" s="321"/>
      <c r="D162" s="322"/>
      <c r="E162" s="84">
        <f>E155-E156</f>
        <v>10000</v>
      </c>
      <c r="F162" s="128">
        <f>F155-F156</f>
        <v>10000</v>
      </c>
      <c r="G162" s="128">
        <f>G155-G156</f>
        <v>0</v>
      </c>
      <c r="H162" s="128">
        <f>H155-H156</f>
        <v>0</v>
      </c>
      <c r="I162" s="128">
        <f>I155-I156</f>
        <v>0</v>
      </c>
      <c r="J162" s="60">
        <f t="shared" si="17"/>
        <v>10000</v>
      </c>
    </row>
    <row r="163" spans="1:10" ht="12.75" customHeight="1">
      <c r="A163" s="308"/>
      <c r="B163" s="323" t="s">
        <v>45</v>
      </c>
      <c r="C163" s="323"/>
      <c r="D163" s="324"/>
      <c r="E163" s="163">
        <f>SUM(F163:I163)</f>
        <v>0</v>
      </c>
      <c r="F163" s="38">
        <v>0</v>
      </c>
      <c r="G163" s="226">
        <v>0</v>
      </c>
      <c r="H163" s="226">
        <v>0</v>
      </c>
      <c r="I163" s="226">
        <v>0</v>
      </c>
      <c r="J163" s="60">
        <f t="shared" si="17"/>
        <v>0</v>
      </c>
    </row>
    <row r="164" spans="1:10" ht="12.75" customHeight="1">
      <c r="A164" s="308"/>
      <c r="B164" s="325" t="s">
        <v>28</v>
      </c>
      <c r="C164" s="326"/>
      <c r="D164" s="8" t="s">
        <v>29</v>
      </c>
      <c r="E164" s="164">
        <f>SUM(F164:I164)</f>
        <v>0</v>
      </c>
      <c r="F164" s="126">
        <v>0</v>
      </c>
      <c r="G164" s="182">
        <v>0</v>
      </c>
      <c r="H164" s="182">
        <v>0</v>
      </c>
      <c r="I164" s="182">
        <v>0</v>
      </c>
      <c r="J164" s="60">
        <f t="shared" si="17"/>
        <v>0</v>
      </c>
    </row>
    <row r="165" spans="1:10" ht="13.5" customHeight="1" thickBot="1">
      <c r="A165" s="309"/>
      <c r="B165" s="327"/>
      <c r="C165" s="328"/>
      <c r="D165" s="157" t="s">
        <v>30</v>
      </c>
      <c r="E165" s="247">
        <f>SUM(F165:I165)</f>
        <v>0</v>
      </c>
      <c r="F165" s="127">
        <v>0</v>
      </c>
      <c r="G165" s="183">
        <v>0</v>
      </c>
      <c r="H165" s="183">
        <v>0</v>
      </c>
      <c r="I165" s="183">
        <v>0</v>
      </c>
      <c r="J165" s="23">
        <f t="shared" si="17"/>
        <v>0</v>
      </c>
    </row>
    <row r="166" ht="12.75">
      <c r="L166" s="14"/>
    </row>
    <row r="169" ht="13.5" thickBot="1"/>
    <row r="170" spans="1:10" ht="13.5" thickBot="1">
      <c r="A170" s="342" t="s">
        <v>18</v>
      </c>
      <c r="B170" s="343"/>
      <c r="C170" s="343"/>
      <c r="D170" s="343"/>
      <c r="E170" s="346" t="s">
        <v>15</v>
      </c>
      <c r="F170" s="348" t="s">
        <v>16</v>
      </c>
      <c r="G170" s="349"/>
      <c r="H170" s="349"/>
      <c r="I170" s="350"/>
      <c r="J170" s="93"/>
    </row>
    <row r="171" spans="1:10" ht="49.5" customHeight="1" thickBot="1">
      <c r="A171" s="344"/>
      <c r="B171" s="345"/>
      <c r="C171" s="345"/>
      <c r="D171" s="345"/>
      <c r="E171" s="347"/>
      <c r="F171" s="94" t="s">
        <v>19</v>
      </c>
      <c r="G171" s="293" t="s">
        <v>53</v>
      </c>
      <c r="H171" s="215" t="s">
        <v>42</v>
      </c>
      <c r="I171" s="215" t="s">
        <v>42</v>
      </c>
      <c r="J171" s="51" t="s">
        <v>8</v>
      </c>
    </row>
    <row r="172" spans="1:10" ht="12.75">
      <c r="A172" s="307" t="s">
        <v>33</v>
      </c>
      <c r="B172" s="351" t="s">
        <v>0</v>
      </c>
      <c r="C172" s="352"/>
      <c r="D172" s="353"/>
      <c r="E172" s="43">
        <f aca="true" t="shared" si="22" ref="E172:E178">SUM(F172:I172)</f>
        <v>22000</v>
      </c>
      <c r="F172" s="59">
        <v>22000</v>
      </c>
      <c r="G172" s="33">
        <v>0</v>
      </c>
      <c r="H172" s="69">
        <v>0</v>
      </c>
      <c r="I172" s="70">
        <v>0</v>
      </c>
      <c r="J172" s="60">
        <f>SUM(F172:I172)</f>
        <v>22000</v>
      </c>
    </row>
    <row r="173" spans="1:10" ht="12.75">
      <c r="A173" s="308"/>
      <c r="B173" s="354" t="s">
        <v>5</v>
      </c>
      <c r="C173" s="355"/>
      <c r="D173" s="139" t="s">
        <v>4</v>
      </c>
      <c r="E173" s="146">
        <f t="shared" si="22"/>
        <v>0</v>
      </c>
      <c r="F173" s="86">
        <f>F175+F177</f>
        <v>0</v>
      </c>
      <c r="G173" s="222">
        <f>SUM(G175,G177)</f>
        <v>0</v>
      </c>
      <c r="H173" s="222">
        <f>SUM(H175,H177)</f>
        <v>0</v>
      </c>
      <c r="I173" s="222">
        <f>SUM(I175,I177)</f>
        <v>0</v>
      </c>
      <c r="J173" s="60">
        <f aca="true" t="shared" si="23" ref="J173:J215">SUM(F173:I173)</f>
        <v>0</v>
      </c>
    </row>
    <row r="174" spans="1:10" ht="12.75">
      <c r="A174" s="308"/>
      <c r="B174" s="356"/>
      <c r="C174" s="357"/>
      <c r="D174" s="195" t="s">
        <v>43</v>
      </c>
      <c r="E174" s="114">
        <f t="shared" si="22"/>
        <v>0</v>
      </c>
      <c r="F174" s="88">
        <f>F176+F178</f>
        <v>0</v>
      </c>
      <c r="G174" s="166">
        <f>G176+G178</f>
        <v>0</v>
      </c>
      <c r="H174" s="166">
        <f>H176+H178</f>
        <v>0</v>
      </c>
      <c r="I174" s="166">
        <f>I176+I178</f>
        <v>0</v>
      </c>
      <c r="J174" s="60">
        <f t="shared" si="23"/>
        <v>0</v>
      </c>
    </row>
    <row r="175" spans="1:10" ht="12.75">
      <c r="A175" s="308"/>
      <c r="B175" s="334" t="s">
        <v>6</v>
      </c>
      <c r="C175" s="360" t="s">
        <v>21</v>
      </c>
      <c r="D175" s="140" t="s">
        <v>4</v>
      </c>
      <c r="E175" s="114">
        <f t="shared" si="22"/>
        <v>0</v>
      </c>
      <c r="F175" s="106">
        <v>0</v>
      </c>
      <c r="G175" s="171">
        <v>0</v>
      </c>
      <c r="H175" s="171">
        <v>0</v>
      </c>
      <c r="I175" s="171">
        <v>0</v>
      </c>
      <c r="J175" s="60">
        <f t="shared" si="23"/>
        <v>0</v>
      </c>
    </row>
    <row r="176" spans="1:10" ht="12.75">
      <c r="A176" s="308"/>
      <c r="B176" s="358"/>
      <c r="C176" s="361"/>
      <c r="D176" s="195" t="s">
        <v>43</v>
      </c>
      <c r="E176" s="113">
        <f t="shared" si="22"/>
        <v>0</v>
      </c>
      <c r="F176" s="89">
        <v>0</v>
      </c>
      <c r="G176" s="167">
        <v>0</v>
      </c>
      <c r="H176" s="167">
        <v>0</v>
      </c>
      <c r="I176" s="167">
        <v>0</v>
      </c>
      <c r="J176" s="60">
        <f t="shared" si="23"/>
        <v>0</v>
      </c>
    </row>
    <row r="177" spans="1:10" ht="12.75">
      <c r="A177" s="308"/>
      <c r="B177" s="358"/>
      <c r="C177" s="319" t="s">
        <v>46</v>
      </c>
      <c r="D177" s="140" t="s">
        <v>4</v>
      </c>
      <c r="E177" s="113">
        <f t="shared" si="22"/>
        <v>0</v>
      </c>
      <c r="F177" s="106">
        <v>0</v>
      </c>
      <c r="G177" s="171">
        <v>0</v>
      </c>
      <c r="H177" s="171">
        <v>0</v>
      </c>
      <c r="I177" s="171">
        <v>0</v>
      </c>
      <c r="J177" s="60">
        <f t="shared" si="23"/>
        <v>0</v>
      </c>
    </row>
    <row r="178" spans="1:10" ht="12.75">
      <c r="A178" s="308"/>
      <c r="B178" s="359"/>
      <c r="C178" s="320"/>
      <c r="D178" s="196" t="s">
        <v>43</v>
      </c>
      <c r="E178" s="113">
        <f t="shared" si="22"/>
        <v>0</v>
      </c>
      <c r="F178" s="110">
        <v>0</v>
      </c>
      <c r="G178" s="168">
        <v>0</v>
      </c>
      <c r="H178" s="168">
        <v>0</v>
      </c>
      <c r="I178" s="168">
        <v>0</v>
      </c>
      <c r="J178" s="60">
        <f t="shared" si="23"/>
        <v>0</v>
      </c>
    </row>
    <row r="179" spans="1:10" ht="12.75">
      <c r="A179" s="308"/>
      <c r="B179" s="341" t="s">
        <v>7</v>
      </c>
      <c r="C179" s="362"/>
      <c r="D179" s="363"/>
      <c r="E179" s="83">
        <f>SUM(E172-E173)</f>
        <v>22000</v>
      </c>
      <c r="F179" s="77">
        <f>F172-F173</f>
        <v>22000</v>
      </c>
      <c r="G179" s="77">
        <f>G172-G173</f>
        <v>0</v>
      </c>
      <c r="H179" s="77">
        <f>H172-H173</f>
        <v>0</v>
      </c>
      <c r="I179" s="77">
        <f>I172-I173</f>
        <v>0</v>
      </c>
      <c r="J179" s="60">
        <f t="shared" si="23"/>
        <v>22000</v>
      </c>
    </row>
    <row r="180" spans="1:10" ht="12.75">
      <c r="A180" s="308"/>
      <c r="B180" s="324" t="s">
        <v>45</v>
      </c>
      <c r="C180" s="337"/>
      <c r="D180" s="338"/>
      <c r="E180" s="41">
        <f>SUM(F180:I180)</f>
        <v>0</v>
      </c>
      <c r="F180" s="37">
        <v>0</v>
      </c>
      <c r="G180" s="39">
        <v>0</v>
      </c>
      <c r="H180" s="39">
        <v>0</v>
      </c>
      <c r="I180" s="39">
        <v>0</v>
      </c>
      <c r="J180" s="60">
        <f t="shared" si="23"/>
        <v>0</v>
      </c>
    </row>
    <row r="181" spans="1:10" ht="12.75">
      <c r="A181" s="308"/>
      <c r="B181" s="325" t="s">
        <v>28</v>
      </c>
      <c r="C181" s="326"/>
      <c r="D181" s="158" t="s">
        <v>29</v>
      </c>
      <c r="E181" s="146">
        <f>SUM(F181:I181)</f>
        <v>0</v>
      </c>
      <c r="F181" s="91">
        <v>0</v>
      </c>
      <c r="G181" s="186">
        <v>0</v>
      </c>
      <c r="H181" s="186">
        <v>0</v>
      </c>
      <c r="I181" s="186">
        <v>0</v>
      </c>
      <c r="J181" s="60">
        <f t="shared" si="23"/>
        <v>0</v>
      </c>
    </row>
    <row r="182" spans="1:10" ht="13.5" thickBot="1">
      <c r="A182" s="309"/>
      <c r="B182" s="327"/>
      <c r="C182" s="328"/>
      <c r="D182" s="159" t="s">
        <v>30</v>
      </c>
      <c r="E182" s="115">
        <f>SUM(F182:I182)</f>
        <v>0</v>
      </c>
      <c r="F182" s="92">
        <v>0</v>
      </c>
      <c r="G182" s="173">
        <v>0</v>
      </c>
      <c r="H182" s="173">
        <v>0</v>
      </c>
      <c r="I182" s="173">
        <v>0</v>
      </c>
      <c r="J182" s="23">
        <f t="shared" si="23"/>
        <v>0</v>
      </c>
    </row>
    <row r="183" spans="1:10" ht="12.75">
      <c r="A183" s="329" t="s">
        <v>34</v>
      </c>
      <c r="B183" s="339" t="s">
        <v>0</v>
      </c>
      <c r="C183" s="339"/>
      <c r="D183" s="340"/>
      <c r="E183" s="25">
        <f aca="true" t="shared" si="24" ref="E183:E189">SUM(F183:I183)</f>
        <v>10000</v>
      </c>
      <c r="F183" s="35">
        <v>10000</v>
      </c>
      <c r="G183" s="34">
        <v>0</v>
      </c>
      <c r="H183" s="103">
        <v>0</v>
      </c>
      <c r="I183" s="104">
        <v>0</v>
      </c>
      <c r="J183" s="60">
        <f t="shared" si="23"/>
        <v>10000</v>
      </c>
    </row>
    <row r="184" spans="1:10" ht="12.75">
      <c r="A184" s="330"/>
      <c r="B184" s="312" t="s">
        <v>5</v>
      </c>
      <c r="C184" s="313"/>
      <c r="D184" s="3" t="s">
        <v>4</v>
      </c>
      <c r="E184" s="239">
        <f t="shared" si="24"/>
        <v>0</v>
      </c>
      <c r="F184" s="120">
        <f>SUM(F186,F188)</f>
        <v>0</v>
      </c>
      <c r="G184" s="222">
        <f>SUM(G186,G188)</f>
        <v>0</v>
      </c>
      <c r="H184" s="222">
        <f>SUM(H186,H188)</f>
        <v>0</v>
      </c>
      <c r="I184" s="222">
        <f>SUM(I186,I188)</f>
        <v>0</v>
      </c>
      <c r="J184" s="60">
        <f t="shared" si="23"/>
        <v>0</v>
      </c>
    </row>
    <row r="185" spans="1:10" ht="12.75">
      <c r="A185" s="330"/>
      <c r="B185" s="314"/>
      <c r="C185" s="315"/>
      <c r="D185" s="4" t="s">
        <v>43</v>
      </c>
      <c r="E185" s="116">
        <f t="shared" si="24"/>
        <v>0</v>
      </c>
      <c r="F185" s="87">
        <f>F187+F189</f>
        <v>0</v>
      </c>
      <c r="G185" s="176">
        <f>G187+G189</f>
        <v>0</v>
      </c>
      <c r="H185" s="176">
        <f>H187+H189</f>
        <v>0</v>
      </c>
      <c r="I185" s="176">
        <f>I187+I189</f>
        <v>0</v>
      </c>
      <c r="J185" s="60">
        <f t="shared" si="23"/>
        <v>0</v>
      </c>
    </row>
    <row r="186" spans="1:10" ht="12.75">
      <c r="A186" s="330"/>
      <c r="B186" s="333" t="s">
        <v>6</v>
      </c>
      <c r="C186" s="318" t="s">
        <v>21</v>
      </c>
      <c r="D186" s="5" t="s">
        <v>4</v>
      </c>
      <c r="E186" s="117">
        <f t="shared" si="24"/>
        <v>0</v>
      </c>
      <c r="F186" s="106">
        <v>0</v>
      </c>
      <c r="G186" s="171">
        <v>0</v>
      </c>
      <c r="H186" s="171">
        <v>0</v>
      </c>
      <c r="I186" s="171">
        <v>0</v>
      </c>
      <c r="J186" s="60">
        <f t="shared" si="23"/>
        <v>0</v>
      </c>
    </row>
    <row r="187" spans="1:10" ht="12.75">
      <c r="A187" s="330"/>
      <c r="B187" s="333"/>
      <c r="C187" s="318"/>
      <c r="D187" s="4" t="s">
        <v>43</v>
      </c>
      <c r="E187" s="117">
        <f t="shared" si="24"/>
        <v>0</v>
      </c>
      <c r="F187" s="89">
        <v>0</v>
      </c>
      <c r="G187" s="177">
        <v>0</v>
      </c>
      <c r="H187" s="177">
        <v>0</v>
      </c>
      <c r="I187" s="177">
        <v>0</v>
      </c>
      <c r="J187" s="60">
        <f t="shared" si="23"/>
        <v>0</v>
      </c>
    </row>
    <row r="188" spans="1:10" ht="12.75">
      <c r="A188" s="330"/>
      <c r="B188" s="333"/>
      <c r="C188" s="319" t="s">
        <v>46</v>
      </c>
      <c r="D188" s="5" t="s">
        <v>4</v>
      </c>
      <c r="E188" s="117">
        <f t="shared" si="24"/>
        <v>0</v>
      </c>
      <c r="F188" s="106">
        <v>0</v>
      </c>
      <c r="G188" s="171">
        <v>0</v>
      </c>
      <c r="H188" s="171">
        <v>0</v>
      </c>
      <c r="I188" s="171">
        <v>0</v>
      </c>
      <c r="J188" s="60">
        <f t="shared" si="23"/>
        <v>0</v>
      </c>
    </row>
    <row r="189" spans="1:10" ht="12.75">
      <c r="A189" s="330"/>
      <c r="B189" s="334"/>
      <c r="C189" s="320"/>
      <c r="D189" s="4" t="s">
        <v>43</v>
      </c>
      <c r="E189" s="117">
        <f t="shared" si="24"/>
        <v>0</v>
      </c>
      <c r="F189" s="89">
        <v>0</v>
      </c>
      <c r="G189" s="177">
        <v>0</v>
      </c>
      <c r="H189" s="177">
        <v>0</v>
      </c>
      <c r="I189" s="177">
        <v>0</v>
      </c>
      <c r="J189" s="60">
        <f t="shared" si="23"/>
        <v>0</v>
      </c>
    </row>
    <row r="190" spans="1:10" ht="12.75">
      <c r="A190" s="330"/>
      <c r="B190" s="321" t="s">
        <v>7</v>
      </c>
      <c r="C190" s="321"/>
      <c r="D190" s="341"/>
      <c r="E190" s="76">
        <f>SUM(E183-E184)</f>
        <v>10000</v>
      </c>
      <c r="F190" s="77">
        <f>F183-F184</f>
        <v>10000</v>
      </c>
      <c r="G190" s="77">
        <f>G183-G184</f>
        <v>0</v>
      </c>
      <c r="H190" s="77">
        <f>H183-H184</f>
        <v>0</v>
      </c>
      <c r="I190" s="77">
        <f>I183-I184</f>
        <v>0</v>
      </c>
      <c r="J190" s="60">
        <f t="shared" si="23"/>
        <v>10000</v>
      </c>
    </row>
    <row r="191" spans="1:10" ht="12.75">
      <c r="A191" s="330"/>
      <c r="B191" s="323" t="s">
        <v>45</v>
      </c>
      <c r="C191" s="323"/>
      <c r="D191" s="324"/>
      <c r="E191" s="26">
        <f>SUM(F191:I191)</f>
        <v>0</v>
      </c>
      <c r="F191" s="37">
        <v>0</v>
      </c>
      <c r="G191" s="39">
        <v>0</v>
      </c>
      <c r="H191" s="39">
        <v>0</v>
      </c>
      <c r="I191" s="39">
        <v>0</v>
      </c>
      <c r="J191" s="60">
        <f t="shared" si="23"/>
        <v>0</v>
      </c>
    </row>
    <row r="192" spans="1:10" ht="12.75">
      <c r="A192" s="330"/>
      <c r="B192" s="325" t="s">
        <v>28</v>
      </c>
      <c r="C192" s="326"/>
      <c r="D192" s="162" t="s">
        <v>29</v>
      </c>
      <c r="E192" s="146">
        <f>SUM(F192:I192)</f>
        <v>0</v>
      </c>
      <c r="F192" s="91">
        <v>0</v>
      </c>
      <c r="G192" s="172">
        <v>0</v>
      </c>
      <c r="H192" s="172">
        <v>0</v>
      </c>
      <c r="I192" s="172">
        <v>0</v>
      </c>
      <c r="J192" s="60">
        <f t="shared" si="23"/>
        <v>0</v>
      </c>
    </row>
    <row r="193" spans="1:10" ht="13.5" thickBot="1">
      <c r="A193" s="331"/>
      <c r="B193" s="327"/>
      <c r="C193" s="328"/>
      <c r="D193" s="159" t="s">
        <v>30</v>
      </c>
      <c r="E193" s="118">
        <f>SUM(F193:I193)</f>
        <v>0</v>
      </c>
      <c r="F193" s="110">
        <v>0</v>
      </c>
      <c r="G193" s="188">
        <v>0</v>
      </c>
      <c r="H193" s="185">
        <v>0</v>
      </c>
      <c r="I193" s="173">
        <v>0</v>
      </c>
      <c r="J193" s="63">
        <f t="shared" si="23"/>
        <v>0</v>
      </c>
    </row>
    <row r="194" spans="1:10" ht="12.75">
      <c r="A194" s="329" t="s">
        <v>35</v>
      </c>
      <c r="B194" s="310" t="s">
        <v>0</v>
      </c>
      <c r="C194" s="310"/>
      <c r="D194" s="364"/>
      <c r="E194" s="47">
        <f aca="true" t="shared" si="25" ref="E194:E200">SUM(F194:I194)</f>
        <v>20000</v>
      </c>
      <c r="F194" s="36">
        <v>20000</v>
      </c>
      <c r="G194" s="50">
        <v>0</v>
      </c>
      <c r="H194" s="66">
        <v>0</v>
      </c>
      <c r="I194" s="65">
        <v>0</v>
      </c>
      <c r="J194" s="60">
        <f t="shared" si="23"/>
        <v>20000</v>
      </c>
    </row>
    <row r="195" spans="1:10" ht="12.75">
      <c r="A195" s="330"/>
      <c r="B195" s="312" t="s">
        <v>5</v>
      </c>
      <c r="C195" s="313"/>
      <c r="D195" s="3" t="s">
        <v>4</v>
      </c>
      <c r="E195" s="29">
        <f t="shared" si="25"/>
        <v>0</v>
      </c>
      <c r="F195" s="199">
        <f>SUM(F197,F199)</f>
        <v>0</v>
      </c>
      <c r="G195" s="169">
        <f>SUM(G197,G199)</f>
        <v>0</v>
      </c>
      <c r="H195" s="169">
        <f>SUM(H197,H199)</f>
        <v>0</v>
      </c>
      <c r="I195" s="223">
        <f>SUM(I197,I199)</f>
        <v>0</v>
      </c>
      <c r="J195" s="60">
        <f t="shared" si="23"/>
        <v>0</v>
      </c>
    </row>
    <row r="196" spans="1:10" ht="12.75">
      <c r="A196" s="330"/>
      <c r="B196" s="314"/>
      <c r="C196" s="315"/>
      <c r="D196" s="4" t="s">
        <v>43</v>
      </c>
      <c r="E196" s="28">
        <f t="shared" si="25"/>
        <v>0</v>
      </c>
      <c r="F196" s="200">
        <f>F198+F200</f>
        <v>0</v>
      </c>
      <c r="G196" s="184">
        <f>G198+G200</f>
        <v>0</v>
      </c>
      <c r="H196" s="184">
        <f>H198+H200</f>
        <v>0</v>
      </c>
      <c r="I196" s="184">
        <f>I198+I200</f>
        <v>0</v>
      </c>
      <c r="J196" s="60">
        <f t="shared" si="23"/>
        <v>0</v>
      </c>
    </row>
    <row r="197" spans="1:10" ht="12.75">
      <c r="A197" s="330"/>
      <c r="B197" s="333" t="s">
        <v>6</v>
      </c>
      <c r="C197" s="318" t="s">
        <v>21</v>
      </c>
      <c r="D197" s="5" t="s">
        <v>4</v>
      </c>
      <c r="E197" s="28">
        <f t="shared" si="25"/>
        <v>0</v>
      </c>
      <c r="F197" s="201">
        <v>0</v>
      </c>
      <c r="G197" s="171">
        <v>0</v>
      </c>
      <c r="H197" s="171">
        <v>0</v>
      </c>
      <c r="I197" s="171">
        <v>0</v>
      </c>
      <c r="J197" s="60">
        <f t="shared" si="23"/>
        <v>0</v>
      </c>
    </row>
    <row r="198" spans="1:10" ht="12.75">
      <c r="A198" s="330"/>
      <c r="B198" s="333"/>
      <c r="C198" s="318"/>
      <c r="D198" s="4" t="s">
        <v>43</v>
      </c>
      <c r="E198" s="28">
        <f t="shared" si="25"/>
        <v>0</v>
      </c>
      <c r="F198" s="202">
        <v>0</v>
      </c>
      <c r="G198" s="167">
        <v>0</v>
      </c>
      <c r="H198" s="167">
        <v>0</v>
      </c>
      <c r="I198" s="167">
        <v>0</v>
      </c>
      <c r="J198" s="60">
        <f t="shared" si="23"/>
        <v>0</v>
      </c>
    </row>
    <row r="199" spans="1:10" ht="12.75">
      <c r="A199" s="330"/>
      <c r="B199" s="333"/>
      <c r="C199" s="319" t="s">
        <v>46</v>
      </c>
      <c r="D199" s="5" t="s">
        <v>4</v>
      </c>
      <c r="E199" s="28">
        <f t="shared" si="25"/>
        <v>0</v>
      </c>
      <c r="F199" s="201">
        <v>0</v>
      </c>
      <c r="G199" s="171">
        <v>0</v>
      </c>
      <c r="H199" s="171">
        <v>0</v>
      </c>
      <c r="I199" s="171">
        <v>0</v>
      </c>
      <c r="J199" s="60">
        <f t="shared" si="23"/>
        <v>0</v>
      </c>
    </row>
    <row r="200" spans="1:10" ht="12.75">
      <c r="A200" s="330"/>
      <c r="B200" s="334"/>
      <c r="C200" s="320"/>
      <c r="D200" s="4" t="s">
        <v>43</v>
      </c>
      <c r="E200" s="228">
        <f t="shared" si="25"/>
        <v>0</v>
      </c>
      <c r="F200" s="203">
        <v>0</v>
      </c>
      <c r="G200" s="191">
        <v>0</v>
      </c>
      <c r="H200" s="168">
        <v>0</v>
      </c>
      <c r="I200" s="168">
        <v>0</v>
      </c>
      <c r="J200" s="60">
        <f t="shared" si="23"/>
        <v>0</v>
      </c>
    </row>
    <row r="201" spans="1:10" ht="12.75">
      <c r="A201" s="330"/>
      <c r="B201" s="321" t="s">
        <v>7</v>
      </c>
      <c r="C201" s="321"/>
      <c r="D201" s="341"/>
      <c r="E201" s="78">
        <f>E194-E195</f>
        <v>20000</v>
      </c>
      <c r="F201" s="77">
        <f>F194-F195</f>
        <v>20000</v>
      </c>
      <c r="G201" s="77">
        <f>G194-G195</f>
        <v>0</v>
      </c>
      <c r="H201" s="77">
        <f>H194-H195</f>
        <v>0</v>
      </c>
      <c r="I201" s="77">
        <f>I194-I195</f>
        <v>0</v>
      </c>
      <c r="J201" s="60">
        <f t="shared" si="23"/>
        <v>20000</v>
      </c>
    </row>
    <row r="202" spans="1:10" ht="12.75">
      <c r="A202" s="330"/>
      <c r="B202" s="323" t="s">
        <v>45</v>
      </c>
      <c r="C202" s="323"/>
      <c r="D202" s="324"/>
      <c r="E202" s="40">
        <f aca="true" t="shared" si="26" ref="E202:E211">SUM(F202:I202)</f>
        <v>0</v>
      </c>
      <c r="F202" s="37">
        <v>0</v>
      </c>
      <c r="G202" s="39">
        <v>0</v>
      </c>
      <c r="H202" s="39">
        <v>0</v>
      </c>
      <c r="I202" s="39">
        <v>0</v>
      </c>
      <c r="J202" s="60">
        <f t="shared" si="23"/>
        <v>0</v>
      </c>
    </row>
    <row r="203" spans="1:10" ht="12.75">
      <c r="A203" s="330"/>
      <c r="B203" s="325" t="s">
        <v>28</v>
      </c>
      <c r="C203" s="326"/>
      <c r="D203" s="8" t="s">
        <v>29</v>
      </c>
      <c r="E203" s="29">
        <f t="shared" si="26"/>
        <v>0</v>
      </c>
      <c r="F203" s="204">
        <v>0</v>
      </c>
      <c r="G203" s="172">
        <v>0</v>
      </c>
      <c r="H203" s="172">
        <v>0</v>
      </c>
      <c r="I203" s="172">
        <v>0</v>
      </c>
      <c r="J203" s="60">
        <f t="shared" si="23"/>
        <v>0</v>
      </c>
    </row>
    <row r="204" spans="1:10" ht="13.5" thickBot="1">
      <c r="A204" s="331"/>
      <c r="B204" s="327"/>
      <c r="C204" s="328"/>
      <c r="D204" s="157" t="s">
        <v>30</v>
      </c>
      <c r="E204" s="56">
        <f t="shared" si="26"/>
        <v>0</v>
      </c>
      <c r="F204" s="205">
        <v>0</v>
      </c>
      <c r="G204" s="173">
        <v>0</v>
      </c>
      <c r="H204" s="173">
        <v>0</v>
      </c>
      <c r="I204" s="173">
        <v>0</v>
      </c>
      <c r="J204" s="23">
        <f t="shared" si="23"/>
        <v>0</v>
      </c>
    </row>
    <row r="205" spans="1:10" ht="12.75">
      <c r="A205" s="307" t="s">
        <v>36</v>
      </c>
      <c r="B205" s="310" t="s">
        <v>0</v>
      </c>
      <c r="C205" s="310"/>
      <c r="D205" s="311"/>
      <c r="E205" s="57">
        <f t="shared" si="26"/>
        <v>5000</v>
      </c>
      <c r="F205" s="58">
        <v>5000</v>
      </c>
      <c r="G205" s="32">
        <v>0</v>
      </c>
      <c r="H205" s="68">
        <v>0</v>
      </c>
      <c r="I205" s="67">
        <v>0</v>
      </c>
      <c r="J205" s="60">
        <f t="shared" si="23"/>
        <v>5000</v>
      </c>
    </row>
    <row r="206" spans="1:10" ht="12.75">
      <c r="A206" s="308"/>
      <c r="B206" s="312" t="s">
        <v>5</v>
      </c>
      <c r="C206" s="313"/>
      <c r="D206" s="139" t="s">
        <v>4</v>
      </c>
      <c r="E206" s="44">
        <f t="shared" si="26"/>
        <v>0</v>
      </c>
      <c r="F206" s="122">
        <f aca="true" t="shared" si="27" ref="F206:I207">F208+F210</f>
        <v>0</v>
      </c>
      <c r="G206" s="224">
        <f t="shared" si="27"/>
        <v>0</v>
      </c>
      <c r="H206" s="224">
        <f t="shared" si="27"/>
        <v>0</v>
      </c>
      <c r="I206" s="224">
        <f t="shared" si="27"/>
        <v>0</v>
      </c>
      <c r="J206" s="60">
        <f t="shared" si="23"/>
        <v>0</v>
      </c>
    </row>
    <row r="207" spans="1:10" ht="12.75">
      <c r="A207" s="308"/>
      <c r="B207" s="314"/>
      <c r="C207" s="315"/>
      <c r="D207" s="195" t="s">
        <v>43</v>
      </c>
      <c r="E207" s="45">
        <f t="shared" si="26"/>
        <v>0</v>
      </c>
      <c r="F207" s="242">
        <f t="shared" si="27"/>
        <v>0</v>
      </c>
      <c r="G207" s="179">
        <f t="shared" si="27"/>
        <v>0</v>
      </c>
      <c r="H207" s="179">
        <f t="shared" si="27"/>
        <v>0</v>
      </c>
      <c r="I207" s="179">
        <f t="shared" si="27"/>
        <v>0</v>
      </c>
      <c r="J207" s="60">
        <f t="shared" si="23"/>
        <v>0</v>
      </c>
    </row>
    <row r="208" spans="1:10" ht="12.75">
      <c r="A208" s="308"/>
      <c r="B208" s="316" t="s">
        <v>6</v>
      </c>
      <c r="C208" s="318" t="s">
        <v>25</v>
      </c>
      <c r="D208" s="140" t="s">
        <v>4</v>
      </c>
      <c r="E208" s="45">
        <f t="shared" si="26"/>
        <v>0</v>
      </c>
      <c r="F208" s="124">
        <v>0</v>
      </c>
      <c r="G208" s="225">
        <v>0</v>
      </c>
      <c r="H208" s="225">
        <v>0</v>
      </c>
      <c r="I208" s="225">
        <v>0</v>
      </c>
      <c r="J208" s="60">
        <f t="shared" si="23"/>
        <v>0</v>
      </c>
    </row>
    <row r="209" spans="1:10" ht="12.75">
      <c r="A209" s="308"/>
      <c r="B209" s="316"/>
      <c r="C209" s="318"/>
      <c r="D209" s="195" t="s">
        <v>43</v>
      </c>
      <c r="E209" s="45">
        <f t="shared" si="26"/>
        <v>0</v>
      </c>
      <c r="F209" s="243">
        <v>0</v>
      </c>
      <c r="G209" s="180">
        <v>0</v>
      </c>
      <c r="H209" s="180">
        <v>0</v>
      </c>
      <c r="I209" s="180">
        <v>0</v>
      </c>
      <c r="J209" s="60">
        <f t="shared" si="23"/>
        <v>0</v>
      </c>
    </row>
    <row r="210" spans="1:10" ht="12.75">
      <c r="A210" s="308"/>
      <c r="B210" s="316"/>
      <c r="C210" s="319" t="s">
        <v>46</v>
      </c>
      <c r="D210" s="140" t="s">
        <v>4</v>
      </c>
      <c r="E210" s="45">
        <f t="shared" si="26"/>
        <v>0</v>
      </c>
      <c r="F210" s="124">
        <v>0</v>
      </c>
      <c r="G210" s="225">
        <v>0</v>
      </c>
      <c r="H210" s="225">
        <v>0</v>
      </c>
      <c r="I210" s="225">
        <v>0</v>
      </c>
      <c r="J210" s="60">
        <f t="shared" si="23"/>
        <v>0</v>
      </c>
    </row>
    <row r="211" spans="1:10" ht="12.75">
      <c r="A211" s="308"/>
      <c r="B211" s="317"/>
      <c r="C211" s="320"/>
      <c r="D211" s="196" t="s">
        <v>43</v>
      </c>
      <c r="E211" s="45">
        <f t="shared" si="26"/>
        <v>0</v>
      </c>
      <c r="F211" s="244">
        <v>0</v>
      </c>
      <c r="G211" s="181">
        <v>0</v>
      </c>
      <c r="H211" s="181">
        <v>0</v>
      </c>
      <c r="I211" s="181">
        <v>0</v>
      </c>
      <c r="J211" s="60">
        <f t="shared" si="23"/>
        <v>0</v>
      </c>
    </row>
    <row r="212" spans="1:10" ht="12.75">
      <c r="A212" s="308"/>
      <c r="B212" s="321" t="s">
        <v>7</v>
      </c>
      <c r="C212" s="321"/>
      <c r="D212" s="322"/>
      <c r="E212" s="84">
        <f>E205-E206</f>
        <v>5000</v>
      </c>
      <c r="F212" s="128">
        <f>F205-F206</f>
        <v>5000</v>
      </c>
      <c r="G212" s="128">
        <f>G205-G206</f>
        <v>0</v>
      </c>
      <c r="H212" s="128">
        <f>H205-H206</f>
        <v>0</v>
      </c>
      <c r="I212" s="128">
        <f>I205-I206</f>
        <v>0</v>
      </c>
      <c r="J212" s="60">
        <f t="shared" si="23"/>
        <v>5000</v>
      </c>
    </row>
    <row r="213" spans="1:10" ht="12.75">
      <c r="A213" s="308"/>
      <c r="B213" s="323" t="s">
        <v>45</v>
      </c>
      <c r="C213" s="323"/>
      <c r="D213" s="324"/>
      <c r="E213" s="163">
        <f>SUM(F213:I213)</f>
        <v>0</v>
      </c>
      <c r="F213" s="38">
        <v>0</v>
      </c>
      <c r="G213" s="226">
        <v>0</v>
      </c>
      <c r="H213" s="226">
        <v>0</v>
      </c>
      <c r="I213" s="226">
        <v>0</v>
      </c>
      <c r="J213" s="60">
        <f t="shared" si="23"/>
        <v>0</v>
      </c>
    </row>
    <row r="214" spans="1:10" ht="12.75">
      <c r="A214" s="308"/>
      <c r="B214" s="325" t="s">
        <v>28</v>
      </c>
      <c r="C214" s="326"/>
      <c r="D214" s="8" t="s">
        <v>29</v>
      </c>
      <c r="E214" s="164">
        <f>SUM(F214:I214)</f>
        <v>0</v>
      </c>
      <c r="F214" s="126">
        <v>0</v>
      </c>
      <c r="G214" s="182">
        <v>0</v>
      </c>
      <c r="H214" s="182">
        <v>0</v>
      </c>
      <c r="I214" s="182">
        <v>0</v>
      </c>
      <c r="J214" s="60">
        <f t="shared" si="23"/>
        <v>0</v>
      </c>
    </row>
    <row r="215" spans="1:10" ht="13.5" thickBot="1">
      <c r="A215" s="309"/>
      <c r="B215" s="327"/>
      <c r="C215" s="328"/>
      <c r="D215" s="157" t="s">
        <v>30</v>
      </c>
      <c r="E215" s="247">
        <f>SUM(F215:I215)</f>
        <v>0</v>
      </c>
      <c r="F215" s="127">
        <v>0</v>
      </c>
      <c r="G215" s="183">
        <v>0</v>
      </c>
      <c r="H215" s="183">
        <v>0</v>
      </c>
      <c r="I215" s="183">
        <v>0</v>
      </c>
      <c r="J215" s="23">
        <f t="shared" si="23"/>
        <v>0</v>
      </c>
    </row>
    <row r="219" ht="13.5" thickBot="1"/>
    <row r="220" spans="1:10" ht="13.5" thickBot="1">
      <c r="A220" s="342" t="s">
        <v>18</v>
      </c>
      <c r="B220" s="343"/>
      <c r="C220" s="343"/>
      <c r="D220" s="343"/>
      <c r="E220" s="346" t="s">
        <v>15</v>
      </c>
      <c r="F220" s="348" t="s">
        <v>16</v>
      </c>
      <c r="G220" s="349"/>
      <c r="H220" s="349"/>
      <c r="I220" s="350"/>
      <c r="J220" s="93"/>
    </row>
    <row r="221" spans="1:10" ht="50.25" customHeight="1" thickBot="1">
      <c r="A221" s="344"/>
      <c r="B221" s="345"/>
      <c r="C221" s="345"/>
      <c r="D221" s="345"/>
      <c r="E221" s="347"/>
      <c r="F221" s="94" t="s">
        <v>19</v>
      </c>
      <c r="G221" s="293" t="s">
        <v>53</v>
      </c>
      <c r="H221" s="215" t="s">
        <v>41</v>
      </c>
      <c r="I221" s="215" t="s">
        <v>41</v>
      </c>
      <c r="J221" s="51" t="s">
        <v>8</v>
      </c>
    </row>
    <row r="222" spans="1:10" ht="12.75">
      <c r="A222" s="307" t="s">
        <v>39</v>
      </c>
      <c r="B222" s="351" t="s">
        <v>0</v>
      </c>
      <c r="C222" s="352"/>
      <c r="D222" s="353"/>
      <c r="E222" s="43">
        <f aca="true" t="shared" si="28" ref="E222:E228">SUM(F222:I222)</f>
        <v>150000</v>
      </c>
      <c r="F222" s="59">
        <v>150000</v>
      </c>
      <c r="G222" s="33">
        <v>0</v>
      </c>
      <c r="H222" s="129">
        <v>0</v>
      </c>
      <c r="I222" s="70">
        <v>0</v>
      </c>
      <c r="J222" s="60">
        <f>SUM(F222:I222)</f>
        <v>150000</v>
      </c>
    </row>
    <row r="223" spans="1:10" ht="12.75">
      <c r="A223" s="308"/>
      <c r="B223" s="354" t="s">
        <v>5</v>
      </c>
      <c r="C223" s="355"/>
      <c r="D223" s="139" t="s">
        <v>4</v>
      </c>
      <c r="E223" s="146">
        <f t="shared" si="28"/>
        <v>112173.56</v>
      </c>
      <c r="F223" s="86">
        <f>F225+F227</f>
        <v>112173.56</v>
      </c>
      <c r="G223" s="222">
        <f>SUM(G225,G227)</f>
        <v>0</v>
      </c>
      <c r="H223" s="169">
        <f>SUM(H225,H227)</f>
        <v>0</v>
      </c>
      <c r="I223" s="222">
        <f>SUM(I225,I227)</f>
        <v>0</v>
      </c>
      <c r="J223" s="60">
        <f aca="true" t="shared" si="29" ref="J223:J265">SUM(F223:I223)</f>
        <v>112173.56</v>
      </c>
    </row>
    <row r="224" spans="1:10" ht="12.75">
      <c r="A224" s="308"/>
      <c r="B224" s="356"/>
      <c r="C224" s="357"/>
      <c r="D224" s="195" t="s">
        <v>43</v>
      </c>
      <c r="E224" s="114">
        <f t="shared" si="28"/>
        <v>58427.86</v>
      </c>
      <c r="F224" s="292">
        <f>F226+F228</f>
        <v>58427.86</v>
      </c>
      <c r="G224" s="166">
        <f>G226+G228</f>
        <v>0</v>
      </c>
      <c r="H224" s="166">
        <f>H226+H228</f>
        <v>0</v>
      </c>
      <c r="I224" s="166">
        <f>I226+I228</f>
        <v>0</v>
      </c>
      <c r="J224" s="60">
        <f t="shared" si="29"/>
        <v>58427.86</v>
      </c>
    </row>
    <row r="225" spans="1:10" ht="12.75">
      <c r="A225" s="308"/>
      <c r="B225" s="334" t="s">
        <v>6</v>
      </c>
      <c r="C225" s="360" t="s">
        <v>21</v>
      </c>
      <c r="D225" s="140" t="s">
        <v>4</v>
      </c>
      <c r="E225" s="114">
        <f t="shared" si="28"/>
        <v>68770.66</v>
      </c>
      <c r="F225" s="106">
        <v>68770.66</v>
      </c>
      <c r="G225" s="171">
        <v>0</v>
      </c>
      <c r="H225" s="171">
        <v>0</v>
      </c>
      <c r="I225" s="171">
        <v>0</v>
      </c>
      <c r="J225" s="60">
        <f t="shared" si="29"/>
        <v>68770.66</v>
      </c>
    </row>
    <row r="226" spans="1:10" ht="12.75">
      <c r="A226" s="308"/>
      <c r="B226" s="358"/>
      <c r="C226" s="361"/>
      <c r="D226" s="195" t="s">
        <v>43</v>
      </c>
      <c r="E226" s="113">
        <f t="shared" si="28"/>
        <v>43292.86</v>
      </c>
      <c r="F226" s="106">
        <v>43292.86</v>
      </c>
      <c r="G226" s="167">
        <v>0</v>
      </c>
      <c r="H226" s="167">
        <v>0</v>
      </c>
      <c r="I226" s="167">
        <v>0</v>
      </c>
      <c r="J226" s="60">
        <f t="shared" si="29"/>
        <v>43292.86</v>
      </c>
    </row>
    <row r="227" spans="1:10" ht="12.75">
      <c r="A227" s="308"/>
      <c r="B227" s="358"/>
      <c r="C227" s="319" t="s">
        <v>46</v>
      </c>
      <c r="D227" s="140" t="s">
        <v>4</v>
      </c>
      <c r="E227" s="113">
        <f t="shared" si="28"/>
        <v>43402.9</v>
      </c>
      <c r="F227" s="106">
        <v>43402.9</v>
      </c>
      <c r="G227" s="171">
        <v>0</v>
      </c>
      <c r="H227" s="171">
        <v>0</v>
      </c>
      <c r="I227" s="171">
        <v>0</v>
      </c>
      <c r="J227" s="60">
        <f t="shared" si="29"/>
        <v>43402.9</v>
      </c>
    </row>
    <row r="228" spans="1:10" ht="12.75">
      <c r="A228" s="308"/>
      <c r="B228" s="359"/>
      <c r="C228" s="320"/>
      <c r="D228" s="196" t="s">
        <v>43</v>
      </c>
      <c r="E228" s="113">
        <f t="shared" si="28"/>
        <v>15135</v>
      </c>
      <c r="F228" s="305">
        <v>15135</v>
      </c>
      <c r="G228" s="168">
        <v>0</v>
      </c>
      <c r="H228" s="168">
        <v>0</v>
      </c>
      <c r="I228" s="168">
        <v>0</v>
      </c>
      <c r="J228" s="60">
        <f t="shared" si="29"/>
        <v>15135</v>
      </c>
    </row>
    <row r="229" spans="1:10" ht="12.75">
      <c r="A229" s="308"/>
      <c r="B229" s="341" t="s">
        <v>7</v>
      </c>
      <c r="C229" s="362"/>
      <c r="D229" s="363"/>
      <c r="E229" s="83">
        <f>SUM(E222-E223)</f>
        <v>37826.44</v>
      </c>
      <c r="F229" s="77">
        <f>F222-F223</f>
        <v>37826.44</v>
      </c>
      <c r="G229" s="77">
        <f>G222-G223</f>
        <v>0</v>
      </c>
      <c r="H229" s="77">
        <f>H222-H223</f>
        <v>0</v>
      </c>
      <c r="I229" s="77">
        <f>I222-I223</f>
        <v>0</v>
      </c>
      <c r="J229" s="60">
        <f t="shared" si="29"/>
        <v>37826.44</v>
      </c>
    </row>
    <row r="230" spans="1:10" ht="12.75">
      <c r="A230" s="308"/>
      <c r="B230" s="324" t="s">
        <v>45</v>
      </c>
      <c r="C230" s="337"/>
      <c r="D230" s="338"/>
      <c r="E230" s="41">
        <f>SUM(F230:I230)</f>
        <v>13837.8</v>
      </c>
      <c r="F230" s="39">
        <v>13837.8</v>
      </c>
      <c r="G230" s="39">
        <v>0</v>
      </c>
      <c r="H230" s="39">
        <v>0</v>
      </c>
      <c r="I230" s="39">
        <v>0</v>
      </c>
      <c r="J230" s="60">
        <f t="shared" si="29"/>
        <v>13837.8</v>
      </c>
    </row>
    <row r="231" spans="1:10" ht="12.75">
      <c r="A231" s="308"/>
      <c r="B231" s="325" t="s">
        <v>28</v>
      </c>
      <c r="C231" s="326"/>
      <c r="D231" s="158" t="s">
        <v>29</v>
      </c>
      <c r="E231" s="146">
        <f>SUM(F231:I231)</f>
        <v>0</v>
      </c>
      <c r="F231" s="91">
        <v>0</v>
      </c>
      <c r="G231" s="186">
        <v>0</v>
      </c>
      <c r="H231" s="186">
        <v>0</v>
      </c>
      <c r="I231" s="186">
        <v>0</v>
      </c>
      <c r="J231" s="60">
        <f t="shared" si="29"/>
        <v>0</v>
      </c>
    </row>
    <row r="232" spans="1:10" ht="13.5" thickBot="1">
      <c r="A232" s="309"/>
      <c r="B232" s="327"/>
      <c r="C232" s="328"/>
      <c r="D232" s="159" t="s">
        <v>30</v>
      </c>
      <c r="E232" s="115">
        <f>SUM(F232:I232)</f>
        <v>20</v>
      </c>
      <c r="F232" s="92">
        <v>20</v>
      </c>
      <c r="G232" s="173">
        <v>0</v>
      </c>
      <c r="H232" s="173">
        <v>0</v>
      </c>
      <c r="I232" s="173">
        <v>0</v>
      </c>
      <c r="J232" s="23">
        <f t="shared" si="29"/>
        <v>20</v>
      </c>
    </row>
    <row r="233" spans="1:10" ht="12.75">
      <c r="A233" s="329" t="s">
        <v>40</v>
      </c>
      <c r="B233" s="339" t="s">
        <v>0</v>
      </c>
      <c r="C233" s="339"/>
      <c r="D233" s="340"/>
      <c r="E233" s="25">
        <f aca="true" t="shared" si="30" ref="E233:E239">SUM(F233:I233)</f>
        <v>70000</v>
      </c>
      <c r="F233" s="35">
        <v>70000</v>
      </c>
      <c r="G233" s="34">
        <v>0</v>
      </c>
      <c r="H233" s="213">
        <v>0</v>
      </c>
      <c r="I233" s="104">
        <v>0</v>
      </c>
      <c r="J233" s="60">
        <f t="shared" si="29"/>
        <v>70000</v>
      </c>
    </row>
    <row r="234" spans="1:10" ht="12.75">
      <c r="A234" s="330"/>
      <c r="B234" s="312" t="s">
        <v>5</v>
      </c>
      <c r="C234" s="313"/>
      <c r="D234" s="3" t="s">
        <v>4</v>
      </c>
      <c r="E234" s="119">
        <f t="shared" si="30"/>
        <v>38334.600000000006</v>
      </c>
      <c r="F234" s="120">
        <f>SUM(F236,F238)</f>
        <v>38334.600000000006</v>
      </c>
      <c r="G234" s="222">
        <f>SUM(G236,G238)</f>
        <v>0</v>
      </c>
      <c r="H234" s="169">
        <f>SUM(H236,H238)</f>
        <v>0</v>
      </c>
      <c r="I234" s="222">
        <f>SUM(I236,I238)</f>
        <v>0</v>
      </c>
      <c r="J234" s="60">
        <f t="shared" si="29"/>
        <v>38334.600000000006</v>
      </c>
    </row>
    <row r="235" spans="1:10" ht="12.75">
      <c r="A235" s="330"/>
      <c r="B235" s="314"/>
      <c r="C235" s="315"/>
      <c r="D235" s="4" t="s">
        <v>43</v>
      </c>
      <c r="E235" s="116">
        <f t="shared" si="30"/>
        <v>0</v>
      </c>
      <c r="F235" s="87">
        <f>F237+F239</f>
        <v>0</v>
      </c>
      <c r="G235" s="176">
        <f>G237+G239</f>
        <v>0</v>
      </c>
      <c r="H235" s="176">
        <f>H237+H239</f>
        <v>0</v>
      </c>
      <c r="I235" s="176">
        <f>I237+I239</f>
        <v>0</v>
      </c>
      <c r="J235" s="60">
        <f t="shared" si="29"/>
        <v>0</v>
      </c>
    </row>
    <row r="236" spans="1:10" ht="12.75">
      <c r="A236" s="330"/>
      <c r="B236" s="333" t="s">
        <v>6</v>
      </c>
      <c r="C236" s="318" t="s">
        <v>21</v>
      </c>
      <c r="D236" s="5" t="s">
        <v>4</v>
      </c>
      <c r="E236" s="121">
        <f t="shared" si="30"/>
        <v>34476.91</v>
      </c>
      <c r="F236" s="106">
        <v>34476.91</v>
      </c>
      <c r="G236" s="171">
        <v>0</v>
      </c>
      <c r="H236" s="171">
        <v>0</v>
      </c>
      <c r="I236" s="171">
        <v>0</v>
      </c>
      <c r="J236" s="60">
        <f t="shared" si="29"/>
        <v>34476.91</v>
      </c>
    </row>
    <row r="237" spans="1:10" ht="12.75">
      <c r="A237" s="330"/>
      <c r="B237" s="333"/>
      <c r="C237" s="318"/>
      <c r="D237" s="4" t="s">
        <v>43</v>
      </c>
      <c r="E237" s="117">
        <f t="shared" si="30"/>
        <v>0</v>
      </c>
      <c r="F237" s="89">
        <v>0</v>
      </c>
      <c r="G237" s="177">
        <v>0</v>
      </c>
      <c r="H237" s="177">
        <v>0</v>
      </c>
      <c r="I237" s="177">
        <v>0</v>
      </c>
      <c r="J237" s="60">
        <f t="shared" si="29"/>
        <v>0</v>
      </c>
    </row>
    <row r="238" spans="1:10" ht="12.75">
      <c r="A238" s="330"/>
      <c r="B238" s="333"/>
      <c r="C238" s="319" t="s">
        <v>46</v>
      </c>
      <c r="D238" s="5" t="s">
        <v>4</v>
      </c>
      <c r="E238" s="121">
        <f t="shared" si="30"/>
        <v>3857.69</v>
      </c>
      <c r="F238" s="106">
        <v>3857.69</v>
      </c>
      <c r="G238" s="171">
        <v>0</v>
      </c>
      <c r="H238" s="171">
        <v>0</v>
      </c>
      <c r="I238" s="171">
        <v>0</v>
      </c>
      <c r="J238" s="60">
        <f t="shared" si="29"/>
        <v>3857.69</v>
      </c>
    </row>
    <row r="239" spans="1:10" ht="12.75">
      <c r="A239" s="330"/>
      <c r="B239" s="334"/>
      <c r="C239" s="320"/>
      <c r="D239" s="4" t="s">
        <v>43</v>
      </c>
      <c r="E239" s="117">
        <f t="shared" si="30"/>
        <v>0</v>
      </c>
      <c r="F239" s="89">
        <v>0</v>
      </c>
      <c r="G239" s="177">
        <v>0</v>
      </c>
      <c r="H239" s="177">
        <v>0</v>
      </c>
      <c r="I239" s="177">
        <v>0</v>
      </c>
      <c r="J239" s="60">
        <f t="shared" si="29"/>
        <v>0</v>
      </c>
    </row>
    <row r="240" spans="1:10" ht="12.75">
      <c r="A240" s="330"/>
      <c r="B240" s="321" t="s">
        <v>7</v>
      </c>
      <c r="C240" s="321"/>
      <c r="D240" s="341"/>
      <c r="E240" s="76">
        <f>SUM(E233-E234)</f>
        <v>31665.399999999994</v>
      </c>
      <c r="F240" s="77">
        <f>F233-F234</f>
        <v>31665.399999999994</v>
      </c>
      <c r="G240" s="77">
        <f>G233-G234</f>
        <v>0</v>
      </c>
      <c r="H240" s="77">
        <f>H233-H234</f>
        <v>0</v>
      </c>
      <c r="I240" s="77">
        <f>I233-I234</f>
        <v>0</v>
      </c>
      <c r="J240" s="60">
        <f t="shared" si="29"/>
        <v>31665.399999999994</v>
      </c>
    </row>
    <row r="241" spans="1:10" ht="12.75">
      <c r="A241" s="330"/>
      <c r="B241" s="323" t="s">
        <v>45</v>
      </c>
      <c r="C241" s="323"/>
      <c r="D241" s="324"/>
      <c r="E241" s="26">
        <f>SUM(F241:I241)</f>
        <v>0</v>
      </c>
      <c r="F241" s="37">
        <v>0</v>
      </c>
      <c r="G241" s="39">
        <v>0</v>
      </c>
      <c r="H241" s="39">
        <v>0</v>
      </c>
      <c r="I241" s="39">
        <v>0</v>
      </c>
      <c r="J241" s="60">
        <f t="shared" si="29"/>
        <v>0</v>
      </c>
    </row>
    <row r="242" spans="1:10" ht="12.75">
      <c r="A242" s="330"/>
      <c r="B242" s="325" t="s">
        <v>28</v>
      </c>
      <c r="C242" s="326"/>
      <c r="D242" s="162" t="s">
        <v>29</v>
      </c>
      <c r="E242" s="146">
        <f>SUM(F242:I242)</f>
        <v>0</v>
      </c>
      <c r="F242" s="91">
        <v>0</v>
      </c>
      <c r="G242" s="172">
        <v>0</v>
      </c>
      <c r="H242" s="172">
        <v>0</v>
      </c>
      <c r="I242" s="172">
        <v>0</v>
      </c>
      <c r="J242" s="60">
        <f t="shared" si="29"/>
        <v>0</v>
      </c>
    </row>
    <row r="243" spans="1:10" ht="13.5" thickBot="1">
      <c r="A243" s="331"/>
      <c r="B243" s="327"/>
      <c r="C243" s="328"/>
      <c r="D243" s="159" t="s">
        <v>30</v>
      </c>
      <c r="E243" s="212">
        <f>SUM(F243:I243)</f>
        <v>13</v>
      </c>
      <c r="F243" s="92">
        <v>13</v>
      </c>
      <c r="G243" s="188">
        <v>0</v>
      </c>
      <c r="H243" s="185">
        <v>0</v>
      </c>
      <c r="I243" s="173">
        <v>0</v>
      </c>
      <c r="J243" s="63">
        <f t="shared" si="29"/>
        <v>13</v>
      </c>
    </row>
    <row r="244" spans="1:10" ht="12.75">
      <c r="A244" s="329" t="s">
        <v>37</v>
      </c>
      <c r="B244" s="310" t="s">
        <v>0</v>
      </c>
      <c r="C244" s="310"/>
      <c r="D244" s="332"/>
      <c r="E244" s="43">
        <f aca="true" t="shared" si="31" ref="E244:E250">SUM(F244:I244)</f>
        <v>50000</v>
      </c>
      <c r="F244" s="59">
        <v>50000</v>
      </c>
      <c r="G244" s="50">
        <v>0</v>
      </c>
      <c r="H244" s="66">
        <v>0</v>
      </c>
      <c r="I244" s="65">
        <v>0</v>
      </c>
      <c r="J244" s="60">
        <f t="shared" si="29"/>
        <v>50000</v>
      </c>
    </row>
    <row r="245" spans="1:10" ht="12.75">
      <c r="A245" s="330"/>
      <c r="B245" s="312" t="s">
        <v>5</v>
      </c>
      <c r="C245" s="313"/>
      <c r="D245" s="208" t="s">
        <v>4</v>
      </c>
      <c r="E245" s="146">
        <f t="shared" si="31"/>
        <v>25000</v>
      </c>
      <c r="F245" s="86">
        <f>F247+F249</f>
        <v>25000</v>
      </c>
      <c r="G245" s="169">
        <f>SUM(G247,G249)</f>
        <v>0</v>
      </c>
      <c r="H245" s="169">
        <f>SUM(H247,H249)</f>
        <v>0</v>
      </c>
      <c r="I245" s="223">
        <f>SUM(I247,I249)</f>
        <v>0</v>
      </c>
      <c r="J245" s="60">
        <f t="shared" si="29"/>
        <v>25000</v>
      </c>
    </row>
    <row r="246" spans="1:10" ht="12.75">
      <c r="A246" s="330"/>
      <c r="B246" s="314"/>
      <c r="C246" s="315"/>
      <c r="D246" s="209" t="s">
        <v>43</v>
      </c>
      <c r="E246" s="114">
        <f t="shared" si="31"/>
        <v>0</v>
      </c>
      <c r="F246" s="88">
        <f>F248+F250</f>
        <v>0</v>
      </c>
      <c r="G246" s="184">
        <f>G248+G250</f>
        <v>0</v>
      </c>
      <c r="H246" s="184">
        <f>H248+H250</f>
        <v>0</v>
      </c>
      <c r="I246" s="184">
        <f>I248+I250</f>
        <v>0</v>
      </c>
      <c r="J246" s="60">
        <f t="shared" si="29"/>
        <v>0</v>
      </c>
    </row>
    <row r="247" spans="1:10" ht="12.75">
      <c r="A247" s="330"/>
      <c r="B247" s="333" t="s">
        <v>6</v>
      </c>
      <c r="C247" s="318" t="s">
        <v>21</v>
      </c>
      <c r="D247" s="210" t="s">
        <v>4</v>
      </c>
      <c r="E247" s="114">
        <f t="shared" si="31"/>
        <v>25000</v>
      </c>
      <c r="F247" s="106">
        <v>25000</v>
      </c>
      <c r="G247" s="171">
        <v>0</v>
      </c>
      <c r="H247" s="171">
        <v>0</v>
      </c>
      <c r="I247" s="171">
        <v>0</v>
      </c>
      <c r="J247" s="60">
        <f t="shared" si="29"/>
        <v>25000</v>
      </c>
    </row>
    <row r="248" spans="1:10" ht="12.75">
      <c r="A248" s="330"/>
      <c r="B248" s="333"/>
      <c r="C248" s="318"/>
      <c r="D248" s="209" t="s">
        <v>43</v>
      </c>
      <c r="E248" s="113">
        <f t="shared" si="31"/>
        <v>0</v>
      </c>
      <c r="F248" s="89">
        <v>0</v>
      </c>
      <c r="G248" s="167">
        <v>0</v>
      </c>
      <c r="H248" s="167">
        <v>0</v>
      </c>
      <c r="I248" s="167">
        <v>0</v>
      </c>
      <c r="J248" s="60">
        <f t="shared" si="29"/>
        <v>0</v>
      </c>
    </row>
    <row r="249" spans="1:10" ht="12.75">
      <c r="A249" s="330"/>
      <c r="B249" s="333"/>
      <c r="C249" s="319" t="s">
        <v>46</v>
      </c>
      <c r="D249" s="210" t="s">
        <v>4</v>
      </c>
      <c r="E249" s="113">
        <f t="shared" si="31"/>
        <v>0</v>
      </c>
      <c r="F249" s="106">
        <v>0</v>
      </c>
      <c r="G249" s="171">
        <v>0</v>
      </c>
      <c r="H249" s="171">
        <v>0</v>
      </c>
      <c r="I249" s="171">
        <v>0</v>
      </c>
      <c r="J249" s="60">
        <f t="shared" si="29"/>
        <v>0</v>
      </c>
    </row>
    <row r="250" spans="1:10" ht="12.75">
      <c r="A250" s="330"/>
      <c r="B250" s="334"/>
      <c r="C250" s="320"/>
      <c r="D250" s="209" t="s">
        <v>43</v>
      </c>
      <c r="E250" s="113">
        <f t="shared" si="31"/>
        <v>0</v>
      </c>
      <c r="F250" s="110">
        <v>0</v>
      </c>
      <c r="G250" s="191">
        <v>0</v>
      </c>
      <c r="H250" s="168">
        <v>0</v>
      </c>
      <c r="I250" s="168">
        <v>0</v>
      </c>
      <c r="J250" s="60">
        <f t="shared" si="29"/>
        <v>0</v>
      </c>
    </row>
    <row r="251" spans="1:10" ht="12.75">
      <c r="A251" s="330"/>
      <c r="B251" s="321" t="s">
        <v>7</v>
      </c>
      <c r="C251" s="321"/>
      <c r="D251" s="335"/>
      <c r="E251" s="83">
        <f>SUM(E244-E245)</f>
        <v>25000</v>
      </c>
      <c r="F251" s="77">
        <f>F244-F245</f>
        <v>25000</v>
      </c>
      <c r="G251" s="77">
        <f>G244-G245</f>
        <v>0</v>
      </c>
      <c r="H251" s="77">
        <f>H244-H245</f>
        <v>0</v>
      </c>
      <c r="I251" s="77">
        <f>I244-I245</f>
        <v>0</v>
      </c>
      <c r="J251" s="60">
        <f t="shared" si="29"/>
        <v>25000</v>
      </c>
    </row>
    <row r="252" spans="1:10" ht="12.75">
      <c r="A252" s="330"/>
      <c r="B252" s="323" t="s">
        <v>45</v>
      </c>
      <c r="C252" s="323"/>
      <c r="D252" s="336"/>
      <c r="E252" s="41">
        <f>SUM(F252:I252)</f>
        <v>0</v>
      </c>
      <c r="F252" s="37">
        <v>0</v>
      </c>
      <c r="G252" s="39">
        <v>0</v>
      </c>
      <c r="H252" s="39">
        <v>0</v>
      </c>
      <c r="I252" s="39">
        <v>0</v>
      </c>
      <c r="J252" s="60">
        <f t="shared" si="29"/>
        <v>0</v>
      </c>
    </row>
    <row r="253" spans="1:10" ht="12.75">
      <c r="A253" s="330"/>
      <c r="B253" s="325" t="s">
        <v>28</v>
      </c>
      <c r="C253" s="326"/>
      <c r="D253" s="206" t="s">
        <v>29</v>
      </c>
      <c r="E253" s="146">
        <f>SUM(F253:I253)</f>
        <v>0</v>
      </c>
      <c r="F253" s="91">
        <v>0</v>
      </c>
      <c r="G253" s="172">
        <v>0</v>
      </c>
      <c r="H253" s="172">
        <v>0</v>
      </c>
      <c r="I253" s="172">
        <v>0</v>
      </c>
      <c r="J253" s="60">
        <f t="shared" si="29"/>
        <v>0</v>
      </c>
    </row>
    <row r="254" spans="1:10" ht="13.5" thickBot="1">
      <c r="A254" s="331"/>
      <c r="B254" s="327"/>
      <c r="C254" s="328"/>
      <c r="D254" s="207" t="s">
        <v>30</v>
      </c>
      <c r="E254" s="115">
        <f>SUM(F254:I254)</f>
        <v>5</v>
      </c>
      <c r="F254" s="92">
        <v>5</v>
      </c>
      <c r="G254" s="173">
        <v>0</v>
      </c>
      <c r="H254" s="173">
        <v>0</v>
      </c>
      <c r="I254" s="173">
        <v>0</v>
      </c>
      <c r="J254" s="23">
        <f t="shared" si="29"/>
        <v>5</v>
      </c>
    </row>
    <row r="255" spans="1:10" ht="12.75">
      <c r="A255" s="307" t="s">
        <v>38</v>
      </c>
      <c r="B255" s="310" t="s">
        <v>0</v>
      </c>
      <c r="C255" s="310"/>
      <c r="D255" s="311"/>
      <c r="E255" s="25">
        <f aca="true" t="shared" si="32" ref="E255:E261">SUM(F255:I255)</f>
        <v>20000</v>
      </c>
      <c r="F255" s="35">
        <v>20000</v>
      </c>
      <c r="G255" s="32">
        <v>0</v>
      </c>
      <c r="H255" s="68">
        <v>0</v>
      </c>
      <c r="I255" s="67">
        <v>0</v>
      </c>
      <c r="J255" s="60">
        <f t="shared" si="29"/>
        <v>20000</v>
      </c>
    </row>
    <row r="256" spans="1:10" ht="12.75">
      <c r="A256" s="308"/>
      <c r="B256" s="312" t="s">
        <v>5</v>
      </c>
      <c r="C256" s="313"/>
      <c r="D256" s="139" t="s">
        <v>4</v>
      </c>
      <c r="E256" s="239">
        <f t="shared" si="32"/>
        <v>1662.2</v>
      </c>
      <c r="F256" s="120">
        <f>SUM(F258,F260)</f>
        <v>1662.2</v>
      </c>
      <c r="G256" s="224">
        <f aca="true" t="shared" si="33" ref="G256:I257">G258+G260</f>
        <v>0</v>
      </c>
      <c r="H256" s="224">
        <f t="shared" si="33"/>
        <v>0</v>
      </c>
      <c r="I256" s="224">
        <f t="shared" si="33"/>
        <v>0</v>
      </c>
      <c r="J256" s="60">
        <f t="shared" si="29"/>
        <v>1662.2</v>
      </c>
    </row>
    <row r="257" spans="1:10" ht="12.75">
      <c r="A257" s="308"/>
      <c r="B257" s="314"/>
      <c r="C257" s="315"/>
      <c r="D257" s="195" t="s">
        <v>43</v>
      </c>
      <c r="E257" s="116">
        <f t="shared" si="32"/>
        <v>0</v>
      </c>
      <c r="F257" s="87">
        <f>F259+F261</f>
        <v>0</v>
      </c>
      <c r="G257" s="179">
        <f t="shared" si="33"/>
        <v>0</v>
      </c>
      <c r="H257" s="179">
        <f t="shared" si="33"/>
        <v>0</v>
      </c>
      <c r="I257" s="179">
        <f t="shared" si="33"/>
        <v>0</v>
      </c>
      <c r="J257" s="60">
        <f t="shared" si="29"/>
        <v>0</v>
      </c>
    </row>
    <row r="258" spans="1:10" ht="12.75">
      <c r="A258" s="308"/>
      <c r="B258" s="316" t="s">
        <v>6</v>
      </c>
      <c r="C258" s="318" t="s">
        <v>25</v>
      </c>
      <c r="D258" s="140" t="s">
        <v>4</v>
      </c>
      <c r="E258" s="117">
        <f t="shared" si="32"/>
        <v>0</v>
      </c>
      <c r="F258" s="106">
        <v>0</v>
      </c>
      <c r="G258" s="225">
        <v>0</v>
      </c>
      <c r="H258" s="225">
        <v>0</v>
      </c>
      <c r="I258" s="225">
        <v>0</v>
      </c>
      <c r="J258" s="60">
        <f t="shared" si="29"/>
        <v>0</v>
      </c>
    </row>
    <row r="259" spans="1:10" ht="12.75">
      <c r="A259" s="308"/>
      <c r="B259" s="316"/>
      <c r="C259" s="318"/>
      <c r="D259" s="195" t="s">
        <v>43</v>
      </c>
      <c r="E259" s="117">
        <f t="shared" si="32"/>
        <v>0</v>
      </c>
      <c r="F259" s="89">
        <v>0</v>
      </c>
      <c r="G259" s="180">
        <v>0</v>
      </c>
      <c r="H259" s="180">
        <v>0</v>
      </c>
      <c r="I259" s="180">
        <v>0</v>
      </c>
      <c r="J259" s="60">
        <f t="shared" si="29"/>
        <v>0</v>
      </c>
    </row>
    <row r="260" spans="1:10" ht="12.75">
      <c r="A260" s="308"/>
      <c r="B260" s="316"/>
      <c r="C260" s="319" t="s">
        <v>46</v>
      </c>
      <c r="D260" s="140" t="s">
        <v>4</v>
      </c>
      <c r="E260" s="117">
        <f t="shared" si="32"/>
        <v>1662.2</v>
      </c>
      <c r="F260" s="106">
        <v>1662.2</v>
      </c>
      <c r="G260" s="225">
        <v>0</v>
      </c>
      <c r="H260" s="225">
        <v>0</v>
      </c>
      <c r="I260" s="225">
        <v>0</v>
      </c>
      <c r="J260" s="60">
        <f t="shared" si="29"/>
        <v>1662.2</v>
      </c>
    </row>
    <row r="261" spans="1:10" ht="12.75">
      <c r="A261" s="308"/>
      <c r="B261" s="317"/>
      <c r="C261" s="320"/>
      <c r="D261" s="196" t="s">
        <v>43</v>
      </c>
      <c r="E261" s="117">
        <f t="shared" si="32"/>
        <v>0</v>
      </c>
      <c r="F261" s="89">
        <v>0</v>
      </c>
      <c r="G261" s="181">
        <v>0</v>
      </c>
      <c r="H261" s="181">
        <v>0</v>
      </c>
      <c r="I261" s="181">
        <v>0</v>
      </c>
      <c r="J261" s="60">
        <f t="shared" si="29"/>
        <v>0</v>
      </c>
    </row>
    <row r="262" spans="1:10" ht="12.75">
      <c r="A262" s="308"/>
      <c r="B262" s="321" t="s">
        <v>7</v>
      </c>
      <c r="C262" s="321"/>
      <c r="D262" s="322"/>
      <c r="E262" s="76">
        <f>SUM(E255-E256)</f>
        <v>18337.8</v>
      </c>
      <c r="F262" s="77">
        <f>F255-F256</f>
        <v>18337.8</v>
      </c>
      <c r="G262" s="128">
        <f>G255-G256</f>
        <v>0</v>
      </c>
      <c r="H262" s="128">
        <f>H255-H256</f>
        <v>0</v>
      </c>
      <c r="I262" s="128">
        <f>I255-I256</f>
        <v>0</v>
      </c>
      <c r="J262" s="60">
        <f t="shared" si="29"/>
        <v>18337.8</v>
      </c>
    </row>
    <row r="263" spans="1:10" ht="12.75">
      <c r="A263" s="308"/>
      <c r="B263" s="323" t="s">
        <v>45</v>
      </c>
      <c r="C263" s="323"/>
      <c r="D263" s="324"/>
      <c r="E263" s="26">
        <f>SUM(F263:I263)</f>
        <v>8311</v>
      </c>
      <c r="F263" s="39">
        <v>8311</v>
      </c>
      <c r="G263" s="226">
        <v>0</v>
      </c>
      <c r="H263" s="226">
        <v>0</v>
      </c>
      <c r="I263" s="226">
        <v>0</v>
      </c>
      <c r="J263" s="60">
        <f t="shared" si="29"/>
        <v>8311</v>
      </c>
    </row>
    <row r="264" spans="1:10" ht="12.75">
      <c r="A264" s="308"/>
      <c r="B264" s="325" t="s">
        <v>28</v>
      </c>
      <c r="C264" s="326"/>
      <c r="D264" s="211" t="s">
        <v>29</v>
      </c>
      <c r="E264" s="241">
        <f>SUM(F264:I264)</f>
        <v>0</v>
      </c>
      <c r="F264" s="107">
        <v>0</v>
      </c>
      <c r="G264" s="182">
        <v>0</v>
      </c>
      <c r="H264" s="182">
        <v>0</v>
      </c>
      <c r="I264" s="182">
        <v>0</v>
      </c>
      <c r="J264" s="60">
        <f t="shared" si="29"/>
        <v>0</v>
      </c>
    </row>
    <row r="265" spans="1:10" ht="13.5" thickBot="1">
      <c r="A265" s="309"/>
      <c r="B265" s="327"/>
      <c r="C265" s="328"/>
      <c r="D265" s="207" t="s">
        <v>30</v>
      </c>
      <c r="E265" s="245">
        <f>SUM(F265:I265)</f>
        <v>1</v>
      </c>
      <c r="F265" s="246">
        <v>1</v>
      </c>
      <c r="G265" s="183">
        <v>0</v>
      </c>
      <c r="H265" s="183">
        <v>0</v>
      </c>
      <c r="I265" s="183">
        <v>0</v>
      </c>
      <c r="J265" s="23">
        <f t="shared" si="29"/>
        <v>1</v>
      </c>
    </row>
    <row r="268" ht="12.75">
      <c r="F268" s="148"/>
    </row>
    <row r="269" ht="13.5" thickBot="1">
      <c r="E269" s="148"/>
    </row>
    <row r="270" spans="1:10" ht="13.5" thickBot="1">
      <c r="A270" s="342" t="s">
        <v>18</v>
      </c>
      <c r="B270" s="343"/>
      <c r="C270" s="343"/>
      <c r="D270" s="343"/>
      <c r="E270" s="346" t="s">
        <v>15</v>
      </c>
      <c r="F270" s="348" t="s">
        <v>16</v>
      </c>
      <c r="G270" s="349"/>
      <c r="H270" s="349"/>
      <c r="I270" s="350"/>
      <c r="J270" s="93"/>
    </row>
    <row r="271" spans="1:10" ht="37.5" customHeight="1" thickBot="1">
      <c r="A271" s="344"/>
      <c r="B271" s="345"/>
      <c r="C271" s="345"/>
      <c r="D271" s="345"/>
      <c r="E271" s="347"/>
      <c r="F271" s="94" t="s">
        <v>19</v>
      </c>
      <c r="G271" s="293" t="s">
        <v>53</v>
      </c>
      <c r="H271" s="215" t="s">
        <v>41</v>
      </c>
      <c r="I271" s="215" t="s">
        <v>41</v>
      </c>
      <c r="J271" s="51" t="s">
        <v>8</v>
      </c>
    </row>
    <row r="272" spans="1:10" ht="12.75">
      <c r="A272" s="307" t="s">
        <v>50</v>
      </c>
      <c r="B272" s="351" t="s">
        <v>0</v>
      </c>
      <c r="C272" s="352"/>
      <c r="D272" s="353"/>
      <c r="E272" s="43">
        <f aca="true" t="shared" si="34" ref="E272:E278">SUM(F272:I272)</f>
        <v>50000</v>
      </c>
      <c r="F272" s="59">
        <v>50000</v>
      </c>
      <c r="G272" s="33">
        <v>0</v>
      </c>
      <c r="H272" s="129">
        <v>0</v>
      </c>
      <c r="I272" s="70">
        <v>0</v>
      </c>
      <c r="J272" s="60">
        <f>SUM(F272:I272)</f>
        <v>50000</v>
      </c>
    </row>
    <row r="273" spans="1:10" ht="12.75">
      <c r="A273" s="308"/>
      <c r="B273" s="354" t="s">
        <v>5</v>
      </c>
      <c r="C273" s="355"/>
      <c r="D273" s="139" t="s">
        <v>4</v>
      </c>
      <c r="E273" s="146">
        <f t="shared" si="34"/>
        <v>0</v>
      </c>
      <c r="F273" s="86">
        <f>F275+F277</f>
        <v>0</v>
      </c>
      <c r="G273" s="222">
        <f>SUM(G275,G277)</f>
        <v>0</v>
      </c>
      <c r="H273" s="169">
        <f>SUM(H275,H277)</f>
        <v>0</v>
      </c>
      <c r="I273" s="222">
        <f>SUM(I275,I277)</f>
        <v>0</v>
      </c>
      <c r="J273" s="60">
        <f aca="true" t="shared" si="35" ref="J273:J282">SUM(F273:I273)</f>
        <v>0</v>
      </c>
    </row>
    <row r="274" spans="1:10" ht="12.75">
      <c r="A274" s="308"/>
      <c r="B274" s="356"/>
      <c r="C274" s="357"/>
      <c r="D274" s="195" t="s">
        <v>43</v>
      </c>
      <c r="E274" s="114">
        <f t="shared" si="34"/>
        <v>0</v>
      </c>
      <c r="F274" s="88">
        <f>F276+F278</f>
        <v>0</v>
      </c>
      <c r="G274" s="166">
        <f>G276+G278</f>
        <v>0</v>
      </c>
      <c r="H274" s="166">
        <f>H276+H278</f>
        <v>0</v>
      </c>
      <c r="I274" s="166">
        <f>I276+I278</f>
        <v>0</v>
      </c>
      <c r="J274" s="60">
        <f t="shared" si="35"/>
        <v>0</v>
      </c>
    </row>
    <row r="275" spans="1:10" ht="12.75">
      <c r="A275" s="308"/>
      <c r="B275" s="334" t="s">
        <v>6</v>
      </c>
      <c r="C275" s="360" t="s">
        <v>21</v>
      </c>
      <c r="D275" s="140" t="s">
        <v>4</v>
      </c>
      <c r="E275" s="114">
        <f t="shared" si="34"/>
        <v>0</v>
      </c>
      <c r="F275" s="106">
        <v>0</v>
      </c>
      <c r="G275" s="171">
        <v>0</v>
      </c>
      <c r="H275" s="171">
        <v>0</v>
      </c>
      <c r="I275" s="171">
        <v>0</v>
      </c>
      <c r="J275" s="60">
        <f t="shared" si="35"/>
        <v>0</v>
      </c>
    </row>
    <row r="276" spans="1:10" ht="12.75">
      <c r="A276" s="308"/>
      <c r="B276" s="358"/>
      <c r="C276" s="361"/>
      <c r="D276" s="195" t="s">
        <v>43</v>
      </c>
      <c r="E276" s="113">
        <f t="shared" si="34"/>
        <v>0</v>
      </c>
      <c r="F276" s="89">
        <v>0</v>
      </c>
      <c r="G276" s="167">
        <v>0</v>
      </c>
      <c r="H276" s="167">
        <v>0</v>
      </c>
      <c r="I276" s="167">
        <v>0</v>
      </c>
      <c r="J276" s="60">
        <f t="shared" si="35"/>
        <v>0</v>
      </c>
    </row>
    <row r="277" spans="1:10" ht="12.75">
      <c r="A277" s="308"/>
      <c r="B277" s="358"/>
      <c r="C277" s="319" t="s">
        <v>46</v>
      </c>
      <c r="D277" s="140" t="s">
        <v>4</v>
      </c>
      <c r="E277" s="113">
        <f t="shared" si="34"/>
        <v>0</v>
      </c>
      <c r="F277" s="106">
        <v>0</v>
      </c>
      <c r="G277" s="171">
        <v>0</v>
      </c>
      <c r="H277" s="171">
        <v>0</v>
      </c>
      <c r="I277" s="171">
        <v>0</v>
      </c>
      <c r="J277" s="60">
        <f t="shared" si="35"/>
        <v>0</v>
      </c>
    </row>
    <row r="278" spans="1:10" ht="12.75">
      <c r="A278" s="308"/>
      <c r="B278" s="359"/>
      <c r="C278" s="320"/>
      <c r="D278" s="196" t="s">
        <v>43</v>
      </c>
      <c r="E278" s="113">
        <f t="shared" si="34"/>
        <v>0</v>
      </c>
      <c r="F278" s="110">
        <v>0</v>
      </c>
      <c r="G278" s="168">
        <v>0</v>
      </c>
      <c r="H278" s="168">
        <v>0</v>
      </c>
      <c r="I278" s="168">
        <v>0</v>
      </c>
      <c r="J278" s="60">
        <f t="shared" si="35"/>
        <v>0</v>
      </c>
    </row>
    <row r="279" spans="1:10" ht="12.75">
      <c r="A279" s="308"/>
      <c r="B279" s="341" t="s">
        <v>7</v>
      </c>
      <c r="C279" s="362"/>
      <c r="D279" s="363"/>
      <c r="E279" s="83">
        <f>SUM(E272-E273)</f>
        <v>50000</v>
      </c>
      <c r="F279" s="77">
        <f>F272-F273</f>
        <v>50000</v>
      </c>
      <c r="G279" s="77">
        <f>G272-G273</f>
        <v>0</v>
      </c>
      <c r="H279" s="77">
        <f>H272-H273</f>
        <v>0</v>
      </c>
      <c r="I279" s="77">
        <f>I272-I273</f>
        <v>0</v>
      </c>
      <c r="J279" s="60">
        <f t="shared" si="35"/>
        <v>50000</v>
      </c>
    </row>
    <row r="280" spans="1:10" ht="12.75">
      <c r="A280" s="308"/>
      <c r="B280" s="324" t="s">
        <v>45</v>
      </c>
      <c r="C280" s="337"/>
      <c r="D280" s="338"/>
      <c r="E280" s="41">
        <f>SUM(F280:I280)</f>
        <v>0</v>
      </c>
      <c r="F280" s="37">
        <v>0</v>
      </c>
      <c r="G280" s="39">
        <v>0</v>
      </c>
      <c r="H280" s="39">
        <v>0</v>
      </c>
      <c r="I280" s="39">
        <v>0</v>
      </c>
      <c r="J280" s="60">
        <f t="shared" si="35"/>
        <v>0</v>
      </c>
    </row>
    <row r="281" spans="1:10" ht="12.75">
      <c r="A281" s="308"/>
      <c r="B281" s="325" t="s">
        <v>28</v>
      </c>
      <c r="C281" s="326"/>
      <c r="D281" s="158" t="s">
        <v>29</v>
      </c>
      <c r="E281" s="146">
        <f>SUM(F281:I281)</f>
        <v>0</v>
      </c>
      <c r="F281" s="91">
        <v>0</v>
      </c>
      <c r="G281" s="186">
        <v>0</v>
      </c>
      <c r="H281" s="186">
        <v>0</v>
      </c>
      <c r="I281" s="186">
        <v>0</v>
      </c>
      <c r="J281" s="60">
        <f t="shared" si="35"/>
        <v>0</v>
      </c>
    </row>
    <row r="282" spans="1:10" ht="13.5" thickBot="1">
      <c r="A282" s="309"/>
      <c r="B282" s="327"/>
      <c r="C282" s="328"/>
      <c r="D282" s="159" t="s">
        <v>30</v>
      </c>
      <c r="E282" s="115">
        <f>SUM(F282:I282)</f>
        <v>0</v>
      </c>
      <c r="F282" s="92">
        <v>0</v>
      </c>
      <c r="G282" s="173">
        <v>0</v>
      </c>
      <c r="H282" s="173">
        <v>0</v>
      </c>
      <c r="I282" s="173">
        <v>0</v>
      </c>
      <c r="J282" s="23">
        <f t="shared" si="35"/>
        <v>0</v>
      </c>
    </row>
    <row r="283" spans="3:9" ht="12.75" customHeight="1">
      <c r="C283"/>
      <c r="D283"/>
      <c r="E283"/>
      <c r="F283"/>
      <c r="G283"/>
      <c r="H283"/>
      <c r="I283"/>
    </row>
    <row r="284" spans="3:9" ht="12.75" customHeight="1">
      <c r="C284"/>
      <c r="D284"/>
      <c r="E284"/>
      <c r="F284"/>
      <c r="G284"/>
      <c r="H284"/>
      <c r="I284"/>
    </row>
    <row r="285" spans="3:9" ht="12.75">
      <c r="C285"/>
      <c r="D285"/>
      <c r="E285"/>
      <c r="F285"/>
      <c r="G285"/>
      <c r="H285"/>
      <c r="I285"/>
    </row>
    <row r="286" spans="3:9" ht="12.75" customHeight="1">
      <c r="C286"/>
      <c r="D286"/>
      <c r="E286"/>
      <c r="F286"/>
      <c r="G286"/>
      <c r="H286"/>
      <c r="I286"/>
    </row>
    <row r="287" spans="3:9" ht="12.75">
      <c r="C287"/>
      <c r="D287"/>
      <c r="E287"/>
      <c r="F287"/>
      <c r="G287"/>
      <c r="H287"/>
      <c r="I287"/>
    </row>
    <row r="288" spans="3:9" ht="12.75" customHeight="1">
      <c r="C288"/>
      <c r="D288"/>
      <c r="E288"/>
      <c r="F288"/>
      <c r="G288"/>
      <c r="H288"/>
      <c r="I288"/>
    </row>
    <row r="289" spans="3:9" ht="12.75">
      <c r="C289"/>
      <c r="D289"/>
      <c r="E289"/>
      <c r="F289"/>
      <c r="G289"/>
      <c r="H289"/>
      <c r="I289"/>
    </row>
    <row r="290" spans="3:9" ht="12.75">
      <c r="C290"/>
      <c r="D290"/>
      <c r="E290"/>
      <c r="F290"/>
      <c r="G290"/>
      <c r="H290"/>
      <c r="I290"/>
    </row>
    <row r="291" spans="3:9" ht="12.75">
      <c r="C291"/>
      <c r="D291"/>
      <c r="E291"/>
      <c r="F291"/>
      <c r="G291"/>
      <c r="H291"/>
      <c r="I291"/>
    </row>
    <row r="292" spans="3:9" ht="12.75" customHeight="1">
      <c r="C292"/>
      <c r="D292"/>
      <c r="E292"/>
      <c r="F292"/>
      <c r="G292"/>
      <c r="H292"/>
      <c r="I292"/>
    </row>
    <row r="293" spans="3:9" ht="12.75">
      <c r="C293"/>
      <c r="D293"/>
      <c r="E293"/>
      <c r="F293"/>
      <c r="G293"/>
      <c r="H293"/>
      <c r="I293"/>
    </row>
    <row r="294" spans="3:9" ht="12.75" customHeight="1">
      <c r="C294"/>
      <c r="D294"/>
      <c r="E294"/>
      <c r="F294"/>
      <c r="G294"/>
      <c r="H294"/>
      <c r="I294"/>
    </row>
    <row r="295" spans="3:9" ht="12.75" customHeight="1">
      <c r="C295"/>
      <c r="D295"/>
      <c r="E295"/>
      <c r="F295"/>
      <c r="G295"/>
      <c r="H295"/>
      <c r="I295"/>
    </row>
    <row r="296" spans="3:9" ht="12.75">
      <c r="C296"/>
      <c r="D296"/>
      <c r="E296"/>
      <c r="F296"/>
      <c r="G296"/>
      <c r="H296"/>
      <c r="I296"/>
    </row>
    <row r="297" spans="3:9" ht="12.75" customHeight="1">
      <c r="C297"/>
      <c r="D297"/>
      <c r="E297"/>
      <c r="F297"/>
      <c r="G297"/>
      <c r="H297"/>
      <c r="I297"/>
    </row>
    <row r="298" spans="3:9" ht="12.75">
      <c r="C298"/>
      <c r="D298"/>
      <c r="E298"/>
      <c r="F298"/>
      <c r="G298"/>
      <c r="H298"/>
      <c r="I298"/>
    </row>
    <row r="299" spans="3:9" ht="12.75" customHeight="1">
      <c r="C299"/>
      <c r="D299"/>
      <c r="E299"/>
      <c r="F299"/>
      <c r="G299"/>
      <c r="H299"/>
      <c r="I299"/>
    </row>
    <row r="300" spans="3:9" ht="12.75">
      <c r="C300"/>
      <c r="D300"/>
      <c r="E300"/>
      <c r="F300"/>
      <c r="G300"/>
      <c r="H300"/>
      <c r="I300"/>
    </row>
    <row r="301" spans="3:9" ht="12.75">
      <c r="C301"/>
      <c r="D301"/>
      <c r="E301"/>
      <c r="F301"/>
      <c r="G301"/>
      <c r="H301"/>
      <c r="I301"/>
    </row>
    <row r="302" spans="3:9" ht="12.75">
      <c r="C302"/>
      <c r="D302"/>
      <c r="E302"/>
      <c r="F302"/>
      <c r="G302"/>
      <c r="H302"/>
      <c r="I302"/>
    </row>
    <row r="303" spans="3:9" ht="12.75" customHeight="1">
      <c r="C303"/>
      <c r="D303"/>
      <c r="E303"/>
      <c r="F303"/>
      <c r="G303"/>
      <c r="H303"/>
      <c r="I303"/>
    </row>
    <row r="304" spans="3:9" ht="12.75">
      <c r="C304"/>
      <c r="D304"/>
      <c r="E304"/>
      <c r="F304"/>
      <c r="G304"/>
      <c r="H304"/>
      <c r="I304"/>
    </row>
    <row r="305" spans="3:9" ht="12.75" customHeight="1">
      <c r="C305"/>
      <c r="D305"/>
      <c r="E305"/>
      <c r="F305"/>
      <c r="G305"/>
      <c r="H305"/>
      <c r="I305"/>
    </row>
    <row r="306" spans="3:9" ht="12.75" customHeight="1">
      <c r="C306"/>
      <c r="D306"/>
      <c r="E306"/>
      <c r="F306"/>
      <c r="G306"/>
      <c r="H306"/>
      <c r="I306"/>
    </row>
    <row r="307" spans="3:9" ht="12.75">
      <c r="C307"/>
      <c r="D307"/>
      <c r="E307"/>
      <c r="F307"/>
      <c r="G307"/>
      <c r="H307"/>
      <c r="I307"/>
    </row>
    <row r="308" spans="3:9" ht="12.75" customHeight="1">
      <c r="C308"/>
      <c r="D308"/>
      <c r="E308"/>
      <c r="F308"/>
      <c r="G308"/>
      <c r="H308"/>
      <c r="I308"/>
    </row>
    <row r="309" spans="3:9" ht="12.75">
      <c r="C309"/>
      <c r="D309"/>
      <c r="E309"/>
      <c r="F309"/>
      <c r="G309"/>
      <c r="H309"/>
      <c r="I309"/>
    </row>
    <row r="310" spans="3:9" ht="12.75" customHeight="1">
      <c r="C310"/>
      <c r="D310"/>
      <c r="E310"/>
      <c r="F310"/>
      <c r="G310"/>
      <c r="H310"/>
      <c r="I310"/>
    </row>
    <row r="311" spans="3:9" ht="12.75">
      <c r="C311"/>
      <c r="D311"/>
      <c r="E311"/>
      <c r="F311"/>
      <c r="G311"/>
      <c r="H311"/>
      <c r="I311"/>
    </row>
    <row r="312" spans="3:9" ht="12.75">
      <c r="C312"/>
      <c r="D312"/>
      <c r="E312"/>
      <c r="F312"/>
      <c r="G312"/>
      <c r="H312"/>
      <c r="I312"/>
    </row>
    <row r="313" spans="3:9" ht="12.75">
      <c r="C313"/>
      <c r="D313"/>
      <c r="E313"/>
      <c r="F313"/>
      <c r="G313"/>
      <c r="H313"/>
      <c r="I313"/>
    </row>
    <row r="314" spans="3:9" ht="12.75" customHeight="1">
      <c r="C314"/>
      <c r="D314"/>
      <c r="E314"/>
      <c r="F314"/>
      <c r="G314"/>
      <c r="H314"/>
      <c r="I314"/>
    </row>
    <row r="315" spans="3:9" ht="12.75">
      <c r="C315"/>
      <c r="D315"/>
      <c r="E315"/>
      <c r="F315"/>
      <c r="G315"/>
      <c r="H315"/>
      <c r="I315"/>
    </row>
  </sheetData>
  <sheetProtection/>
  <mergeCells count="222">
    <mergeCell ref="A2:I2"/>
    <mergeCell ref="A3:I3"/>
    <mergeCell ref="A4:I4"/>
    <mergeCell ref="A5:D6"/>
    <mergeCell ref="E5:E6"/>
    <mergeCell ref="F5:I5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44:D45"/>
    <mergeCell ref="E44:E45"/>
    <mergeCell ref="F44:I44"/>
    <mergeCell ref="A46:A56"/>
    <mergeCell ref="B46:D46"/>
    <mergeCell ref="B47:C48"/>
    <mergeCell ref="B49:B52"/>
    <mergeCell ref="C49:C50"/>
    <mergeCell ref="C51:C52"/>
    <mergeCell ref="B53:D53"/>
    <mergeCell ref="B54:D54"/>
    <mergeCell ref="B55:C56"/>
    <mergeCell ref="A57:A67"/>
    <mergeCell ref="B57:D57"/>
    <mergeCell ref="B58:C59"/>
    <mergeCell ref="B60:B63"/>
    <mergeCell ref="C60:C61"/>
    <mergeCell ref="C62:C63"/>
    <mergeCell ref="B64:D64"/>
    <mergeCell ref="B65:D65"/>
    <mergeCell ref="B66:C67"/>
    <mergeCell ref="A68:A78"/>
    <mergeCell ref="B68:D68"/>
    <mergeCell ref="B69:C70"/>
    <mergeCell ref="B71:B74"/>
    <mergeCell ref="C71:C72"/>
    <mergeCell ref="C73:C74"/>
    <mergeCell ref="B75:D75"/>
    <mergeCell ref="B76:D76"/>
    <mergeCell ref="B77:C78"/>
    <mergeCell ref="A83:D84"/>
    <mergeCell ref="E83:E84"/>
    <mergeCell ref="F83:I83"/>
    <mergeCell ref="A85:A95"/>
    <mergeCell ref="B85:D85"/>
    <mergeCell ref="B86:C87"/>
    <mergeCell ref="B88:B91"/>
    <mergeCell ref="C88:C89"/>
    <mergeCell ref="C90:C91"/>
    <mergeCell ref="B92:D92"/>
    <mergeCell ref="B93:D93"/>
    <mergeCell ref="B94:C95"/>
    <mergeCell ref="A96:A106"/>
    <mergeCell ref="B96:D96"/>
    <mergeCell ref="B97:C98"/>
    <mergeCell ref="B99:B102"/>
    <mergeCell ref="C99:C100"/>
    <mergeCell ref="C101:C102"/>
    <mergeCell ref="B103:D103"/>
    <mergeCell ref="B104:D104"/>
    <mergeCell ref="B105:C106"/>
    <mergeCell ref="A107:A117"/>
    <mergeCell ref="B107:D107"/>
    <mergeCell ref="B108:C109"/>
    <mergeCell ref="B110:B113"/>
    <mergeCell ref="C110:C111"/>
    <mergeCell ref="C112:C113"/>
    <mergeCell ref="B114:D114"/>
    <mergeCell ref="B115:D115"/>
    <mergeCell ref="B116:C117"/>
    <mergeCell ref="A120:D121"/>
    <mergeCell ref="E120:E121"/>
    <mergeCell ref="F120:I120"/>
    <mergeCell ref="A122:A132"/>
    <mergeCell ref="B122:D122"/>
    <mergeCell ref="B123:C124"/>
    <mergeCell ref="B125:B128"/>
    <mergeCell ref="C125:C126"/>
    <mergeCell ref="C127:C128"/>
    <mergeCell ref="B129:D129"/>
    <mergeCell ref="B130:D130"/>
    <mergeCell ref="B131:C132"/>
    <mergeCell ref="A133:A143"/>
    <mergeCell ref="B133:D133"/>
    <mergeCell ref="B134:C135"/>
    <mergeCell ref="B136:B139"/>
    <mergeCell ref="C136:C137"/>
    <mergeCell ref="C138:C139"/>
    <mergeCell ref="B140:D140"/>
    <mergeCell ref="B141:D141"/>
    <mergeCell ref="B142:C143"/>
    <mergeCell ref="A144:A154"/>
    <mergeCell ref="B144:D144"/>
    <mergeCell ref="B145:C146"/>
    <mergeCell ref="B147:B150"/>
    <mergeCell ref="C147:C148"/>
    <mergeCell ref="C149:C150"/>
    <mergeCell ref="B151:D151"/>
    <mergeCell ref="B152:D152"/>
    <mergeCell ref="B153:C154"/>
    <mergeCell ref="A155:A165"/>
    <mergeCell ref="B155:D155"/>
    <mergeCell ref="B156:C157"/>
    <mergeCell ref="B158:B161"/>
    <mergeCell ref="C158:C159"/>
    <mergeCell ref="C160:C161"/>
    <mergeCell ref="B162:D162"/>
    <mergeCell ref="B163:D163"/>
    <mergeCell ref="B164:C165"/>
    <mergeCell ref="A170:D171"/>
    <mergeCell ref="E170:E171"/>
    <mergeCell ref="F170:I170"/>
    <mergeCell ref="A172:A182"/>
    <mergeCell ref="B172:D172"/>
    <mergeCell ref="B173:C174"/>
    <mergeCell ref="B175:B178"/>
    <mergeCell ref="C175:C176"/>
    <mergeCell ref="C177:C178"/>
    <mergeCell ref="B179:D179"/>
    <mergeCell ref="B180:D180"/>
    <mergeCell ref="B181:C182"/>
    <mergeCell ref="A183:A193"/>
    <mergeCell ref="B183:D183"/>
    <mergeCell ref="B184:C185"/>
    <mergeCell ref="B186:B189"/>
    <mergeCell ref="C186:C187"/>
    <mergeCell ref="C188:C189"/>
    <mergeCell ref="B190:D190"/>
    <mergeCell ref="B191:D191"/>
    <mergeCell ref="B192:C193"/>
    <mergeCell ref="A194:A204"/>
    <mergeCell ref="B194:D194"/>
    <mergeCell ref="B195:C196"/>
    <mergeCell ref="B197:B200"/>
    <mergeCell ref="C197:C198"/>
    <mergeCell ref="C199:C200"/>
    <mergeCell ref="B201:D201"/>
    <mergeCell ref="B202:D202"/>
    <mergeCell ref="B203:C204"/>
    <mergeCell ref="B229:D229"/>
    <mergeCell ref="A205:A215"/>
    <mergeCell ref="B205:D205"/>
    <mergeCell ref="B206:C207"/>
    <mergeCell ref="B208:B211"/>
    <mergeCell ref="C208:C209"/>
    <mergeCell ref="C210:C211"/>
    <mergeCell ref="B212:D212"/>
    <mergeCell ref="B213:D213"/>
    <mergeCell ref="B214:C215"/>
    <mergeCell ref="B241:D241"/>
    <mergeCell ref="A220:D221"/>
    <mergeCell ref="E220:E221"/>
    <mergeCell ref="F220:I220"/>
    <mergeCell ref="A222:A232"/>
    <mergeCell ref="B222:D222"/>
    <mergeCell ref="B223:C224"/>
    <mergeCell ref="B225:B228"/>
    <mergeCell ref="C225:C226"/>
    <mergeCell ref="C227:C228"/>
    <mergeCell ref="B253:C254"/>
    <mergeCell ref="B230:D230"/>
    <mergeCell ref="B231:C232"/>
    <mergeCell ref="A233:A243"/>
    <mergeCell ref="B233:D233"/>
    <mergeCell ref="B234:C235"/>
    <mergeCell ref="B236:B239"/>
    <mergeCell ref="C236:C237"/>
    <mergeCell ref="C238:C239"/>
    <mergeCell ref="B240:D240"/>
    <mergeCell ref="B264:C265"/>
    <mergeCell ref="B242:C243"/>
    <mergeCell ref="A244:A254"/>
    <mergeCell ref="B244:D244"/>
    <mergeCell ref="B245:C246"/>
    <mergeCell ref="B247:B250"/>
    <mergeCell ref="C247:C248"/>
    <mergeCell ref="C249:C250"/>
    <mergeCell ref="B251:D251"/>
    <mergeCell ref="B252:D252"/>
    <mergeCell ref="C277:C278"/>
    <mergeCell ref="B279:D279"/>
    <mergeCell ref="A255:A265"/>
    <mergeCell ref="B255:D255"/>
    <mergeCell ref="B256:C257"/>
    <mergeCell ref="B258:B261"/>
    <mergeCell ref="C258:C259"/>
    <mergeCell ref="C260:C261"/>
    <mergeCell ref="B262:D262"/>
    <mergeCell ref="B263:D263"/>
    <mergeCell ref="B280:D280"/>
    <mergeCell ref="B281:C282"/>
    <mergeCell ref="A270:D271"/>
    <mergeCell ref="E270:E271"/>
    <mergeCell ref="F270:I270"/>
    <mergeCell ref="A272:A282"/>
    <mergeCell ref="B272:D272"/>
    <mergeCell ref="B273:C274"/>
    <mergeCell ref="B275:B278"/>
    <mergeCell ref="C275:C276"/>
  </mergeCells>
  <printOptions/>
  <pageMargins left="0.7874015748031497" right="0.2362204724409449" top="0.15748031496062992" bottom="0.15748031496062992" header="0" footer="0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R315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25" sqref="F125"/>
    </sheetView>
  </sheetViews>
  <sheetFormatPr defaultColWidth="9.00390625" defaultRowHeight="12.75"/>
  <cols>
    <col min="1" max="1" width="6.25390625" style="0" customWidth="1"/>
    <col min="2" max="2" width="3.00390625" style="0" customWidth="1"/>
    <col min="3" max="3" width="21.875" style="1" customWidth="1"/>
    <col min="4" max="4" width="27.75390625" style="1" customWidth="1"/>
    <col min="5" max="5" width="14.875" style="1" customWidth="1"/>
    <col min="6" max="6" width="14.625" style="1" customWidth="1"/>
    <col min="7" max="8" width="12.875" style="1" customWidth="1"/>
    <col min="9" max="9" width="14.375" style="1" customWidth="1"/>
    <col min="10" max="10" width="11.375" style="0" customWidth="1"/>
  </cols>
  <sheetData>
    <row r="2" spans="1:10" ht="12.75" customHeight="1">
      <c r="A2" s="398" t="s">
        <v>14</v>
      </c>
      <c r="B2" s="398"/>
      <c r="C2" s="398"/>
      <c r="D2" s="398"/>
      <c r="E2" s="398"/>
      <c r="F2" s="398"/>
      <c r="G2" s="398"/>
      <c r="H2" s="398"/>
      <c r="I2" s="398"/>
      <c r="J2" s="131"/>
    </row>
    <row r="3" spans="1:10" ht="12.75" customHeight="1">
      <c r="A3" s="399" t="s">
        <v>13</v>
      </c>
      <c r="B3" s="399"/>
      <c r="C3" s="399"/>
      <c r="D3" s="399"/>
      <c r="E3" s="399"/>
      <c r="F3" s="399"/>
      <c r="G3" s="399"/>
      <c r="H3" s="399"/>
      <c r="I3" s="399"/>
      <c r="J3" s="132"/>
    </row>
    <row r="4" spans="1:10" ht="21" customHeight="1" thickBot="1">
      <c r="A4" s="400" t="s">
        <v>58</v>
      </c>
      <c r="B4" s="400"/>
      <c r="C4" s="400"/>
      <c r="D4" s="400"/>
      <c r="E4" s="400"/>
      <c r="F4" s="400"/>
      <c r="G4" s="400"/>
      <c r="H4" s="400"/>
      <c r="I4" s="400"/>
      <c r="J4" s="133"/>
    </row>
    <row r="5" spans="1:10" ht="12.75" customHeight="1" thickBot="1">
      <c r="A5" s="401" t="s">
        <v>17</v>
      </c>
      <c r="B5" s="402"/>
      <c r="C5" s="402"/>
      <c r="D5" s="402"/>
      <c r="E5" s="394" t="s">
        <v>15</v>
      </c>
      <c r="F5" s="348" t="s">
        <v>16</v>
      </c>
      <c r="G5" s="349"/>
      <c r="H5" s="349"/>
      <c r="I5" s="350"/>
      <c r="J5" s="93"/>
    </row>
    <row r="6" spans="1:10" ht="48" customHeight="1" thickBot="1">
      <c r="A6" s="403"/>
      <c r="B6" s="404"/>
      <c r="C6" s="404"/>
      <c r="D6" s="404"/>
      <c r="E6" s="370"/>
      <c r="F6" s="94" t="s">
        <v>19</v>
      </c>
      <c r="G6" s="293" t="s">
        <v>53</v>
      </c>
      <c r="H6" s="215" t="s">
        <v>41</v>
      </c>
      <c r="I6" s="215" t="s">
        <v>41</v>
      </c>
      <c r="J6" s="51" t="s">
        <v>8</v>
      </c>
    </row>
    <row r="7" spans="1:10" ht="17.25" customHeight="1">
      <c r="A7" s="365" t="s">
        <v>11</v>
      </c>
      <c r="B7" s="405" t="s">
        <v>20</v>
      </c>
      <c r="C7" s="406"/>
      <c r="D7" s="407"/>
      <c r="E7" s="262">
        <f aca="true" t="shared" si="0" ref="E7:I17">E18+E29+E46+E57+E68+E85+E96+E107+E122+E133+E144+E155+E172+E183+E194+E205+E222+E233+E244+E255+E272</f>
        <v>5369000</v>
      </c>
      <c r="F7" s="265">
        <f>F18+F29+F46+F57+F68+F85+F96+F107+F122+F133+F144+F155+F172+F183+F194+F205+F222+F233+F244+F255+F272</f>
        <v>5199700</v>
      </c>
      <c r="G7" s="265">
        <f t="shared" si="0"/>
        <v>169300</v>
      </c>
      <c r="H7" s="285">
        <f t="shared" si="0"/>
        <v>0</v>
      </c>
      <c r="I7" s="265">
        <f t="shared" si="0"/>
        <v>0</v>
      </c>
      <c r="J7" s="60">
        <f>SUM(F7:I7)</f>
        <v>5369000</v>
      </c>
    </row>
    <row r="8" spans="1:10" ht="14.25" customHeight="1">
      <c r="A8" s="330"/>
      <c r="B8" s="312" t="s">
        <v>5</v>
      </c>
      <c r="C8" s="313"/>
      <c r="D8" s="3" t="s">
        <v>4</v>
      </c>
      <c r="E8" s="274">
        <f t="shared" si="0"/>
        <v>4441586.859999999</v>
      </c>
      <c r="F8" s="280">
        <f t="shared" si="0"/>
        <v>4275037.77</v>
      </c>
      <c r="G8" s="294">
        <f t="shared" si="0"/>
        <v>166549.09</v>
      </c>
      <c r="H8" s="286">
        <f t="shared" si="0"/>
        <v>0</v>
      </c>
      <c r="I8" s="266">
        <f t="shared" si="0"/>
        <v>0</v>
      </c>
      <c r="J8" s="60">
        <f aca="true" t="shared" si="1" ref="J8:J17">SUM(F8:I8)</f>
        <v>4441586.859999999</v>
      </c>
    </row>
    <row r="9" spans="1:10" ht="16.5" customHeight="1">
      <c r="A9" s="330"/>
      <c r="B9" s="314"/>
      <c r="C9" s="315"/>
      <c r="D9" s="4" t="s">
        <v>43</v>
      </c>
      <c r="E9" s="275">
        <f t="shared" si="0"/>
        <v>142050.36</v>
      </c>
      <c r="F9" s="281">
        <f t="shared" si="0"/>
        <v>142050.36</v>
      </c>
      <c r="G9" s="295">
        <f t="shared" si="0"/>
        <v>0</v>
      </c>
      <c r="H9" s="287">
        <f t="shared" si="0"/>
        <v>0</v>
      </c>
      <c r="I9" s="267">
        <f t="shared" si="0"/>
        <v>0</v>
      </c>
      <c r="J9" s="60">
        <f t="shared" si="1"/>
        <v>142050.36</v>
      </c>
    </row>
    <row r="10" spans="1:10" ht="15" customHeight="1">
      <c r="A10" s="330"/>
      <c r="B10" s="333" t="s">
        <v>6</v>
      </c>
      <c r="C10" s="318" t="s">
        <v>27</v>
      </c>
      <c r="D10" s="5" t="s">
        <v>4</v>
      </c>
      <c r="E10" s="275">
        <f t="shared" si="0"/>
        <v>3307048.4899999998</v>
      </c>
      <c r="F10" s="281">
        <f t="shared" si="0"/>
        <v>3140499.4</v>
      </c>
      <c r="G10" s="296">
        <f t="shared" si="0"/>
        <v>166549.09</v>
      </c>
      <c r="H10" s="288">
        <f t="shared" si="0"/>
        <v>0</v>
      </c>
      <c r="I10" s="268">
        <f t="shared" si="0"/>
        <v>0</v>
      </c>
      <c r="J10" s="60">
        <f t="shared" si="1"/>
        <v>3307048.4899999998</v>
      </c>
    </row>
    <row r="11" spans="1:10" ht="16.5" customHeight="1">
      <c r="A11" s="330"/>
      <c r="B11" s="333"/>
      <c r="C11" s="318"/>
      <c r="D11" s="6" t="s">
        <v>43</v>
      </c>
      <c r="E11" s="275">
        <f t="shared" si="0"/>
        <v>138207.32</v>
      </c>
      <c r="F11" s="281">
        <f t="shared" si="0"/>
        <v>138207.32</v>
      </c>
      <c r="G11" s="295">
        <f t="shared" si="0"/>
        <v>0</v>
      </c>
      <c r="H11" s="287">
        <f t="shared" si="0"/>
        <v>0</v>
      </c>
      <c r="I11" s="267">
        <f t="shared" si="0"/>
        <v>0</v>
      </c>
      <c r="J11" s="60">
        <f t="shared" si="1"/>
        <v>138207.32</v>
      </c>
    </row>
    <row r="12" spans="1:10" ht="16.5" customHeight="1">
      <c r="A12" s="330"/>
      <c r="B12" s="333"/>
      <c r="C12" s="319" t="s">
        <v>46</v>
      </c>
      <c r="D12" s="5" t="s">
        <v>4</v>
      </c>
      <c r="E12" s="275">
        <f t="shared" si="0"/>
        <v>1134538.3699999999</v>
      </c>
      <c r="F12" s="281">
        <f t="shared" si="0"/>
        <v>1134538.3699999999</v>
      </c>
      <c r="G12" s="296">
        <f t="shared" si="0"/>
        <v>0</v>
      </c>
      <c r="H12" s="288">
        <f t="shared" si="0"/>
        <v>0</v>
      </c>
      <c r="I12" s="268">
        <f t="shared" si="0"/>
        <v>0</v>
      </c>
      <c r="J12" s="60">
        <f t="shared" si="1"/>
        <v>1134538.3699999999</v>
      </c>
    </row>
    <row r="13" spans="1:10" ht="18" customHeight="1">
      <c r="A13" s="330"/>
      <c r="B13" s="334"/>
      <c r="C13" s="320"/>
      <c r="D13" s="7" t="s">
        <v>43</v>
      </c>
      <c r="E13" s="276">
        <f t="shared" si="0"/>
        <v>3843.04</v>
      </c>
      <c r="F13" s="282">
        <f t="shared" si="0"/>
        <v>3843.04</v>
      </c>
      <c r="G13" s="297">
        <f t="shared" si="0"/>
        <v>0</v>
      </c>
      <c r="H13" s="289">
        <f t="shared" si="0"/>
        <v>0</v>
      </c>
      <c r="I13" s="269">
        <f t="shared" si="0"/>
        <v>0</v>
      </c>
      <c r="J13" s="60">
        <f t="shared" si="1"/>
        <v>3843.04</v>
      </c>
    </row>
    <row r="14" spans="1:10" ht="15.75" customHeight="1">
      <c r="A14" s="330"/>
      <c r="B14" s="321" t="s">
        <v>7</v>
      </c>
      <c r="C14" s="321"/>
      <c r="D14" s="341"/>
      <c r="E14" s="277">
        <f t="shared" si="0"/>
        <v>927413.1400000001</v>
      </c>
      <c r="F14" s="270">
        <f t="shared" si="0"/>
        <v>924662.2300000001</v>
      </c>
      <c r="G14" s="270">
        <f t="shared" si="0"/>
        <v>2750.9100000000035</v>
      </c>
      <c r="H14" s="263">
        <f t="shared" si="0"/>
        <v>0</v>
      </c>
      <c r="I14" s="270">
        <f t="shared" si="0"/>
        <v>0</v>
      </c>
      <c r="J14" s="60">
        <f t="shared" si="1"/>
        <v>927413.1400000001</v>
      </c>
    </row>
    <row r="15" spans="1:10" ht="15" customHeight="1">
      <c r="A15" s="330"/>
      <c r="B15" s="323" t="s">
        <v>45</v>
      </c>
      <c r="C15" s="323"/>
      <c r="D15" s="324"/>
      <c r="E15" s="278">
        <f t="shared" si="0"/>
        <v>138964.22999999998</v>
      </c>
      <c r="F15" s="271">
        <f t="shared" si="0"/>
        <v>138964.22999999998</v>
      </c>
      <c r="G15" s="271">
        <f t="shared" si="0"/>
        <v>0</v>
      </c>
      <c r="H15" s="264">
        <f t="shared" si="0"/>
        <v>0</v>
      </c>
      <c r="I15" s="271">
        <f t="shared" si="0"/>
        <v>0</v>
      </c>
      <c r="J15" s="60">
        <f t="shared" si="1"/>
        <v>138964.22999999998</v>
      </c>
    </row>
    <row r="16" spans="1:10" ht="15" customHeight="1">
      <c r="A16" s="330"/>
      <c r="B16" s="325" t="s">
        <v>28</v>
      </c>
      <c r="C16" s="326"/>
      <c r="D16" s="155" t="s">
        <v>29</v>
      </c>
      <c r="E16" s="274">
        <f t="shared" si="0"/>
        <v>0</v>
      </c>
      <c r="F16" s="283">
        <f t="shared" si="0"/>
        <v>0</v>
      </c>
      <c r="G16" s="298">
        <f t="shared" si="0"/>
        <v>0</v>
      </c>
      <c r="H16" s="290">
        <f t="shared" si="0"/>
        <v>0</v>
      </c>
      <c r="I16" s="272">
        <f t="shared" si="0"/>
        <v>0</v>
      </c>
      <c r="J16" s="60">
        <f t="shared" si="1"/>
        <v>0</v>
      </c>
    </row>
    <row r="17" spans="1:10" ht="21.75" customHeight="1" thickBot="1">
      <c r="A17" s="331"/>
      <c r="B17" s="327"/>
      <c r="C17" s="328"/>
      <c r="D17" s="154" t="s">
        <v>44</v>
      </c>
      <c r="E17" s="279">
        <f t="shared" si="0"/>
        <v>767</v>
      </c>
      <c r="F17" s="284">
        <f t="shared" si="0"/>
        <v>737</v>
      </c>
      <c r="G17" s="299">
        <f t="shared" si="0"/>
        <v>30</v>
      </c>
      <c r="H17" s="291">
        <f t="shared" si="0"/>
        <v>0</v>
      </c>
      <c r="I17" s="273">
        <f t="shared" si="0"/>
        <v>0</v>
      </c>
      <c r="J17" s="23">
        <f t="shared" si="1"/>
        <v>767</v>
      </c>
    </row>
    <row r="18" spans="1:10" ht="15" customHeight="1">
      <c r="A18" s="365" t="s">
        <v>1</v>
      </c>
      <c r="B18" s="310" t="s">
        <v>0</v>
      </c>
      <c r="C18" s="310"/>
      <c r="D18" s="351"/>
      <c r="E18" s="25">
        <f aca="true" t="shared" si="2" ref="E18:E24">SUM(F18:I18)</f>
        <v>150000</v>
      </c>
      <c r="F18" s="35">
        <v>150000</v>
      </c>
      <c r="G18" s="31">
        <v>0</v>
      </c>
      <c r="H18" s="64">
        <v>0</v>
      </c>
      <c r="I18" s="95">
        <v>0</v>
      </c>
      <c r="J18" s="97">
        <f aca="true" t="shared" si="3" ref="J18:J39">SUM(F18:I18)</f>
        <v>150000</v>
      </c>
    </row>
    <row r="19" spans="1:10" ht="14.25" customHeight="1">
      <c r="A19" s="330"/>
      <c r="B19" s="312" t="s">
        <v>5</v>
      </c>
      <c r="C19" s="313"/>
      <c r="D19" s="3" t="s">
        <v>4</v>
      </c>
      <c r="E19" s="29">
        <f t="shared" si="2"/>
        <v>79473.44</v>
      </c>
      <c r="F19" s="86">
        <f aca="true" t="shared" si="4" ref="F19:I20">SUM(F21,F23)</f>
        <v>79473.44</v>
      </c>
      <c r="G19" s="169">
        <f t="shared" si="4"/>
        <v>0</v>
      </c>
      <c r="H19" s="169">
        <f t="shared" si="4"/>
        <v>0</v>
      </c>
      <c r="I19" s="169">
        <f t="shared" si="4"/>
        <v>0</v>
      </c>
      <c r="J19" s="22">
        <f t="shared" si="3"/>
        <v>79473.44</v>
      </c>
    </row>
    <row r="20" spans="1:10" ht="14.25" customHeight="1">
      <c r="A20" s="330"/>
      <c r="B20" s="314"/>
      <c r="C20" s="315"/>
      <c r="D20" s="4" t="s">
        <v>43</v>
      </c>
      <c r="E20" s="28">
        <f t="shared" si="2"/>
        <v>490</v>
      </c>
      <c r="F20" s="88">
        <f t="shared" si="4"/>
        <v>490</v>
      </c>
      <c r="G20" s="170">
        <f t="shared" si="4"/>
        <v>0</v>
      </c>
      <c r="H20" s="170">
        <f t="shared" si="4"/>
        <v>0</v>
      </c>
      <c r="I20" s="170">
        <f t="shared" si="4"/>
        <v>0</v>
      </c>
      <c r="J20" s="62">
        <f t="shared" si="3"/>
        <v>490</v>
      </c>
    </row>
    <row r="21" spans="1:10" ht="16.5" customHeight="1">
      <c r="A21" s="330"/>
      <c r="B21" s="333" t="s">
        <v>6</v>
      </c>
      <c r="C21" s="318" t="s">
        <v>21</v>
      </c>
      <c r="D21" s="5" t="s">
        <v>4</v>
      </c>
      <c r="E21" s="28">
        <f t="shared" si="2"/>
        <v>57914.93</v>
      </c>
      <c r="F21" s="106">
        <v>57914.93</v>
      </c>
      <c r="G21" s="171">
        <v>0</v>
      </c>
      <c r="H21" s="171">
        <v>0</v>
      </c>
      <c r="I21" s="171">
        <v>0</v>
      </c>
      <c r="J21" s="22">
        <f t="shared" si="3"/>
        <v>57914.93</v>
      </c>
    </row>
    <row r="22" spans="1:10" ht="15" customHeight="1">
      <c r="A22" s="330"/>
      <c r="B22" s="333"/>
      <c r="C22" s="318"/>
      <c r="D22" s="6" t="s">
        <v>43</v>
      </c>
      <c r="E22" s="28">
        <f t="shared" si="2"/>
        <v>490</v>
      </c>
      <c r="F22" s="89">
        <v>490</v>
      </c>
      <c r="G22" s="167">
        <v>0</v>
      </c>
      <c r="H22" s="167">
        <v>0</v>
      </c>
      <c r="I22" s="167">
        <v>0</v>
      </c>
      <c r="J22" s="62">
        <f t="shared" si="3"/>
        <v>490</v>
      </c>
    </row>
    <row r="23" spans="1:10" ht="18.75" customHeight="1">
      <c r="A23" s="330"/>
      <c r="B23" s="333"/>
      <c r="C23" s="319" t="s">
        <v>46</v>
      </c>
      <c r="D23" s="5" t="s">
        <v>4</v>
      </c>
      <c r="E23" s="28">
        <f t="shared" si="2"/>
        <v>21558.51</v>
      </c>
      <c r="F23" s="106">
        <v>21558.51</v>
      </c>
      <c r="G23" s="171">
        <v>0</v>
      </c>
      <c r="H23" s="171">
        <v>0</v>
      </c>
      <c r="I23" s="171">
        <v>0</v>
      </c>
      <c r="J23" s="22">
        <f t="shared" si="3"/>
        <v>21558.51</v>
      </c>
    </row>
    <row r="24" spans="1:10" ht="14.25" customHeight="1">
      <c r="A24" s="330"/>
      <c r="B24" s="334"/>
      <c r="C24" s="320"/>
      <c r="D24" s="7" t="s">
        <v>43</v>
      </c>
      <c r="E24" s="228">
        <f t="shared" si="2"/>
        <v>0</v>
      </c>
      <c r="F24" s="90">
        <v>0</v>
      </c>
      <c r="G24" s="168">
        <v>0</v>
      </c>
      <c r="H24" s="168">
        <v>0</v>
      </c>
      <c r="I24" s="168">
        <v>0</v>
      </c>
      <c r="J24" s="62">
        <f t="shared" si="3"/>
        <v>0</v>
      </c>
    </row>
    <row r="25" spans="1:10" ht="15" customHeight="1">
      <c r="A25" s="330"/>
      <c r="B25" s="321" t="s">
        <v>7</v>
      </c>
      <c r="C25" s="321"/>
      <c r="D25" s="341"/>
      <c r="E25" s="76">
        <f>E18-E19</f>
        <v>70526.56</v>
      </c>
      <c r="F25" s="77">
        <f>F18-F19</f>
        <v>70526.56</v>
      </c>
      <c r="G25" s="77">
        <f>G18-G19</f>
        <v>0</v>
      </c>
      <c r="H25" s="77">
        <f>H18-H19</f>
        <v>0</v>
      </c>
      <c r="I25" s="77">
        <f>I18-I19</f>
        <v>0</v>
      </c>
      <c r="J25" s="22">
        <f t="shared" si="3"/>
        <v>70526.56</v>
      </c>
    </row>
    <row r="26" spans="1:10" ht="15" customHeight="1">
      <c r="A26" s="330"/>
      <c r="B26" s="323" t="s">
        <v>45</v>
      </c>
      <c r="C26" s="323"/>
      <c r="D26" s="324"/>
      <c r="E26" s="26">
        <f>SUM(F26:I26)</f>
        <v>0</v>
      </c>
      <c r="F26" s="189">
        <v>0</v>
      </c>
      <c r="G26" s="39">
        <v>0</v>
      </c>
      <c r="H26" s="39">
        <v>0</v>
      </c>
      <c r="I26" s="39">
        <v>0</v>
      </c>
      <c r="J26" s="62">
        <f t="shared" si="3"/>
        <v>0</v>
      </c>
    </row>
    <row r="27" spans="1:10" ht="14.25" customHeight="1">
      <c r="A27" s="330"/>
      <c r="B27" s="325" t="s">
        <v>28</v>
      </c>
      <c r="C27" s="326"/>
      <c r="D27" s="8" t="s">
        <v>29</v>
      </c>
      <c r="E27" s="29">
        <f aca="true" t="shared" si="5" ref="E27:E35">SUM(F27:I27)</f>
        <v>0</v>
      </c>
      <c r="F27" s="91">
        <v>0</v>
      </c>
      <c r="G27" s="172">
        <v>0</v>
      </c>
      <c r="H27" s="172">
        <v>0</v>
      </c>
      <c r="I27" s="172">
        <v>0</v>
      </c>
      <c r="J27" s="22">
        <f t="shared" si="3"/>
        <v>0</v>
      </c>
    </row>
    <row r="28" spans="1:10" ht="15.75" customHeight="1" thickBot="1">
      <c r="A28" s="331"/>
      <c r="B28" s="327"/>
      <c r="C28" s="328"/>
      <c r="D28" s="156" t="s">
        <v>30</v>
      </c>
      <c r="E28" s="55">
        <f t="shared" si="5"/>
        <v>36</v>
      </c>
      <c r="F28" s="92">
        <v>36</v>
      </c>
      <c r="G28" s="173">
        <v>0</v>
      </c>
      <c r="H28" s="173">
        <v>0</v>
      </c>
      <c r="I28" s="173">
        <v>0</v>
      </c>
      <c r="J28" s="98">
        <f t="shared" si="3"/>
        <v>36</v>
      </c>
    </row>
    <row r="29" spans="1:10" ht="15.75" customHeight="1">
      <c r="A29" s="329" t="s">
        <v>9</v>
      </c>
      <c r="B29" s="339" t="s">
        <v>0</v>
      </c>
      <c r="C29" s="339"/>
      <c r="D29" s="340"/>
      <c r="E29" s="25">
        <f t="shared" si="5"/>
        <v>2710000</v>
      </c>
      <c r="F29" s="35">
        <v>2710000</v>
      </c>
      <c r="G29" s="33">
        <v>0</v>
      </c>
      <c r="H29" s="75">
        <v>0</v>
      </c>
      <c r="I29" s="130">
        <v>0</v>
      </c>
      <c r="J29" s="97">
        <f t="shared" si="3"/>
        <v>2710000</v>
      </c>
    </row>
    <row r="30" spans="1:10" ht="15" customHeight="1">
      <c r="A30" s="330"/>
      <c r="B30" s="312" t="s">
        <v>5</v>
      </c>
      <c r="C30" s="313"/>
      <c r="D30" s="3" t="s">
        <v>4</v>
      </c>
      <c r="E30" s="29">
        <f t="shared" si="5"/>
        <v>2620938.28</v>
      </c>
      <c r="F30" s="134">
        <f>F32+F34</f>
        <v>2620938.28</v>
      </c>
      <c r="G30" s="169">
        <f aca="true" t="shared" si="6" ref="G30:I31">G32+G34</f>
        <v>0</v>
      </c>
      <c r="H30" s="169">
        <f t="shared" si="6"/>
        <v>0</v>
      </c>
      <c r="I30" s="169">
        <f t="shared" si="6"/>
        <v>0</v>
      </c>
      <c r="J30" s="22">
        <f t="shared" si="3"/>
        <v>2620938.28</v>
      </c>
    </row>
    <row r="31" spans="1:10" ht="15" customHeight="1">
      <c r="A31" s="330"/>
      <c r="B31" s="314"/>
      <c r="C31" s="315"/>
      <c r="D31" s="4" t="s">
        <v>43</v>
      </c>
      <c r="E31" s="28">
        <f t="shared" si="5"/>
        <v>81426.9</v>
      </c>
      <c r="F31" s="135">
        <f>F33+F35</f>
        <v>81426.9</v>
      </c>
      <c r="G31" s="176">
        <f t="shared" si="6"/>
        <v>0</v>
      </c>
      <c r="H31" s="176">
        <f t="shared" si="6"/>
        <v>0</v>
      </c>
      <c r="I31" s="166">
        <f t="shared" si="6"/>
        <v>0</v>
      </c>
      <c r="J31" s="62">
        <f t="shared" si="3"/>
        <v>81426.9</v>
      </c>
    </row>
    <row r="32" spans="1:10" ht="13.5" customHeight="1">
      <c r="A32" s="330"/>
      <c r="B32" s="333" t="s">
        <v>6</v>
      </c>
      <c r="C32" s="318" t="s">
        <v>21</v>
      </c>
      <c r="D32" s="5" t="s">
        <v>4</v>
      </c>
      <c r="E32" s="28">
        <f t="shared" si="5"/>
        <v>1884589.45</v>
      </c>
      <c r="F32" s="136">
        <v>1884589.45</v>
      </c>
      <c r="G32" s="217">
        <v>0</v>
      </c>
      <c r="H32" s="171">
        <v>0</v>
      </c>
      <c r="I32" s="171">
        <v>0</v>
      </c>
      <c r="J32" s="22">
        <f t="shared" si="3"/>
        <v>1884589.45</v>
      </c>
    </row>
    <row r="33" spans="1:10" ht="16.5" customHeight="1">
      <c r="A33" s="330"/>
      <c r="B33" s="333"/>
      <c r="C33" s="318"/>
      <c r="D33" s="6" t="s">
        <v>43</v>
      </c>
      <c r="E33" s="28">
        <f t="shared" si="5"/>
        <v>77583.86</v>
      </c>
      <c r="F33" s="136">
        <v>77583.86</v>
      </c>
      <c r="G33" s="177">
        <v>0</v>
      </c>
      <c r="H33" s="177">
        <v>0</v>
      </c>
      <c r="I33" s="167">
        <v>0</v>
      </c>
      <c r="J33" s="62">
        <f t="shared" si="3"/>
        <v>77583.86</v>
      </c>
    </row>
    <row r="34" spans="1:10" ht="15.75" customHeight="1">
      <c r="A34" s="330"/>
      <c r="B34" s="333"/>
      <c r="C34" s="319" t="s">
        <v>46</v>
      </c>
      <c r="D34" s="5" t="s">
        <v>4</v>
      </c>
      <c r="E34" s="28">
        <f t="shared" si="5"/>
        <v>736348.83</v>
      </c>
      <c r="F34" s="136">
        <v>736348.83</v>
      </c>
      <c r="G34" s="171">
        <v>0</v>
      </c>
      <c r="H34" s="171">
        <v>0</v>
      </c>
      <c r="I34" s="171">
        <v>0</v>
      </c>
      <c r="J34" s="22">
        <f t="shared" si="3"/>
        <v>736348.83</v>
      </c>
    </row>
    <row r="35" spans="1:10" ht="15.75" customHeight="1">
      <c r="A35" s="330"/>
      <c r="B35" s="334"/>
      <c r="C35" s="320"/>
      <c r="D35" s="7" t="s">
        <v>43</v>
      </c>
      <c r="E35" s="30">
        <f t="shared" si="5"/>
        <v>3843.04</v>
      </c>
      <c r="F35" s="137">
        <v>3843.04</v>
      </c>
      <c r="G35" s="187">
        <v>0</v>
      </c>
      <c r="H35" s="187">
        <v>0</v>
      </c>
      <c r="I35" s="188">
        <v>0</v>
      </c>
      <c r="J35" s="62">
        <f t="shared" si="3"/>
        <v>3843.04</v>
      </c>
    </row>
    <row r="36" spans="1:10" ht="17.25" customHeight="1">
      <c r="A36" s="330"/>
      <c r="B36" s="321" t="s">
        <v>7</v>
      </c>
      <c r="C36" s="321"/>
      <c r="D36" s="341"/>
      <c r="E36" s="80">
        <f>E29-E30</f>
        <v>89061.7200000002</v>
      </c>
      <c r="F36" s="138">
        <f>F29-F30</f>
        <v>89061.7200000002</v>
      </c>
      <c r="G36" s="81">
        <f>G29-G30</f>
        <v>0</v>
      </c>
      <c r="H36" s="81">
        <f>H29-H30</f>
        <v>0</v>
      </c>
      <c r="I36" s="81">
        <f>I29-I30</f>
        <v>0</v>
      </c>
      <c r="J36" s="82">
        <f t="shared" si="3"/>
        <v>89061.7200000002</v>
      </c>
    </row>
    <row r="37" spans="1:12" ht="16.5" customHeight="1">
      <c r="A37" s="330"/>
      <c r="B37" s="323" t="s">
        <v>45</v>
      </c>
      <c r="C37" s="323"/>
      <c r="D37" s="324"/>
      <c r="E37" s="26">
        <f>SUM(F37:I37)</f>
        <v>43912.58</v>
      </c>
      <c r="F37" s="190">
        <v>43912.58</v>
      </c>
      <c r="G37" s="39">
        <v>0</v>
      </c>
      <c r="H37" s="39">
        <v>0</v>
      </c>
      <c r="I37" s="39">
        <v>0</v>
      </c>
      <c r="J37" s="62">
        <f t="shared" si="3"/>
        <v>43912.58</v>
      </c>
      <c r="L37" s="14"/>
    </row>
    <row r="38" spans="1:10" ht="14.25" customHeight="1">
      <c r="A38" s="330"/>
      <c r="B38" s="325" t="s">
        <v>28</v>
      </c>
      <c r="C38" s="326"/>
      <c r="D38" s="8" t="s">
        <v>29</v>
      </c>
      <c r="E38" s="29">
        <f>SUM(F38:I38)</f>
        <v>0</v>
      </c>
      <c r="F38" s="231">
        <v>0</v>
      </c>
      <c r="G38" s="186">
        <v>0</v>
      </c>
      <c r="H38" s="186">
        <v>0</v>
      </c>
      <c r="I38" s="232">
        <v>0</v>
      </c>
      <c r="J38" s="61">
        <f t="shared" si="3"/>
        <v>0</v>
      </c>
    </row>
    <row r="39" spans="1:10" ht="21.75" customHeight="1" thickBot="1">
      <c r="A39" s="331"/>
      <c r="B39" s="327"/>
      <c r="C39" s="328"/>
      <c r="D39" s="156" t="s">
        <v>47</v>
      </c>
      <c r="E39" s="55">
        <f>SUM(F39:I39)</f>
        <v>428</v>
      </c>
      <c r="F39" s="229">
        <v>428</v>
      </c>
      <c r="G39" s="230">
        <v>0</v>
      </c>
      <c r="H39" s="230">
        <v>0</v>
      </c>
      <c r="I39" s="230">
        <v>0</v>
      </c>
      <c r="J39" s="98">
        <f t="shared" si="3"/>
        <v>428</v>
      </c>
    </row>
    <row r="40" spans="1:9" ht="16.5" customHeight="1">
      <c r="A40" s="11"/>
      <c r="B40" s="9"/>
      <c r="C40" s="9"/>
      <c r="D40" s="10"/>
      <c r="E40" s="15"/>
      <c r="F40" s="16"/>
      <c r="G40" s="17"/>
      <c r="H40" s="15"/>
      <c r="I40" s="2"/>
    </row>
    <row r="41" spans="1:9" ht="12.75" customHeight="1" hidden="1">
      <c r="A41" s="11"/>
      <c r="B41" s="9"/>
      <c r="C41" s="9"/>
      <c r="D41" s="10"/>
      <c r="E41" s="15"/>
      <c r="F41" s="16"/>
      <c r="G41" s="17"/>
      <c r="H41" s="15"/>
      <c r="I41" s="2"/>
    </row>
    <row r="42" spans="1:9" ht="21.75" customHeight="1" thickBot="1">
      <c r="A42" s="18"/>
      <c r="B42" s="19"/>
      <c r="C42" s="19"/>
      <c r="D42" s="20"/>
      <c r="E42" s="21"/>
      <c r="F42" s="17"/>
      <c r="G42" s="17"/>
      <c r="H42" s="21"/>
      <c r="I42" s="2"/>
    </row>
    <row r="43" spans="1:9" ht="3.75" customHeight="1" hidden="1" thickBot="1">
      <c r="A43" s="18"/>
      <c r="B43" s="19"/>
      <c r="C43" s="19"/>
      <c r="D43" s="20"/>
      <c r="E43" s="21"/>
      <c r="F43" s="17"/>
      <c r="G43" s="17"/>
      <c r="H43" s="21"/>
      <c r="I43" s="2"/>
    </row>
    <row r="44" spans="1:10" ht="17.25" customHeight="1" thickBot="1">
      <c r="A44" s="390" t="s">
        <v>18</v>
      </c>
      <c r="B44" s="391"/>
      <c r="C44" s="391"/>
      <c r="D44" s="391"/>
      <c r="E44" s="394" t="s">
        <v>15</v>
      </c>
      <c r="F44" s="348" t="s">
        <v>16</v>
      </c>
      <c r="G44" s="349"/>
      <c r="H44" s="349"/>
      <c r="I44" s="350"/>
      <c r="J44" s="93"/>
    </row>
    <row r="45" spans="1:252" s="13" customFormat="1" ht="47.25" customHeight="1" thickBot="1">
      <c r="A45" s="392"/>
      <c r="B45" s="393"/>
      <c r="C45" s="393"/>
      <c r="D45" s="393"/>
      <c r="E45" s="370"/>
      <c r="F45" s="94" t="s">
        <v>19</v>
      </c>
      <c r="G45" s="293" t="s">
        <v>53</v>
      </c>
      <c r="H45" s="215" t="s">
        <v>41</v>
      </c>
      <c r="I45" s="215" t="s">
        <v>41</v>
      </c>
      <c r="J45" s="51" t="s">
        <v>8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</row>
    <row r="46" spans="1:10" s="14" customFormat="1" ht="18" customHeight="1">
      <c r="A46" s="395" t="s">
        <v>12</v>
      </c>
      <c r="B46" s="339" t="s">
        <v>0</v>
      </c>
      <c r="C46" s="339"/>
      <c r="D46" s="340"/>
      <c r="E46" s="24">
        <f aca="true" t="shared" si="7" ref="E46:E52">SUM(F46:I46)</f>
        <v>985000</v>
      </c>
      <c r="F46" s="214">
        <v>985000</v>
      </c>
      <c r="G46" s="218">
        <v>0</v>
      </c>
      <c r="H46" s="220">
        <v>0</v>
      </c>
      <c r="I46" s="219">
        <v>0</v>
      </c>
      <c r="J46" s="60">
        <f>SUM(F46:I46)</f>
        <v>985000</v>
      </c>
    </row>
    <row r="47" spans="1:10" s="14" customFormat="1" ht="17.25" customHeight="1">
      <c r="A47" s="396"/>
      <c r="B47" s="312" t="s">
        <v>5</v>
      </c>
      <c r="C47" s="313"/>
      <c r="D47" s="3" t="s">
        <v>4</v>
      </c>
      <c r="E47" s="233">
        <f t="shared" si="7"/>
        <v>767972.48</v>
      </c>
      <c r="F47" s="86">
        <f>SUM(F49,F51)</f>
        <v>767972.48</v>
      </c>
      <c r="G47" s="169">
        <f>SUM(G49,G51)</f>
        <v>0</v>
      </c>
      <c r="H47" s="169">
        <f>SUM(H49,H51)</f>
        <v>0</v>
      </c>
      <c r="I47" s="169">
        <f>SUM(I49,I51)</f>
        <v>0</v>
      </c>
      <c r="J47" s="60">
        <f aca="true" t="shared" si="8" ref="J47:J78">SUM(F47:I47)</f>
        <v>767972.48</v>
      </c>
    </row>
    <row r="48" spans="1:10" ht="18.75" customHeight="1">
      <c r="A48" s="396"/>
      <c r="B48" s="314"/>
      <c r="C48" s="315"/>
      <c r="D48" s="4" t="s">
        <v>43</v>
      </c>
      <c r="E48" s="234">
        <f t="shared" si="7"/>
        <v>0</v>
      </c>
      <c r="F48" s="87">
        <f>F50+F52</f>
        <v>0</v>
      </c>
      <c r="G48" s="166">
        <f>G50+G52</f>
        <v>0</v>
      </c>
      <c r="H48" s="176">
        <f>H50+H52</f>
        <v>0</v>
      </c>
      <c r="I48" s="166">
        <f>I50+I52</f>
        <v>0</v>
      </c>
      <c r="J48" s="60">
        <f t="shared" si="8"/>
        <v>0</v>
      </c>
    </row>
    <row r="49" spans="1:10" ht="15.75" customHeight="1">
      <c r="A49" s="396"/>
      <c r="B49" s="333" t="s">
        <v>6</v>
      </c>
      <c r="C49" s="318" t="s">
        <v>21</v>
      </c>
      <c r="D49" s="5" t="s">
        <v>4</v>
      </c>
      <c r="E49" s="235">
        <f t="shared" si="7"/>
        <v>532222.48</v>
      </c>
      <c r="F49" s="109">
        <v>532222.48</v>
      </c>
      <c r="G49" s="227">
        <v>0</v>
      </c>
      <c r="H49" s="227">
        <v>0</v>
      </c>
      <c r="I49" s="227">
        <v>0</v>
      </c>
      <c r="J49" s="60">
        <f t="shared" si="8"/>
        <v>532222.48</v>
      </c>
    </row>
    <row r="50" spans="1:10" ht="21.75" customHeight="1">
      <c r="A50" s="396"/>
      <c r="B50" s="333"/>
      <c r="C50" s="318"/>
      <c r="D50" s="4" t="s">
        <v>43</v>
      </c>
      <c r="E50" s="234">
        <f t="shared" si="7"/>
        <v>0</v>
      </c>
      <c r="F50" s="89">
        <v>0</v>
      </c>
      <c r="G50" s="167">
        <v>0</v>
      </c>
      <c r="H50" s="177">
        <v>0</v>
      </c>
      <c r="I50" s="167">
        <v>0</v>
      </c>
      <c r="J50" s="60">
        <f t="shared" si="8"/>
        <v>0</v>
      </c>
    </row>
    <row r="51" spans="1:10" ht="16.5" customHeight="1">
      <c r="A51" s="396"/>
      <c r="B51" s="333"/>
      <c r="C51" s="319" t="s">
        <v>46</v>
      </c>
      <c r="D51" s="5" t="s">
        <v>4</v>
      </c>
      <c r="E51" s="234">
        <f t="shared" si="7"/>
        <v>235750</v>
      </c>
      <c r="F51" s="106">
        <v>235750</v>
      </c>
      <c r="G51" s="171">
        <v>0</v>
      </c>
      <c r="H51" s="171">
        <v>0</v>
      </c>
      <c r="I51" s="171">
        <v>0</v>
      </c>
      <c r="J51" s="60">
        <f t="shared" si="8"/>
        <v>235750</v>
      </c>
    </row>
    <row r="52" spans="1:10" ht="22.5" customHeight="1">
      <c r="A52" s="396"/>
      <c r="B52" s="334"/>
      <c r="C52" s="320"/>
      <c r="D52" s="4" t="s">
        <v>43</v>
      </c>
      <c r="E52" s="234">
        <f t="shared" si="7"/>
        <v>0</v>
      </c>
      <c r="F52" s="90">
        <v>0</v>
      </c>
      <c r="G52" s="168">
        <v>0</v>
      </c>
      <c r="H52" s="178">
        <v>0</v>
      </c>
      <c r="I52" s="168">
        <v>0</v>
      </c>
      <c r="J52" s="60">
        <f t="shared" si="8"/>
        <v>0</v>
      </c>
    </row>
    <row r="53" spans="1:10" ht="15" customHeight="1">
      <c r="A53" s="396"/>
      <c r="B53" s="321" t="s">
        <v>7</v>
      </c>
      <c r="C53" s="321"/>
      <c r="D53" s="341"/>
      <c r="E53" s="237">
        <f>E46-E47</f>
        <v>217027.52000000002</v>
      </c>
      <c r="F53" s="77">
        <f>F46-F47</f>
        <v>217027.52000000002</v>
      </c>
      <c r="G53" s="77">
        <f>G46-G47</f>
        <v>0</v>
      </c>
      <c r="H53" s="77">
        <f>H46-H47</f>
        <v>0</v>
      </c>
      <c r="I53" s="77">
        <f>I46-I47</f>
        <v>0</v>
      </c>
      <c r="J53" s="60">
        <f t="shared" si="8"/>
        <v>217027.52000000002</v>
      </c>
    </row>
    <row r="54" spans="1:10" ht="15" customHeight="1">
      <c r="A54" s="396"/>
      <c r="B54" s="323" t="s">
        <v>45</v>
      </c>
      <c r="C54" s="323"/>
      <c r="D54" s="324"/>
      <c r="E54" s="236">
        <f aca="true" t="shared" si="9" ref="E54:E63">SUM(F54:I54)</f>
        <v>0</v>
      </c>
      <c r="F54" s="39">
        <v>0</v>
      </c>
      <c r="G54" s="39">
        <v>0</v>
      </c>
      <c r="H54" s="39">
        <v>0</v>
      </c>
      <c r="I54" s="39">
        <v>0</v>
      </c>
      <c r="J54" s="60">
        <f t="shared" si="8"/>
        <v>0</v>
      </c>
    </row>
    <row r="55" spans="1:10" ht="15.75" customHeight="1">
      <c r="A55" s="396"/>
      <c r="B55" s="325" t="s">
        <v>31</v>
      </c>
      <c r="C55" s="326"/>
      <c r="D55" s="8" t="s">
        <v>29</v>
      </c>
      <c r="E55" s="29">
        <f t="shared" si="9"/>
        <v>0</v>
      </c>
      <c r="F55" s="108">
        <v>0</v>
      </c>
      <c r="G55" s="186">
        <v>0</v>
      </c>
      <c r="H55" s="186">
        <v>0</v>
      </c>
      <c r="I55" s="186">
        <v>0</v>
      </c>
      <c r="J55" s="60">
        <f t="shared" si="8"/>
        <v>0</v>
      </c>
    </row>
    <row r="56" spans="1:10" ht="17.25" customHeight="1" thickBot="1">
      <c r="A56" s="397"/>
      <c r="B56" s="327"/>
      <c r="C56" s="328"/>
      <c r="D56" s="154" t="s">
        <v>32</v>
      </c>
      <c r="E56" s="99">
        <f t="shared" si="9"/>
        <v>47</v>
      </c>
      <c r="F56" s="92">
        <v>47</v>
      </c>
      <c r="G56" s="173">
        <v>0</v>
      </c>
      <c r="H56" s="173">
        <v>0</v>
      </c>
      <c r="I56" s="173">
        <v>0</v>
      </c>
      <c r="J56" s="23">
        <f t="shared" si="8"/>
        <v>47</v>
      </c>
    </row>
    <row r="57" spans="1:10" ht="15" customHeight="1">
      <c r="A57" s="365" t="s">
        <v>2</v>
      </c>
      <c r="B57" s="383" t="s">
        <v>0</v>
      </c>
      <c r="C57" s="310"/>
      <c r="D57" s="364"/>
      <c r="E57" s="149">
        <f t="shared" si="9"/>
        <v>770000</v>
      </c>
      <c r="F57" s="36">
        <v>770000</v>
      </c>
      <c r="G57" s="100">
        <v>0</v>
      </c>
      <c r="H57" s="101">
        <v>0</v>
      </c>
      <c r="I57" s="102">
        <v>0</v>
      </c>
      <c r="J57" s="60">
        <f t="shared" si="8"/>
        <v>770000</v>
      </c>
    </row>
    <row r="58" spans="1:10" ht="15.75" customHeight="1">
      <c r="A58" s="330"/>
      <c r="B58" s="384" t="s">
        <v>5</v>
      </c>
      <c r="C58" s="313"/>
      <c r="D58" s="139" t="s">
        <v>4</v>
      </c>
      <c r="E58" s="150">
        <f t="shared" si="9"/>
        <v>410252.79</v>
      </c>
      <c r="F58" s="86">
        <f>SUM(F60,F62)</f>
        <v>410252.79</v>
      </c>
      <c r="G58" s="169">
        <f>SUM(G60,G62)</f>
        <v>0</v>
      </c>
      <c r="H58" s="169">
        <f>SUM(H60,H62)</f>
        <v>0</v>
      </c>
      <c r="I58" s="169">
        <f>SUM(I60,I62)</f>
        <v>0</v>
      </c>
      <c r="J58" s="60">
        <f t="shared" si="8"/>
        <v>410252.79</v>
      </c>
    </row>
    <row r="59" spans="1:10" ht="18" customHeight="1">
      <c r="A59" s="330"/>
      <c r="B59" s="385"/>
      <c r="C59" s="315"/>
      <c r="D59" s="4" t="s">
        <v>43</v>
      </c>
      <c r="E59" s="151">
        <f t="shared" si="9"/>
        <v>0</v>
      </c>
      <c r="F59" s="87">
        <f>F61+F63</f>
        <v>0</v>
      </c>
      <c r="G59" s="166">
        <f>G61+G63</f>
        <v>0</v>
      </c>
      <c r="H59" s="166">
        <f>H61+H63</f>
        <v>0</v>
      </c>
      <c r="I59" s="166">
        <f>I61+I63</f>
        <v>0</v>
      </c>
      <c r="J59" s="60">
        <f t="shared" si="8"/>
        <v>0</v>
      </c>
    </row>
    <row r="60" spans="1:10" ht="15.75" customHeight="1">
      <c r="A60" s="330"/>
      <c r="B60" s="386" t="s">
        <v>6</v>
      </c>
      <c r="C60" s="318" t="s">
        <v>21</v>
      </c>
      <c r="D60" s="140" t="s">
        <v>4</v>
      </c>
      <c r="E60" s="152">
        <f t="shared" si="9"/>
        <v>410252.79</v>
      </c>
      <c r="F60" s="106">
        <v>410252.79</v>
      </c>
      <c r="G60" s="171">
        <v>0</v>
      </c>
      <c r="H60" s="171">
        <v>0</v>
      </c>
      <c r="I60" s="171">
        <v>0</v>
      </c>
      <c r="J60" s="60">
        <f t="shared" si="8"/>
        <v>410252.79</v>
      </c>
    </row>
    <row r="61" spans="1:10" ht="15.75" customHeight="1">
      <c r="A61" s="330"/>
      <c r="B61" s="386"/>
      <c r="C61" s="318"/>
      <c r="D61" s="4" t="s">
        <v>43</v>
      </c>
      <c r="E61" s="152">
        <f t="shared" si="9"/>
        <v>0</v>
      </c>
      <c r="F61" s="89">
        <v>0</v>
      </c>
      <c r="G61" s="167">
        <v>0</v>
      </c>
      <c r="H61" s="167">
        <v>0</v>
      </c>
      <c r="I61" s="167">
        <v>0</v>
      </c>
      <c r="J61" s="60">
        <f t="shared" si="8"/>
        <v>0</v>
      </c>
    </row>
    <row r="62" spans="1:10" ht="18" customHeight="1">
      <c r="A62" s="330"/>
      <c r="B62" s="386"/>
      <c r="C62" s="319" t="s">
        <v>46</v>
      </c>
      <c r="D62" s="140" t="s">
        <v>4</v>
      </c>
      <c r="E62" s="152">
        <f t="shared" si="9"/>
        <v>0</v>
      </c>
      <c r="F62" s="106">
        <v>0</v>
      </c>
      <c r="G62" s="171">
        <v>0</v>
      </c>
      <c r="H62" s="171">
        <v>0</v>
      </c>
      <c r="I62" s="171">
        <v>0</v>
      </c>
      <c r="J62" s="60">
        <f t="shared" si="8"/>
        <v>0</v>
      </c>
    </row>
    <row r="63" spans="1:10" ht="15.75" customHeight="1">
      <c r="A63" s="330"/>
      <c r="B63" s="387"/>
      <c r="C63" s="320"/>
      <c r="D63" s="4" t="s">
        <v>43</v>
      </c>
      <c r="E63" s="153">
        <f t="shared" si="9"/>
        <v>0</v>
      </c>
      <c r="F63" s="90">
        <v>0</v>
      </c>
      <c r="G63" s="168">
        <v>0</v>
      </c>
      <c r="H63" s="168">
        <v>0</v>
      </c>
      <c r="I63" s="168">
        <v>0</v>
      </c>
      <c r="J63" s="60">
        <f t="shared" si="8"/>
        <v>0</v>
      </c>
    </row>
    <row r="64" spans="1:10" ht="15" customHeight="1">
      <c r="A64" s="330"/>
      <c r="B64" s="388" t="s">
        <v>7</v>
      </c>
      <c r="C64" s="321"/>
      <c r="D64" s="322"/>
      <c r="E64" s="147">
        <f>E57-E58</f>
        <v>359747.21</v>
      </c>
      <c r="F64" s="77">
        <f>F57-F58</f>
        <v>359747.21</v>
      </c>
      <c r="G64" s="77">
        <f>G57-G58</f>
        <v>0</v>
      </c>
      <c r="H64" s="77">
        <f>H57-H58</f>
        <v>0</v>
      </c>
      <c r="I64" s="77">
        <f>I57-I58</f>
        <v>0</v>
      </c>
      <c r="J64" s="60">
        <f t="shared" si="8"/>
        <v>359747.21</v>
      </c>
    </row>
    <row r="65" spans="1:10" ht="15" customHeight="1">
      <c r="A65" s="330"/>
      <c r="B65" s="389" t="s">
        <v>45</v>
      </c>
      <c r="C65" s="323"/>
      <c r="D65" s="366"/>
      <c r="E65" s="141">
        <f>SUM(F65:I65)</f>
        <v>0</v>
      </c>
      <c r="F65" s="238">
        <v>0</v>
      </c>
      <c r="G65" s="221">
        <v>0</v>
      </c>
      <c r="H65" s="39">
        <v>0</v>
      </c>
      <c r="I65" s="39">
        <v>0</v>
      </c>
      <c r="J65" s="60">
        <f t="shared" si="8"/>
        <v>0</v>
      </c>
    </row>
    <row r="66" spans="1:10" ht="18.75" customHeight="1">
      <c r="A66" s="330"/>
      <c r="B66" s="325" t="s">
        <v>28</v>
      </c>
      <c r="C66" s="326"/>
      <c r="D66" s="158" t="s">
        <v>29</v>
      </c>
      <c r="E66" s="160">
        <f>SUM(F66:I66)</f>
        <v>0</v>
      </c>
      <c r="F66" s="108">
        <v>0</v>
      </c>
      <c r="G66" s="186">
        <v>0</v>
      </c>
      <c r="H66" s="186">
        <v>0</v>
      </c>
      <c r="I66" s="186">
        <v>0</v>
      </c>
      <c r="J66" s="60">
        <f t="shared" si="8"/>
        <v>0</v>
      </c>
    </row>
    <row r="67" spans="1:10" ht="15" customHeight="1" thickBot="1">
      <c r="A67" s="331"/>
      <c r="B67" s="327"/>
      <c r="C67" s="328"/>
      <c r="D67" s="161" t="s">
        <v>30</v>
      </c>
      <c r="E67" s="165">
        <f>SUM(F67:I67)</f>
        <v>30</v>
      </c>
      <c r="F67" s="92">
        <v>30</v>
      </c>
      <c r="G67" s="173">
        <v>0</v>
      </c>
      <c r="H67" s="173">
        <v>0</v>
      </c>
      <c r="I67" s="173">
        <v>0</v>
      </c>
      <c r="J67" s="23">
        <f t="shared" si="8"/>
        <v>30</v>
      </c>
    </row>
    <row r="68" spans="1:10" ht="15" customHeight="1">
      <c r="A68" s="380" t="s">
        <v>48</v>
      </c>
      <c r="B68" s="383" t="s">
        <v>0</v>
      </c>
      <c r="C68" s="310"/>
      <c r="D68" s="351"/>
      <c r="E68" s="250">
        <f aca="true" t="shared" si="10" ref="E68:E74">SUM(F68:I68)</f>
        <v>2000</v>
      </c>
      <c r="F68" s="36">
        <v>2000</v>
      </c>
      <c r="G68" s="251">
        <v>0</v>
      </c>
      <c r="H68" s="252">
        <v>0</v>
      </c>
      <c r="I68" s="102">
        <v>0</v>
      </c>
      <c r="J68" s="253">
        <f t="shared" si="8"/>
        <v>2000</v>
      </c>
    </row>
    <row r="69" spans="1:10" ht="16.5" customHeight="1">
      <c r="A69" s="381"/>
      <c r="B69" s="312" t="s">
        <v>5</v>
      </c>
      <c r="C69" s="313"/>
      <c r="D69" s="3" t="s">
        <v>4</v>
      </c>
      <c r="E69" s="142">
        <f t="shared" si="10"/>
        <v>0</v>
      </c>
      <c r="F69" s="86">
        <f aca="true" t="shared" si="11" ref="F69:I70">F71+F73</f>
        <v>0</v>
      </c>
      <c r="G69" s="222">
        <f t="shared" si="11"/>
        <v>0</v>
      </c>
      <c r="H69" s="222">
        <f t="shared" si="11"/>
        <v>0</v>
      </c>
      <c r="I69" s="222">
        <f t="shared" si="11"/>
        <v>0</v>
      </c>
      <c r="J69" s="60">
        <f t="shared" si="8"/>
        <v>0</v>
      </c>
    </row>
    <row r="70" spans="1:10" ht="17.25" customHeight="1">
      <c r="A70" s="381"/>
      <c r="B70" s="314"/>
      <c r="C70" s="315"/>
      <c r="D70" s="4" t="s">
        <v>43</v>
      </c>
      <c r="E70" s="143">
        <f t="shared" si="10"/>
        <v>0</v>
      </c>
      <c r="F70" s="87">
        <f t="shared" si="11"/>
        <v>0</v>
      </c>
      <c r="G70" s="176">
        <f t="shared" si="11"/>
        <v>0</v>
      </c>
      <c r="H70" s="176">
        <f t="shared" si="11"/>
        <v>0</v>
      </c>
      <c r="I70" s="176">
        <f t="shared" si="11"/>
        <v>0</v>
      </c>
      <c r="J70" s="60">
        <f t="shared" si="8"/>
        <v>0</v>
      </c>
    </row>
    <row r="71" spans="1:10" ht="15.75" customHeight="1">
      <c r="A71" s="381"/>
      <c r="B71" s="333" t="s">
        <v>6</v>
      </c>
      <c r="C71" s="318" t="s">
        <v>21</v>
      </c>
      <c r="D71" s="5" t="s">
        <v>4</v>
      </c>
      <c r="E71" s="143">
        <f t="shared" si="10"/>
        <v>0</v>
      </c>
      <c r="F71" s="106">
        <v>0</v>
      </c>
      <c r="G71" s="171">
        <v>0</v>
      </c>
      <c r="H71" s="171">
        <v>0</v>
      </c>
      <c r="I71" s="171">
        <v>0</v>
      </c>
      <c r="J71" s="60">
        <f t="shared" si="8"/>
        <v>0</v>
      </c>
    </row>
    <row r="72" spans="1:10" ht="16.5" customHeight="1">
      <c r="A72" s="381"/>
      <c r="B72" s="333"/>
      <c r="C72" s="318"/>
      <c r="D72" s="4" t="s">
        <v>43</v>
      </c>
      <c r="E72" s="143">
        <f t="shared" si="10"/>
        <v>0</v>
      </c>
      <c r="F72" s="89">
        <v>0</v>
      </c>
      <c r="G72" s="177">
        <v>0</v>
      </c>
      <c r="H72" s="177">
        <v>0</v>
      </c>
      <c r="I72" s="177">
        <v>0</v>
      </c>
      <c r="J72" s="60">
        <f t="shared" si="8"/>
        <v>0</v>
      </c>
    </row>
    <row r="73" spans="1:10" ht="15.75" customHeight="1">
      <c r="A73" s="381"/>
      <c r="B73" s="333"/>
      <c r="C73" s="319" t="s">
        <v>46</v>
      </c>
      <c r="D73" s="5" t="s">
        <v>4</v>
      </c>
      <c r="E73" s="143">
        <f t="shared" si="10"/>
        <v>0</v>
      </c>
      <c r="F73" s="106">
        <v>0</v>
      </c>
      <c r="G73" s="171">
        <v>0</v>
      </c>
      <c r="H73" s="171">
        <v>0</v>
      </c>
      <c r="I73" s="171">
        <v>0</v>
      </c>
      <c r="J73" s="60">
        <f t="shared" si="8"/>
        <v>0</v>
      </c>
    </row>
    <row r="74" spans="1:10" ht="16.5" customHeight="1">
      <c r="A74" s="381"/>
      <c r="B74" s="334"/>
      <c r="C74" s="320"/>
      <c r="D74" s="4" t="s">
        <v>43</v>
      </c>
      <c r="E74" s="143">
        <f t="shared" si="10"/>
        <v>0</v>
      </c>
      <c r="F74" s="90">
        <v>0</v>
      </c>
      <c r="G74" s="178">
        <v>0</v>
      </c>
      <c r="H74" s="178">
        <v>0</v>
      </c>
      <c r="I74" s="178">
        <v>0</v>
      </c>
      <c r="J74" s="60">
        <f t="shared" si="8"/>
        <v>0</v>
      </c>
    </row>
    <row r="75" spans="1:10" ht="15.75" customHeight="1">
      <c r="A75" s="381"/>
      <c r="B75" s="321" t="s">
        <v>7</v>
      </c>
      <c r="C75" s="321"/>
      <c r="D75" s="341"/>
      <c r="E75" s="237">
        <f>E68-E69</f>
        <v>2000</v>
      </c>
      <c r="F75" s="77">
        <f>F68-F69</f>
        <v>2000</v>
      </c>
      <c r="G75" s="77">
        <f>G68-G69</f>
        <v>0</v>
      </c>
      <c r="H75" s="77">
        <f>H68-H69</f>
        <v>0</v>
      </c>
      <c r="I75" s="77">
        <f>I68-I69</f>
        <v>0</v>
      </c>
      <c r="J75" s="60">
        <f t="shared" si="8"/>
        <v>2000</v>
      </c>
    </row>
    <row r="76" spans="1:10" ht="15.75" customHeight="1">
      <c r="A76" s="381"/>
      <c r="B76" s="323" t="s">
        <v>45</v>
      </c>
      <c r="C76" s="323"/>
      <c r="D76" s="324"/>
      <c r="E76" s="144">
        <f>SUM(F76:I76)</f>
        <v>0</v>
      </c>
      <c r="F76" s="39">
        <v>0</v>
      </c>
      <c r="G76" s="39">
        <v>0</v>
      </c>
      <c r="H76" s="39">
        <v>0</v>
      </c>
      <c r="I76" s="39">
        <v>0</v>
      </c>
      <c r="J76" s="60">
        <f t="shared" si="8"/>
        <v>0</v>
      </c>
    </row>
    <row r="77" spans="1:10" ht="15.75" customHeight="1">
      <c r="A77" s="381"/>
      <c r="B77" s="325" t="s">
        <v>28</v>
      </c>
      <c r="C77" s="326"/>
      <c r="D77" s="8" t="s">
        <v>29</v>
      </c>
      <c r="E77" s="142">
        <f>SUM(F77:I77)</f>
        <v>0</v>
      </c>
      <c r="F77" s="91">
        <v>0</v>
      </c>
      <c r="G77" s="172">
        <v>0</v>
      </c>
      <c r="H77" s="172">
        <v>0</v>
      </c>
      <c r="I77" s="172">
        <v>0</v>
      </c>
      <c r="J77" s="60">
        <f t="shared" si="8"/>
        <v>0</v>
      </c>
    </row>
    <row r="78" spans="1:10" ht="15.75" customHeight="1" thickBot="1">
      <c r="A78" s="382"/>
      <c r="B78" s="327"/>
      <c r="C78" s="328"/>
      <c r="D78" s="156" t="s">
        <v>30</v>
      </c>
      <c r="E78" s="145">
        <f>SUM(F78:I78)</f>
        <v>0</v>
      </c>
      <c r="F78" s="92">
        <v>0</v>
      </c>
      <c r="G78" s="173">
        <v>0</v>
      </c>
      <c r="H78" s="173">
        <v>0</v>
      </c>
      <c r="I78" s="173">
        <v>0</v>
      </c>
      <c r="J78" s="23">
        <f t="shared" si="8"/>
        <v>0</v>
      </c>
    </row>
    <row r="79" spans="1:10" ht="27" customHeight="1">
      <c r="A79" s="18"/>
      <c r="B79" s="19"/>
      <c r="C79" s="19"/>
      <c r="D79" s="20"/>
      <c r="E79" s="21"/>
      <c r="F79" s="17"/>
      <c r="G79" s="17"/>
      <c r="H79" s="21"/>
      <c r="I79" s="249"/>
      <c r="J79" s="14"/>
    </row>
    <row r="80" spans="1:10" ht="13.5" customHeight="1">
      <c r="A80" s="18"/>
      <c r="B80" s="19"/>
      <c r="C80" s="19"/>
      <c r="D80" s="20"/>
      <c r="E80" s="21"/>
      <c r="F80" s="17"/>
      <c r="G80" s="17"/>
      <c r="H80" s="21"/>
      <c r="I80" s="249"/>
      <c r="J80" s="14"/>
    </row>
    <row r="81" spans="1:10" ht="6.75" customHeight="1">
      <c r="A81" s="18"/>
      <c r="B81" s="19"/>
      <c r="C81" s="19"/>
      <c r="D81" s="20"/>
      <c r="E81" s="21"/>
      <c r="F81" s="17"/>
      <c r="G81" s="17"/>
      <c r="H81" s="21"/>
      <c r="I81" s="249"/>
      <c r="J81" s="14"/>
    </row>
    <row r="82" spans="1:10" ht="18.75" customHeight="1" thickBot="1">
      <c r="A82" s="254"/>
      <c r="B82" s="255"/>
      <c r="C82" s="255"/>
      <c r="D82" s="256"/>
      <c r="E82" s="257"/>
      <c r="F82" s="258"/>
      <c r="G82" s="258"/>
      <c r="H82" s="257"/>
      <c r="I82" s="259"/>
      <c r="J82" s="260"/>
    </row>
    <row r="83" spans="1:10" ht="15.75" customHeight="1" thickBot="1">
      <c r="A83" s="367" t="s">
        <v>18</v>
      </c>
      <c r="B83" s="368"/>
      <c r="C83" s="368"/>
      <c r="D83" s="368"/>
      <c r="E83" s="369" t="s">
        <v>15</v>
      </c>
      <c r="F83" s="371" t="s">
        <v>16</v>
      </c>
      <c r="G83" s="372"/>
      <c r="H83" s="372"/>
      <c r="I83" s="373"/>
      <c r="J83" s="248"/>
    </row>
    <row r="84" spans="1:10" ht="44.25" customHeight="1" thickBot="1">
      <c r="A84" s="344"/>
      <c r="B84" s="345"/>
      <c r="C84" s="345"/>
      <c r="D84" s="345"/>
      <c r="E84" s="370"/>
      <c r="F84" s="94" t="s">
        <v>19</v>
      </c>
      <c r="G84" s="293" t="s">
        <v>53</v>
      </c>
      <c r="H84" s="215" t="s">
        <v>41</v>
      </c>
      <c r="I84" s="215" t="s">
        <v>41</v>
      </c>
      <c r="J84" s="51" t="s">
        <v>8</v>
      </c>
    </row>
    <row r="85" spans="1:252" s="13" customFormat="1" ht="15.75" customHeight="1">
      <c r="A85" s="307" t="s">
        <v>49</v>
      </c>
      <c r="B85" s="351" t="s">
        <v>0</v>
      </c>
      <c r="C85" s="352"/>
      <c r="D85" s="374"/>
      <c r="E85" s="43">
        <f aca="true" t="shared" si="12" ref="E85:E91">SUM(F85:I85)</f>
        <v>86000</v>
      </c>
      <c r="F85" s="35">
        <v>86000</v>
      </c>
      <c r="G85" s="52">
        <v>0</v>
      </c>
      <c r="H85" s="71">
        <v>0</v>
      </c>
      <c r="I85" s="70">
        <v>0</v>
      </c>
      <c r="J85" s="22">
        <f>SUM(F85:I85)</f>
        <v>86000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</row>
    <row r="86" spans="1:10" s="14" customFormat="1" ht="16.5" customHeight="1">
      <c r="A86" s="308"/>
      <c r="B86" s="354" t="s">
        <v>5</v>
      </c>
      <c r="C86" s="375"/>
      <c r="D86" s="139" t="s">
        <v>4</v>
      </c>
      <c r="E86" s="27">
        <f t="shared" si="12"/>
        <v>83455.92</v>
      </c>
      <c r="F86" s="86">
        <f>SUM(F88,F90)</f>
        <v>83455.92</v>
      </c>
      <c r="G86" s="222">
        <f>SUM(G88,G90)</f>
        <v>0</v>
      </c>
      <c r="H86" s="222">
        <f>SUM(H88,H90)</f>
        <v>0</v>
      </c>
      <c r="I86" s="222">
        <f>SUM(I88,I90)</f>
        <v>0</v>
      </c>
      <c r="J86" s="22">
        <f aca="true" t="shared" si="13" ref="J86:J117">SUM(F86:I86)</f>
        <v>83455.92</v>
      </c>
    </row>
    <row r="87" spans="1:10" ht="17.25" customHeight="1">
      <c r="A87" s="308"/>
      <c r="B87" s="356"/>
      <c r="C87" s="376"/>
      <c r="D87" s="197" t="s">
        <v>43</v>
      </c>
      <c r="E87" s="42">
        <f t="shared" si="12"/>
        <v>0</v>
      </c>
      <c r="F87" s="87">
        <f>F89+F91</f>
        <v>0</v>
      </c>
      <c r="G87" s="176">
        <f>G89+G91</f>
        <v>0</v>
      </c>
      <c r="H87" s="176">
        <f>H89+H91</f>
        <v>0</v>
      </c>
      <c r="I87" s="176">
        <f>I89+I91</f>
        <v>0</v>
      </c>
      <c r="J87" s="22">
        <f t="shared" si="13"/>
        <v>0</v>
      </c>
    </row>
    <row r="88" spans="1:10" ht="16.5" customHeight="1">
      <c r="A88" s="308"/>
      <c r="B88" s="334" t="s">
        <v>6</v>
      </c>
      <c r="C88" s="377" t="s">
        <v>21</v>
      </c>
      <c r="D88" s="140" t="s">
        <v>4</v>
      </c>
      <c r="E88" s="198">
        <f t="shared" si="12"/>
        <v>71471.16</v>
      </c>
      <c r="F88" s="106">
        <v>71471.16</v>
      </c>
      <c r="G88" s="171">
        <v>0</v>
      </c>
      <c r="H88" s="171">
        <v>0</v>
      </c>
      <c r="I88" s="171">
        <v>0</v>
      </c>
      <c r="J88" s="22">
        <f t="shared" si="13"/>
        <v>71471.16</v>
      </c>
    </row>
    <row r="89" spans="1:10" ht="18" customHeight="1">
      <c r="A89" s="308"/>
      <c r="B89" s="358"/>
      <c r="C89" s="378"/>
      <c r="D89" s="197" t="s">
        <v>43</v>
      </c>
      <c r="E89" s="54">
        <f t="shared" si="12"/>
        <v>0</v>
      </c>
      <c r="F89" s="89">
        <v>0</v>
      </c>
      <c r="G89" s="177">
        <v>0</v>
      </c>
      <c r="H89" s="177">
        <v>0</v>
      </c>
      <c r="I89" s="177">
        <v>0</v>
      </c>
      <c r="J89" s="22">
        <f t="shared" si="13"/>
        <v>0</v>
      </c>
    </row>
    <row r="90" spans="1:10" ht="14.25" customHeight="1">
      <c r="A90" s="308"/>
      <c r="B90" s="358"/>
      <c r="C90" s="379" t="s">
        <v>46</v>
      </c>
      <c r="D90" s="140" t="s">
        <v>4</v>
      </c>
      <c r="E90" s="42">
        <f t="shared" si="12"/>
        <v>11984.76</v>
      </c>
      <c r="F90" s="106">
        <v>11984.76</v>
      </c>
      <c r="G90" s="171">
        <v>0</v>
      </c>
      <c r="H90" s="171">
        <v>0</v>
      </c>
      <c r="I90" s="171">
        <v>0</v>
      </c>
      <c r="J90" s="22">
        <f t="shared" si="13"/>
        <v>11984.76</v>
      </c>
    </row>
    <row r="91" spans="1:10" ht="17.25" customHeight="1">
      <c r="A91" s="308"/>
      <c r="B91" s="359"/>
      <c r="C91" s="320"/>
      <c r="D91" s="196" t="s">
        <v>43</v>
      </c>
      <c r="E91" s="42">
        <f t="shared" si="12"/>
        <v>0</v>
      </c>
      <c r="F91" s="90">
        <v>0</v>
      </c>
      <c r="G91" s="178">
        <v>0</v>
      </c>
      <c r="H91" s="178">
        <v>0</v>
      </c>
      <c r="I91" s="178">
        <v>0</v>
      </c>
      <c r="J91" s="22">
        <f t="shared" si="13"/>
        <v>0</v>
      </c>
    </row>
    <row r="92" spans="1:10" ht="18.75" customHeight="1">
      <c r="A92" s="308"/>
      <c r="B92" s="341" t="s">
        <v>7</v>
      </c>
      <c r="C92" s="362"/>
      <c r="D92" s="363"/>
      <c r="E92" s="83">
        <f>SUM(E85-E86)</f>
        <v>2544.0800000000017</v>
      </c>
      <c r="F92" s="77">
        <f>F85-F86</f>
        <v>2544.0800000000017</v>
      </c>
      <c r="G92" s="77">
        <f>G85-G86</f>
        <v>0</v>
      </c>
      <c r="H92" s="77">
        <f>H85-H86</f>
        <v>0</v>
      </c>
      <c r="I92" s="77">
        <f>I85-I86</f>
        <v>0</v>
      </c>
      <c r="J92" s="22">
        <f t="shared" si="13"/>
        <v>2544.0800000000017</v>
      </c>
    </row>
    <row r="93" spans="1:10" ht="18" customHeight="1">
      <c r="A93" s="308"/>
      <c r="B93" s="324" t="s">
        <v>45</v>
      </c>
      <c r="C93" s="337"/>
      <c r="D93" s="338"/>
      <c r="E93" s="46">
        <f aca="true" t="shared" si="14" ref="E93:E102">SUM(F93:I93)</f>
        <v>0</v>
      </c>
      <c r="F93" s="39">
        <v>0</v>
      </c>
      <c r="G93" s="39">
        <v>0</v>
      </c>
      <c r="H93" s="39">
        <v>0</v>
      </c>
      <c r="I93" s="39">
        <v>0</v>
      </c>
      <c r="J93" s="22">
        <f t="shared" si="13"/>
        <v>0</v>
      </c>
    </row>
    <row r="94" spans="1:10" ht="15.75" customHeight="1">
      <c r="A94" s="308"/>
      <c r="B94" s="325" t="s">
        <v>28</v>
      </c>
      <c r="C94" s="326"/>
      <c r="D94" s="158" t="s">
        <v>29</v>
      </c>
      <c r="E94" s="27">
        <f t="shared" si="14"/>
        <v>0</v>
      </c>
      <c r="F94" s="91">
        <v>0</v>
      </c>
      <c r="G94" s="174">
        <v>0</v>
      </c>
      <c r="H94" s="174">
        <v>0</v>
      </c>
      <c r="I94" s="174">
        <v>0</v>
      </c>
      <c r="J94" s="22">
        <f t="shared" si="13"/>
        <v>0</v>
      </c>
    </row>
    <row r="95" spans="1:10" ht="16.5" customHeight="1" thickBot="1">
      <c r="A95" s="309"/>
      <c r="B95" s="327"/>
      <c r="C95" s="328"/>
      <c r="D95" s="159" t="s">
        <v>30</v>
      </c>
      <c r="E95" s="53">
        <f t="shared" si="14"/>
        <v>97</v>
      </c>
      <c r="F95" s="92">
        <v>97</v>
      </c>
      <c r="G95" s="175">
        <v>0</v>
      </c>
      <c r="H95" s="175">
        <v>0</v>
      </c>
      <c r="I95" s="175">
        <v>0</v>
      </c>
      <c r="J95" s="23">
        <f t="shared" si="13"/>
        <v>97</v>
      </c>
    </row>
    <row r="96" spans="1:10" ht="15.75" customHeight="1">
      <c r="A96" s="307" t="s">
        <v>10</v>
      </c>
      <c r="B96" s="351" t="s">
        <v>0</v>
      </c>
      <c r="C96" s="352"/>
      <c r="D96" s="353"/>
      <c r="E96" s="47">
        <f t="shared" si="14"/>
        <v>110000</v>
      </c>
      <c r="F96" s="36">
        <v>110000</v>
      </c>
      <c r="G96" s="111">
        <v>0</v>
      </c>
      <c r="H96" s="72">
        <v>0</v>
      </c>
      <c r="I96" s="73">
        <v>0</v>
      </c>
      <c r="J96" s="60">
        <f t="shared" si="13"/>
        <v>110000</v>
      </c>
    </row>
    <row r="97" spans="1:10" ht="15" customHeight="1">
      <c r="A97" s="308"/>
      <c r="B97" s="354" t="s">
        <v>5</v>
      </c>
      <c r="C97" s="355"/>
      <c r="D97" s="139" t="s">
        <v>4</v>
      </c>
      <c r="E97" s="48">
        <f t="shared" si="14"/>
        <v>91289.78</v>
      </c>
      <c r="F97" s="86">
        <f>SUM(F99,F101)</f>
        <v>91289.78</v>
      </c>
      <c r="G97" s="222">
        <f>SUM(G99,G101)</f>
        <v>0</v>
      </c>
      <c r="H97" s="222">
        <f>SUM(H99,H101)</f>
        <v>0</v>
      </c>
      <c r="I97" s="222">
        <f>SUM(I99,I101)</f>
        <v>0</v>
      </c>
      <c r="J97" s="22">
        <f t="shared" si="13"/>
        <v>91289.78</v>
      </c>
    </row>
    <row r="98" spans="1:10" ht="22.5" customHeight="1">
      <c r="A98" s="308"/>
      <c r="B98" s="356"/>
      <c r="C98" s="357"/>
      <c r="D98" s="195" t="s">
        <v>43</v>
      </c>
      <c r="E98" s="49">
        <f t="shared" si="14"/>
        <v>16840.6</v>
      </c>
      <c r="F98" s="105">
        <f>F100+F102</f>
        <v>16840.6</v>
      </c>
      <c r="G98" s="176">
        <f>G100+G102</f>
        <v>0</v>
      </c>
      <c r="H98" s="176">
        <f>H100+H102</f>
        <v>0</v>
      </c>
      <c r="I98" s="176">
        <f>I100+I102</f>
        <v>0</v>
      </c>
      <c r="J98" s="22">
        <f t="shared" si="13"/>
        <v>16840.6</v>
      </c>
    </row>
    <row r="99" spans="1:10" ht="16.5" customHeight="1">
      <c r="A99" s="308"/>
      <c r="B99" s="334" t="s">
        <v>6</v>
      </c>
      <c r="C99" s="360" t="s">
        <v>21</v>
      </c>
      <c r="D99" s="140" t="s">
        <v>4</v>
      </c>
      <c r="E99" s="42">
        <f t="shared" si="14"/>
        <v>43578.09</v>
      </c>
      <c r="F99" s="106">
        <v>43578.09</v>
      </c>
      <c r="G99" s="171">
        <v>0</v>
      </c>
      <c r="H99" s="171">
        <v>0</v>
      </c>
      <c r="I99" s="171">
        <v>0</v>
      </c>
      <c r="J99" s="22">
        <f t="shared" si="13"/>
        <v>43578.09</v>
      </c>
    </row>
    <row r="100" spans="1:10" ht="22.5" customHeight="1">
      <c r="A100" s="308"/>
      <c r="B100" s="358"/>
      <c r="C100" s="361"/>
      <c r="D100" s="195" t="s">
        <v>43</v>
      </c>
      <c r="E100" s="194">
        <f t="shared" si="14"/>
        <v>16840.6</v>
      </c>
      <c r="F100" s="106">
        <v>16840.6</v>
      </c>
      <c r="G100" s="177">
        <v>0</v>
      </c>
      <c r="H100" s="177">
        <v>0</v>
      </c>
      <c r="I100" s="177">
        <v>0</v>
      </c>
      <c r="J100" s="22">
        <f t="shared" si="13"/>
        <v>16840.6</v>
      </c>
    </row>
    <row r="101" spans="1:10" ht="15" customHeight="1">
      <c r="A101" s="308"/>
      <c r="B101" s="358"/>
      <c r="C101" s="319" t="s">
        <v>46</v>
      </c>
      <c r="D101" s="140" t="s">
        <v>4</v>
      </c>
      <c r="E101" s="42">
        <f t="shared" si="14"/>
        <v>47711.69</v>
      </c>
      <c r="F101" s="106">
        <v>47711.69</v>
      </c>
      <c r="G101" s="171">
        <v>0</v>
      </c>
      <c r="H101" s="171">
        <v>0</v>
      </c>
      <c r="I101" s="171">
        <v>0</v>
      </c>
      <c r="J101" s="22">
        <f t="shared" si="13"/>
        <v>47711.69</v>
      </c>
    </row>
    <row r="102" spans="1:10" ht="21.75" customHeight="1">
      <c r="A102" s="308"/>
      <c r="B102" s="359"/>
      <c r="C102" s="320"/>
      <c r="D102" s="196" t="s">
        <v>43</v>
      </c>
      <c r="E102" s="42">
        <f t="shared" si="14"/>
        <v>0</v>
      </c>
      <c r="F102" s="112">
        <v>0</v>
      </c>
      <c r="G102" s="178">
        <v>0</v>
      </c>
      <c r="H102" s="178">
        <v>0</v>
      </c>
      <c r="I102" s="178">
        <v>0</v>
      </c>
      <c r="J102" s="22">
        <f t="shared" si="13"/>
        <v>0</v>
      </c>
    </row>
    <row r="103" spans="1:10" ht="15.75" customHeight="1">
      <c r="A103" s="308"/>
      <c r="B103" s="341" t="s">
        <v>7</v>
      </c>
      <c r="C103" s="362"/>
      <c r="D103" s="363"/>
      <c r="E103" s="85">
        <f>SUM(E96-E97)</f>
        <v>18710.22</v>
      </c>
      <c r="F103" s="77">
        <f>F96-F97</f>
        <v>18710.22</v>
      </c>
      <c r="G103" s="77">
        <f>G96-G97</f>
        <v>0</v>
      </c>
      <c r="H103" s="77">
        <f>H96-H97</f>
        <v>0</v>
      </c>
      <c r="I103" s="77">
        <f>I96-I97</f>
        <v>0</v>
      </c>
      <c r="J103" s="22">
        <f t="shared" si="13"/>
        <v>18710.22</v>
      </c>
    </row>
    <row r="104" spans="1:10" ht="17.25" customHeight="1">
      <c r="A104" s="308"/>
      <c r="B104" s="324" t="s">
        <v>45</v>
      </c>
      <c r="C104" s="337"/>
      <c r="D104" s="338"/>
      <c r="E104" s="41">
        <f aca="true" t="shared" si="15" ref="E104:E113">SUM(F104:I104)</f>
        <v>59397.67</v>
      </c>
      <c r="F104" s="39">
        <v>59397.67</v>
      </c>
      <c r="G104" s="39">
        <v>0</v>
      </c>
      <c r="H104" s="39">
        <v>0</v>
      </c>
      <c r="I104" s="39">
        <v>0</v>
      </c>
      <c r="J104" s="22">
        <f t="shared" si="13"/>
        <v>59397.67</v>
      </c>
    </row>
    <row r="105" spans="1:10" ht="16.5" customHeight="1">
      <c r="A105" s="308"/>
      <c r="B105" s="325" t="s">
        <v>28</v>
      </c>
      <c r="C105" s="326"/>
      <c r="D105" s="8" t="s">
        <v>29</v>
      </c>
      <c r="E105" s="29">
        <f t="shared" si="15"/>
        <v>0</v>
      </c>
      <c r="F105" s="91">
        <v>0</v>
      </c>
      <c r="G105" s="174">
        <v>0</v>
      </c>
      <c r="H105" s="174">
        <v>0</v>
      </c>
      <c r="I105" s="174">
        <v>0</v>
      </c>
      <c r="J105" s="22">
        <f t="shared" si="13"/>
        <v>0</v>
      </c>
    </row>
    <row r="106" spans="1:10" ht="22.5" customHeight="1" thickBot="1">
      <c r="A106" s="309"/>
      <c r="B106" s="327"/>
      <c r="C106" s="328"/>
      <c r="D106" s="157" t="s">
        <v>47</v>
      </c>
      <c r="E106" s="56">
        <f t="shared" si="15"/>
        <v>29</v>
      </c>
      <c r="F106" s="92">
        <v>29</v>
      </c>
      <c r="G106" s="175">
        <v>0</v>
      </c>
      <c r="H106" s="175">
        <v>0</v>
      </c>
      <c r="I106" s="175">
        <v>0</v>
      </c>
      <c r="J106" s="23">
        <f t="shared" si="13"/>
        <v>29</v>
      </c>
    </row>
    <row r="107" spans="1:10" ht="15.75" customHeight="1">
      <c r="A107" s="365" t="s">
        <v>3</v>
      </c>
      <c r="B107" s="339" t="s">
        <v>0</v>
      </c>
      <c r="C107" s="339"/>
      <c r="D107" s="311"/>
      <c r="E107" s="43">
        <f t="shared" si="15"/>
        <v>219300</v>
      </c>
      <c r="F107" s="36">
        <v>50000</v>
      </c>
      <c r="G107" s="34">
        <v>169300</v>
      </c>
      <c r="H107" s="129">
        <v>0</v>
      </c>
      <c r="I107" s="74">
        <v>0</v>
      </c>
      <c r="J107" s="60">
        <f t="shared" si="13"/>
        <v>219300</v>
      </c>
    </row>
    <row r="108" spans="1:10" ht="18" customHeight="1">
      <c r="A108" s="330"/>
      <c r="B108" s="312" t="s">
        <v>5</v>
      </c>
      <c r="C108" s="313"/>
      <c r="D108" s="139" t="s">
        <v>4</v>
      </c>
      <c r="E108" s="27">
        <f t="shared" si="15"/>
        <v>211698.75</v>
      </c>
      <c r="F108" s="86">
        <f>SUM(F110,F112)</f>
        <v>45149.66</v>
      </c>
      <c r="G108" s="86">
        <f>SUM(G110,G112)</f>
        <v>166549.09</v>
      </c>
      <c r="H108" s="169">
        <f>SUM(H110,H112)</f>
        <v>0</v>
      </c>
      <c r="I108" s="169">
        <f>SUM(I110,I112)</f>
        <v>0</v>
      </c>
      <c r="J108" s="22">
        <f t="shared" si="13"/>
        <v>211698.75</v>
      </c>
    </row>
    <row r="109" spans="1:10" ht="18" customHeight="1">
      <c r="A109" s="330"/>
      <c r="B109" s="314"/>
      <c r="C109" s="315"/>
      <c r="D109" s="195" t="s">
        <v>43</v>
      </c>
      <c r="E109" s="54">
        <f t="shared" si="15"/>
        <v>0</v>
      </c>
      <c r="F109" s="300">
        <f>F111+F113</f>
        <v>0</v>
      </c>
      <c r="G109" s="87">
        <f>G111+G113</f>
        <v>0</v>
      </c>
      <c r="H109" s="166">
        <f>H111+H113</f>
        <v>0</v>
      </c>
      <c r="I109" s="166">
        <f>I111+I113</f>
        <v>0</v>
      </c>
      <c r="J109" s="22">
        <f t="shared" si="13"/>
        <v>0</v>
      </c>
    </row>
    <row r="110" spans="1:10" ht="17.25" customHeight="1">
      <c r="A110" s="330"/>
      <c r="B110" s="333" t="s">
        <v>6</v>
      </c>
      <c r="C110" s="318" t="s">
        <v>21</v>
      </c>
      <c r="D110" s="140" t="s">
        <v>4</v>
      </c>
      <c r="E110" s="42">
        <f t="shared" si="15"/>
        <v>166549.09</v>
      </c>
      <c r="F110" s="106">
        <v>0</v>
      </c>
      <c r="G110" s="106">
        <v>166549.09</v>
      </c>
      <c r="H110" s="171">
        <v>0</v>
      </c>
      <c r="I110" s="171">
        <v>0</v>
      </c>
      <c r="J110" s="22">
        <f t="shared" si="13"/>
        <v>166549.09</v>
      </c>
    </row>
    <row r="111" spans="1:10" ht="20.25" customHeight="1">
      <c r="A111" s="330"/>
      <c r="B111" s="333"/>
      <c r="C111" s="318"/>
      <c r="D111" s="195" t="s">
        <v>43</v>
      </c>
      <c r="E111" s="42">
        <f t="shared" si="15"/>
        <v>0</v>
      </c>
      <c r="F111" s="301">
        <v>0</v>
      </c>
      <c r="G111" s="89">
        <v>0</v>
      </c>
      <c r="H111" s="167">
        <v>0</v>
      </c>
      <c r="I111" s="167">
        <v>0</v>
      </c>
      <c r="J111" s="22">
        <f t="shared" si="13"/>
        <v>0</v>
      </c>
    </row>
    <row r="112" spans="1:10" ht="18.75" customHeight="1">
      <c r="A112" s="330"/>
      <c r="B112" s="333"/>
      <c r="C112" s="319" t="s">
        <v>46</v>
      </c>
      <c r="D112" s="140" t="s">
        <v>4</v>
      </c>
      <c r="E112" s="42">
        <f t="shared" si="15"/>
        <v>45149.66</v>
      </c>
      <c r="F112" s="106">
        <v>45149.66</v>
      </c>
      <c r="G112" s="106">
        <v>0</v>
      </c>
      <c r="H112" s="171">
        <v>0</v>
      </c>
      <c r="I112" s="171">
        <v>0</v>
      </c>
      <c r="J112" s="22">
        <f t="shared" si="13"/>
        <v>45149.66</v>
      </c>
    </row>
    <row r="113" spans="1:10" ht="17.25" customHeight="1">
      <c r="A113" s="330"/>
      <c r="B113" s="334"/>
      <c r="C113" s="320"/>
      <c r="D113" s="196" t="s">
        <v>43</v>
      </c>
      <c r="E113" s="42">
        <f t="shared" si="15"/>
        <v>0</v>
      </c>
      <c r="F113" s="302">
        <v>0</v>
      </c>
      <c r="G113" s="90">
        <v>0</v>
      </c>
      <c r="H113" s="168">
        <v>0</v>
      </c>
      <c r="I113" s="168">
        <v>0</v>
      </c>
      <c r="J113" s="22">
        <f t="shared" si="13"/>
        <v>0</v>
      </c>
    </row>
    <row r="114" spans="1:10" ht="15" customHeight="1">
      <c r="A114" s="330"/>
      <c r="B114" s="321" t="s">
        <v>7</v>
      </c>
      <c r="C114" s="321"/>
      <c r="D114" s="322"/>
      <c r="E114" s="83">
        <f>SUM(E107-E108)</f>
        <v>7601.25</v>
      </c>
      <c r="F114" s="77">
        <f>F107-F108</f>
        <v>4850.3399999999965</v>
      </c>
      <c r="G114" s="77">
        <f>G107-G108</f>
        <v>2750.9100000000035</v>
      </c>
      <c r="H114" s="77">
        <f>H107-H108</f>
        <v>0</v>
      </c>
      <c r="I114" s="77">
        <f>I107-I108</f>
        <v>0</v>
      </c>
      <c r="J114" s="22">
        <f t="shared" si="13"/>
        <v>7601.25</v>
      </c>
    </row>
    <row r="115" spans="1:10" ht="17.25" customHeight="1">
      <c r="A115" s="330"/>
      <c r="B115" s="323" t="s">
        <v>45</v>
      </c>
      <c r="C115" s="323"/>
      <c r="D115" s="366"/>
      <c r="E115" s="41">
        <f>SUM(F115:I115)</f>
        <v>0</v>
      </c>
      <c r="F115" s="189">
        <v>0</v>
      </c>
      <c r="G115" s="39">
        <v>0</v>
      </c>
      <c r="H115" s="39">
        <v>0</v>
      </c>
      <c r="I115" s="39">
        <v>0</v>
      </c>
      <c r="J115" s="22">
        <f t="shared" si="13"/>
        <v>0</v>
      </c>
    </row>
    <row r="116" spans="1:10" ht="15.75" customHeight="1">
      <c r="A116" s="330"/>
      <c r="B116" s="325" t="s">
        <v>28</v>
      </c>
      <c r="C116" s="326"/>
      <c r="D116" s="158" t="s">
        <v>29</v>
      </c>
      <c r="E116" s="261">
        <f>SUM(F116:I116)</f>
        <v>0</v>
      </c>
      <c r="F116" s="303">
        <v>0</v>
      </c>
      <c r="G116" s="91">
        <v>0</v>
      </c>
      <c r="H116" s="172">
        <v>0</v>
      </c>
      <c r="I116" s="172">
        <v>0</v>
      </c>
      <c r="J116" s="22">
        <f t="shared" si="13"/>
        <v>0</v>
      </c>
    </row>
    <row r="117" spans="1:10" ht="17.25" customHeight="1" thickBot="1">
      <c r="A117" s="331"/>
      <c r="B117" s="327"/>
      <c r="C117" s="328"/>
      <c r="D117" s="159" t="s">
        <v>30</v>
      </c>
      <c r="E117" s="53">
        <f>SUM(F117:I117)</f>
        <v>41</v>
      </c>
      <c r="F117" s="304">
        <v>11</v>
      </c>
      <c r="G117" s="92">
        <v>30</v>
      </c>
      <c r="H117" s="173">
        <v>0</v>
      </c>
      <c r="I117" s="173">
        <v>0</v>
      </c>
      <c r="J117" s="23">
        <f t="shared" si="13"/>
        <v>41</v>
      </c>
    </row>
    <row r="118" spans="1:9" ht="21.75" customHeight="1">
      <c r="A118" s="11"/>
      <c r="B118" s="9"/>
      <c r="C118" s="9"/>
      <c r="D118" s="20"/>
      <c r="E118" s="21"/>
      <c r="F118" s="16"/>
      <c r="G118" s="17"/>
      <c r="H118" s="12"/>
      <c r="I118" s="2"/>
    </row>
    <row r="119" spans="1:9" ht="21" customHeight="1" thickBot="1">
      <c r="A119" s="11"/>
      <c r="B119" s="9"/>
      <c r="C119" s="9"/>
      <c r="D119" s="10"/>
      <c r="E119" s="21"/>
      <c r="F119" s="16"/>
      <c r="G119" s="17"/>
      <c r="H119" s="12"/>
      <c r="I119" s="2"/>
    </row>
    <row r="120" spans="1:10" ht="15.75" customHeight="1" thickBot="1">
      <c r="A120" s="342" t="s">
        <v>18</v>
      </c>
      <c r="B120" s="343"/>
      <c r="C120" s="343"/>
      <c r="D120" s="343"/>
      <c r="E120" s="346" t="s">
        <v>15</v>
      </c>
      <c r="F120" s="348" t="s">
        <v>16</v>
      </c>
      <c r="G120" s="349"/>
      <c r="H120" s="349"/>
      <c r="I120" s="350"/>
      <c r="J120" s="93"/>
    </row>
    <row r="121" spans="1:10" ht="24.75" customHeight="1" thickBot="1">
      <c r="A121" s="344"/>
      <c r="B121" s="345"/>
      <c r="C121" s="345"/>
      <c r="D121" s="345"/>
      <c r="E121" s="347"/>
      <c r="F121" s="94" t="s">
        <v>19</v>
      </c>
      <c r="G121" s="293" t="s">
        <v>53</v>
      </c>
      <c r="H121" s="215" t="s">
        <v>41</v>
      </c>
      <c r="I121" s="215" t="s">
        <v>41</v>
      </c>
      <c r="J121" s="51" t="s">
        <v>8</v>
      </c>
    </row>
    <row r="122" spans="1:10" ht="16.5" customHeight="1">
      <c r="A122" s="307" t="s">
        <v>26</v>
      </c>
      <c r="B122" s="351" t="s">
        <v>0</v>
      </c>
      <c r="C122" s="352"/>
      <c r="D122" s="353"/>
      <c r="E122" s="43">
        <f aca="true" t="shared" si="16" ref="E122:E128">SUM(F122:I122)</f>
        <v>4700</v>
      </c>
      <c r="F122" s="59">
        <v>4700</v>
      </c>
      <c r="G122" s="33">
        <v>0</v>
      </c>
      <c r="H122" s="69">
        <v>0</v>
      </c>
      <c r="I122" s="70">
        <v>0</v>
      </c>
      <c r="J122" s="60">
        <f>SUM(F122:I122)</f>
        <v>4700</v>
      </c>
    </row>
    <row r="123" spans="1:10" ht="14.25" customHeight="1">
      <c r="A123" s="308"/>
      <c r="B123" s="354" t="s">
        <v>5</v>
      </c>
      <c r="C123" s="355"/>
      <c r="D123" s="139" t="s">
        <v>4</v>
      </c>
      <c r="E123" s="146">
        <f t="shared" si="16"/>
        <v>680</v>
      </c>
      <c r="F123" s="86">
        <f>F125+F127</f>
        <v>680</v>
      </c>
      <c r="G123" s="222">
        <f>SUM(G125,G127)</f>
        <v>0</v>
      </c>
      <c r="H123" s="222">
        <f>SUM(H125,H127)</f>
        <v>0</v>
      </c>
      <c r="I123" s="222">
        <f>SUM(I125,I127)</f>
        <v>0</v>
      </c>
      <c r="J123" s="60">
        <f aca="true" t="shared" si="17" ref="J123:J165">SUM(F123:I123)</f>
        <v>680</v>
      </c>
    </row>
    <row r="124" spans="1:10" ht="15" customHeight="1">
      <c r="A124" s="308"/>
      <c r="B124" s="356"/>
      <c r="C124" s="357"/>
      <c r="D124" s="195" t="s">
        <v>43</v>
      </c>
      <c r="E124" s="114">
        <f t="shared" si="16"/>
        <v>0</v>
      </c>
      <c r="F124" s="88">
        <f>F126+F128</f>
        <v>0</v>
      </c>
      <c r="G124" s="166">
        <f>G126+G128</f>
        <v>0</v>
      </c>
      <c r="H124" s="166">
        <f>H126+H128</f>
        <v>0</v>
      </c>
      <c r="I124" s="166">
        <f>I126+I128</f>
        <v>0</v>
      </c>
      <c r="J124" s="60">
        <f t="shared" si="17"/>
        <v>0</v>
      </c>
    </row>
    <row r="125" spans="1:10" ht="12.75" customHeight="1">
      <c r="A125" s="308"/>
      <c r="B125" s="334" t="s">
        <v>6</v>
      </c>
      <c r="C125" s="360" t="s">
        <v>21</v>
      </c>
      <c r="D125" s="140" t="s">
        <v>4</v>
      </c>
      <c r="E125" s="114">
        <f t="shared" si="16"/>
        <v>590</v>
      </c>
      <c r="F125" s="106">
        <v>590</v>
      </c>
      <c r="G125" s="171">
        <v>0</v>
      </c>
      <c r="H125" s="171">
        <v>0</v>
      </c>
      <c r="I125" s="171">
        <v>0</v>
      </c>
      <c r="J125" s="60">
        <f t="shared" si="17"/>
        <v>590</v>
      </c>
    </row>
    <row r="126" spans="1:10" ht="14.25" customHeight="1">
      <c r="A126" s="308"/>
      <c r="B126" s="358"/>
      <c r="C126" s="361"/>
      <c r="D126" s="195" t="s">
        <v>43</v>
      </c>
      <c r="E126" s="113">
        <f t="shared" si="16"/>
        <v>0</v>
      </c>
      <c r="F126" s="89">
        <v>0</v>
      </c>
      <c r="G126" s="167">
        <v>0</v>
      </c>
      <c r="H126" s="167">
        <v>0</v>
      </c>
      <c r="I126" s="167">
        <v>0</v>
      </c>
      <c r="J126" s="60">
        <f t="shared" si="17"/>
        <v>0</v>
      </c>
    </row>
    <row r="127" spans="1:10" ht="13.5" customHeight="1">
      <c r="A127" s="308"/>
      <c r="B127" s="358"/>
      <c r="C127" s="319" t="s">
        <v>46</v>
      </c>
      <c r="D127" s="140" t="s">
        <v>4</v>
      </c>
      <c r="E127" s="113">
        <f t="shared" si="16"/>
        <v>90</v>
      </c>
      <c r="F127" s="106">
        <v>90</v>
      </c>
      <c r="G127" s="171">
        <v>0</v>
      </c>
      <c r="H127" s="171">
        <v>0</v>
      </c>
      <c r="I127" s="171">
        <v>0</v>
      </c>
      <c r="J127" s="60">
        <f t="shared" si="17"/>
        <v>90</v>
      </c>
    </row>
    <row r="128" spans="1:10" ht="13.5" customHeight="1">
      <c r="A128" s="308"/>
      <c r="B128" s="359"/>
      <c r="C128" s="320"/>
      <c r="D128" s="196" t="s">
        <v>43</v>
      </c>
      <c r="E128" s="113">
        <f t="shared" si="16"/>
        <v>0</v>
      </c>
      <c r="F128" s="110">
        <v>0</v>
      </c>
      <c r="G128" s="168">
        <v>0</v>
      </c>
      <c r="H128" s="168">
        <v>0</v>
      </c>
      <c r="I128" s="168">
        <v>0</v>
      </c>
      <c r="J128" s="60">
        <f t="shared" si="17"/>
        <v>0</v>
      </c>
    </row>
    <row r="129" spans="1:10" ht="14.25" customHeight="1">
      <c r="A129" s="308"/>
      <c r="B129" s="341" t="s">
        <v>7</v>
      </c>
      <c r="C129" s="362"/>
      <c r="D129" s="363"/>
      <c r="E129" s="83">
        <f>SUM(E122-E123)</f>
        <v>4020</v>
      </c>
      <c r="F129" s="77">
        <f>F122-F123</f>
        <v>4020</v>
      </c>
      <c r="G129" s="77">
        <f>G122-G123</f>
        <v>0</v>
      </c>
      <c r="H129" s="77">
        <f>H122-H123</f>
        <v>0</v>
      </c>
      <c r="I129" s="77">
        <f>I122-I123</f>
        <v>0</v>
      </c>
      <c r="J129" s="60">
        <f t="shared" si="17"/>
        <v>4020</v>
      </c>
    </row>
    <row r="130" spans="1:10" ht="13.5" customHeight="1">
      <c r="A130" s="308"/>
      <c r="B130" s="324" t="s">
        <v>45</v>
      </c>
      <c r="C130" s="337"/>
      <c r="D130" s="338"/>
      <c r="E130" s="41">
        <f aca="true" t="shared" si="18" ref="E130:E139">SUM(F130:I130)</f>
        <v>0</v>
      </c>
      <c r="F130" s="39">
        <v>0</v>
      </c>
      <c r="G130" s="39">
        <v>0</v>
      </c>
      <c r="H130" s="39">
        <v>0</v>
      </c>
      <c r="I130" s="39">
        <v>0</v>
      </c>
      <c r="J130" s="60">
        <f t="shared" si="17"/>
        <v>0</v>
      </c>
    </row>
    <row r="131" spans="1:10" ht="13.5" customHeight="1">
      <c r="A131" s="308"/>
      <c r="B131" s="325" t="s">
        <v>28</v>
      </c>
      <c r="C131" s="326"/>
      <c r="D131" s="158" t="s">
        <v>29</v>
      </c>
      <c r="E131" s="146">
        <f>SUM(F131:I131)</f>
        <v>0</v>
      </c>
      <c r="F131" s="91">
        <v>0</v>
      </c>
      <c r="G131" s="186">
        <v>0</v>
      </c>
      <c r="H131" s="186">
        <v>0</v>
      </c>
      <c r="I131" s="186">
        <v>0</v>
      </c>
      <c r="J131" s="60">
        <f t="shared" si="17"/>
        <v>0</v>
      </c>
    </row>
    <row r="132" spans="1:10" ht="17.25" customHeight="1" thickBot="1">
      <c r="A132" s="309"/>
      <c r="B132" s="327"/>
      <c r="C132" s="328"/>
      <c r="D132" s="159" t="s">
        <v>30</v>
      </c>
      <c r="E132" s="115">
        <f>SUM(F132:I132)</f>
        <v>18</v>
      </c>
      <c r="F132" s="92">
        <v>18</v>
      </c>
      <c r="G132" s="173">
        <v>0</v>
      </c>
      <c r="H132" s="173">
        <v>0</v>
      </c>
      <c r="I132" s="173">
        <v>0</v>
      </c>
      <c r="J132" s="23">
        <f t="shared" si="17"/>
        <v>18</v>
      </c>
    </row>
    <row r="133" spans="1:10" ht="12.75" customHeight="1">
      <c r="A133" s="329" t="s">
        <v>23</v>
      </c>
      <c r="B133" s="339" t="s">
        <v>0</v>
      </c>
      <c r="C133" s="339"/>
      <c r="D133" s="340"/>
      <c r="E133" s="25">
        <f t="shared" si="18"/>
        <v>0</v>
      </c>
      <c r="F133" s="35">
        <v>0</v>
      </c>
      <c r="G133" s="34">
        <v>0</v>
      </c>
      <c r="H133" s="103">
        <v>0</v>
      </c>
      <c r="I133" s="104">
        <v>0</v>
      </c>
      <c r="J133" s="60">
        <f t="shared" si="17"/>
        <v>0</v>
      </c>
    </row>
    <row r="134" spans="1:10" ht="15" customHeight="1">
      <c r="A134" s="330"/>
      <c r="B134" s="312" t="s">
        <v>5</v>
      </c>
      <c r="C134" s="313"/>
      <c r="D134" s="3" t="s">
        <v>4</v>
      </c>
      <c r="E134" s="239">
        <f t="shared" si="18"/>
        <v>0</v>
      </c>
      <c r="F134" s="306">
        <f>SUM(F136,F138)</f>
        <v>0</v>
      </c>
      <c r="G134" s="222">
        <f>SUM(G136,G138)</f>
        <v>0</v>
      </c>
      <c r="H134" s="222">
        <f>SUM(H136,H138)</f>
        <v>0</v>
      </c>
      <c r="I134" s="222">
        <f>SUM(I136,I138)</f>
        <v>0</v>
      </c>
      <c r="J134" s="60">
        <f t="shared" si="17"/>
        <v>0</v>
      </c>
    </row>
    <row r="135" spans="1:10" ht="13.5" customHeight="1">
      <c r="A135" s="330"/>
      <c r="B135" s="314"/>
      <c r="C135" s="315"/>
      <c r="D135" s="4" t="s">
        <v>43</v>
      </c>
      <c r="E135" s="116">
        <f t="shared" si="18"/>
        <v>0</v>
      </c>
      <c r="F135" s="166">
        <f>F137+F139</f>
        <v>0</v>
      </c>
      <c r="G135" s="176">
        <f>G137+G139</f>
        <v>0</v>
      </c>
      <c r="H135" s="176">
        <f>H137+H139</f>
        <v>0</v>
      </c>
      <c r="I135" s="176">
        <f>I137+I139</f>
        <v>0</v>
      </c>
      <c r="J135" s="60">
        <f t="shared" si="17"/>
        <v>0</v>
      </c>
    </row>
    <row r="136" spans="1:10" ht="16.5" customHeight="1">
      <c r="A136" s="330"/>
      <c r="B136" s="333" t="s">
        <v>6</v>
      </c>
      <c r="C136" s="318" t="s">
        <v>21</v>
      </c>
      <c r="D136" s="5" t="s">
        <v>4</v>
      </c>
      <c r="E136" s="117">
        <f t="shared" si="18"/>
        <v>0</v>
      </c>
      <c r="F136" s="171">
        <v>0</v>
      </c>
      <c r="G136" s="171">
        <v>0</v>
      </c>
      <c r="H136" s="171">
        <v>0</v>
      </c>
      <c r="I136" s="171">
        <v>0</v>
      </c>
      <c r="J136" s="60">
        <f t="shared" si="17"/>
        <v>0</v>
      </c>
    </row>
    <row r="137" spans="1:10" ht="17.25" customHeight="1">
      <c r="A137" s="330"/>
      <c r="B137" s="333"/>
      <c r="C137" s="318"/>
      <c r="D137" s="4" t="s">
        <v>43</v>
      </c>
      <c r="E137" s="117">
        <f t="shared" si="18"/>
        <v>0</v>
      </c>
      <c r="F137" s="167">
        <v>0</v>
      </c>
      <c r="G137" s="177">
        <v>0</v>
      </c>
      <c r="H137" s="177">
        <v>0</v>
      </c>
      <c r="I137" s="177">
        <v>0</v>
      </c>
      <c r="J137" s="60">
        <f t="shared" si="17"/>
        <v>0</v>
      </c>
    </row>
    <row r="138" spans="1:10" ht="15" customHeight="1">
      <c r="A138" s="330"/>
      <c r="B138" s="333"/>
      <c r="C138" s="319" t="s">
        <v>46</v>
      </c>
      <c r="D138" s="5" t="s">
        <v>4</v>
      </c>
      <c r="E138" s="117">
        <f t="shared" si="18"/>
        <v>0</v>
      </c>
      <c r="F138" s="171">
        <v>0</v>
      </c>
      <c r="G138" s="171">
        <v>0</v>
      </c>
      <c r="H138" s="171">
        <v>0</v>
      </c>
      <c r="I138" s="171">
        <v>0</v>
      </c>
      <c r="J138" s="60">
        <f t="shared" si="17"/>
        <v>0</v>
      </c>
    </row>
    <row r="139" spans="1:10" ht="17.25" customHeight="1">
      <c r="A139" s="330"/>
      <c r="B139" s="334"/>
      <c r="C139" s="320"/>
      <c r="D139" s="4" t="s">
        <v>43</v>
      </c>
      <c r="E139" s="117">
        <f t="shared" si="18"/>
        <v>0</v>
      </c>
      <c r="F139" s="167">
        <v>0</v>
      </c>
      <c r="G139" s="177">
        <v>0</v>
      </c>
      <c r="H139" s="177">
        <v>0</v>
      </c>
      <c r="I139" s="177">
        <v>0</v>
      </c>
      <c r="J139" s="60">
        <f t="shared" si="17"/>
        <v>0</v>
      </c>
    </row>
    <row r="140" spans="1:10" ht="12.75" customHeight="1">
      <c r="A140" s="330"/>
      <c r="B140" s="321" t="s">
        <v>7</v>
      </c>
      <c r="C140" s="321"/>
      <c r="D140" s="341"/>
      <c r="E140" s="76">
        <f>SUM(E133-E134)</f>
        <v>0</v>
      </c>
      <c r="F140" s="77">
        <f>F133-F134</f>
        <v>0</v>
      </c>
      <c r="G140" s="77">
        <f>G133-G134</f>
        <v>0</v>
      </c>
      <c r="H140" s="77">
        <f>H133-H134</f>
        <v>0</v>
      </c>
      <c r="I140" s="77">
        <f>I133-I134</f>
        <v>0</v>
      </c>
      <c r="J140" s="60">
        <f t="shared" si="17"/>
        <v>0</v>
      </c>
    </row>
    <row r="141" spans="1:10" ht="12.75" customHeight="1">
      <c r="A141" s="330"/>
      <c r="B141" s="323" t="s">
        <v>45</v>
      </c>
      <c r="C141" s="323"/>
      <c r="D141" s="324"/>
      <c r="E141" s="26">
        <f>SUM(F141:I141)</f>
        <v>0</v>
      </c>
      <c r="F141" s="39">
        <v>0</v>
      </c>
      <c r="G141" s="39">
        <v>0</v>
      </c>
      <c r="H141" s="39">
        <v>0</v>
      </c>
      <c r="I141" s="39">
        <v>0</v>
      </c>
      <c r="J141" s="60">
        <f t="shared" si="17"/>
        <v>0</v>
      </c>
    </row>
    <row r="142" spans="1:10" ht="12" customHeight="1">
      <c r="A142" s="330"/>
      <c r="B142" s="325" t="s">
        <v>28</v>
      </c>
      <c r="C142" s="326"/>
      <c r="D142" s="162" t="s">
        <v>29</v>
      </c>
      <c r="E142" s="146">
        <f>SUM(F142:I142)</f>
        <v>0</v>
      </c>
      <c r="F142" s="172">
        <v>0</v>
      </c>
      <c r="G142" s="172">
        <v>0</v>
      </c>
      <c r="H142" s="172">
        <v>0</v>
      </c>
      <c r="I142" s="172">
        <v>0</v>
      </c>
      <c r="J142" s="60">
        <f t="shared" si="17"/>
        <v>0</v>
      </c>
    </row>
    <row r="143" spans="1:10" ht="15" customHeight="1" thickBot="1">
      <c r="A143" s="331"/>
      <c r="B143" s="327"/>
      <c r="C143" s="328"/>
      <c r="D143" s="159" t="s">
        <v>30</v>
      </c>
      <c r="E143" s="118">
        <f>SUM(F143:I143)</f>
        <v>0</v>
      </c>
      <c r="F143" s="188">
        <v>0</v>
      </c>
      <c r="G143" s="188">
        <v>0</v>
      </c>
      <c r="H143" s="185">
        <v>0</v>
      </c>
      <c r="I143" s="173">
        <v>0</v>
      </c>
      <c r="J143" s="63">
        <f t="shared" si="17"/>
        <v>0</v>
      </c>
    </row>
    <row r="144" spans="1:10" s="96" customFormat="1" ht="12" customHeight="1">
      <c r="A144" s="329" t="s">
        <v>22</v>
      </c>
      <c r="B144" s="310" t="s">
        <v>0</v>
      </c>
      <c r="C144" s="310"/>
      <c r="D144" s="364"/>
      <c r="E144" s="240">
        <f aca="true" t="shared" si="19" ref="E144:E150">SUM(F144:I144)</f>
        <v>0</v>
      </c>
      <c r="F144" s="36">
        <v>0</v>
      </c>
      <c r="G144" s="50">
        <v>0</v>
      </c>
      <c r="H144" s="66">
        <v>0</v>
      </c>
      <c r="I144" s="65">
        <v>0</v>
      </c>
      <c r="J144" s="60">
        <f t="shared" si="17"/>
        <v>0</v>
      </c>
    </row>
    <row r="145" spans="1:10" s="96" customFormat="1" ht="13.5" customHeight="1">
      <c r="A145" s="330"/>
      <c r="B145" s="312" t="s">
        <v>5</v>
      </c>
      <c r="C145" s="313"/>
      <c r="D145" s="3" t="s">
        <v>4</v>
      </c>
      <c r="E145" s="29">
        <f t="shared" si="19"/>
        <v>0</v>
      </c>
      <c r="F145" s="192">
        <f>SUM(F147,F149)</f>
        <v>0</v>
      </c>
      <c r="G145" s="169">
        <f>SUM(G147,G149)</f>
        <v>0</v>
      </c>
      <c r="H145" s="169">
        <f>SUM(H147,H149)</f>
        <v>0</v>
      </c>
      <c r="I145" s="223">
        <f>SUM(I147,I149)</f>
        <v>0</v>
      </c>
      <c r="J145" s="60">
        <f t="shared" si="17"/>
        <v>0</v>
      </c>
    </row>
    <row r="146" spans="1:10" s="96" customFormat="1" ht="18" customHeight="1">
      <c r="A146" s="330"/>
      <c r="B146" s="314"/>
      <c r="C146" s="315"/>
      <c r="D146" s="4" t="s">
        <v>43</v>
      </c>
      <c r="E146" s="28">
        <f t="shared" si="19"/>
        <v>0</v>
      </c>
      <c r="F146" s="184">
        <f>F148+F150</f>
        <v>0</v>
      </c>
      <c r="G146" s="184">
        <f>G148+G150</f>
        <v>0</v>
      </c>
      <c r="H146" s="184">
        <f>H148+H150</f>
        <v>0</v>
      </c>
      <c r="I146" s="184">
        <f>I148+I150</f>
        <v>0</v>
      </c>
      <c r="J146" s="60">
        <f t="shared" si="17"/>
        <v>0</v>
      </c>
    </row>
    <row r="147" spans="1:10" s="96" customFormat="1" ht="15.75" customHeight="1">
      <c r="A147" s="330"/>
      <c r="B147" s="333" t="s">
        <v>6</v>
      </c>
      <c r="C147" s="318" t="s">
        <v>21</v>
      </c>
      <c r="D147" s="5" t="s">
        <v>4</v>
      </c>
      <c r="E147" s="28">
        <f t="shared" si="19"/>
        <v>0</v>
      </c>
      <c r="F147" s="193">
        <v>0</v>
      </c>
      <c r="G147" s="171">
        <v>0</v>
      </c>
      <c r="H147" s="171">
        <v>0</v>
      </c>
      <c r="I147" s="171">
        <v>0</v>
      </c>
      <c r="J147" s="60">
        <f t="shared" si="17"/>
        <v>0</v>
      </c>
    </row>
    <row r="148" spans="1:10" s="96" customFormat="1" ht="15" customHeight="1">
      <c r="A148" s="330"/>
      <c r="B148" s="333"/>
      <c r="C148" s="318"/>
      <c r="D148" s="4" t="s">
        <v>43</v>
      </c>
      <c r="E148" s="28">
        <f t="shared" si="19"/>
        <v>0</v>
      </c>
      <c r="F148" s="177">
        <v>0</v>
      </c>
      <c r="G148" s="167">
        <v>0</v>
      </c>
      <c r="H148" s="167">
        <v>0</v>
      </c>
      <c r="I148" s="167">
        <v>0</v>
      </c>
      <c r="J148" s="60">
        <f t="shared" si="17"/>
        <v>0</v>
      </c>
    </row>
    <row r="149" spans="1:10" s="96" customFormat="1" ht="14.25" customHeight="1">
      <c r="A149" s="330"/>
      <c r="B149" s="333"/>
      <c r="C149" s="319" t="s">
        <v>46</v>
      </c>
      <c r="D149" s="5" t="s">
        <v>4</v>
      </c>
      <c r="E149" s="28">
        <f t="shared" si="19"/>
        <v>0</v>
      </c>
      <c r="F149" s="193">
        <v>0</v>
      </c>
      <c r="G149" s="171">
        <v>0</v>
      </c>
      <c r="H149" s="171">
        <v>0</v>
      </c>
      <c r="I149" s="171">
        <v>0</v>
      </c>
      <c r="J149" s="60">
        <f t="shared" si="17"/>
        <v>0</v>
      </c>
    </row>
    <row r="150" spans="1:10" s="96" customFormat="1" ht="17.25" customHeight="1">
      <c r="A150" s="330"/>
      <c r="B150" s="334"/>
      <c r="C150" s="320"/>
      <c r="D150" s="4" t="s">
        <v>43</v>
      </c>
      <c r="E150" s="228">
        <f t="shared" si="19"/>
        <v>0</v>
      </c>
      <c r="F150" s="178">
        <v>0</v>
      </c>
      <c r="G150" s="191">
        <v>0</v>
      </c>
      <c r="H150" s="168">
        <v>0</v>
      </c>
      <c r="I150" s="168">
        <v>0</v>
      </c>
      <c r="J150" s="60">
        <f t="shared" si="17"/>
        <v>0</v>
      </c>
    </row>
    <row r="151" spans="1:10" s="96" customFormat="1" ht="12" customHeight="1">
      <c r="A151" s="330"/>
      <c r="B151" s="321" t="s">
        <v>7</v>
      </c>
      <c r="C151" s="321"/>
      <c r="D151" s="341"/>
      <c r="E151" s="76">
        <f>E144-E145</f>
        <v>0</v>
      </c>
      <c r="F151" s="216">
        <f>F144-F145</f>
        <v>0</v>
      </c>
      <c r="G151" s="77">
        <f>G144-G145</f>
        <v>0</v>
      </c>
      <c r="H151" s="77">
        <f>H144-H145</f>
        <v>0</v>
      </c>
      <c r="I151" s="77">
        <f>I144-I145</f>
        <v>0</v>
      </c>
      <c r="J151" s="60">
        <f t="shared" si="17"/>
        <v>0</v>
      </c>
    </row>
    <row r="152" spans="1:10" s="96" customFormat="1" ht="12" customHeight="1">
      <c r="A152" s="330"/>
      <c r="B152" s="323" t="s">
        <v>45</v>
      </c>
      <c r="C152" s="323"/>
      <c r="D152" s="324"/>
      <c r="E152" s="40">
        <f aca="true" t="shared" si="20" ref="E152:E161">SUM(F152:I152)</f>
        <v>0</v>
      </c>
      <c r="F152" s="189">
        <v>0</v>
      </c>
      <c r="G152" s="39">
        <v>0</v>
      </c>
      <c r="H152" s="39">
        <v>0</v>
      </c>
      <c r="I152" s="39">
        <v>0</v>
      </c>
      <c r="J152" s="60">
        <f t="shared" si="17"/>
        <v>0</v>
      </c>
    </row>
    <row r="153" spans="1:10" s="96" customFormat="1" ht="13.5" customHeight="1">
      <c r="A153" s="330"/>
      <c r="B153" s="325" t="s">
        <v>28</v>
      </c>
      <c r="C153" s="326"/>
      <c r="D153" s="8" t="s">
        <v>29</v>
      </c>
      <c r="E153" s="29">
        <f t="shared" si="20"/>
        <v>0</v>
      </c>
      <c r="F153" s="172">
        <v>0</v>
      </c>
      <c r="G153" s="172">
        <v>0</v>
      </c>
      <c r="H153" s="172">
        <v>0</v>
      </c>
      <c r="I153" s="172">
        <v>0</v>
      </c>
      <c r="J153" s="60">
        <f t="shared" si="17"/>
        <v>0</v>
      </c>
    </row>
    <row r="154" spans="1:10" s="96" customFormat="1" ht="15" customHeight="1" thickBot="1">
      <c r="A154" s="331"/>
      <c r="B154" s="327"/>
      <c r="C154" s="328"/>
      <c r="D154" s="157" t="s">
        <v>30</v>
      </c>
      <c r="E154" s="56">
        <f t="shared" si="20"/>
        <v>0</v>
      </c>
      <c r="F154" s="173">
        <v>0</v>
      </c>
      <c r="G154" s="173">
        <v>0</v>
      </c>
      <c r="H154" s="173">
        <v>0</v>
      </c>
      <c r="I154" s="173">
        <v>0</v>
      </c>
      <c r="J154" s="23">
        <f t="shared" si="17"/>
        <v>0</v>
      </c>
    </row>
    <row r="155" spans="1:10" s="96" customFormat="1" ht="13.5" customHeight="1">
      <c r="A155" s="307" t="s">
        <v>24</v>
      </c>
      <c r="B155" s="310" t="s">
        <v>0</v>
      </c>
      <c r="C155" s="310"/>
      <c r="D155" s="311"/>
      <c r="E155" s="57">
        <f t="shared" si="20"/>
        <v>5000</v>
      </c>
      <c r="F155" s="58">
        <v>5000</v>
      </c>
      <c r="G155" s="32">
        <v>0</v>
      </c>
      <c r="H155" s="68">
        <v>0</v>
      </c>
      <c r="I155" s="67">
        <v>0</v>
      </c>
      <c r="J155" s="60">
        <f t="shared" si="17"/>
        <v>5000</v>
      </c>
    </row>
    <row r="156" spans="1:10" s="96" customFormat="1" ht="10.5" customHeight="1">
      <c r="A156" s="308"/>
      <c r="B156" s="312" t="s">
        <v>5</v>
      </c>
      <c r="C156" s="313"/>
      <c r="D156" s="139" t="s">
        <v>4</v>
      </c>
      <c r="E156" s="44">
        <f t="shared" si="20"/>
        <v>0</v>
      </c>
      <c r="F156" s="122">
        <f aca="true" t="shared" si="21" ref="F156:I157">F158+F160</f>
        <v>0</v>
      </c>
      <c r="G156" s="224">
        <f t="shared" si="21"/>
        <v>0</v>
      </c>
      <c r="H156" s="224">
        <f t="shared" si="21"/>
        <v>0</v>
      </c>
      <c r="I156" s="224">
        <f t="shared" si="21"/>
        <v>0</v>
      </c>
      <c r="J156" s="60">
        <f t="shared" si="17"/>
        <v>0</v>
      </c>
    </row>
    <row r="157" spans="1:10" s="96" customFormat="1" ht="14.25" customHeight="1">
      <c r="A157" s="308"/>
      <c r="B157" s="314"/>
      <c r="C157" s="315"/>
      <c r="D157" s="195" t="s">
        <v>43</v>
      </c>
      <c r="E157" s="45">
        <f t="shared" si="20"/>
        <v>0</v>
      </c>
      <c r="F157" s="123">
        <f t="shared" si="21"/>
        <v>0</v>
      </c>
      <c r="G157" s="179">
        <f t="shared" si="21"/>
        <v>0</v>
      </c>
      <c r="H157" s="179">
        <f t="shared" si="21"/>
        <v>0</v>
      </c>
      <c r="I157" s="179">
        <f t="shared" si="21"/>
        <v>0</v>
      </c>
      <c r="J157" s="60">
        <f t="shared" si="17"/>
        <v>0</v>
      </c>
    </row>
    <row r="158" spans="1:10" s="96" customFormat="1" ht="13.5" customHeight="1">
      <c r="A158" s="308"/>
      <c r="B158" s="316" t="s">
        <v>6</v>
      </c>
      <c r="C158" s="318" t="s">
        <v>25</v>
      </c>
      <c r="D158" s="140" t="s">
        <v>4</v>
      </c>
      <c r="E158" s="45">
        <f t="shared" si="20"/>
        <v>0</v>
      </c>
      <c r="F158" s="124">
        <v>0</v>
      </c>
      <c r="G158" s="225">
        <v>0</v>
      </c>
      <c r="H158" s="225">
        <v>0</v>
      </c>
      <c r="I158" s="225">
        <v>0</v>
      </c>
      <c r="J158" s="60">
        <f t="shared" si="17"/>
        <v>0</v>
      </c>
    </row>
    <row r="159" spans="1:10" s="96" customFormat="1" ht="14.25" customHeight="1">
      <c r="A159" s="308"/>
      <c r="B159" s="316"/>
      <c r="C159" s="318"/>
      <c r="D159" s="195" t="s">
        <v>43</v>
      </c>
      <c r="E159" s="45">
        <f t="shared" si="20"/>
        <v>0</v>
      </c>
      <c r="F159" s="124">
        <v>0</v>
      </c>
      <c r="G159" s="180">
        <v>0</v>
      </c>
      <c r="H159" s="180">
        <v>0</v>
      </c>
      <c r="I159" s="180">
        <v>0</v>
      </c>
      <c r="J159" s="60">
        <f t="shared" si="17"/>
        <v>0</v>
      </c>
    </row>
    <row r="160" spans="1:10" s="96" customFormat="1" ht="11.25" customHeight="1">
      <c r="A160" s="308"/>
      <c r="B160" s="316"/>
      <c r="C160" s="319" t="s">
        <v>46</v>
      </c>
      <c r="D160" s="140" t="s">
        <v>4</v>
      </c>
      <c r="E160" s="45">
        <f t="shared" si="20"/>
        <v>0</v>
      </c>
      <c r="F160" s="124">
        <v>0</v>
      </c>
      <c r="G160" s="225">
        <v>0</v>
      </c>
      <c r="H160" s="225">
        <v>0</v>
      </c>
      <c r="I160" s="225">
        <v>0</v>
      </c>
      <c r="J160" s="60">
        <f t="shared" si="17"/>
        <v>0</v>
      </c>
    </row>
    <row r="161" spans="1:10" s="96" customFormat="1" ht="14.25" customHeight="1">
      <c r="A161" s="308"/>
      <c r="B161" s="317"/>
      <c r="C161" s="320"/>
      <c r="D161" s="196" t="s">
        <v>43</v>
      </c>
      <c r="E161" s="45">
        <f t="shared" si="20"/>
        <v>0</v>
      </c>
      <c r="F161" s="125">
        <v>0</v>
      </c>
      <c r="G161" s="181">
        <v>0</v>
      </c>
      <c r="H161" s="181">
        <v>0</v>
      </c>
      <c r="I161" s="181">
        <v>0</v>
      </c>
      <c r="J161" s="60">
        <f t="shared" si="17"/>
        <v>0</v>
      </c>
    </row>
    <row r="162" spans="1:10" s="96" customFormat="1" ht="13.5" customHeight="1">
      <c r="A162" s="308"/>
      <c r="B162" s="321" t="s">
        <v>7</v>
      </c>
      <c r="C162" s="321"/>
      <c r="D162" s="322"/>
      <c r="E162" s="84">
        <f>E155-E156</f>
        <v>5000</v>
      </c>
      <c r="F162" s="128">
        <f>F155-F156</f>
        <v>5000</v>
      </c>
      <c r="G162" s="128">
        <f>G155-G156</f>
        <v>0</v>
      </c>
      <c r="H162" s="128">
        <f>H155-H156</f>
        <v>0</v>
      </c>
      <c r="I162" s="128">
        <f>I155-I156</f>
        <v>0</v>
      </c>
      <c r="J162" s="60">
        <f t="shared" si="17"/>
        <v>5000</v>
      </c>
    </row>
    <row r="163" spans="1:10" ht="12.75" customHeight="1">
      <c r="A163" s="308"/>
      <c r="B163" s="323" t="s">
        <v>45</v>
      </c>
      <c r="C163" s="323"/>
      <c r="D163" s="324"/>
      <c r="E163" s="163">
        <f>SUM(F163:I163)</f>
        <v>0</v>
      </c>
      <c r="F163" s="38">
        <v>0</v>
      </c>
      <c r="G163" s="226">
        <v>0</v>
      </c>
      <c r="H163" s="226">
        <v>0</v>
      </c>
      <c r="I163" s="226">
        <v>0</v>
      </c>
      <c r="J163" s="60">
        <f t="shared" si="17"/>
        <v>0</v>
      </c>
    </row>
    <row r="164" spans="1:10" ht="12.75" customHeight="1">
      <c r="A164" s="308"/>
      <c r="B164" s="325" t="s">
        <v>28</v>
      </c>
      <c r="C164" s="326"/>
      <c r="D164" s="8" t="s">
        <v>29</v>
      </c>
      <c r="E164" s="164">
        <f>SUM(F164:I164)</f>
        <v>0</v>
      </c>
      <c r="F164" s="126">
        <v>0</v>
      </c>
      <c r="G164" s="182">
        <v>0</v>
      </c>
      <c r="H164" s="182">
        <v>0</v>
      </c>
      <c r="I164" s="182">
        <v>0</v>
      </c>
      <c r="J164" s="60">
        <f t="shared" si="17"/>
        <v>0</v>
      </c>
    </row>
    <row r="165" spans="1:10" ht="13.5" customHeight="1" thickBot="1">
      <c r="A165" s="309"/>
      <c r="B165" s="327"/>
      <c r="C165" s="328"/>
      <c r="D165" s="157" t="s">
        <v>30</v>
      </c>
      <c r="E165" s="247">
        <f>SUM(F165:I165)</f>
        <v>0</v>
      </c>
      <c r="F165" s="127">
        <v>0</v>
      </c>
      <c r="G165" s="183">
        <v>0</v>
      </c>
      <c r="H165" s="183">
        <v>0</v>
      </c>
      <c r="I165" s="183">
        <v>0</v>
      </c>
      <c r="J165" s="23">
        <f t="shared" si="17"/>
        <v>0</v>
      </c>
    </row>
    <row r="166" ht="12.75">
      <c r="L166" s="14"/>
    </row>
    <row r="169" ht="13.5" thickBot="1"/>
    <row r="170" spans="1:10" ht="13.5" thickBot="1">
      <c r="A170" s="342" t="s">
        <v>18</v>
      </c>
      <c r="B170" s="343"/>
      <c r="C170" s="343"/>
      <c r="D170" s="343"/>
      <c r="E170" s="346" t="s">
        <v>15</v>
      </c>
      <c r="F170" s="348" t="s">
        <v>16</v>
      </c>
      <c r="G170" s="349"/>
      <c r="H170" s="349"/>
      <c r="I170" s="350"/>
      <c r="J170" s="93"/>
    </row>
    <row r="171" spans="1:10" ht="49.5" customHeight="1" thickBot="1">
      <c r="A171" s="344"/>
      <c r="B171" s="345"/>
      <c r="C171" s="345"/>
      <c r="D171" s="345"/>
      <c r="E171" s="347"/>
      <c r="F171" s="94" t="s">
        <v>19</v>
      </c>
      <c r="G171" s="293" t="s">
        <v>53</v>
      </c>
      <c r="H171" s="215" t="s">
        <v>42</v>
      </c>
      <c r="I171" s="215" t="s">
        <v>42</v>
      </c>
      <c r="J171" s="51" t="s">
        <v>8</v>
      </c>
    </row>
    <row r="172" spans="1:10" ht="12.75">
      <c r="A172" s="307" t="s">
        <v>33</v>
      </c>
      <c r="B172" s="351" t="s">
        <v>0</v>
      </c>
      <c r="C172" s="352"/>
      <c r="D172" s="353"/>
      <c r="E172" s="43">
        <f aca="true" t="shared" si="22" ref="E172:E178">SUM(F172:I172)</f>
        <v>22000</v>
      </c>
      <c r="F172" s="59">
        <v>22000</v>
      </c>
      <c r="G172" s="33">
        <v>0</v>
      </c>
      <c r="H172" s="69">
        <v>0</v>
      </c>
      <c r="I172" s="70">
        <v>0</v>
      </c>
      <c r="J172" s="60">
        <f>SUM(F172:I172)</f>
        <v>22000</v>
      </c>
    </row>
    <row r="173" spans="1:10" ht="12.75">
      <c r="A173" s="308"/>
      <c r="B173" s="354" t="s">
        <v>5</v>
      </c>
      <c r="C173" s="355"/>
      <c r="D173" s="139" t="s">
        <v>4</v>
      </c>
      <c r="E173" s="146">
        <f t="shared" si="22"/>
        <v>0</v>
      </c>
      <c r="F173" s="86">
        <f>F175+F177</f>
        <v>0</v>
      </c>
      <c r="G173" s="222">
        <f>SUM(G175,G177)</f>
        <v>0</v>
      </c>
      <c r="H173" s="222">
        <f>SUM(H175,H177)</f>
        <v>0</v>
      </c>
      <c r="I173" s="222">
        <f>SUM(I175,I177)</f>
        <v>0</v>
      </c>
      <c r="J173" s="60">
        <f aca="true" t="shared" si="23" ref="J173:J215">SUM(F173:I173)</f>
        <v>0</v>
      </c>
    </row>
    <row r="174" spans="1:10" ht="12.75">
      <c r="A174" s="308"/>
      <c r="B174" s="356"/>
      <c r="C174" s="357"/>
      <c r="D174" s="195" t="s">
        <v>43</v>
      </c>
      <c r="E174" s="114">
        <f t="shared" si="22"/>
        <v>0</v>
      </c>
      <c r="F174" s="88">
        <f>F176+F178</f>
        <v>0</v>
      </c>
      <c r="G174" s="166">
        <f>G176+G178</f>
        <v>0</v>
      </c>
      <c r="H174" s="166">
        <f>H176+H178</f>
        <v>0</v>
      </c>
      <c r="I174" s="166">
        <f>I176+I178</f>
        <v>0</v>
      </c>
      <c r="J174" s="60">
        <f t="shared" si="23"/>
        <v>0</v>
      </c>
    </row>
    <row r="175" spans="1:10" ht="12.75">
      <c r="A175" s="308"/>
      <c r="B175" s="334" t="s">
        <v>6</v>
      </c>
      <c r="C175" s="360" t="s">
        <v>21</v>
      </c>
      <c r="D175" s="140" t="s">
        <v>4</v>
      </c>
      <c r="E175" s="114">
        <f t="shared" si="22"/>
        <v>0</v>
      </c>
      <c r="F175" s="106">
        <v>0</v>
      </c>
      <c r="G175" s="171">
        <v>0</v>
      </c>
      <c r="H175" s="171">
        <v>0</v>
      </c>
      <c r="I175" s="171">
        <v>0</v>
      </c>
      <c r="J175" s="60">
        <f t="shared" si="23"/>
        <v>0</v>
      </c>
    </row>
    <row r="176" spans="1:10" ht="12.75">
      <c r="A176" s="308"/>
      <c r="B176" s="358"/>
      <c r="C176" s="361"/>
      <c r="D176" s="195" t="s">
        <v>43</v>
      </c>
      <c r="E176" s="113">
        <f t="shared" si="22"/>
        <v>0</v>
      </c>
      <c r="F176" s="89">
        <v>0</v>
      </c>
      <c r="G176" s="167">
        <v>0</v>
      </c>
      <c r="H176" s="167">
        <v>0</v>
      </c>
      <c r="I176" s="167">
        <v>0</v>
      </c>
      <c r="J176" s="60">
        <f t="shared" si="23"/>
        <v>0</v>
      </c>
    </row>
    <row r="177" spans="1:10" ht="12.75">
      <c r="A177" s="308"/>
      <c r="B177" s="358"/>
      <c r="C177" s="319" t="s">
        <v>46</v>
      </c>
      <c r="D177" s="140" t="s">
        <v>4</v>
      </c>
      <c r="E177" s="113">
        <f t="shared" si="22"/>
        <v>0</v>
      </c>
      <c r="F177" s="106">
        <v>0</v>
      </c>
      <c r="G177" s="171">
        <v>0</v>
      </c>
      <c r="H177" s="171">
        <v>0</v>
      </c>
      <c r="I177" s="171">
        <v>0</v>
      </c>
      <c r="J177" s="60">
        <f t="shared" si="23"/>
        <v>0</v>
      </c>
    </row>
    <row r="178" spans="1:10" ht="12.75">
      <c r="A178" s="308"/>
      <c r="B178" s="359"/>
      <c r="C178" s="320"/>
      <c r="D178" s="196" t="s">
        <v>43</v>
      </c>
      <c r="E178" s="113">
        <f t="shared" si="22"/>
        <v>0</v>
      </c>
      <c r="F178" s="110">
        <v>0</v>
      </c>
      <c r="G178" s="168">
        <v>0</v>
      </c>
      <c r="H178" s="168">
        <v>0</v>
      </c>
      <c r="I178" s="168">
        <v>0</v>
      </c>
      <c r="J178" s="60">
        <f t="shared" si="23"/>
        <v>0</v>
      </c>
    </row>
    <row r="179" spans="1:10" ht="12.75">
      <c r="A179" s="308"/>
      <c r="B179" s="341" t="s">
        <v>7</v>
      </c>
      <c r="C179" s="362"/>
      <c r="D179" s="363"/>
      <c r="E179" s="83">
        <f>SUM(E172-E173)</f>
        <v>22000</v>
      </c>
      <c r="F179" s="77">
        <f>F172-F173</f>
        <v>22000</v>
      </c>
      <c r="G179" s="77">
        <f>G172-G173</f>
        <v>0</v>
      </c>
      <c r="H179" s="77">
        <f>H172-H173</f>
        <v>0</v>
      </c>
      <c r="I179" s="77">
        <f>I172-I173</f>
        <v>0</v>
      </c>
      <c r="J179" s="60">
        <f t="shared" si="23"/>
        <v>22000</v>
      </c>
    </row>
    <row r="180" spans="1:10" ht="12.75">
      <c r="A180" s="308"/>
      <c r="B180" s="324" t="s">
        <v>45</v>
      </c>
      <c r="C180" s="337"/>
      <c r="D180" s="338"/>
      <c r="E180" s="41">
        <f>SUM(F180:I180)</f>
        <v>0</v>
      </c>
      <c r="F180" s="37">
        <v>0</v>
      </c>
      <c r="G180" s="39">
        <v>0</v>
      </c>
      <c r="H180" s="39">
        <v>0</v>
      </c>
      <c r="I180" s="39">
        <v>0</v>
      </c>
      <c r="J180" s="60">
        <f t="shared" si="23"/>
        <v>0</v>
      </c>
    </row>
    <row r="181" spans="1:10" ht="12.75">
      <c r="A181" s="308"/>
      <c r="B181" s="325" t="s">
        <v>28</v>
      </c>
      <c r="C181" s="326"/>
      <c r="D181" s="158" t="s">
        <v>29</v>
      </c>
      <c r="E181" s="146">
        <f>SUM(F181:I181)</f>
        <v>0</v>
      </c>
      <c r="F181" s="91">
        <v>0</v>
      </c>
      <c r="G181" s="186">
        <v>0</v>
      </c>
      <c r="H181" s="186">
        <v>0</v>
      </c>
      <c r="I181" s="186">
        <v>0</v>
      </c>
      <c r="J181" s="60">
        <f t="shared" si="23"/>
        <v>0</v>
      </c>
    </row>
    <row r="182" spans="1:10" ht="13.5" thickBot="1">
      <c r="A182" s="309"/>
      <c r="B182" s="327"/>
      <c r="C182" s="328"/>
      <c r="D182" s="159" t="s">
        <v>30</v>
      </c>
      <c r="E182" s="115">
        <f>SUM(F182:I182)</f>
        <v>0</v>
      </c>
      <c r="F182" s="92">
        <v>0</v>
      </c>
      <c r="G182" s="173">
        <v>0</v>
      </c>
      <c r="H182" s="173">
        <v>0</v>
      </c>
      <c r="I182" s="173">
        <v>0</v>
      </c>
      <c r="J182" s="23">
        <f t="shared" si="23"/>
        <v>0</v>
      </c>
    </row>
    <row r="183" spans="1:10" ht="12.75">
      <c r="A183" s="329" t="s">
        <v>34</v>
      </c>
      <c r="B183" s="339" t="s">
        <v>0</v>
      </c>
      <c r="C183" s="339"/>
      <c r="D183" s="340"/>
      <c r="E183" s="25">
        <f aca="true" t="shared" si="24" ref="E183:E189">SUM(F183:I183)</f>
        <v>5000</v>
      </c>
      <c r="F183" s="35">
        <v>5000</v>
      </c>
      <c r="G183" s="34">
        <v>0</v>
      </c>
      <c r="H183" s="103">
        <v>0</v>
      </c>
      <c r="I183" s="104">
        <v>0</v>
      </c>
      <c r="J183" s="60">
        <f t="shared" si="23"/>
        <v>5000</v>
      </c>
    </row>
    <row r="184" spans="1:10" ht="12.75">
      <c r="A184" s="330"/>
      <c r="B184" s="312" t="s">
        <v>5</v>
      </c>
      <c r="C184" s="313"/>
      <c r="D184" s="3" t="s">
        <v>4</v>
      </c>
      <c r="E184" s="239">
        <f t="shared" si="24"/>
        <v>0</v>
      </c>
      <c r="F184" s="120">
        <f>SUM(F186,F188)</f>
        <v>0</v>
      </c>
      <c r="G184" s="222">
        <f>SUM(G186,G188)</f>
        <v>0</v>
      </c>
      <c r="H184" s="222">
        <f>SUM(H186,H188)</f>
        <v>0</v>
      </c>
      <c r="I184" s="222">
        <f>SUM(I186,I188)</f>
        <v>0</v>
      </c>
      <c r="J184" s="60">
        <f t="shared" si="23"/>
        <v>0</v>
      </c>
    </row>
    <row r="185" spans="1:10" ht="12.75">
      <c r="A185" s="330"/>
      <c r="B185" s="314"/>
      <c r="C185" s="315"/>
      <c r="D185" s="4" t="s">
        <v>43</v>
      </c>
      <c r="E185" s="116">
        <f t="shared" si="24"/>
        <v>0</v>
      </c>
      <c r="F185" s="87">
        <f>F187+F189</f>
        <v>0</v>
      </c>
      <c r="G185" s="176">
        <f>G187+G189</f>
        <v>0</v>
      </c>
      <c r="H185" s="176">
        <f>H187+H189</f>
        <v>0</v>
      </c>
      <c r="I185" s="176">
        <f>I187+I189</f>
        <v>0</v>
      </c>
      <c r="J185" s="60">
        <f t="shared" si="23"/>
        <v>0</v>
      </c>
    </row>
    <row r="186" spans="1:10" ht="12.75">
      <c r="A186" s="330"/>
      <c r="B186" s="333" t="s">
        <v>6</v>
      </c>
      <c r="C186" s="318" t="s">
        <v>21</v>
      </c>
      <c r="D186" s="5" t="s">
        <v>4</v>
      </c>
      <c r="E186" s="117">
        <f t="shared" si="24"/>
        <v>0</v>
      </c>
      <c r="F186" s="106">
        <v>0</v>
      </c>
      <c r="G186" s="171">
        <v>0</v>
      </c>
      <c r="H186" s="171">
        <v>0</v>
      </c>
      <c r="I186" s="171">
        <v>0</v>
      </c>
      <c r="J186" s="60">
        <f t="shared" si="23"/>
        <v>0</v>
      </c>
    </row>
    <row r="187" spans="1:10" ht="12.75">
      <c r="A187" s="330"/>
      <c r="B187" s="333"/>
      <c r="C187" s="318"/>
      <c r="D187" s="4" t="s">
        <v>43</v>
      </c>
      <c r="E187" s="117">
        <f t="shared" si="24"/>
        <v>0</v>
      </c>
      <c r="F187" s="89">
        <v>0</v>
      </c>
      <c r="G187" s="177">
        <v>0</v>
      </c>
      <c r="H187" s="177">
        <v>0</v>
      </c>
      <c r="I187" s="177">
        <v>0</v>
      </c>
      <c r="J187" s="60">
        <f t="shared" si="23"/>
        <v>0</v>
      </c>
    </row>
    <row r="188" spans="1:10" ht="12.75">
      <c r="A188" s="330"/>
      <c r="B188" s="333"/>
      <c r="C188" s="319" t="s">
        <v>46</v>
      </c>
      <c r="D188" s="5" t="s">
        <v>4</v>
      </c>
      <c r="E188" s="117">
        <f t="shared" si="24"/>
        <v>0</v>
      </c>
      <c r="F188" s="106">
        <v>0</v>
      </c>
      <c r="G188" s="171">
        <v>0</v>
      </c>
      <c r="H188" s="171">
        <v>0</v>
      </c>
      <c r="I188" s="171">
        <v>0</v>
      </c>
      <c r="J188" s="60">
        <f t="shared" si="23"/>
        <v>0</v>
      </c>
    </row>
    <row r="189" spans="1:10" ht="12.75">
      <c r="A189" s="330"/>
      <c r="B189" s="334"/>
      <c r="C189" s="320"/>
      <c r="D189" s="4" t="s">
        <v>43</v>
      </c>
      <c r="E189" s="117">
        <f t="shared" si="24"/>
        <v>0</v>
      </c>
      <c r="F189" s="89">
        <v>0</v>
      </c>
      <c r="G189" s="177">
        <v>0</v>
      </c>
      <c r="H189" s="177">
        <v>0</v>
      </c>
      <c r="I189" s="177">
        <v>0</v>
      </c>
      <c r="J189" s="60">
        <f t="shared" si="23"/>
        <v>0</v>
      </c>
    </row>
    <row r="190" spans="1:10" ht="12.75">
      <c r="A190" s="330"/>
      <c r="B190" s="321" t="s">
        <v>7</v>
      </c>
      <c r="C190" s="321"/>
      <c r="D190" s="341"/>
      <c r="E190" s="76">
        <f>SUM(E183-E184)</f>
        <v>5000</v>
      </c>
      <c r="F190" s="77">
        <f>F183-F184</f>
        <v>5000</v>
      </c>
      <c r="G190" s="77">
        <f>G183-G184</f>
        <v>0</v>
      </c>
      <c r="H190" s="77">
        <f>H183-H184</f>
        <v>0</v>
      </c>
      <c r="I190" s="77">
        <f>I183-I184</f>
        <v>0</v>
      </c>
      <c r="J190" s="60">
        <f t="shared" si="23"/>
        <v>5000</v>
      </c>
    </row>
    <row r="191" spans="1:10" ht="12.75">
      <c r="A191" s="330"/>
      <c r="B191" s="323" t="s">
        <v>45</v>
      </c>
      <c r="C191" s="323"/>
      <c r="D191" s="324"/>
      <c r="E191" s="26">
        <f>SUM(F191:I191)</f>
        <v>0</v>
      </c>
      <c r="F191" s="37">
        <v>0</v>
      </c>
      <c r="G191" s="39">
        <v>0</v>
      </c>
      <c r="H191" s="39">
        <v>0</v>
      </c>
      <c r="I191" s="39">
        <v>0</v>
      </c>
      <c r="J191" s="60">
        <f t="shared" si="23"/>
        <v>0</v>
      </c>
    </row>
    <row r="192" spans="1:10" ht="12.75">
      <c r="A192" s="330"/>
      <c r="B192" s="325" t="s">
        <v>28</v>
      </c>
      <c r="C192" s="326"/>
      <c r="D192" s="162" t="s">
        <v>29</v>
      </c>
      <c r="E192" s="146">
        <f>SUM(F192:I192)</f>
        <v>0</v>
      </c>
      <c r="F192" s="91">
        <v>0</v>
      </c>
      <c r="G192" s="172">
        <v>0</v>
      </c>
      <c r="H192" s="172">
        <v>0</v>
      </c>
      <c r="I192" s="172">
        <v>0</v>
      </c>
      <c r="J192" s="60">
        <f t="shared" si="23"/>
        <v>0</v>
      </c>
    </row>
    <row r="193" spans="1:10" ht="13.5" thickBot="1">
      <c r="A193" s="331"/>
      <c r="B193" s="327"/>
      <c r="C193" s="328"/>
      <c r="D193" s="159" t="s">
        <v>30</v>
      </c>
      <c r="E193" s="118">
        <f>SUM(F193:I193)</f>
        <v>0</v>
      </c>
      <c r="F193" s="110">
        <v>0</v>
      </c>
      <c r="G193" s="188">
        <v>0</v>
      </c>
      <c r="H193" s="185">
        <v>0</v>
      </c>
      <c r="I193" s="173">
        <v>0</v>
      </c>
      <c r="J193" s="63">
        <f t="shared" si="23"/>
        <v>0</v>
      </c>
    </row>
    <row r="194" spans="1:10" ht="12.75">
      <c r="A194" s="329" t="s">
        <v>35</v>
      </c>
      <c r="B194" s="310" t="s">
        <v>0</v>
      </c>
      <c r="C194" s="310"/>
      <c r="D194" s="364"/>
      <c r="E194" s="47">
        <f aca="true" t="shared" si="25" ref="E194:E200">SUM(F194:I194)</f>
        <v>5000</v>
      </c>
      <c r="F194" s="36">
        <v>5000</v>
      </c>
      <c r="G194" s="50">
        <v>0</v>
      </c>
      <c r="H194" s="66">
        <v>0</v>
      </c>
      <c r="I194" s="65">
        <v>0</v>
      </c>
      <c r="J194" s="60">
        <f t="shared" si="23"/>
        <v>5000</v>
      </c>
    </row>
    <row r="195" spans="1:10" ht="12.75">
      <c r="A195" s="330"/>
      <c r="B195" s="312" t="s">
        <v>5</v>
      </c>
      <c r="C195" s="313"/>
      <c r="D195" s="3" t="s">
        <v>4</v>
      </c>
      <c r="E195" s="29">
        <f t="shared" si="25"/>
        <v>0</v>
      </c>
      <c r="F195" s="199">
        <f>SUM(F197,F199)</f>
        <v>0</v>
      </c>
      <c r="G195" s="169">
        <f>SUM(G197,G199)</f>
        <v>0</v>
      </c>
      <c r="H195" s="169">
        <f>SUM(H197,H199)</f>
        <v>0</v>
      </c>
      <c r="I195" s="223">
        <f>SUM(I197,I199)</f>
        <v>0</v>
      </c>
      <c r="J195" s="60">
        <f t="shared" si="23"/>
        <v>0</v>
      </c>
    </row>
    <row r="196" spans="1:10" ht="12.75">
      <c r="A196" s="330"/>
      <c r="B196" s="314"/>
      <c r="C196" s="315"/>
      <c r="D196" s="4" t="s">
        <v>43</v>
      </c>
      <c r="E196" s="28">
        <f t="shared" si="25"/>
        <v>0</v>
      </c>
      <c r="F196" s="200">
        <f>F198+F200</f>
        <v>0</v>
      </c>
      <c r="G196" s="184">
        <f>G198+G200</f>
        <v>0</v>
      </c>
      <c r="H196" s="184">
        <f>H198+H200</f>
        <v>0</v>
      </c>
      <c r="I196" s="184">
        <f>I198+I200</f>
        <v>0</v>
      </c>
      <c r="J196" s="60">
        <f t="shared" si="23"/>
        <v>0</v>
      </c>
    </row>
    <row r="197" spans="1:10" ht="12.75">
      <c r="A197" s="330"/>
      <c r="B197" s="333" t="s">
        <v>6</v>
      </c>
      <c r="C197" s="318" t="s">
        <v>21</v>
      </c>
      <c r="D197" s="5" t="s">
        <v>4</v>
      </c>
      <c r="E197" s="28">
        <f t="shared" si="25"/>
        <v>0</v>
      </c>
      <c r="F197" s="201">
        <v>0</v>
      </c>
      <c r="G197" s="171">
        <v>0</v>
      </c>
      <c r="H197" s="171">
        <v>0</v>
      </c>
      <c r="I197" s="171">
        <v>0</v>
      </c>
      <c r="J197" s="60">
        <f t="shared" si="23"/>
        <v>0</v>
      </c>
    </row>
    <row r="198" spans="1:10" ht="12.75">
      <c r="A198" s="330"/>
      <c r="B198" s="333"/>
      <c r="C198" s="318"/>
      <c r="D198" s="4" t="s">
        <v>43</v>
      </c>
      <c r="E198" s="28">
        <f t="shared" si="25"/>
        <v>0</v>
      </c>
      <c r="F198" s="202">
        <v>0</v>
      </c>
      <c r="G198" s="167">
        <v>0</v>
      </c>
      <c r="H198" s="167">
        <v>0</v>
      </c>
      <c r="I198" s="167">
        <v>0</v>
      </c>
      <c r="J198" s="60">
        <f t="shared" si="23"/>
        <v>0</v>
      </c>
    </row>
    <row r="199" spans="1:10" ht="12.75">
      <c r="A199" s="330"/>
      <c r="B199" s="333"/>
      <c r="C199" s="319" t="s">
        <v>46</v>
      </c>
      <c r="D199" s="5" t="s">
        <v>4</v>
      </c>
      <c r="E199" s="28">
        <f t="shared" si="25"/>
        <v>0</v>
      </c>
      <c r="F199" s="201">
        <v>0</v>
      </c>
      <c r="G199" s="171">
        <v>0</v>
      </c>
      <c r="H199" s="171">
        <v>0</v>
      </c>
      <c r="I199" s="171">
        <v>0</v>
      </c>
      <c r="J199" s="60">
        <f t="shared" si="23"/>
        <v>0</v>
      </c>
    </row>
    <row r="200" spans="1:10" ht="12.75">
      <c r="A200" s="330"/>
      <c r="B200" s="334"/>
      <c r="C200" s="320"/>
      <c r="D200" s="4" t="s">
        <v>43</v>
      </c>
      <c r="E200" s="228">
        <f t="shared" si="25"/>
        <v>0</v>
      </c>
      <c r="F200" s="203">
        <v>0</v>
      </c>
      <c r="G200" s="191">
        <v>0</v>
      </c>
      <c r="H200" s="168">
        <v>0</v>
      </c>
      <c r="I200" s="168">
        <v>0</v>
      </c>
      <c r="J200" s="60">
        <f t="shared" si="23"/>
        <v>0</v>
      </c>
    </row>
    <row r="201" spans="1:10" ht="12.75">
      <c r="A201" s="330"/>
      <c r="B201" s="321" t="s">
        <v>7</v>
      </c>
      <c r="C201" s="321"/>
      <c r="D201" s="341"/>
      <c r="E201" s="78">
        <f>E194-E195</f>
        <v>5000</v>
      </c>
      <c r="F201" s="77">
        <f>F194-F195</f>
        <v>5000</v>
      </c>
      <c r="G201" s="77">
        <f>G194-G195</f>
        <v>0</v>
      </c>
      <c r="H201" s="77">
        <f>H194-H195</f>
        <v>0</v>
      </c>
      <c r="I201" s="77">
        <f>I194-I195</f>
        <v>0</v>
      </c>
      <c r="J201" s="60">
        <f t="shared" si="23"/>
        <v>5000</v>
      </c>
    </row>
    <row r="202" spans="1:10" ht="12.75">
      <c r="A202" s="330"/>
      <c r="B202" s="323" t="s">
        <v>45</v>
      </c>
      <c r="C202" s="323"/>
      <c r="D202" s="324"/>
      <c r="E202" s="40">
        <f aca="true" t="shared" si="26" ref="E202:E211">SUM(F202:I202)</f>
        <v>0</v>
      </c>
      <c r="F202" s="37">
        <v>0</v>
      </c>
      <c r="G202" s="39">
        <v>0</v>
      </c>
      <c r="H202" s="39">
        <v>0</v>
      </c>
      <c r="I202" s="39">
        <v>0</v>
      </c>
      <c r="J202" s="60">
        <f t="shared" si="23"/>
        <v>0</v>
      </c>
    </row>
    <row r="203" spans="1:10" ht="12.75">
      <c r="A203" s="330"/>
      <c r="B203" s="325" t="s">
        <v>28</v>
      </c>
      <c r="C203" s="326"/>
      <c r="D203" s="8" t="s">
        <v>29</v>
      </c>
      <c r="E203" s="29">
        <f t="shared" si="26"/>
        <v>0</v>
      </c>
      <c r="F203" s="204">
        <v>0</v>
      </c>
      <c r="G203" s="172">
        <v>0</v>
      </c>
      <c r="H203" s="172">
        <v>0</v>
      </c>
      <c r="I203" s="172">
        <v>0</v>
      </c>
      <c r="J203" s="60">
        <f t="shared" si="23"/>
        <v>0</v>
      </c>
    </row>
    <row r="204" spans="1:10" ht="13.5" thickBot="1">
      <c r="A204" s="331"/>
      <c r="B204" s="327"/>
      <c r="C204" s="328"/>
      <c r="D204" s="157" t="s">
        <v>30</v>
      </c>
      <c r="E204" s="56">
        <f t="shared" si="26"/>
        <v>0</v>
      </c>
      <c r="F204" s="205">
        <v>0</v>
      </c>
      <c r="G204" s="173">
        <v>0</v>
      </c>
      <c r="H204" s="173">
        <v>0</v>
      </c>
      <c r="I204" s="173">
        <v>0</v>
      </c>
      <c r="J204" s="23">
        <f t="shared" si="23"/>
        <v>0</v>
      </c>
    </row>
    <row r="205" spans="1:10" ht="12.75">
      <c r="A205" s="307" t="s">
        <v>36</v>
      </c>
      <c r="B205" s="310" t="s">
        <v>0</v>
      </c>
      <c r="C205" s="310"/>
      <c r="D205" s="311"/>
      <c r="E205" s="57">
        <f t="shared" si="26"/>
        <v>5000</v>
      </c>
      <c r="F205" s="58">
        <v>5000</v>
      </c>
      <c r="G205" s="32">
        <v>0</v>
      </c>
      <c r="H205" s="68">
        <v>0</v>
      </c>
      <c r="I205" s="67">
        <v>0</v>
      </c>
      <c r="J205" s="60">
        <f t="shared" si="23"/>
        <v>5000</v>
      </c>
    </row>
    <row r="206" spans="1:10" ht="12.75">
      <c r="A206" s="308"/>
      <c r="B206" s="312" t="s">
        <v>5</v>
      </c>
      <c r="C206" s="313"/>
      <c r="D206" s="139" t="s">
        <v>4</v>
      </c>
      <c r="E206" s="44">
        <f t="shared" si="26"/>
        <v>0</v>
      </c>
      <c r="F206" s="122">
        <f aca="true" t="shared" si="27" ref="F206:I207">F208+F210</f>
        <v>0</v>
      </c>
      <c r="G206" s="224">
        <f t="shared" si="27"/>
        <v>0</v>
      </c>
      <c r="H206" s="224">
        <f t="shared" si="27"/>
        <v>0</v>
      </c>
      <c r="I206" s="224">
        <f t="shared" si="27"/>
        <v>0</v>
      </c>
      <c r="J206" s="60">
        <f t="shared" si="23"/>
        <v>0</v>
      </c>
    </row>
    <row r="207" spans="1:10" ht="12.75">
      <c r="A207" s="308"/>
      <c r="B207" s="314"/>
      <c r="C207" s="315"/>
      <c r="D207" s="195" t="s">
        <v>43</v>
      </c>
      <c r="E207" s="45">
        <f t="shared" si="26"/>
        <v>0</v>
      </c>
      <c r="F207" s="242">
        <f t="shared" si="27"/>
        <v>0</v>
      </c>
      <c r="G207" s="179">
        <f t="shared" si="27"/>
        <v>0</v>
      </c>
      <c r="H207" s="179">
        <f t="shared" si="27"/>
        <v>0</v>
      </c>
      <c r="I207" s="179">
        <f t="shared" si="27"/>
        <v>0</v>
      </c>
      <c r="J207" s="60">
        <f t="shared" si="23"/>
        <v>0</v>
      </c>
    </row>
    <row r="208" spans="1:10" ht="12.75">
      <c r="A208" s="308"/>
      <c r="B208" s="316" t="s">
        <v>6</v>
      </c>
      <c r="C208" s="318" t="s">
        <v>25</v>
      </c>
      <c r="D208" s="140" t="s">
        <v>4</v>
      </c>
      <c r="E208" s="45">
        <f t="shared" si="26"/>
        <v>0</v>
      </c>
      <c r="F208" s="124">
        <v>0</v>
      </c>
      <c r="G208" s="225">
        <v>0</v>
      </c>
      <c r="H208" s="225">
        <v>0</v>
      </c>
      <c r="I208" s="225">
        <v>0</v>
      </c>
      <c r="J208" s="60">
        <f t="shared" si="23"/>
        <v>0</v>
      </c>
    </row>
    <row r="209" spans="1:10" ht="12.75">
      <c r="A209" s="308"/>
      <c r="B209" s="316"/>
      <c r="C209" s="318"/>
      <c r="D209" s="195" t="s">
        <v>43</v>
      </c>
      <c r="E209" s="45">
        <f t="shared" si="26"/>
        <v>0</v>
      </c>
      <c r="F209" s="243">
        <v>0</v>
      </c>
      <c r="G209" s="180">
        <v>0</v>
      </c>
      <c r="H209" s="180">
        <v>0</v>
      </c>
      <c r="I209" s="180">
        <v>0</v>
      </c>
      <c r="J209" s="60">
        <f t="shared" si="23"/>
        <v>0</v>
      </c>
    </row>
    <row r="210" spans="1:10" ht="12.75">
      <c r="A210" s="308"/>
      <c r="B210" s="316"/>
      <c r="C210" s="319" t="s">
        <v>46</v>
      </c>
      <c r="D210" s="140" t="s">
        <v>4</v>
      </c>
      <c r="E210" s="45">
        <f t="shared" si="26"/>
        <v>0</v>
      </c>
      <c r="F210" s="124">
        <v>0</v>
      </c>
      <c r="G210" s="225">
        <v>0</v>
      </c>
      <c r="H210" s="225">
        <v>0</v>
      </c>
      <c r="I210" s="225">
        <v>0</v>
      </c>
      <c r="J210" s="60">
        <f t="shared" si="23"/>
        <v>0</v>
      </c>
    </row>
    <row r="211" spans="1:10" ht="12.75">
      <c r="A211" s="308"/>
      <c r="B211" s="317"/>
      <c r="C211" s="320"/>
      <c r="D211" s="196" t="s">
        <v>43</v>
      </c>
      <c r="E211" s="45">
        <f t="shared" si="26"/>
        <v>0</v>
      </c>
      <c r="F211" s="244">
        <v>0</v>
      </c>
      <c r="G211" s="181">
        <v>0</v>
      </c>
      <c r="H211" s="181">
        <v>0</v>
      </c>
      <c r="I211" s="181">
        <v>0</v>
      </c>
      <c r="J211" s="60">
        <f t="shared" si="23"/>
        <v>0</v>
      </c>
    </row>
    <row r="212" spans="1:10" ht="12.75">
      <c r="A212" s="308"/>
      <c r="B212" s="321" t="s">
        <v>7</v>
      </c>
      <c r="C212" s="321"/>
      <c r="D212" s="322"/>
      <c r="E212" s="84">
        <f>E205-E206</f>
        <v>5000</v>
      </c>
      <c r="F212" s="128">
        <f>F205-F206</f>
        <v>5000</v>
      </c>
      <c r="G212" s="128">
        <f>G205-G206</f>
        <v>0</v>
      </c>
      <c r="H212" s="128">
        <f>H205-H206</f>
        <v>0</v>
      </c>
      <c r="I212" s="128">
        <f>I205-I206</f>
        <v>0</v>
      </c>
      <c r="J212" s="60">
        <f t="shared" si="23"/>
        <v>5000</v>
      </c>
    </row>
    <row r="213" spans="1:10" ht="12.75">
      <c r="A213" s="308"/>
      <c r="B213" s="323" t="s">
        <v>45</v>
      </c>
      <c r="C213" s="323"/>
      <c r="D213" s="324"/>
      <c r="E213" s="163">
        <f>SUM(F213:I213)</f>
        <v>0</v>
      </c>
      <c r="F213" s="38">
        <v>0</v>
      </c>
      <c r="G213" s="226">
        <v>0</v>
      </c>
      <c r="H213" s="226">
        <v>0</v>
      </c>
      <c r="I213" s="226">
        <v>0</v>
      </c>
      <c r="J213" s="60">
        <f t="shared" si="23"/>
        <v>0</v>
      </c>
    </row>
    <row r="214" spans="1:10" ht="12.75">
      <c r="A214" s="308"/>
      <c r="B214" s="325" t="s">
        <v>28</v>
      </c>
      <c r="C214" s="326"/>
      <c r="D214" s="8" t="s">
        <v>29</v>
      </c>
      <c r="E214" s="164">
        <f>SUM(F214:I214)</f>
        <v>0</v>
      </c>
      <c r="F214" s="126">
        <v>0</v>
      </c>
      <c r="G214" s="182">
        <v>0</v>
      </c>
      <c r="H214" s="182">
        <v>0</v>
      </c>
      <c r="I214" s="182">
        <v>0</v>
      </c>
      <c r="J214" s="60">
        <f t="shared" si="23"/>
        <v>0</v>
      </c>
    </row>
    <row r="215" spans="1:10" ht="13.5" thickBot="1">
      <c r="A215" s="309"/>
      <c r="B215" s="327"/>
      <c r="C215" s="328"/>
      <c r="D215" s="157" t="s">
        <v>30</v>
      </c>
      <c r="E215" s="247">
        <f>SUM(F215:I215)</f>
        <v>0</v>
      </c>
      <c r="F215" s="127">
        <v>0</v>
      </c>
      <c r="G215" s="183">
        <v>0</v>
      </c>
      <c r="H215" s="183">
        <v>0</v>
      </c>
      <c r="I215" s="183">
        <v>0</v>
      </c>
      <c r="J215" s="23">
        <f t="shared" si="23"/>
        <v>0</v>
      </c>
    </row>
    <row r="219" ht="13.5" thickBot="1"/>
    <row r="220" spans="1:10" ht="13.5" thickBot="1">
      <c r="A220" s="342" t="s">
        <v>18</v>
      </c>
      <c r="B220" s="343"/>
      <c r="C220" s="343"/>
      <c r="D220" s="343"/>
      <c r="E220" s="346" t="s">
        <v>15</v>
      </c>
      <c r="F220" s="348" t="s">
        <v>16</v>
      </c>
      <c r="G220" s="349"/>
      <c r="H220" s="349"/>
      <c r="I220" s="350"/>
      <c r="J220" s="93"/>
    </row>
    <row r="221" spans="1:10" ht="50.25" customHeight="1" thickBot="1">
      <c r="A221" s="344"/>
      <c r="B221" s="345"/>
      <c r="C221" s="345"/>
      <c r="D221" s="345"/>
      <c r="E221" s="347"/>
      <c r="F221" s="94" t="s">
        <v>19</v>
      </c>
      <c r="G221" s="293" t="s">
        <v>53</v>
      </c>
      <c r="H221" s="215" t="s">
        <v>41</v>
      </c>
      <c r="I221" s="215" t="s">
        <v>41</v>
      </c>
      <c r="J221" s="51" t="s">
        <v>8</v>
      </c>
    </row>
    <row r="222" spans="1:10" ht="12.75">
      <c r="A222" s="307" t="s">
        <v>39</v>
      </c>
      <c r="B222" s="351" t="s">
        <v>0</v>
      </c>
      <c r="C222" s="352"/>
      <c r="D222" s="353"/>
      <c r="E222" s="43">
        <f aca="true" t="shared" si="28" ref="E222:E228">SUM(F222:I222)</f>
        <v>150000</v>
      </c>
      <c r="F222" s="59">
        <v>150000</v>
      </c>
      <c r="G222" s="33">
        <v>0</v>
      </c>
      <c r="H222" s="129">
        <v>0</v>
      </c>
      <c r="I222" s="70">
        <v>0</v>
      </c>
      <c r="J222" s="60">
        <f>SUM(F222:I222)</f>
        <v>150000</v>
      </c>
    </row>
    <row r="223" spans="1:10" ht="12.75">
      <c r="A223" s="308"/>
      <c r="B223" s="354" t="s">
        <v>5</v>
      </c>
      <c r="C223" s="355"/>
      <c r="D223" s="139" t="s">
        <v>4</v>
      </c>
      <c r="E223" s="146">
        <f t="shared" si="28"/>
        <v>106254.41</v>
      </c>
      <c r="F223" s="86">
        <f>F225+F227</f>
        <v>106254.41</v>
      </c>
      <c r="G223" s="222">
        <f>SUM(G225,G227)</f>
        <v>0</v>
      </c>
      <c r="H223" s="169">
        <f>SUM(H225,H227)</f>
        <v>0</v>
      </c>
      <c r="I223" s="222">
        <f>SUM(I225,I227)</f>
        <v>0</v>
      </c>
      <c r="J223" s="60">
        <f aca="true" t="shared" si="29" ref="J223:J265">SUM(F223:I223)</f>
        <v>106254.41</v>
      </c>
    </row>
    <row r="224" spans="1:10" ht="12.75">
      <c r="A224" s="308"/>
      <c r="B224" s="356"/>
      <c r="C224" s="357"/>
      <c r="D224" s="195" t="s">
        <v>43</v>
      </c>
      <c r="E224" s="114">
        <f t="shared" si="28"/>
        <v>43292.86</v>
      </c>
      <c r="F224" s="292">
        <f>F226+F228</f>
        <v>43292.86</v>
      </c>
      <c r="G224" s="166">
        <f>G226+G228</f>
        <v>0</v>
      </c>
      <c r="H224" s="166">
        <f>H226+H228</f>
        <v>0</v>
      </c>
      <c r="I224" s="166">
        <f>I226+I228</f>
        <v>0</v>
      </c>
      <c r="J224" s="60">
        <f t="shared" si="29"/>
        <v>43292.86</v>
      </c>
    </row>
    <row r="225" spans="1:10" ht="12.75">
      <c r="A225" s="308"/>
      <c r="B225" s="334" t="s">
        <v>6</v>
      </c>
      <c r="C225" s="360" t="s">
        <v>21</v>
      </c>
      <c r="D225" s="140" t="s">
        <v>4</v>
      </c>
      <c r="E225" s="114">
        <f t="shared" si="28"/>
        <v>80403.59</v>
      </c>
      <c r="F225" s="106">
        <v>80403.59</v>
      </c>
      <c r="G225" s="171">
        <v>0</v>
      </c>
      <c r="H225" s="171">
        <v>0</v>
      </c>
      <c r="I225" s="171">
        <v>0</v>
      </c>
      <c r="J225" s="60">
        <f t="shared" si="29"/>
        <v>80403.59</v>
      </c>
    </row>
    <row r="226" spans="1:10" ht="12.75">
      <c r="A226" s="308"/>
      <c r="B226" s="358"/>
      <c r="C226" s="361"/>
      <c r="D226" s="195" t="s">
        <v>43</v>
      </c>
      <c r="E226" s="113">
        <f t="shared" si="28"/>
        <v>43292.86</v>
      </c>
      <c r="F226" s="106">
        <v>43292.86</v>
      </c>
      <c r="G226" s="167">
        <v>0</v>
      </c>
      <c r="H226" s="167">
        <v>0</v>
      </c>
      <c r="I226" s="167">
        <v>0</v>
      </c>
      <c r="J226" s="60">
        <f t="shared" si="29"/>
        <v>43292.86</v>
      </c>
    </row>
    <row r="227" spans="1:10" ht="12.75">
      <c r="A227" s="308"/>
      <c r="B227" s="358"/>
      <c r="C227" s="319" t="s">
        <v>46</v>
      </c>
      <c r="D227" s="140" t="s">
        <v>4</v>
      </c>
      <c r="E227" s="113">
        <f t="shared" si="28"/>
        <v>25850.82</v>
      </c>
      <c r="F227" s="106">
        <v>25850.82</v>
      </c>
      <c r="G227" s="171">
        <v>0</v>
      </c>
      <c r="H227" s="171">
        <v>0</v>
      </c>
      <c r="I227" s="171">
        <v>0</v>
      </c>
      <c r="J227" s="60">
        <f t="shared" si="29"/>
        <v>25850.82</v>
      </c>
    </row>
    <row r="228" spans="1:10" ht="12.75">
      <c r="A228" s="308"/>
      <c r="B228" s="359"/>
      <c r="C228" s="320"/>
      <c r="D228" s="196" t="s">
        <v>43</v>
      </c>
      <c r="E228" s="113">
        <f t="shared" si="28"/>
        <v>0</v>
      </c>
      <c r="F228" s="305">
        <v>0</v>
      </c>
      <c r="G228" s="168">
        <v>0</v>
      </c>
      <c r="H228" s="168">
        <v>0</v>
      </c>
      <c r="I228" s="168">
        <v>0</v>
      </c>
      <c r="J228" s="60">
        <f t="shared" si="29"/>
        <v>0</v>
      </c>
    </row>
    <row r="229" spans="1:10" ht="12.75">
      <c r="A229" s="308"/>
      <c r="B229" s="341" t="s">
        <v>7</v>
      </c>
      <c r="C229" s="362"/>
      <c r="D229" s="363"/>
      <c r="E229" s="83">
        <f>SUM(E222-E223)</f>
        <v>43745.59</v>
      </c>
      <c r="F229" s="77">
        <f>F222-F223</f>
        <v>43745.59</v>
      </c>
      <c r="G229" s="77">
        <f>G222-G223</f>
        <v>0</v>
      </c>
      <c r="H229" s="77">
        <f>H222-H223</f>
        <v>0</v>
      </c>
      <c r="I229" s="77">
        <f>I222-I223</f>
        <v>0</v>
      </c>
      <c r="J229" s="60">
        <f t="shared" si="29"/>
        <v>43745.59</v>
      </c>
    </row>
    <row r="230" spans="1:10" ht="12.75">
      <c r="A230" s="308"/>
      <c r="B230" s="324" t="s">
        <v>45</v>
      </c>
      <c r="C230" s="337"/>
      <c r="D230" s="338"/>
      <c r="E230" s="41">
        <f>SUM(F230:I230)</f>
        <v>27342.98</v>
      </c>
      <c r="F230" s="39">
        <v>27342.98</v>
      </c>
      <c r="G230" s="39">
        <v>0</v>
      </c>
      <c r="H230" s="39">
        <v>0</v>
      </c>
      <c r="I230" s="39">
        <v>0</v>
      </c>
      <c r="J230" s="60">
        <f t="shared" si="29"/>
        <v>27342.98</v>
      </c>
    </row>
    <row r="231" spans="1:10" ht="12.75">
      <c r="A231" s="308"/>
      <c r="B231" s="325" t="s">
        <v>28</v>
      </c>
      <c r="C231" s="326"/>
      <c r="D231" s="158" t="s">
        <v>29</v>
      </c>
      <c r="E231" s="146">
        <f>SUM(F231:I231)</f>
        <v>0</v>
      </c>
      <c r="F231" s="91">
        <v>0</v>
      </c>
      <c r="G231" s="186">
        <v>0</v>
      </c>
      <c r="H231" s="186">
        <v>0</v>
      </c>
      <c r="I231" s="186">
        <v>0</v>
      </c>
      <c r="J231" s="60">
        <f t="shared" si="29"/>
        <v>0</v>
      </c>
    </row>
    <row r="232" spans="1:10" ht="13.5" thickBot="1">
      <c r="A232" s="309"/>
      <c r="B232" s="327"/>
      <c r="C232" s="328"/>
      <c r="D232" s="159" t="s">
        <v>30</v>
      </c>
      <c r="E232" s="115">
        <f>SUM(F232:I232)</f>
        <v>21</v>
      </c>
      <c r="F232" s="92">
        <v>21</v>
      </c>
      <c r="G232" s="173">
        <v>0</v>
      </c>
      <c r="H232" s="173">
        <v>0</v>
      </c>
      <c r="I232" s="173">
        <v>0</v>
      </c>
      <c r="J232" s="23">
        <f t="shared" si="29"/>
        <v>21</v>
      </c>
    </row>
    <row r="233" spans="1:10" ht="12.75">
      <c r="A233" s="329" t="s">
        <v>40</v>
      </c>
      <c r="B233" s="339" t="s">
        <v>0</v>
      </c>
      <c r="C233" s="339"/>
      <c r="D233" s="340"/>
      <c r="E233" s="25">
        <f aca="true" t="shared" si="30" ref="E233:E239">SUM(F233:I233)</f>
        <v>70000</v>
      </c>
      <c r="F233" s="35">
        <v>70000</v>
      </c>
      <c r="G233" s="34">
        <v>0</v>
      </c>
      <c r="H233" s="213">
        <v>0</v>
      </c>
      <c r="I233" s="104">
        <v>0</v>
      </c>
      <c r="J233" s="60">
        <f t="shared" si="29"/>
        <v>70000</v>
      </c>
    </row>
    <row r="234" spans="1:10" ht="12.75">
      <c r="A234" s="330"/>
      <c r="B234" s="312" t="s">
        <v>5</v>
      </c>
      <c r="C234" s="313"/>
      <c r="D234" s="3" t="s">
        <v>4</v>
      </c>
      <c r="E234" s="119">
        <f t="shared" si="30"/>
        <v>42908.810000000005</v>
      </c>
      <c r="F234" s="120">
        <f>SUM(F236,F238)</f>
        <v>42908.810000000005</v>
      </c>
      <c r="G234" s="222">
        <f>SUM(G236,G238)</f>
        <v>0</v>
      </c>
      <c r="H234" s="169">
        <f>SUM(H236,H238)</f>
        <v>0</v>
      </c>
      <c r="I234" s="222">
        <f>SUM(I236,I238)</f>
        <v>0</v>
      </c>
      <c r="J234" s="60">
        <f t="shared" si="29"/>
        <v>42908.810000000005</v>
      </c>
    </row>
    <row r="235" spans="1:10" ht="12.75">
      <c r="A235" s="330"/>
      <c r="B235" s="314"/>
      <c r="C235" s="315"/>
      <c r="D235" s="4" t="s">
        <v>43</v>
      </c>
      <c r="E235" s="116">
        <f t="shared" si="30"/>
        <v>0</v>
      </c>
      <c r="F235" s="87">
        <f>F237+F239</f>
        <v>0</v>
      </c>
      <c r="G235" s="176">
        <f>G237+G239</f>
        <v>0</v>
      </c>
      <c r="H235" s="176">
        <f>H237+H239</f>
        <v>0</v>
      </c>
      <c r="I235" s="176">
        <f>I237+I239</f>
        <v>0</v>
      </c>
      <c r="J235" s="60">
        <f t="shared" si="29"/>
        <v>0</v>
      </c>
    </row>
    <row r="236" spans="1:10" ht="12.75">
      <c r="A236" s="330"/>
      <c r="B236" s="333" t="s">
        <v>6</v>
      </c>
      <c r="C236" s="318" t="s">
        <v>21</v>
      </c>
      <c r="D236" s="5" t="s">
        <v>4</v>
      </c>
      <c r="E236" s="121">
        <f t="shared" si="30"/>
        <v>34476.91</v>
      </c>
      <c r="F236" s="106">
        <v>34476.91</v>
      </c>
      <c r="G236" s="171">
        <v>0</v>
      </c>
      <c r="H236" s="171">
        <v>0</v>
      </c>
      <c r="I236" s="171">
        <v>0</v>
      </c>
      <c r="J236" s="60">
        <f t="shared" si="29"/>
        <v>34476.91</v>
      </c>
    </row>
    <row r="237" spans="1:10" ht="12.75">
      <c r="A237" s="330"/>
      <c r="B237" s="333"/>
      <c r="C237" s="318"/>
      <c r="D237" s="4" t="s">
        <v>43</v>
      </c>
      <c r="E237" s="117">
        <f t="shared" si="30"/>
        <v>0</v>
      </c>
      <c r="F237" s="89">
        <v>0</v>
      </c>
      <c r="G237" s="177">
        <v>0</v>
      </c>
      <c r="H237" s="177">
        <v>0</v>
      </c>
      <c r="I237" s="177">
        <v>0</v>
      </c>
      <c r="J237" s="60">
        <f t="shared" si="29"/>
        <v>0</v>
      </c>
    </row>
    <row r="238" spans="1:10" ht="12.75">
      <c r="A238" s="330"/>
      <c r="B238" s="333"/>
      <c r="C238" s="319" t="s">
        <v>46</v>
      </c>
      <c r="D238" s="5" t="s">
        <v>4</v>
      </c>
      <c r="E238" s="121">
        <f t="shared" si="30"/>
        <v>8431.9</v>
      </c>
      <c r="F238" s="106">
        <v>8431.9</v>
      </c>
      <c r="G238" s="171">
        <v>0</v>
      </c>
      <c r="H238" s="171">
        <v>0</v>
      </c>
      <c r="I238" s="171">
        <v>0</v>
      </c>
      <c r="J238" s="60">
        <f t="shared" si="29"/>
        <v>8431.9</v>
      </c>
    </row>
    <row r="239" spans="1:10" ht="12.75">
      <c r="A239" s="330"/>
      <c r="B239" s="334"/>
      <c r="C239" s="320"/>
      <c r="D239" s="4" t="s">
        <v>43</v>
      </c>
      <c r="E239" s="117">
        <f t="shared" si="30"/>
        <v>0</v>
      </c>
      <c r="F239" s="89">
        <v>0</v>
      </c>
      <c r="G239" s="177">
        <v>0</v>
      </c>
      <c r="H239" s="177">
        <v>0</v>
      </c>
      <c r="I239" s="177">
        <v>0</v>
      </c>
      <c r="J239" s="60">
        <f t="shared" si="29"/>
        <v>0</v>
      </c>
    </row>
    <row r="240" spans="1:10" ht="12.75">
      <c r="A240" s="330"/>
      <c r="B240" s="321" t="s">
        <v>7</v>
      </c>
      <c r="C240" s="321"/>
      <c r="D240" s="341"/>
      <c r="E240" s="76">
        <f>SUM(E233-E234)</f>
        <v>27091.189999999995</v>
      </c>
      <c r="F240" s="77">
        <f>F233-F234</f>
        <v>27091.189999999995</v>
      </c>
      <c r="G240" s="77">
        <f>G233-G234</f>
        <v>0</v>
      </c>
      <c r="H240" s="77">
        <f>H233-H234</f>
        <v>0</v>
      </c>
      <c r="I240" s="77">
        <f>I233-I234</f>
        <v>0</v>
      </c>
      <c r="J240" s="60">
        <f t="shared" si="29"/>
        <v>27091.189999999995</v>
      </c>
    </row>
    <row r="241" spans="1:10" ht="12.75">
      <c r="A241" s="330"/>
      <c r="B241" s="323" t="s">
        <v>45</v>
      </c>
      <c r="C241" s="323"/>
      <c r="D241" s="324"/>
      <c r="E241" s="26">
        <f>SUM(F241:I241)</f>
        <v>0</v>
      </c>
      <c r="F241" s="37">
        <v>0</v>
      </c>
      <c r="G241" s="39">
        <v>0</v>
      </c>
      <c r="H241" s="39">
        <v>0</v>
      </c>
      <c r="I241" s="39">
        <v>0</v>
      </c>
      <c r="J241" s="60">
        <f t="shared" si="29"/>
        <v>0</v>
      </c>
    </row>
    <row r="242" spans="1:10" ht="12.75">
      <c r="A242" s="330"/>
      <c r="B242" s="325" t="s">
        <v>28</v>
      </c>
      <c r="C242" s="326"/>
      <c r="D242" s="162" t="s">
        <v>29</v>
      </c>
      <c r="E242" s="146">
        <f>SUM(F242:I242)</f>
        <v>0</v>
      </c>
      <c r="F242" s="91">
        <v>0</v>
      </c>
      <c r="G242" s="172">
        <v>0</v>
      </c>
      <c r="H242" s="172">
        <v>0</v>
      </c>
      <c r="I242" s="172">
        <v>0</v>
      </c>
      <c r="J242" s="60">
        <f t="shared" si="29"/>
        <v>0</v>
      </c>
    </row>
    <row r="243" spans="1:10" ht="13.5" thickBot="1">
      <c r="A243" s="331"/>
      <c r="B243" s="327"/>
      <c r="C243" s="328"/>
      <c r="D243" s="159" t="s">
        <v>30</v>
      </c>
      <c r="E243" s="212">
        <f>SUM(F243:I243)</f>
        <v>14</v>
      </c>
      <c r="F243" s="92">
        <v>14</v>
      </c>
      <c r="G243" s="188">
        <v>0</v>
      </c>
      <c r="H243" s="185">
        <v>0</v>
      </c>
      <c r="I243" s="173">
        <v>0</v>
      </c>
      <c r="J243" s="63">
        <f t="shared" si="29"/>
        <v>14</v>
      </c>
    </row>
    <row r="244" spans="1:10" ht="12.75">
      <c r="A244" s="329" t="s">
        <v>37</v>
      </c>
      <c r="B244" s="310" t="s">
        <v>0</v>
      </c>
      <c r="C244" s="310"/>
      <c r="D244" s="332"/>
      <c r="E244" s="43">
        <f aca="true" t="shared" si="31" ref="E244:E250">SUM(F244:I244)</f>
        <v>50000</v>
      </c>
      <c r="F244" s="59">
        <v>50000</v>
      </c>
      <c r="G244" s="50">
        <v>0</v>
      </c>
      <c r="H244" s="66">
        <v>0</v>
      </c>
      <c r="I244" s="65">
        <v>0</v>
      </c>
      <c r="J244" s="60">
        <f t="shared" si="29"/>
        <v>50000</v>
      </c>
    </row>
    <row r="245" spans="1:10" ht="12.75">
      <c r="A245" s="330"/>
      <c r="B245" s="312" t="s">
        <v>5</v>
      </c>
      <c r="C245" s="313"/>
      <c r="D245" s="208" t="s">
        <v>4</v>
      </c>
      <c r="E245" s="146">
        <f t="shared" si="31"/>
        <v>25000</v>
      </c>
      <c r="F245" s="86">
        <f>F247+F249</f>
        <v>25000</v>
      </c>
      <c r="G245" s="169">
        <f>SUM(G247,G249)</f>
        <v>0</v>
      </c>
      <c r="H245" s="169">
        <f>SUM(H247,H249)</f>
        <v>0</v>
      </c>
      <c r="I245" s="223">
        <f>SUM(I247,I249)</f>
        <v>0</v>
      </c>
      <c r="J245" s="60">
        <f t="shared" si="29"/>
        <v>25000</v>
      </c>
    </row>
    <row r="246" spans="1:10" ht="12.75">
      <c r="A246" s="330"/>
      <c r="B246" s="314"/>
      <c r="C246" s="315"/>
      <c r="D246" s="209" t="s">
        <v>43</v>
      </c>
      <c r="E246" s="114">
        <f t="shared" si="31"/>
        <v>0</v>
      </c>
      <c r="F246" s="88">
        <f>F248+F250</f>
        <v>0</v>
      </c>
      <c r="G246" s="184">
        <f>G248+G250</f>
        <v>0</v>
      </c>
      <c r="H246" s="184">
        <f>H248+H250</f>
        <v>0</v>
      </c>
      <c r="I246" s="184">
        <f>I248+I250</f>
        <v>0</v>
      </c>
      <c r="J246" s="60">
        <f t="shared" si="29"/>
        <v>0</v>
      </c>
    </row>
    <row r="247" spans="1:10" ht="12.75">
      <c r="A247" s="330"/>
      <c r="B247" s="333" t="s">
        <v>6</v>
      </c>
      <c r="C247" s="318" t="s">
        <v>21</v>
      </c>
      <c r="D247" s="210" t="s">
        <v>4</v>
      </c>
      <c r="E247" s="114">
        <f t="shared" si="31"/>
        <v>25000</v>
      </c>
      <c r="F247" s="106">
        <v>25000</v>
      </c>
      <c r="G247" s="171">
        <v>0</v>
      </c>
      <c r="H247" s="171">
        <v>0</v>
      </c>
      <c r="I247" s="171">
        <v>0</v>
      </c>
      <c r="J247" s="60">
        <f t="shared" si="29"/>
        <v>25000</v>
      </c>
    </row>
    <row r="248" spans="1:10" ht="12.75">
      <c r="A248" s="330"/>
      <c r="B248" s="333"/>
      <c r="C248" s="318"/>
      <c r="D248" s="209" t="s">
        <v>43</v>
      </c>
      <c r="E248" s="113">
        <f t="shared" si="31"/>
        <v>0</v>
      </c>
      <c r="F248" s="89">
        <v>0</v>
      </c>
      <c r="G248" s="167">
        <v>0</v>
      </c>
      <c r="H248" s="167">
        <v>0</v>
      </c>
      <c r="I248" s="167">
        <v>0</v>
      </c>
      <c r="J248" s="60">
        <f t="shared" si="29"/>
        <v>0</v>
      </c>
    </row>
    <row r="249" spans="1:10" ht="12.75">
      <c r="A249" s="330"/>
      <c r="B249" s="333"/>
      <c r="C249" s="319" t="s">
        <v>46</v>
      </c>
      <c r="D249" s="210" t="s">
        <v>4</v>
      </c>
      <c r="E249" s="113">
        <f t="shared" si="31"/>
        <v>0</v>
      </c>
      <c r="F249" s="106">
        <v>0</v>
      </c>
      <c r="G249" s="171">
        <v>0</v>
      </c>
      <c r="H249" s="171">
        <v>0</v>
      </c>
      <c r="I249" s="171">
        <v>0</v>
      </c>
      <c r="J249" s="60">
        <f t="shared" si="29"/>
        <v>0</v>
      </c>
    </row>
    <row r="250" spans="1:10" ht="12.75">
      <c r="A250" s="330"/>
      <c r="B250" s="334"/>
      <c r="C250" s="320"/>
      <c r="D250" s="209" t="s">
        <v>43</v>
      </c>
      <c r="E250" s="113">
        <f t="shared" si="31"/>
        <v>0</v>
      </c>
      <c r="F250" s="110">
        <v>0</v>
      </c>
      <c r="G250" s="191">
        <v>0</v>
      </c>
      <c r="H250" s="168">
        <v>0</v>
      </c>
      <c r="I250" s="168">
        <v>0</v>
      </c>
      <c r="J250" s="60">
        <f t="shared" si="29"/>
        <v>0</v>
      </c>
    </row>
    <row r="251" spans="1:10" ht="12.75">
      <c r="A251" s="330"/>
      <c r="B251" s="321" t="s">
        <v>7</v>
      </c>
      <c r="C251" s="321"/>
      <c r="D251" s="335"/>
      <c r="E251" s="83">
        <f>SUM(E244-E245)</f>
        <v>25000</v>
      </c>
      <c r="F251" s="77">
        <f>F244-F245</f>
        <v>25000</v>
      </c>
      <c r="G251" s="77">
        <f>G244-G245</f>
        <v>0</v>
      </c>
      <c r="H251" s="77">
        <f>H244-H245</f>
        <v>0</v>
      </c>
      <c r="I251" s="77">
        <f>I244-I245</f>
        <v>0</v>
      </c>
      <c r="J251" s="60">
        <f t="shared" si="29"/>
        <v>25000</v>
      </c>
    </row>
    <row r="252" spans="1:10" ht="12.75">
      <c r="A252" s="330"/>
      <c r="B252" s="323" t="s">
        <v>45</v>
      </c>
      <c r="C252" s="323"/>
      <c r="D252" s="336"/>
      <c r="E252" s="41">
        <f>SUM(F252:I252)</f>
        <v>0</v>
      </c>
      <c r="F252" s="37">
        <v>0</v>
      </c>
      <c r="G252" s="39">
        <v>0</v>
      </c>
      <c r="H252" s="39">
        <v>0</v>
      </c>
      <c r="I252" s="39">
        <v>0</v>
      </c>
      <c r="J252" s="60">
        <f t="shared" si="29"/>
        <v>0</v>
      </c>
    </row>
    <row r="253" spans="1:10" ht="12.75">
      <c r="A253" s="330"/>
      <c r="B253" s="325" t="s">
        <v>28</v>
      </c>
      <c r="C253" s="326"/>
      <c r="D253" s="206" t="s">
        <v>29</v>
      </c>
      <c r="E253" s="146">
        <f>SUM(F253:I253)</f>
        <v>0</v>
      </c>
      <c r="F253" s="91">
        <v>0</v>
      </c>
      <c r="G253" s="172">
        <v>0</v>
      </c>
      <c r="H253" s="172">
        <v>0</v>
      </c>
      <c r="I253" s="172">
        <v>0</v>
      </c>
      <c r="J253" s="60">
        <f t="shared" si="29"/>
        <v>0</v>
      </c>
    </row>
    <row r="254" spans="1:10" ht="13.5" thickBot="1">
      <c r="A254" s="331"/>
      <c r="B254" s="327"/>
      <c r="C254" s="328"/>
      <c r="D254" s="207" t="s">
        <v>30</v>
      </c>
      <c r="E254" s="115">
        <f>SUM(F254:I254)</f>
        <v>5</v>
      </c>
      <c r="F254" s="92">
        <v>5</v>
      </c>
      <c r="G254" s="173">
        <v>0</v>
      </c>
      <c r="H254" s="173">
        <v>0</v>
      </c>
      <c r="I254" s="173">
        <v>0</v>
      </c>
      <c r="J254" s="23">
        <f t="shared" si="29"/>
        <v>5</v>
      </c>
    </row>
    <row r="255" spans="1:10" ht="12.75">
      <c r="A255" s="307" t="s">
        <v>38</v>
      </c>
      <c r="B255" s="310" t="s">
        <v>0</v>
      </c>
      <c r="C255" s="310"/>
      <c r="D255" s="311"/>
      <c r="E255" s="25">
        <f aca="true" t="shared" si="32" ref="E255:E261">SUM(F255:I255)</f>
        <v>20000</v>
      </c>
      <c r="F255" s="35">
        <v>20000</v>
      </c>
      <c r="G255" s="32">
        <v>0</v>
      </c>
      <c r="H255" s="68">
        <v>0</v>
      </c>
      <c r="I255" s="67">
        <v>0</v>
      </c>
      <c r="J255" s="60">
        <f t="shared" si="29"/>
        <v>20000</v>
      </c>
    </row>
    <row r="256" spans="1:10" ht="12.75">
      <c r="A256" s="308"/>
      <c r="B256" s="312" t="s">
        <v>5</v>
      </c>
      <c r="C256" s="313"/>
      <c r="D256" s="139" t="s">
        <v>4</v>
      </c>
      <c r="E256" s="239">
        <f t="shared" si="32"/>
        <v>1662.2</v>
      </c>
      <c r="F256" s="120">
        <f>SUM(F258,F260)</f>
        <v>1662.2</v>
      </c>
      <c r="G256" s="224">
        <f aca="true" t="shared" si="33" ref="G256:I257">G258+G260</f>
        <v>0</v>
      </c>
      <c r="H256" s="224">
        <f t="shared" si="33"/>
        <v>0</v>
      </c>
      <c r="I256" s="224">
        <f t="shared" si="33"/>
        <v>0</v>
      </c>
      <c r="J256" s="60">
        <f t="shared" si="29"/>
        <v>1662.2</v>
      </c>
    </row>
    <row r="257" spans="1:10" ht="12.75">
      <c r="A257" s="308"/>
      <c r="B257" s="314"/>
      <c r="C257" s="315"/>
      <c r="D257" s="195" t="s">
        <v>43</v>
      </c>
      <c r="E257" s="116">
        <f t="shared" si="32"/>
        <v>0</v>
      </c>
      <c r="F257" s="87">
        <f>F259+F261</f>
        <v>0</v>
      </c>
      <c r="G257" s="179">
        <f t="shared" si="33"/>
        <v>0</v>
      </c>
      <c r="H257" s="179">
        <f t="shared" si="33"/>
        <v>0</v>
      </c>
      <c r="I257" s="179">
        <f t="shared" si="33"/>
        <v>0</v>
      </c>
      <c r="J257" s="60">
        <f t="shared" si="29"/>
        <v>0</v>
      </c>
    </row>
    <row r="258" spans="1:10" ht="12.75">
      <c r="A258" s="308"/>
      <c r="B258" s="316" t="s">
        <v>6</v>
      </c>
      <c r="C258" s="318" t="s">
        <v>25</v>
      </c>
      <c r="D258" s="140" t="s">
        <v>4</v>
      </c>
      <c r="E258" s="117">
        <f t="shared" si="32"/>
        <v>0</v>
      </c>
      <c r="F258" s="106">
        <v>0</v>
      </c>
      <c r="G258" s="225">
        <v>0</v>
      </c>
      <c r="H258" s="225">
        <v>0</v>
      </c>
      <c r="I258" s="225">
        <v>0</v>
      </c>
      <c r="J258" s="60">
        <f t="shared" si="29"/>
        <v>0</v>
      </c>
    </row>
    <row r="259" spans="1:10" ht="12.75">
      <c r="A259" s="308"/>
      <c r="B259" s="316"/>
      <c r="C259" s="318"/>
      <c r="D259" s="195" t="s">
        <v>43</v>
      </c>
      <c r="E259" s="117">
        <f t="shared" si="32"/>
        <v>0</v>
      </c>
      <c r="F259" s="89">
        <v>0</v>
      </c>
      <c r="G259" s="180">
        <v>0</v>
      </c>
      <c r="H259" s="180">
        <v>0</v>
      </c>
      <c r="I259" s="180">
        <v>0</v>
      </c>
      <c r="J259" s="60">
        <f t="shared" si="29"/>
        <v>0</v>
      </c>
    </row>
    <row r="260" spans="1:10" ht="12.75">
      <c r="A260" s="308"/>
      <c r="B260" s="316"/>
      <c r="C260" s="319" t="s">
        <v>46</v>
      </c>
      <c r="D260" s="140" t="s">
        <v>4</v>
      </c>
      <c r="E260" s="117">
        <f t="shared" si="32"/>
        <v>1662.2</v>
      </c>
      <c r="F260" s="106">
        <v>1662.2</v>
      </c>
      <c r="G260" s="225">
        <v>0</v>
      </c>
      <c r="H260" s="225">
        <v>0</v>
      </c>
      <c r="I260" s="225">
        <v>0</v>
      </c>
      <c r="J260" s="60">
        <f t="shared" si="29"/>
        <v>1662.2</v>
      </c>
    </row>
    <row r="261" spans="1:10" ht="12.75">
      <c r="A261" s="308"/>
      <c r="B261" s="317"/>
      <c r="C261" s="320"/>
      <c r="D261" s="196" t="s">
        <v>43</v>
      </c>
      <c r="E261" s="117">
        <f t="shared" si="32"/>
        <v>0</v>
      </c>
      <c r="F261" s="89">
        <v>0</v>
      </c>
      <c r="G261" s="181">
        <v>0</v>
      </c>
      <c r="H261" s="181">
        <v>0</v>
      </c>
      <c r="I261" s="181">
        <v>0</v>
      </c>
      <c r="J261" s="60">
        <f t="shared" si="29"/>
        <v>0</v>
      </c>
    </row>
    <row r="262" spans="1:10" ht="12.75">
      <c r="A262" s="308"/>
      <c r="B262" s="321" t="s">
        <v>7</v>
      </c>
      <c r="C262" s="321"/>
      <c r="D262" s="322"/>
      <c r="E262" s="76">
        <f>SUM(E255-E256)</f>
        <v>18337.8</v>
      </c>
      <c r="F262" s="77">
        <f>F255-F256</f>
        <v>18337.8</v>
      </c>
      <c r="G262" s="128">
        <f>G255-G256</f>
        <v>0</v>
      </c>
      <c r="H262" s="128">
        <f>H255-H256</f>
        <v>0</v>
      </c>
      <c r="I262" s="128">
        <f>I255-I256</f>
        <v>0</v>
      </c>
      <c r="J262" s="60">
        <f t="shared" si="29"/>
        <v>18337.8</v>
      </c>
    </row>
    <row r="263" spans="1:10" ht="12.75">
      <c r="A263" s="308"/>
      <c r="B263" s="323" t="s">
        <v>45</v>
      </c>
      <c r="C263" s="323"/>
      <c r="D263" s="324"/>
      <c r="E263" s="26">
        <f>SUM(F263:I263)</f>
        <v>8311</v>
      </c>
      <c r="F263" s="39">
        <v>8311</v>
      </c>
      <c r="G263" s="226">
        <v>0</v>
      </c>
      <c r="H263" s="226">
        <v>0</v>
      </c>
      <c r="I263" s="226">
        <v>0</v>
      </c>
      <c r="J263" s="60">
        <f t="shared" si="29"/>
        <v>8311</v>
      </c>
    </row>
    <row r="264" spans="1:10" ht="12.75">
      <c r="A264" s="308"/>
      <c r="B264" s="325" t="s">
        <v>28</v>
      </c>
      <c r="C264" s="326"/>
      <c r="D264" s="211" t="s">
        <v>29</v>
      </c>
      <c r="E264" s="241">
        <f>SUM(F264:I264)</f>
        <v>0</v>
      </c>
      <c r="F264" s="107">
        <v>0</v>
      </c>
      <c r="G264" s="182">
        <v>0</v>
      </c>
      <c r="H264" s="182">
        <v>0</v>
      </c>
      <c r="I264" s="182">
        <v>0</v>
      </c>
      <c r="J264" s="60">
        <f t="shared" si="29"/>
        <v>0</v>
      </c>
    </row>
    <row r="265" spans="1:10" ht="13.5" thickBot="1">
      <c r="A265" s="309"/>
      <c r="B265" s="327"/>
      <c r="C265" s="328"/>
      <c r="D265" s="207" t="s">
        <v>30</v>
      </c>
      <c r="E265" s="245">
        <f>SUM(F265:I265)</f>
        <v>1</v>
      </c>
      <c r="F265" s="246">
        <v>1</v>
      </c>
      <c r="G265" s="183">
        <v>0</v>
      </c>
      <c r="H265" s="183">
        <v>0</v>
      </c>
      <c r="I265" s="183">
        <v>0</v>
      </c>
      <c r="J265" s="23">
        <f t="shared" si="29"/>
        <v>1</v>
      </c>
    </row>
    <row r="268" ht="12.75">
      <c r="F268" s="148"/>
    </row>
    <row r="269" ht="13.5" thickBot="1">
      <c r="E269" s="148"/>
    </row>
    <row r="270" spans="1:10" ht="13.5" thickBot="1">
      <c r="A270" s="342" t="s">
        <v>18</v>
      </c>
      <c r="B270" s="343"/>
      <c r="C270" s="343"/>
      <c r="D270" s="343"/>
      <c r="E270" s="346" t="s">
        <v>15</v>
      </c>
      <c r="F270" s="348" t="s">
        <v>16</v>
      </c>
      <c r="G270" s="349"/>
      <c r="H270" s="349"/>
      <c r="I270" s="350"/>
      <c r="J270" s="93"/>
    </row>
    <row r="271" spans="1:10" ht="37.5" customHeight="1" thickBot="1">
      <c r="A271" s="344"/>
      <c r="B271" s="345"/>
      <c r="C271" s="345"/>
      <c r="D271" s="345"/>
      <c r="E271" s="347"/>
      <c r="F271" s="94" t="s">
        <v>19</v>
      </c>
      <c r="G271" s="293" t="s">
        <v>53</v>
      </c>
      <c r="H271" s="215" t="s">
        <v>41</v>
      </c>
      <c r="I271" s="215" t="s">
        <v>41</v>
      </c>
      <c r="J271" s="51" t="s">
        <v>8</v>
      </c>
    </row>
    <row r="272" spans="1:10" ht="12.75">
      <c r="A272" s="307" t="s">
        <v>50</v>
      </c>
      <c r="B272" s="351" t="s">
        <v>0</v>
      </c>
      <c r="C272" s="352"/>
      <c r="D272" s="353"/>
      <c r="E272" s="43">
        <f aca="true" t="shared" si="34" ref="E272:E278">SUM(F272:I272)</f>
        <v>0</v>
      </c>
      <c r="F272" s="59">
        <v>0</v>
      </c>
      <c r="G272" s="33">
        <v>0</v>
      </c>
      <c r="H272" s="129">
        <v>0</v>
      </c>
      <c r="I272" s="70">
        <v>0</v>
      </c>
      <c r="J272" s="60">
        <f>SUM(F272:I272)</f>
        <v>0</v>
      </c>
    </row>
    <row r="273" spans="1:10" ht="12.75">
      <c r="A273" s="308"/>
      <c r="B273" s="354" t="s">
        <v>5</v>
      </c>
      <c r="C273" s="355"/>
      <c r="D273" s="139" t="s">
        <v>4</v>
      </c>
      <c r="E273" s="146">
        <f t="shared" si="34"/>
        <v>0</v>
      </c>
      <c r="F273" s="169">
        <f>F275+F277</f>
        <v>0</v>
      </c>
      <c r="G273" s="222">
        <f>SUM(G275,G277)</f>
        <v>0</v>
      </c>
      <c r="H273" s="169">
        <f>SUM(H275,H277)</f>
        <v>0</v>
      </c>
      <c r="I273" s="222">
        <f>SUM(I275,I277)</f>
        <v>0</v>
      </c>
      <c r="J273" s="60">
        <f aca="true" t="shared" si="35" ref="J273:J282">SUM(F273:I273)</f>
        <v>0</v>
      </c>
    </row>
    <row r="274" spans="1:10" ht="12.75">
      <c r="A274" s="308"/>
      <c r="B274" s="356"/>
      <c r="C274" s="357"/>
      <c r="D274" s="195" t="s">
        <v>43</v>
      </c>
      <c r="E274" s="114">
        <f t="shared" si="34"/>
        <v>0</v>
      </c>
      <c r="F274" s="170">
        <f>F276+F278</f>
        <v>0</v>
      </c>
      <c r="G274" s="166">
        <f>G276+G278</f>
        <v>0</v>
      </c>
      <c r="H274" s="166">
        <f>H276+H278</f>
        <v>0</v>
      </c>
      <c r="I274" s="166">
        <f>I276+I278</f>
        <v>0</v>
      </c>
      <c r="J274" s="60">
        <f t="shared" si="35"/>
        <v>0</v>
      </c>
    </row>
    <row r="275" spans="1:10" ht="12.75">
      <c r="A275" s="308"/>
      <c r="B275" s="334" t="s">
        <v>6</v>
      </c>
      <c r="C275" s="360" t="s">
        <v>21</v>
      </c>
      <c r="D275" s="140" t="s">
        <v>4</v>
      </c>
      <c r="E275" s="114">
        <f t="shared" si="34"/>
        <v>0</v>
      </c>
      <c r="F275" s="171">
        <v>0</v>
      </c>
      <c r="G275" s="171">
        <v>0</v>
      </c>
      <c r="H275" s="171">
        <v>0</v>
      </c>
      <c r="I275" s="171">
        <v>0</v>
      </c>
      <c r="J275" s="60">
        <f t="shared" si="35"/>
        <v>0</v>
      </c>
    </row>
    <row r="276" spans="1:10" ht="12.75">
      <c r="A276" s="308"/>
      <c r="B276" s="358"/>
      <c r="C276" s="361"/>
      <c r="D276" s="195" t="s">
        <v>43</v>
      </c>
      <c r="E276" s="113">
        <f t="shared" si="34"/>
        <v>0</v>
      </c>
      <c r="F276" s="167">
        <v>0</v>
      </c>
      <c r="G276" s="167">
        <v>0</v>
      </c>
      <c r="H276" s="167">
        <v>0</v>
      </c>
      <c r="I276" s="167">
        <v>0</v>
      </c>
      <c r="J276" s="60">
        <f t="shared" si="35"/>
        <v>0</v>
      </c>
    </row>
    <row r="277" spans="1:10" ht="12.75">
      <c r="A277" s="308"/>
      <c r="B277" s="358"/>
      <c r="C277" s="319" t="s">
        <v>46</v>
      </c>
      <c r="D277" s="140" t="s">
        <v>4</v>
      </c>
      <c r="E277" s="113">
        <f t="shared" si="34"/>
        <v>0</v>
      </c>
      <c r="F277" s="171">
        <v>0</v>
      </c>
      <c r="G277" s="171">
        <v>0</v>
      </c>
      <c r="H277" s="171">
        <v>0</v>
      </c>
      <c r="I277" s="171">
        <v>0</v>
      </c>
      <c r="J277" s="60">
        <f t="shared" si="35"/>
        <v>0</v>
      </c>
    </row>
    <row r="278" spans="1:10" ht="12.75">
      <c r="A278" s="308"/>
      <c r="B278" s="359"/>
      <c r="C278" s="320"/>
      <c r="D278" s="196" t="s">
        <v>43</v>
      </c>
      <c r="E278" s="113">
        <f t="shared" si="34"/>
        <v>0</v>
      </c>
      <c r="F278" s="188">
        <v>0</v>
      </c>
      <c r="G278" s="168">
        <v>0</v>
      </c>
      <c r="H278" s="168">
        <v>0</v>
      </c>
      <c r="I278" s="168">
        <v>0</v>
      </c>
      <c r="J278" s="60">
        <f t="shared" si="35"/>
        <v>0</v>
      </c>
    </row>
    <row r="279" spans="1:10" ht="12.75">
      <c r="A279" s="308"/>
      <c r="B279" s="341" t="s">
        <v>7</v>
      </c>
      <c r="C279" s="362"/>
      <c r="D279" s="363"/>
      <c r="E279" s="83">
        <f>SUM(E272-E273)</f>
        <v>0</v>
      </c>
      <c r="F279" s="77">
        <f>F272-F273</f>
        <v>0</v>
      </c>
      <c r="G279" s="77">
        <f>G272-G273</f>
        <v>0</v>
      </c>
      <c r="H279" s="77">
        <f>H272-H273</f>
        <v>0</v>
      </c>
      <c r="I279" s="77">
        <f>I272-I273</f>
        <v>0</v>
      </c>
      <c r="J279" s="60">
        <f t="shared" si="35"/>
        <v>0</v>
      </c>
    </row>
    <row r="280" spans="1:10" ht="12.75">
      <c r="A280" s="308"/>
      <c r="B280" s="324" t="s">
        <v>45</v>
      </c>
      <c r="C280" s="337"/>
      <c r="D280" s="338"/>
      <c r="E280" s="41">
        <f>SUM(F280:I280)</f>
        <v>0</v>
      </c>
      <c r="F280" s="37">
        <v>0</v>
      </c>
      <c r="G280" s="39">
        <v>0</v>
      </c>
      <c r="H280" s="39">
        <v>0</v>
      </c>
      <c r="I280" s="39">
        <v>0</v>
      </c>
      <c r="J280" s="60">
        <f t="shared" si="35"/>
        <v>0</v>
      </c>
    </row>
    <row r="281" spans="1:10" ht="12.75">
      <c r="A281" s="308"/>
      <c r="B281" s="325" t="s">
        <v>28</v>
      </c>
      <c r="C281" s="326"/>
      <c r="D281" s="158" t="s">
        <v>29</v>
      </c>
      <c r="E281" s="146">
        <f>SUM(F281:I281)</f>
        <v>0</v>
      </c>
      <c r="F281" s="172">
        <v>0</v>
      </c>
      <c r="G281" s="186">
        <v>0</v>
      </c>
      <c r="H281" s="186">
        <v>0</v>
      </c>
      <c r="I281" s="186">
        <v>0</v>
      </c>
      <c r="J281" s="60">
        <f t="shared" si="35"/>
        <v>0</v>
      </c>
    </row>
    <row r="282" spans="1:10" ht="13.5" thickBot="1">
      <c r="A282" s="309"/>
      <c r="B282" s="327"/>
      <c r="C282" s="328"/>
      <c r="D282" s="159" t="s">
        <v>30</v>
      </c>
      <c r="E282" s="115">
        <f>SUM(F282:I282)</f>
        <v>0</v>
      </c>
      <c r="F282" s="173">
        <v>0</v>
      </c>
      <c r="G282" s="173">
        <v>0</v>
      </c>
      <c r="H282" s="173">
        <v>0</v>
      </c>
      <c r="I282" s="173">
        <v>0</v>
      </c>
      <c r="J282" s="23">
        <f t="shared" si="35"/>
        <v>0</v>
      </c>
    </row>
    <row r="283" spans="3:9" ht="12.75" customHeight="1">
      <c r="C283"/>
      <c r="D283"/>
      <c r="E283"/>
      <c r="F283"/>
      <c r="G283"/>
      <c r="H283"/>
      <c r="I283"/>
    </row>
    <row r="284" spans="3:9" ht="12.75" customHeight="1">
      <c r="C284"/>
      <c r="D284"/>
      <c r="E284"/>
      <c r="F284"/>
      <c r="G284"/>
      <c r="H284"/>
      <c r="I284"/>
    </row>
    <row r="285" spans="3:9" ht="12.75">
      <c r="C285"/>
      <c r="D285"/>
      <c r="E285"/>
      <c r="F285"/>
      <c r="G285"/>
      <c r="H285"/>
      <c r="I285"/>
    </row>
    <row r="286" spans="3:9" ht="12.75" customHeight="1">
      <c r="C286"/>
      <c r="D286"/>
      <c r="E286"/>
      <c r="F286"/>
      <c r="G286"/>
      <c r="H286"/>
      <c r="I286"/>
    </row>
    <row r="287" spans="3:9" ht="12.75">
      <c r="C287"/>
      <c r="D287"/>
      <c r="E287"/>
      <c r="F287"/>
      <c r="G287"/>
      <c r="H287"/>
      <c r="I287"/>
    </row>
    <row r="288" spans="3:9" ht="12.75" customHeight="1">
      <c r="C288"/>
      <c r="D288"/>
      <c r="E288"/>
      <c r="F288"/>
      <c r="G288"/>
      <c r="H288"/>
      <c r="I288"/>
    </row>
    <row r="289" spans="3:9" ht="12.75">
      <c r="C289"/>
      <c r="D289"/>
      <c r="E289"/>
      <c r="F289"/>
      <c r="G289"/>
      <c r="H289"/>
      <c r="I289"/>
    </row>
    <row r="290" spans="3:9" ht="12.75">
      <c r="C290"/>
      <c r="D290"/>
      <c r="E290"/>
      <c r="F290"/>
      <c r="G290"/>
      <c r="H290"/>
      <c r="I290"/>
    </row>
    <row r="291" spans="3:9" ht="12.75">
      <c r="C291"/>
      <c r="D291"/>
      <c r="E291"/>
      <c r="F291"/>
      <c r="G291"/>
      <c r="H291"/>
      <c r="I291"/>
    </row>
    <row r="292" spans="3:9" ht="12.75" customHeight="1">
      <c r="C292"/>
      <c r="D292"/>
      <c r="E292"/>
      <c r="F292"/>
      <c r="G292"/>
      <c r="H292"/>
      <c r="I292"/>
    </row>
    <row r="293" spans="3:9" ht="12.75">
      <c r="C293"/>
      <c r="D293"/>
      <c r="E293"/>
      <c r="F293"/>
      <c r="G293"/>
      <c r="H293"/>
      <c r="I293"/>
    </row>
    <row r="294" spans="3:9" ht="12.75" customHeight="1">
      <c r="C294"/>
      <c r="D294"/>
      <c r="E294"/>
      <c r="F294"/>
      <c r="G294"/>
      <c r="H294"/>
      <c r="I294"/>
    </row>
    <row r="295" spans="3:9" ht="12.75" customHeight="1">
      <c r="C295"/>
      <c r="D295"/>
      <c r="E295"/>
      <c r="F295"/>
      <c r="G295"/>
      <c r="H295"/>
      <c r="I295"/>
    </row>
    <row r="296" spans="3:9" ht="12.75">
      <c r="C296"/>
      <c r="D296"/>
      <c r="E296"/>
      <c r="F296"/>
      <c r="G296"/>
      <c r="H296"/>
      <c r="I296"/>
    </row>
    <row r="297" spans="3:9" ht="12.75" customHeight="1">
      <c r="C297"/>
      <c r="D297"/>
      <c r="E297"/>
      <c r="F297"/>
      <c r="G297"/>
      <c r="H297"/>
      <c r="I297"/>
    </row>
    <row r="298" spans="3:9" ht="12.75">
      <c r="C298"/>
      <c r="D298"/>
      <c r="E298"/>
      <c r="F298"/>
      <c r="G298"/>
      <c r="H298"/>
      <c r="I298"/>
    </row>
    <row r="299" spans="3:9" ht="12.75" customHeight="1">
      <c r="C299"/>
      <c r="D299"/>
      <c r="E299"/>
      <c r="F299"/>
      <c r="G299"/>
      <c r="H299"/>
      <c r="I299"/>
    </row>
    <row r="300" spans="3:9" ht="12.75">
      <c r="C300"/>
      <c r="D300"/>
      <c r="E300"/>
      <c r="F300"/>
      <c r="G300"/>
      <c r="H300"/>
      <c r="I300"/>
    </row>
    <row r="301" spans="3:9" ht="12.75">
      <c r="C301"/>
      <c r="D301"/>
      <c r="E301"/>
      <c r="F301"/>
      <c r="G301"/>
      <c r="H301"/>
      <c r="I301"/>
    </row>
    <row r="302" spans="3:9" ht="12.75">
      <c r="C302"/>
      <c r="D302"/>
      <c r="E302"/>
      <c r="F302"/>
      <c r="G302"/>
      <c r="H302"/>
      <c r="I302"/>
    </row>
    <row r="303" spans="3:9" ht="12.75" customHeight="1">
      <c r="C303"/>
      <c r="D303"/>
      <c r="E303"/>
      <c r="F303"/>
      <c r="G303"/>
      <c r="H303"/>
      <c r="I303"/>
    </row>
    <row r="304" spans="3:9" ht="12.75">
      <c r="C304"/>
      <c r="D304"/>
      <c r="E304"/>
      <c r="F304"/>
      <c r="G304"/>
      <c r="H304"/>
      <c r="I304"/>
    </row>
    <row r="305" spans="3:9" ht="12.75" customHeight="1">
      <c r="C305"/>
      <c r="D305"/>
      <c r="E305"/>
      <c r="F305"/>
      <c r="G305"/>
      <c r="H305"/>
      <c r="I305"/>
    </row>
    <row r="306" spans="3:9" ht="12.75" customHeight="1">
      <c r="C306"/>
      <c r="D306"/>
      <c r="E306"/>
      <c r="F306"/>
      <c r="G306"/>
      <c r="H306"/>
      <c r="I306"/>
    </row>
    <row r="307" spans="3:9" ht="12.75">
      <c r="C307"/>
      <c r="D307"/>
      <c r="E307"/>
      <c r="F307"/>
      <c r="G307"/>
      <c r="H307"/>
      <c r="I307"/>
    </row>
    <row r="308" spans="3:9" ht="12.75" customHeight="1">
      <c r="C308"/>
      <c r="D308"/>
      <c r="E308"/>
      <c r="F308"/>
      <c r="G308"/>
      <c r="H308"/>
      <c r="I308"/>
    </row>
    <row r="309" spans="3:9" ht="12.75">
      <c r="C309"/>
      <c r="D309"/>
      <c r="E309"/>
      <c r="F309"/>
      <c r="G309"/>
      <c r="H309"/>
      <c r="I309"/>
    </row>
    <row r="310" spans="3:9" ht="12.75" customHeight="1">
      <c r="C310"/>
      <c r="D310"/>
      <c r="E310"/>
      <c r="F310"/>
      <c r="G310"/>
      <c r="H310"/>
      <c r="I310"/>
    </row>
    <row r="311" spans="3:9" ht="12.75">
      <c r="C311"/>
      <c r="D311"/>
      <c r="E311"/>
      <c r="F311"/>
      <c r="G311"/>
      <c r="H311"/>
      <c r="I311"/>
    </row>
    <row r="312" spans="3:9" ht="12.75">
      <c r="C312"/>
      <c r="D312"/>
      <c r="E312"/>
      <c r="F312"/>
      <c r="G312"/>
      <c r="H312"/>
      <c r="I312"/>
    </row>
    <row r="313" spans="3:9" ht="12.75">
      <c r="C313"/>
      <c r="D313"/>
      <c r="E313"/>
      <c r="F313"/>
      <c r="G313"/>
      <c r="H313"/>
      <c r="I313"/>
    </row>
    <row r="314" spans="3:9" ht="12.75" customHeight="1">
      <c r="C314"/>
      <c r="D314"/>
      <c r="E314"/>
      <c r="F314"/>
      <c r="G314"/>
      <c r="H314"/>
      <c r="I314"/>
    </row>
    <row r="315" spans="3:9" ht="12.75">
      <c r="C315"/>
      <c r="D315"/>
      <c r="E315"/>
      <c r="F315"/>
      <c r="G315"/>
      <c r="H315"/>
      <c r="I315"/>
    </row>
  </sheetData>
  <sheetProtection/>
  <mergeCells count="222">
    <mergeCell ref="B280:D280"/>
    <mergeCell ref="B281:C282"/>
    <mergeCell ref="A270:D271"/>
    <mergeCell ref="E270:E271"/>
    <mergeCell ref="F270:I270"/>
    <mergeCell ref="A272:A282"/>
    <mergeCell ref="B272:D272"/>
    <mergeCell ref="B273:C274"/>
    <mergeCell ref="B275:B278"/>
    <mergeCell ref="C275:C276"/>
    <mergeCell ref="C277:C278"/>
    <mergeCell ref="B279:D279"/>
    <mergeCell ref="A255:A265"/>
    <mergeCell ref="B255:D255"/>
    <mergeCell ref="B256:C257"/>
    <mergeCell ref="B258:B261"/>
    <mergeCell ref="C258:C259"/>
    <mergeCell ref="C260:C261"/>
    <mergeCell ref="B262:D262"/>
    <mergeCell ref="B263:D263"/>
    <mergeCell ref="B264:C265"/>
    <mergeCell ref="B242:C243"/>
    <mergeCell ref="A244:A254"/>
    <mergeCell ref="B244:D244"/>
    <mergeCell ref="B245:C246"/>
    <mergeCell ref="B247:B250"/>
    <mergeCell ref="C247:C248"/>
    <mergeCell ref="C249:C250"/>
    <mergeCell ref="B251:D251"/>
    <mergeCell ref="B252:D252"/>
    <mergeCell ref="B253:C254"/>
    <mergeCell ref="B230:D230"/>
    <mergeCell ref="B231:C232"/>
    <mergeCell ref="A233:A243"/>
    <mergeCell ref="B233:D233"/>
    <mergeCell ref="B234:C235"/>
    <mergeCell ref="B236:B239"/>
    <mergeCell ref="C236:C237"/>
    <mergeCell ref="C238:C239"/>
    <mergeCell ref="B240:D240"/>
    <mergeCell ref="B241:D241"/>
    <mergeCell ref="A220:D221"/>
    <mergeCell ref="E220:E221"/>
    <mergeCell ref="F220:I220"/>
    <mergeCell ref="A222:A232"/>
    <mergeCell ref="B222:D222"/>
    <mergeCell ref="B223:C224"/>
    <mergeCell ref="B225:B228"/>
    <mergeCell ref="C225:C226"/>
    <mergeCell ref="C227:C228"/>
    <mergeCell ref="B229:D229"/>
    <mergeCell ref="A205:A215"/>
    <mergeCell ref="B205:D205"/>
    <mergeCell ref="B206:C207"/>
    <mergeCell ref="B208:B211"/>
    <mergeCell ref="C208:C209"/>
    <mergeCell ref="C210:C211"/>
    <mergeCell ref="B212:D212"/>
    <mergeCell ref="B213:D213"/>
    <mergeCell ref="B214:C215"/>
    <mergeCell ref="B192:C193"/>
    <mergeCell ref="A194:A204"/>
    <mergeCell ref="B194:D194"/>
    <mergeCell ref="B195:C196"/>
    <mergeCell ref="B197:B200"/>
    <mergeCell ref="C197:C198"/>
    <mergeCell ref="C199:C200"/>
    <mergeCell ref="B201:D201"/>
    <mergeCell ref="B202:D202"/>
    <mergeCell ref="B203:C204"/>
    <mergeCell ref="B180:D180"/>
    <mergeCell ref="B181:C182"/>
    <mergeCell ref="A183:A193"/>
    <mergeCell ref="B183:D183"/>
    <mergeCell ref="B184:C185"/>
    <mergeCell ref="B186:B189"/>
    <mergeCell ref="C186:C187"/>
    <mergeCell ref="C188:C189"/>
    <mergeCell ref="B190:D190"/>
    <mergeCell ref="B191:D191"/>
    <mergeCell ref="A170:D171"/>
    <mergeCell ref="E170:E171"/>
    <mergeCell ref="F170:I170"/>
    <mergeCell ref="A172:A182"/>
    <mergeCell ref="B172:D172"/>
    <mergeCell ref="B173:C174"/>
    <mergeCell ref="B175:B178"/>
    <mergeCell ref="C175:C176"/>
    <mergeCell ref="C177:C178"/>
    <mergeCell ref="B179:D179"/>
    <mergeCell ref="A155:A165"/>
    <mergeCell ref="B155:D155"/>
    <mergeCell ref="B156:C157"/>
    <mergeCell ref="B158:B161"/>
    <mergeCell ref="C158:C159"/>
    <mergeCell ref="C160:C161"/>
    <mergeCell ref="B162:D162"/>
    <mergeCell ref="B163:D163"/>
    <mergeCell ref="B164:C165"/>
    <mergeCell ref="B142:C143"/>
    <mergeCell ref="A144:A154"/>
    <mergeCell ref="B144:D144"/>
    <mergeCell ref="B145:C146"/>
    <mergeCell ref="B147:B150"/>
    <mergeCell ref="C147:C148"/>
    <mergeCell ref="C149:C150"/>
    <mergeCell ref="B151:D151"/>
    <mergeCell ref="B152:D152"/>
    <mergeCell ref="B153:C154"/>
    <mergeCell ref="B130:D130"/>
    <mergeCell ref="B131:C132"/>
    <mergeCell ref="A133:A143"/>
    <mergeCell ref="B133:D133"/>
    <mergeCell ref="B134:C135"/>
    <mergeCell ref="B136:B139"/>
    <mergeCell ref="C136:C137"/>
    <mergeCell ref="C138:C139"/>
    <mergeCell ref="B140:D140"/>
    <mergeCell ref="B141:D141"/>
    <mergeCell ref="A120:D121"/>
    <mergeCell ref="E120:E121"/>
    <mergeCell ref="F120:I120"/>
    <mergeCell ref="A122:A132"/>
    <mergeCell ref="B122:D122"/>
    <mergeCell ref="B123:C124"/>
    <mergeCell ref="B125:B128"/>
    <mergeCell ref="C125:C126"/>
    <mergeCell ref="C127:C128"/>
    <mergeCell ref="B129:D129"/>
    <mergeCell ref="B105:C106"/>
    <mergeCell ref="A107:A117"/>
    <mergeCell ref="B107:D107"/>
    <mergeCell ref="B108:C109"/>
    <mergeCell ref="B110:B113"/>
    <mergeCell ref="C110:C111"/>
    <mergeCell ref="C112:C113"/>
    <mergeCell ref="B114:D114"/>
    <mergeCell ref="B115:D115"/>
    <mergeCell ref="B116:C117"/>
    <mergeCell ref="B93:D93"/>
    <mergeCell ref="B94:C95"/>
    <mergeCell ref="A96:A106"/>
    <mergeCell ref="B96:D96"/>
    <mergeCell ref="B97:C98"/>
    <mergeCell ref="B99:B102"/>
    <mergeCell ref="C99:C100"/>
    <mergeCell ref="C101:C102"/>
    <mergeCell ref="B103:D103"/>
    <mergeCell ref="B104:D104"/>
    <mergeCell ref="A83:D84"/>
    <mergeCell ref="E83:E84"/>
    <mergeCell ref="F83:I83"/>
    <mergeCell ref="A85:A95"/>
    <mergeCell ref="B85:D85"/>
    <mergeCell ref="B86:C87"/>
    <mergeCell ref="B88:B91"/>
    <mergeCell ref="C88:C89"/>
    <mergeCell ref="C90:C91"/>
    <mergeCell ref="B92:D92"/>
    <mergeCell ref="B66:C67"/>
    <mergeCell ref="A68:A78"/>
    <mergeCell ref="B68:D68"/>
    <mergeCell ref="B69:C70"/>
    <mergeCell ref="B71:B74"/>
    <mergeCell ref="C71:C72"/>
    <mergeCell ref="C73:C74"/>
    <mergeCell ref="B75:D75"/>
    <mergeCell ref="B76:D76"/>
    <mergeCell ref="B77:C78"/>
    <mergeCell ref="B54:D54"/>
    <mergeCell ref="B55:C56"/>
    <mergeCell ref="A57:A67"/>
    <mergeCell ref="B57:D57"/>
    <mergeCell ref="B58:C59"/>
    <mergeCell ref="B60:B63"/>
    <mergeCell ref="C60:C61"/>
    <mergeCell ref="C62:C63"/>
    <mergeCell ref="B64:D64"/>
    <mergeCell ref="B65:D65"/>
    <mergeCell ref="A44:D45"/>
    <mergeCell ref="E44:E45"/>
    <mergeCell ref="F44:I44"/>
    <mergeCell ref="A46:A56"/>
    <mergeCell ref="B46:D46"/>
    <mergeCell ref="B47:C48"/>
    <mergeCell ref="B49:B52"/>
    <mergeCell ref="C49:C50"/>
    <mergeCell ref="C51:C52"/>
    <mergeCell ref="B53:D53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2:I2"/>
    <mergeCell ref="A3:I3"/>
    <mergeCell ref="A4:I4"/>
    <mergeCell ref="A5:D6"/>
    <mergeCell ref="E5:E6"/>
    <mergeCell ref="F5:I5"/>
  </mergeCells>
  <printOptions/>
  <pageMargins left="0.7874015748031497" right="0.2362204724409449" top="0.15748031496062992" bottom="0.15748031496062992" header="0" footer="0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R315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1" sqref="F21"/>
    </sheetView>
  </sheetViews>
  <sheetFormatPr defaultColWidth="9.00390625" defaultRowHeight="12.75"/>
  <cols>
    <col min="1" max="1" width="6.25390625" style="0" customWidth="1"/>
    <col min="2" max="2" width="3.00390625" style="0" customWidth="1"/>
    <col min="3" max="3" width="21.875" style="1" customWidth="1"/>
    <col min="4" max="4" width="27.75390625" style="1" customWidth="1"/>
    <col min="5" max="5" width="14.875" style="1" customWidth="1"/>
    <col min="6" max="6" width="14.625" style="1" customWidth="1"/>
    <col min="7" max="8" width="12.875" style="1" customWidth="1"/>
    <col min="9" max="9" width="14.375" style="1" customWidth="1"/>
    <col min="10" max="10" width="11.375" style="0" customWidth="1"/>
  </cols>
  <sheetData>
    <row r="2" spans="1:10" ht="12.75" customHeight="1">
      <c r="A2" s="398" t="s">
        <v>14</v>
      </c>
      <c r="B2" s="398"/>
      <c r="C2" s="398"/>
      <c r="D2" s="398"/>
      <c r="E2" s="398"/>
      <c r="F2" s="398"/>
      <c r="G2" s="398"/>
      <c r="H2" s="398"/>
      <c r="I2" s="398"/>
      <c r="J2" s="131"/>
    </row>
    <row r="3" spans="1:10" ht="12.75" customHeight="1">
      <c r="A3" s="399" t="s">
        <v>13</v>
      </c>
      <c r="B3" s="399"/>
      <c r="C3" s="399"/>
      <c r="D3" s="399"/>
      <c r="E3" s="399"/>
      <c r="F3" s="399"/>
      <c r="G3" s="399"/>
      <c r="H3" s="399"/>
      <c r="I3" s="399"/>
      <c r="J3" s="132"/>
    </row>
    <row r="4" spans="1:10" ht="21" customHeight="1" thickBot="1">
      <c r="A4" s="400" t="s">
        <v>59</v>
      </c>
      <c r="B4" s="400"/>
      <c r="C4" s="400"/>
      <c r="D4" s="400"/>
      <c r="E4" s="400"/>
      <c r="F4" s="400"/>
      <c r="G4" s="400"/>
      <c r="H4" s="400"/>
      <c r="I4" s="400"/>
      <c r="J4" s="133"/>
    </row>
    <row r="5" spans="1:10" ht="12.75" customHeight="1" thickBot="1">
      <c r="A5" s="401" t="s">
        <v>17</v>
      </c>
      <c r="B5" s="402"/>
      <c r="C5" s="402"/>
      <c r="D5" s="402"/>
      <c r="E5" s="394" t="s">
        <v>15</v>
      </c>
      <c r="F5" s="348" t="s">
        <v>16</v>
      </c>
      <c r="G5" s="349"/>
      <c r="H5" s="349"/>
      <c r="I5" s="350"/>
      <c r="J5" s="93"/>
    </row>
    <row r="6" spans="1:10" ht="48" customHeight="1" thickBot="1">
      <c r="A6" s="403"/>
      <c r="B6" s="404"/>
      <c r="C6" s="404"/>
      <c r="D6" s="404"/>
      <c r="E6" s="370"/>
      <c r="F6" s="94" t="s">
        <v>19</v>
      </c>
      <c r="G6" s="293" t="s">
        <v>53</v>
      </c>
      <c r="H6" s="215" t="s">
        <v>41</v>
      </c>
      <c r="I6" s="215" t="s">
        <v>41</v>
      </c>
      <c r="J6" s="51" t="s">
        <v>8</v>
      </c>
    </row>
    <row r="7" spans="1:10" ht="17.25" customHeight="1">
      <c r="A7" s="365" t="s">
        <v>11</v>
      </c>
      <c r="B7" s="405" t="s">
        <v>20</v>
      </c>
      <c r="C7" s="406"/>
      <c r="D7" s="407"/>
      <c r="E7" s="262">
        <f aca="true" t="shared" si="0" ref="E7:I17">E18+E29+E46+E57+E68+E85+E96+E107+E122+E133+E144+E155+E172+E183+E194+E205+E222+E233+E244+E255+E272</f>
        <v>5369000</v>
      </c>
      <c r="F7" s="265">
        <f>F18+F29+F46+F57+F68+F85+F96+F107+F122+F133+F144+F155+F172+F183+F194+F205+F222+F233+F244+F255+F272</f>
        <v>5199700</v>
      </c>
      <c r="G7" s="265">
        <f t="shared" si="0"/>
        <v>169300</v>
      </c>
      <c r="H7" s="285">
        <f t="shared" si="0"/>
        <v>0</v>
      </c>
      <c r="I7" s="265">
        <f t="shared" si="0"/>
        <v>0</v>
      </c>
      <c r="J7" s="60">
        <f>SUM(F7:I7)</f>
        <v>5369000</v>
      </c>
    </row>
    <row r="8" spans="1:10" ht="14.25" customHeight="1">
      <c r="A8" s="330"/>
      <c r="B8" s="312" t="s">
        <v>5</v>
      </c>
      <c r="C8" s="313"/>
      <c r="D8" s="3" t="s">
        <v>4</v>
      </c>
      <c r="E8" s="274">
        <f t="shared" si="0"/>
        <v>4539797.680000001</v>
      </c>
      <c r="F8" s="280">
        <f t="shared" si="0"/>
        <v>4373248.590000001</v>
      </c>
      <c r="G8" s="294">
        <f t="shared" si="0"/>
        <v>166549.09</v>
      </c>
      <c r="H8" s="286">
        <f t="shared" si="0"/>
        <v>0</v>
      </c>
      <c r="I8" s="266">
        <f t="shared" si="0"/>
        <v>0</v>
      </c>
      <c r="J8" s="60">
        <f aca="true" t="shared" si="1" ref="J8:J17">SUM(F8:I8)</f>
        <v>4539797.680000001</v>
      </c>
    </row>
    <row r="9" spans="1:10" ht="16.5" customHeight="1">
      <c r="A9" s="330"/>
      <c r="B9" s="314"/>
      <c r="C9" s="315"/>
      <c r="D9" s="4" t="s">
        <v>43</v>
      </c>
      <c r="E9" s="275">
        <f t="shared" si="0"/>
        <v>149615.07</v>
      </c>
      <c r="F9" s="281">
        <f t="shared" si="0"/>
        <v>149615.07</v>
      </c>
      <c r="G9" s="295">
        <f t="shared" si="0"/>
        <v>0</v>
      </c>
      <c r="H9" s="287">
        <f t="shared" si="0"/>
        <v>0</v>
      </c>
      <c r="I9" s="267">
        <f t="shared" si="0"/>
        <v>0</v>
      </c>
      <c r="J9" s="60">
        <f t="shared" si="1"/>
        <v>149615.07</v>
      </c>
    </row>
    <row r="10" spans="1:10" ht="15" customHeight="1">
      <c r="A10" s="330"/>
      <c r="B10" s="333" t="s">
        <v>6</v>
      </c>
      <c r="C10" s="318" t="s">
        <v>27</v>
      </c>
      <c r="D10" s="5" t="s">
        <v>4</v>
      </c>
      <c r="E10" s="275">
        <f t="shared" si="0"/>
        <v>3777676.3000000003</v>
      </c>
      <c r="F10" s="281">
        <f t="shared" si="0"/>
        <v>3611127.2100000004</v>
      </c>
      <c r="G10" s="296">
        <f t="shared" si="0"/>
        <v>166549.09</v>
      </c>
      <c r="H10" s="288">
        <f t="shared" si="0"/>
        <v>0</v>
      </c>
      <c r="I10" s="268">
        <f t="shared" si="0"/>
        <v>0</v>
      </c>
      <c r="J10" s="60">
        <f t="shared" si="1"/>
        <v>3777676.3000000003</v>
      </c>
    </row>
    <row r="11" spans="1:10" ht="16.5" customHeight="1">
      <c r="A11" s="330"/>
      <c r="B11" s="333"/>
      <c r="C11" s="318"/>
      <c r="D11" s="6" t="s">
        <v>43</v>
      </c>
      <c r="E11" s="275">
        <f t="shared" si="0"/>
        <v>147054.66</v>
      </c>
      <c r="F11" s="281">
        <f t="shared" si="0"/>
        <v>147054.66</v>
      </c>
      <c r="G11" s="295">
        <f t="shared" si="0"/>
        <v>0</v>
      </c>
      <c r="H11" s="287">
        <f t="shared" si="0"/>
        <v>0</v>
      </c>
      <c r="I11" s="267">
        <f t="shared" si="0"/>
        <v>0</v>
      </c>
      <c r="J11" s="60">
        <f t="shared" si="1"/>
        <v>147054.66</v>
      </c>
    </row>
    <row r="12" spans="1:10" ht="16.5" customHeight="1">
      <c r="A12" s="330"/>
      <c r="B12" s="333"/>
      <c r="C12" s="319" t="s">
        <v>46</v>
      </c>
      <c r="D12" s="5" t="s">
        <v>4</v>
      </c>
      <c r="E12" s="275">
        <f t="shared" si="0"/>
        <v>762121.38</v>
      </c>
      <c r="F12" s="281">
        <f t="shared" si="0"/>
        <v>762121.38</v>
      </c>
      <c r="G12" s="296">
        <f t="shared" si="0"/>
        <v>0</v>
      </c>
      <c r="H12" s="288">
        <f t="shared" si="0"/>
        <v>0</v>
      </c>
      <c r="I12" s="268">
        <f t="shared" si="0"/>
        <v>0</v>
      </c>
      <c r="J12" s="60">
        <f t="shared" si="1"/>
        <v>762121.38</v>
      </c>
    </row>
    <row r="13" spans="1:10" ht="18" customHeight="1">
      <c r="A13" s="330"/>
      <c r="B13" s="334"/>
      <c r="C13" s="320"/>
      <c r="D13" s="7" t="s">
        <v>43</v>
      </c>
      <c r="E13" s="276">
        <f t="shared" si="0"/>
        <v>2560.41</v>
      </c>
      <c r="F13" s="282">
        <f t="shared" si="0"/>
        <v>2560.41</v>
      </c>
      <c r="G13" s="297">
        <f t="shared" si="0"/>
        <v>0</v>
      </c>
      <c r="H13" s="289">
        <f t="shared" si="0"/>
        <v>0</v>
      </c>
      <c r="I13" s="269">
        <f t="shared" si="0"/>
        <v>0</v>
      </c>
      <c r="J13" s="60">
        <f t="shared" si="1"/>
        <v>2560.41</v>
      </c>
    </row>
    <row r="14" spans="1:10" ht="15.75" customHeight="1">
      <c r="A14" s="330"/>
      <c r="B14" s="321" t="s">
        <v>7</v>
      </c>
      <c r="C14" s="321"/>
      <c r="D14" s="341"/>
      <c r="E14" s="277">
        <f t="shared" si="0"/>
        <v>829202.32</v>
      </c>
      <c r="F14" s="270">
        <f t="shared" si="0"/>
        <v>826451.4099999999</v>
      </c>
      <c r="G14" s="270">
        <f t="shared" si="0"/>
        <v>2750.9100000000035</v>
      </c>
      <c r="H14" s="263">
        <f t="shared" si="0"/>
        <v>0</v>
      </c>
      <c r="I14" s="270">
        <f t="shared" si="0"/>
        <v>0</v>
      </c>
      <c r="J14" s="60">
        <f t="shared" si="1"/>
        <v>829202.32</v>
      </c>
    </row>
    <row r="15" spans="1:10" ht="15" customHeight="1">
      <c r="A15" s="330"/>
      <c r="B15" s="323" t="s">
        <v>45</v>
      </c>
      <c r="C15" s="323"/>
      <c r="D15" s="324"/>
      <c r="E15" s="278">
        <f t="shared" si="0"/>
        <v>199923.98</v>
      </c>
      <c r="F15" s="271">
        <f t="shared" si="0"/>
        <v>199923.98</v>
      </c>
      <c r="G15" s="271">
        <f t="shared" si="0"/>
        <v>0</v>
      </c>
      <c r="H15" s="264">
        <f t="shared" si="0"/>
        <v>0</v>
      </c>
      <c r="I15" s="271">
        <f t="shared" si="0"/>
        <v>0</v>
      </c>
      <c r="J15" s="60">
        <f t="shared" si="1"/>
        <v>199923.98</v>
      </c>
    </row>
    <row r="16" spans="1:10" ht="15" customHeight="1">
      <c r="A16" s="330"/>
      <c r="B16" s="325" t="s">
        <v>28</v>
      </c>
      <c r="C16" s="326"/>
      <c r="D16" s="155" t="s">
        <v>29</v>
      </c>
      <c r="E16" s="274">
        <f t="shared" si="0"/>
        <v>0</v>
      </c>
      <c r="F16" s="283">
        <f t="shared" si="0"/>
        <v>0</v>
      </c>
      <c r="G16" s="298">
        <f t="shared" si="0"/>
        <v>0</v>
      </c>
      <c r="H16" s="290">
        <f t="shared" si="0"/>
        <v>0</v>
      </c>
      <c r="I16" s="272">
        <f t="shared" si="0"/>
        <v>0</v>
      </c>
      <c r="J16" s="60">
        <f t="shared" si="1"/>
        <v>0</v>
      </c>
    </row>
    <row r="17" spans="1:10" ht="21.75" customHeight="1" thickBot="1">
      <c r="A17" s="331"/>
      <c r="B17" s="327"/>
      <c r="C17" s="328"/>
      <c r="D17" s="154" t="s">
        <v>44</v>
      </c>
      <c r="E17" s="279">
        <f t="shared" si="0"/>
        <v>789</v>
      </c>
      <c r="F17" s="284">
        <f t="shared" si="0"/>
        <v>759</v>
      </c>
      <c r="G17" s="299">
        <f t="shared" si="0"/>
        <v>30</v>
      </c>
      <c r="H17" s="291">
        <f t="shared" si="0"/>
        <v>0</v>
      </c>
      <c r="I17" s="273">
        <f t="shared" si="0"/>
        <v>0</v>
      </c>
      <c r="J17" s="23">
        <f t="shared" si="1"/>
        <v>789</v>
      </c>
    </row>
    <row r="18" spans="1:10" ht="15" customHeight="1">
      <c r="A18" s="365" t="s">
        <v>1</v>
      </c>
      <c r="B18" s="310" t="s">
        <v>0</v>
      </c>
      <c r="C18" s="310"/>
      <c r="D18" s="351"/>
      <c r="E18" s="25">
        <f aca="true" t="shared" si="2" ref="E18:E24">SUM(F18:I18)</f>
        <v>150000</v>
      </c>
      <c r="F18" s="35">
        <v>150000</v>
      </c>
      <c r="G18" s="31">
        <v>0</v>
      </c>
      <c r="H18" s="64">
        <v>0</v>
      </c>
      <c r="I18" s="95">
        <v>0</v>
      </c>
      <c r="J18" s="97">
        <f aca="true" t="shared" si="3" ref="J18:J39">SUM(F18:I18)</f>
        <v>150000</v>
      </c>
    </row>
    <row r="19" spans="1:10" ht="14.25" customHeight="1">
      <c r="A19" s="330"/>
      <c r="B19" s="312" t="s">
        <v>5</v>
      </c>
      <c r="C19" s="313"/>
      <c r="D19" s="3" t="s">
        <v>4</v>
      </c>
      <c r="E19" s="29">
        <f t="shared" si="2"/>
        <v>81277.27</v>
      </c>
      <c r="F19" s="86">
        <f aca="true" t="shared" si="4" ref="F19:I20">SUM(F21,F23)</f>
        <v>81277.27</v>
      </c>
      <c r="G19" s="169">
        <f t="shared" si="4"/>
        <v>0</v>
      </c>
      <c r="H19" s="169">
        <f t="shared" si="4"/>
        <v>0</v>
      </c>
      <c r="I19" s="169">
        <f t="shared" si="4"/>
        <v>0</v>
      </c>
      <c r="J19" s="22">
        <f t="shared" si="3"/>
        <v>81277.27</v>
      </c>
    </row>
    <row r="20" spans="1:10" ht="14.25" customHeight="1">
      <c r="A20" s="330"/>
      <c r="B20" s="314"/>
      <c r="C20" s="315"/>
      <c r="D20" s="4" t="s">
        <v>43</v>
      </c>
      <c r="E20" s="28">
        <f t="shared" si="2"/>
        <v>490</v>
      </c>
      <c r="F20" s="88">
        <f t="shared" si="4"/>
        <v>490</v>
      </c>
      <c r="G20" s="170">
        <f t="shared" si="4"/>
        <v>0</v>
      </c>
      <c r="H20" s="170">
        <f t="shared" si="4"/>
        <v>0</v>
      </c>
      <c r="I20" s="170">
        <f t="shared" si="4"/>
        <v>0</v>
      </c>
      <c r="J20" s="62">
        <f t="shared" si="3"/>
        <v>490</v>
      </c>
    </row>
    <row r="21" spans="1:10" ht="16.5" customHeight="1">
      <c r="A21" s="330"/>
      <c r="B21" s="333" t="s">
        <v>6</v>
      </c>
      <c r="C21" s="318" t="s">
        <v>21</v>
      </c>
      <c r="D21" s="5" t="s">
        <v>4</v>
      </c>
      <c r="E21" s="28">
        <f t="shared" si="2"/>
        <v>59309.89</v>
      </c>
      <c r="F21" s="106">
        <v>59309.89</v>
      </c>
      <c r="G21" s="171">
        <v>0</v>
      </c>
      <c r="H21" s="171">
        <v>0</v>
      </c>
      <c r="I21" s="171">
        <v>0</v>
      </c>
      <c r="J21" s="22">
        <f t="shared" si="3"/>
        <v>59309.89</v>
      </c>
    </row>
    <row r="22" spans="1:10" ht="15" customHeight="1">
      <c r="A22" s="330"/>
      <c r="B22" s="333"/>
      <c r="C22" s="318"/>
      <c r="D22" s="6" t="s">
        <v>43</v>
      </c>
      <c r="E22" s="28">
        <f t="shared" si="2"/>
        <v>490</v>
      </c>
      <c r="F22" s="89">
        <v>490</v>
      </c>
      <c r="G22" s="167">
        <v>0</v>
      </c>
      <c r="H22" s="167">
        <v>0</v>
      </c>
      <c r="I22" s="167">
        <v>0</v>
      </c>
      <c r="J22" s="62">
        <f t="shared" si="3"/>
        <v>490</v>
      </c>
    </row>
    <row r="23" spans="1:10" ht="18.75" customHeight="1">
      <c r="A23" s="330"/>
      <c r="B23" s="333"/>
      <c r="C23" s="319" t="s">
        <v>46</v>
      </c>
      <c r="D23" s="5" t="s">
        <v>4</v>
      </c>
      <c r="E23" s="28">
        <f t="shared" si="2"/>
        <v>21967.38</v>
      </c>
      <c r="F23" s="106">
        <v>21967.38</v>
      </c>
      <c r="G23" s="171">
        <v>0</v>
      </c>
      <c r="H23" s="171">
        <v>0</v>
      </c>
      <c r="I23" s="171">
        <v>0</v>
      </c>
      <c r="J23" s="22">
        <f t="shared" si="3"/>
        <v>21967.38</v>
      </c>
    </row>
    <row r="24" spans="1:10" ht="14.25" customHeight="1">
      <c r="A24" s="330"/>
      <c r="B24" s="334"/>
      <c r="C24" s="320"/>
      <c r="D24" s="7" t="s">
        <v>43</v>
      </c>
      <c r="E24" s="228">
        <f t="shared" si="2"/>
        <v>0</v>
      </c>
      <c r="F24" s="90">
        <v>0</v>
      </c>
      <c r="G24" s="168">
        <v>0</v>
      </c>
      <c r="H24" s="168">
        <v>0</v>
      </c>
      <c r="I24" s="168">
        <v>0</v>
      </c>
      <c r="J24" s="62">
        <f t="shared" si="3"/>
        <v>0</v>
      </c>
    </row>
    <row r="25" spans="1:10" ht="15" customHeight="1">
      <c r="A25" s="330"/>
      <c r="B25" s="321" t="s">
        <v>7</v>
      </c>
      <c r="C25" s="321"/>
      <c r="D25" s="341"/>
      <c r="E25" s="76">
        <f>E18-E19</f>
        <v>68722.73</v>
      </c>
      <c r="F25" s="77">
        <f>F18-F19</f>
        <v>68722.73</v>
      </c>
      <c r="G25" s="77">
        <f>G18-G19</f>
        <v>0</v>
      </c>
      <c r="H25" s="77">
        <f>H18-H19</f>
        <v>0</v>
      </c>
      <c r="I25" s="77">
        <f>I18-I19</f>
        <v>0</v>
      </c>
      <c r="J25" s="22">
        <f t="shared" si="3"/>
        <v>68722.73</v>
      </c>
    </row>
    <row r="26" spans="1:10" ht="15" customHeight="1">
      <c r="A26" s="330"/>
      <c r="B26" s="323" t="s">
        <v>45</v>
      </c>
      <c r="C26" s="323"/>
      <c r="D26" s="324"/>
      <c r="E26" s="26">
        <f>SUM(F26:I26)</f>
        <v>0</v>
      </c>
      <c r="F26" s="189">
        <v>0</v>
      </c>
      <c r="G26" s="39">
        <v>0</v>
      </c>
      <c r="H26" s="39">
        <v>0</v>
      </c>
      <c r="I26" s="39">
        <v>0</v>
      </c>
      <c r="J26" s="62">
        <f t="shared" si="3"/>
        <v>0</v>
      </c>
    </row>
    <row r="27" spans="1:10" ht="14.25" customHeight="1">
      <c r="A27" s="330"/>
      <c r="B27" s="325" t="s">
        <v>28</v>
      </c>
      <c r="C27" s="326"/>
      <c r="D27" s="8" t="s">
        <v>29</v>
      </c>
      <c r="E27" s="29">
        <f aca="true" t="shared" si="5" ref="E27:E35">SUM(F27:I27)</f>
        <v>0</v>
      </c>
      <c r="F27" s="91">
        <v>0</v>
      </c>
      <c r="G27" s="172">
        <v>0</v>
      </c>
      <c r="H27" s="172">
        <v>0</v>
      </c>
      <c r="I27" s="172">
        <v>0</v>
      </c>
      <c r="J27" s="22">
        <f t="shared" si="3"/>
        <v>0</v>
      </c>
    </row>
    <row r="28" spans="1:10" ht="15.75" customHeight="1" thickBot="1">
      <c r="A28" s="331"/>
      <c r="B28" s="327"/>
      <c r="C28" s="328"/>
      <c r="D28" s="156" t="s">
        <v>30</v>
      </c>
      <c r="E28" s="55">
        <f t="shared" si="5"/>
        <v>46</v>
      </c>
      <c r="F28" s="92">
        <v>46</v>
      </c>
      <c r="G28" s="173">
        <v>0</v>
      </c>
      <c r="H28" s="173">
        <v>0</v>
      </c>
      <c r="I28" s="173">
        <v>0</v>
      </c>
      <c r="J28" s="98">
        <f t="shared" si="3"/>
        <v>46</v>
      </c>
    </row>
    <row r="29" spans="1:10" ht="15.75" customHeight="1">
      <c r="A29" s="329" t="s">
        <v>9</v>
      </c>
      <c r="B29" s="339" t="s">
        <v>0</v>
      </c>
      <c r="C29" s="339"/>
      <c r="D29" s="340"/>
      <c r="E29" s="25">
        <f t="shared" si="5"/>
        <v>2710000</v>
      </c>
      <c r="F29" s="35">
        <v>2710000</v>
      </c>
      <c r="G29" s="33">
        <v>0</v>
      </c>
      <c r="H29" s="75">
        <v>0</v>
      </c>
      <c r="I29" s="130">
        <v>0</v>
      </c>
      <c r="J29" s="97">
        <f t="shared" si="3"/>
        <v>2710000</v>
      </c>
    </row>
    <row r="30" spans="1:10" ht="15" customHeight="1">
      <c r="A30" s="330"/>
      <c r="B30" s="312" t="s">
        <v>5</v>
      </c>
      <c r="C30" s="313"/>
      <c r="D30" s="3" t="s">
        <v>4</v>
      </c>
      <c r="E30" s="29">
        <f t="shared" si="5"/>
        <v>2621693.75</v>
      </c>
      <c r="F30" s="134">
        <f>F32+F34</f>
        <v>2621693.75</v>
      </c>
      <c r="G30" s="169">
        <f aca="true" t="shared" si="6" ref="G30:I31">G32+G34</f>
        <v>0</v>
      </c>
      <c r="H30" s="169">
        <f t="shared" si="6"/>
        <v>0</v>
      </c>
      <c r="I30" s="169">
        <f t="shared" si="6"/>
        <v>0</v>
      </c>
      <c r="J30" s="22">
        <f t="shared" si="3"/>
        <v>2621693.75</v>
      </c>
    </row>
    <row r="31" spans="1:10" ht="15" customHeight="1">
      <c r="A31" s="330"/>
      <c r="B31" s="314"/>
      <c r="C31" s="315"/>
      <c r="D31" s="4" t="s">
        <v>43</v>
      </c>
      <c r="E31" s="28">
        <f t="shared" si="5"/>
        <v>81424.54000000001</v>
      </c>
      <c r="F31" s="135">
        <f>F33+F35</f>
        <v>81424.54000000001</v>
      </c>
      <c r="G31" s="176">
        <f t="shared" si="6"/>
        <v>0</v>
      </c>
      <c r="H31" s="176">
        <f t="shared" si="6"/>
        <v>0</v>
      </c>
      <c r="I31" s="166">
        <f t="shared" si="6"/>
        <v>0</v>
      </c>
      <c r="J31" s="62">
        <f t="shared" si="3"/>
        <v>81424.54000000001</v>
      </c>
    </row>
    <row r="32" spans="1:10" ht="13.5" customHeight="1">
      <c r="A32" s="330"/>
      <c r="B32" s="333" t="s">
        <v>6</v>
      </c>
      <c r="C32" s="318" t="s">
        <v>21</v>
      </c>
      <c r="D32" s="5" t="s">
        <v>4</v>
      </c>
      <c r="E32" s="28">
        <f t="shared" si="5"/>
        <v>2191444.64</v>
      </c>
      <c r="F32" s="136">
        <v>2191444.64</v>
      </c>
      <c r="G32" s="217">
        <v>0</v>
      </c>
      <c r="H32" s="171">
        <v>0</v>
      </c>
      <c r="I32" s="171">
        <v>0</v>
      </c>
      <c r="J32" s="22">
        <f t="shared" si="3"/>
        <v>2191444.64</v>
      </c>
    </row>
    <row r="33" spans="1:10" ht="16.5" customHeight="1">
      <c r="A33" s="330"/>
      <c r="B33" s="333"/>
      <c r="C33" s="318"/>
      <c r="D33" s="6" t="s">
        <v>43</v>
      </c>
      <c r="E33" s="28">
        <f t="shared" si="5"/>
        <v>78864.13</v>
      </c>
      <c r="F33" s="136">
        <v>78864.13</v>
      </c>
      <c r="G33" s="177">
        <v>0</v>
      </c>
      <c r="H33" s="177">
        <v>0</v>
      </c>
      <c r="I33" s="167">
        <v>0</v>
      </c>
      <c r="J33" s="62">
        <f t="shared" si="3"/>
        <v>78864.13</v>
      </c>
    </row>
    <row r="34" spans="1:10" ht="15.75" customHeight="1">
      <c r="A34" s="330"/>
      <c r="B34" s="333"/>
      <c r="C34" s="319" t="s">
        <v>46</v>
      </c>
      <c r="D34" s="5" t="s">
        <v>4</v>
      </c>
      <c r="E34" s="28">
        <f t="shared" si="5"/>
        <v>430249.11</v>
      </c>
      <c r="F34" s="136">
        <v>430249.11</v>
      </c>
      <c r="G34" s="171">
        <v>0</v>
      </c>
      <c r="H34" s="171">
        <v>0</v>
      </c>
      <c r="I34" s="171">
        <v>0</v>
      </c>
      <c r="J34" s="22">
        <f t="shared" si="3"/>
        <v>430249.11</v>
      </c>
    </row>
    <row r="35" spans="1:10" ht="15.75" customHeight="1">
      <c r="A35" s="330"/>
      <c r="B35" s="334"/>
      <c r="C35" s="320"/>
      <c r="D35" s="7" t="s">
        <v>43</v>
      </c>
      <c r="E35" s="30">
        <f t="shared" si="5"/>
        <v>2560.41</v>
      </c>
      <c r="F35" s="137">
        <v>2560.41</v>
      </c>
      <c r="G35" s="187">
        <v>0</v>
      </c>
      <c r="H35" s="187">
        <v>0</v>
      </c>
      <c r="I35" s="188">
        <v>0</v>
      </c>
      <c r="J35" s="62">
        <f t="shared" si="3"/>
        <v>2560.41</v>
      </c>
    </row>
    <row r="36" spans="1:10" ht="17.25" customHeight="1">
      <c r="A36" s="330"/>
      <c r="B36" s="321" t="s">
        <v>7</v>
      </c>
      <c r="C36" s="321"/>
      <c r="D36" s="341"/>
      <c r="E36" s="80">
        <f>E29-E30</f>
        <v>88306.25</v>
      </c>
      <c r="F36" s="138">
        <f>F29-F30</f>
        <v>88306.25</v>
      </c>
      <c r="G36" s="81">
        <f>G29-G30</f>
        <v>0</v>
      </c>
      <c r="H36" s="81">
        <f>H29-H30</f>
        <v>0</v>
      </c>
      <c r="I36" s="81">
        <f>I29-I30</f>
        <v>0</v>
      </c>
      <c r="J36" s="82">
        <f t="shared" si="3"/>
        <v>88306.25</v>
      </c>
    </row>
    <row r="37" spans="1:12" ht="16.5" customHeight="1">
      <c r="A37" s="330"/>
      <c r="B37" s="323" t="s">
        <v>45</v>
      </c>
      <c r="C37" s="323"/>
      <c r="D37" s="324"/>
      <c r="E37" s="26">
        <f>SUM(F37:I37)</f>
        <v>73017.27</v>
      </c>
      <c r="F37" s="190">
        <v>73017.27</v>
      </c>
      <c r="G37" s="39">
        <v>0</v>
      </c>
      <c r="H37" s="39">
        <v>0</v>
      </c>
      <c r="I37" s="39">
        <v>0</v>
      </c>
      <c r="J37" s="62">
        <f t="shared" si="3"/>
        <v>73017.27</v>
      </c>
      <c r="L37" s="14"/>
    </row>
    <row r="38" spans="1:10" ht="14.25" customHeight="1">
      <c r="A38" s="330"/>
      <c r="B38" s="325" t="s">
        <v>28</v>
      </c>
      <c r="C38" s="326"/>
      <c r="D38" s="8" t="s">
        <v>29</v>
      </c>
      <c r="E38" s="29">
        <f>SUM(F38:I38)</f>
        <v>0</v>
      </c>
      <c r="F38" s="231">
        <v>0</v>
      </c>
      <c r="G38" s="186">
        <v>0</v>
      </c>
      <c r="H38" s="186">
        <v>0</v>
      </c>
      <c r="I38" s="232">
        <v>0</v>
      </c>
      <c r="J38" s="61">
        <f t="shared" si="3"/>
        <v>0</v>
      </c>
    </row>
    <row r="39" spans="1:10" ht="21.75" customHeight="1" thickBot="1">
      <c r="A39" s="331"/>
      <c r="B39" s="327"/>
      <c r="C39" s="328"/>
      <c r="D39" s="156" t="s">
        <v>47</v>
      </c>
      <c r="E39" s="55">
        <f>SUM(F39:I39)</f>
        <v>429</v>
      </c>
      <c r="F39" s="229">
        <v>429</v>
      </c>
      <c r="G39" s="230">
        <v>0</v>
      </c>
      <c r="H39" s="230">
        <v>0</v>
      </c>
      <c r="I39" s="230">
        <v>0</v>
      </c>
      <c r="J39" s="98">
        <f t="shared" si="3"/>
        <v>429</v>
      </c>
    </row>
    <row r="40" spans="1:9" ht="16.5" customHeight="1">
      <c r="A40" s="11"/>
      <c r="B40" s="9"/>
      <c r="C40" s="9"/>
      <c r="D40" s="10"/>
      <c r="E40" s="15"/>
      <c r="F40" s="16"/>
      <c r="G40" s="17"/>
      <c r="H40" s="15"/>
      <c r="I40" s="2"/>
    </row>
    <row r="41" spans="1:9" ht="12.75" customHeight="1" hidden="1">
      <c r="A41" s="11"/>
      <c r="B41" s="9"/>
      <c r="C41" s="9"/>
      <c r="D41" s="10"/>
      <c r="E41" s="15"/>
      <c r="F41" s="16"/>
      <c r="G41" s="17"/>
      <c r="H41" s="15"/>
      <c r="I41" s="2"/>
    </row>
    <row r="42" spans="1:9" ht="21.75" customHeight="1" thickBot="1">
      <c r="A42" s="18"/>
      <c r="B42" s="19"/>
      <c r="C42" s="19"/>
      <c r="D42" s="20"/>
      <c r="E42" s="21"/>
      <c r="F42" s="17"/>
      <c r="G42" s="17"/>
      <c r="H42" s="21"/>
      <c r="I42" s="2"/>
    </row>
    <row r="43" spans="1:9" ht="3.75" customHeight="1" hidden="1" thickBot="1">
      <c r="A43" s="18"/>
      <c r="B43" s="19"/>
      <c r="C43" s="19"/>
      <c r="D43" s="20"/>
      <c r="E43" s="21"/>
      <c r="F43" s="17"/>
      <c r="G43" s="17"/>
      <c r="H43" s="21"/>
      <c r="I43" s="2"/>
    </row>
    <row r="44" spans="1:10" ht="17.25" customHeight="1" thickBot="1">
      <c r="A44" s="390" t="s">
        <v>18</v>
      </c>
      <c r="B44" s="391"/>
      <c r="C44" s="391"/>
      <c r="D44" s="391"/>
      <c r="E44" s="394" t="s">
        <v>15</v>
      </c>
      <c r="F44" s="348" t="s">
        <v>16</v>
      </c>
      <c r="G44" s="349"/>
      <c r="H44" s="349"/>
      <c r="I44" s="350"/>
      <c r="J44" s="93"/>
    </row>
    <row r="45" spans="1:252" s="13" customFormat="1" ht="47.25" customHeight="1" thickBot="1">
      <c r="A45" s="392"/>
      <c r="B45" s="393"/>
      <c r="C45" s="393"/>
      <c r="D45" s="393"/>
      <c r="E45" s="370"/>
      <c r="F45" s="94" t="s">
        <v>19</v>
      </c>
      <c r="G45" s="293" t="s">
        <v>53</v>
      </c>
      <c r="H45" s="215" t="s">
        <v>41</v>
      </c>
      <c r="I45" s="215" t="s">
        <v>41</v>
      </c>
      <c r="J45" s="51" t="s">
        <v>8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</row>
    <row r="46" spans="1:10" s="14" customFormat="1" ht="18" customHeight="1">
      <c r="A46" s="395" t="s">
        <v>12</v>
      </c>
      <c r="B46" s="339" t="s">
        <v>0</v>
      </c>
      <c r="C46" s="339"/>
      <c r="D46" s="340"/>
      <c r="E46" s="24">
        <f aca="true" t="shared" si="7" ref="E46:E52">SUM(F46:I46)</f>
        <v>985000</v>
      </c>
      <c r="F46" s="214">
        <v>985000</v>
      </c>
      <c r="G46" s="218">
        <v>0</v>
      </c>
      <c r="H46" s="220">
        <v>0</v>
      </c>
      <c r="I46" s="219">
        <v>0</v>
      </c>
      <c r="J46" s="60">
        <f>SUM(F46:I46)</f>
        <v>985000</v>
      </c>
    </row>
    <row r="47" spans="1:10" s="14" customFormat="1" ht="17.25" customHeight="1">
      <c r="A47" s="396"/>
      <c r="B47" s="312" t="s">
        <v>5</v>
      </c>
      <c r="C47" s="313"/>
      <c r="D47" s="3" t="s">
        <v>4</v>
      </c>
      <c r="E47" s="233">
        <f t="shared" si="7"/>
        <v>808618.76</v>
      </c>
      <c r="F47" s="86">
        <f>SUM(F49,F51)</f>
        <v>808618.76</v>
      </c>
      <c r="G47" s="169">
        <f>SUM(G49,G51)</f>
        <v>0</v>
      </c>
      <c r="H47" s="169">
        <f>SUM(H49,H51)</f>
        <v>0</v>
      </c>
      <c r="I47" s="169">
        <f>SUM(I49,I51)</f>
        <v>0</v>
      </c>
      <c r="J47" s="60">
        <f aca="true" t="shared" si="8" ref="J47:J78">SUM(F47:I47)</f>
        <v>808618.76</v>
      </c>
    </row>
    <row r="48" spans="1:10" ht="18.75" customHeight="1">
      <c r="A48" s="396"/>
      <c r="B48" s="314"/>
      <c r="C48" s="315"/>
      <c r="D48" s="4" t="s">
        <v>43</v>
      </c>
      <c r="E48" s="234">
        <f t="shared" si="7"/>
        <v>0</v>
      </c>
      <c r="F48" s="87">
        <f>F50+F52</f>
        <v>0</v>
      </c>
      <c r="G48" s="166">
        <f>G50+G52</f>
        <v>0</v>
      </c>
      <c r="H48" s="176">
        <f>H50+H52</f>
        <v>0</v>
      </c>
      <c r="I48" s="166">
        <f>I50+I52</f>
        <v>0</v>
      </c>
      <c r="J48" s="60">
        <f t="shared" si="8"/>
        <v>0</v>
      </c>
    </row>
    <row r="49" spans="1:10" ht="15.75" customHeight="1">
      <c r="A49" s="396"/>
      <c r="B49" s="333" t="s">
        <v>6</v>
      </c>
      <c r="C49" s="318" t="s">
        <v>21</v>
      </c>
      <c r="D49" s="5" t="s">
        <v>4</v>
      </c>
      <c r="E49" s="235">
        <f t="shared" si="7"/>
        <v>632120.38</v>
      </c>
      <c r="F49" s="109">
        <v>632120.38</v>
      </c>
      <c r="G49" s="227">
        <v>0</v>
      </c>
      <c r="H49" s="227">
        <v>0</v>
      </c>
      <c r="I49" s="227">
        <v>0</v>
      </c>
      <c r="J49" s="60">
        <f t="shared" si="8"/>
        <v>632120.38</v>
      </c>
    </row>
    <row r="50" spans="1:10" ht="21.75" customHeight="1">
      <c r="A50" s="396"/>
      <c r="B50" s="333"/>
      <c r="C50" s="318"/>
      <c r="D50" s="4" t="s">
        <v>43</v>
      </c>
      <c r="E50" s="234">
        <f t="shared" si="7"/>
        <v>0</v>
      </c>
      <c r="F50" s="89">
        <v>0</v>
      </c>
      <c r="G50" s="167">
        <v>0</v>
      </c>
      <c r="H50" s="177">
        <v>0</v>
      </c>
      <c r="I50" s="167">
        <v>0</v>
      </c>
      <c r="J50" s="60">
        <f t="shared" si="8"/>
        <v>0</v>
      </c>
    </row>
    <row r="51" spans="1:10" ht="16.5" customHeight="1">
      <c r="A51" s="396"/>
      <c r="B51" s="333"/>
      <c r="C51" s="319" t="s">
        <v>46</v>
      </c>
      <c r="D51" s="5" t="s">
        <v>4</v>
      </c>
      <c r="E51" s="234">
        <f t="shared" si="7"/>
        <v>176498.38</v>
      </c>
      <c r="F51" s="106">
        <v>176498.38</v>
      </c>
      <c r="G51" s="171">
        <v>0</v>
      </c>
      <c r="H51" s="171">
        <v>0</v>
      </c>
      <c r="I51" s="171">
        <v>0</v>
      </c>
      <c r="J51" s="60">
        <f t="shared" si="8"/>
        <v>176498.38</v>
      </c>
    </row>
    <row r="52" spans="1:10" ht="22.5" customHeight="1">
      <c r="A52" s="396"/>
      <c r="B52" s="334"/>
      <c r="C52" s="320"/>
      <c r="D52" s="4" t="s">
        <v>43</v>
      </c>
      <c r="E52" s="234">
        <f t="shared" si="7"/>
        <v>0</v>
      </c>
      <c r="F52" s="90">
        <v>0</v>
      </c>
      <c r="G52" s="168">
        <v>0</v>
      </c>
      <c r="H52" s="178">
        <v>0</v>
      </c>
      <c r="I52" s="168">
        <v>0</v>
      </c>
      <c r="J52" s="60">
        <f t="shared" si="8"/>
        <v>0</v>
      </c>
    </row>
    <row r="53" spans="1:10" ht="15" customHeight="1">
      <c r="A53" s="396"/>
      <c r="B53" s="321" t="s">
        <v>7</v>
      </c>
      <c r="C53" s="321"/>
      <c r="D53" s="341"/>
      <c r="E53" s="237">
        <f>E46-E47</f>
        <v>176381.24</v>
      </c>
      <c r="F53" s="77">
        <f>F46-F47</f>
        <v>176381.24</v>
      </c>
      <c r="G53" s="77">
        <f>G46-G47</f>
        <v>0</v>
      </c>
      <c r="H53" s="77">
        <f>H46-H47</f>
        <v>0</v>
      </c>
      <c r="I53" s="77">
        <f>I46-I47</f>
        <v>0</v>
      </c>
      <c r="J53" s="60">
        <f t="shared" si="8"/>
        <v>176381.24</v>
      </c>
    </row>
    <row r="54" spans="1:10" ht="15" customHeight="1">
      <c r="A54" s="396"/>
      <c r="B54" s="323" t="s">
        <v>45</v>
      </c>
      <c r="C54" s="323"/>
      <c r="D54" s="324"/>
      <c r="E54" s="236">
        <f aca="true" t="shared" si="9" ref="E54:E63">SUM(F54:I54)</f>
        <v>0</v>
      </c>
      <c r="F54" s="39">
        <v>0</v>
      </c>
      <c r="G54" s="39">
        <v>0</v>
      </c>
      <c r="H54" s="39">
        <v>0</v>
      </c>
      <c r="I54" s="39">
        <v>0</v>
      </c>
      <c r="J54" s="60">
        <f t="shared" si="8"/>
        <v>0</v>
      </c>
    </row>
    <row r="55" spans="1:10" ht="15.75" customHeight="1">
      <c r="A55" s="396"/>
      <c r="B55" s="325" t="s">
        <v>31</v>
      </c>
      <c r="C55" s="326"/>
      <c r="D55" s="8" t="s">
        <v>29</v>
      </c>
      <c r="E55" s="29">
        <f t="shared" si="9"/>
        <v>0</v>
      </c>
      <c r="F55" s="108">
        <v>0</v>
      </c>
      <c r="G55" s="186">
        <v>0</v>
      </c>
      <c r="H55" s="186">
        <v>0</v>
      </c>
      <c r="I55" s="186">
        <v>0</v>
      </c>
      <c r="J55" s="60">
        <f t="shared" si="8"/>
        <v>0</v>
      </c>
    </row>
    <row r="56" spans="1:10" ht="17.25" customHeight="1" thickBot="1">
      <c r="A56" s="397"/>
      <c r="B56" s="327"/>
      <c r="C56" s="328"/>
      <c r="D56" s="154" t="s">
        <v>32</v>
      </c>
      <c r="E56" s="99">
        <f t="shared" si="9"/>
        <v>49</v>
      </c>
      <c r="F56" s="92">
        <v>49</v>
      </c>
      <c r="G56" s="173">
        <v>0</v>
      </c>
      <c r="H56" s="173">
        <v>0</v>
      </c>
      <c r="I56" s="173">
        <v>0</v>
      </c>
      <c r="J56" s="23">
        <f t="shared" si="8"/>
        <v>49</v>
      </c>
    </row>
    <row r="57" spans="1:10" ht="15" customHeight="1">
      <c r="A57" s="365" t="s">
        <v>2</v>
      </c>
      <c r="B57" s="383" t="s">
        <v>0</v>
      </c>
      <c r="C57" s="310"/>
      <c r="D57" s="364"/>
      <c r="E57" s="149">
        <f t="shared" si="9"/>
        <v>770000</v>
      </c>
      <c r="F57" s="36">
        <v>770000</v>
      </c>
      <c r="G57" s="100">
        <v>0</v>
      </c>
      <c r="H57" s="101">
        <v>0</v>
      </c>
      <c r="I57" s="102">
        <v>0</v>
      </c>
      <c r="J57" s="60">
        <f t="shared" si="8"/>
        <v>770000</v>
      </c>
    </row>
    <row r="58" spans="1:10" ht="15.75" customHeight="1">
      <c r="A58" s="330"/>
      <c r="B58" s="384" t="s">
        <v>5</v>
      </c>
      <c r="C58" s="313"/>
      <c r="D58" s="139" t="s">
        <v>4</v>
      </c>
      <c r="E58" s="150">
        <f t="shared" si="9"/>
        <v>466160.79</v>
      </c>
      <c r="F58" s="86">
        <f>SUM(F60,F62)</f>
        <v>466160.79</v>
      </c>
      <c r="G58" s="169">
        <f>SUM(G60,G62)</f>
        <v>0</v>
      </c>
      <c r="H58" s="169">
        <f>SUM(H60,H62)</f>
        <v>0</v>
      </c>
      <c r="I58" s="169">
        <f>SUM(I60,I62)</f>
        <v>0</v>
      </c>
      <c r="J58" s="60">
        <f t="shared" si="8"/>
        <v>466160.79</v>
      </c>
    </row>
    <row r="59" spans="1:10" ht="18" customHeight="1">
      <c r="A59" s="330"/>
      <c r="B59" s="385"/>
      <c r="C59" s="315"/>
      <c r="D59" s="4" t="s">
        <v>43</v>
      </c>
      <c r="E59" s="151">
        <f t="shared" si="9"/>
        <v>0</v>
      </c>
      <c r="F59" s="87">
        <f>F61+F63</f>
        <v>0</v>
      </c>
      <c r="G59" s="166">
        <f>G61+G63</f>
        <v>0</v>
      </c>
      <c r="H59" s="166">
        <f>H61+H63</f>
        <v>0</v>
      </c>
      <c r="I59" s="166">
        <f>I61+I63</f>
        <v>0</v>
      </c>
      <c r="J59" s="60">
        <f t="shared" si="8"/>
        <v>0</v>
      </c>
    </row>
    <row r="60" spans="1:10" ht="15.75" customHeight="1">
      <c r="A60" s="330"/>
      <c r="B60" s="386" t="s">
        <v>6</v>
      </c>
      <c r="C60" s="318" t="s">
        <v>21</v>
      </c>
      <c r="D60" s="140" t="s">
        <v>4</v>
      </c>
      <c r="E60" s="152">
        <f t="shared" si="9"/>
        <v>438182.79</v>
      </c>
      <c r="F60" s="106">
        <v>438182.79</v>
      </c>
      <c r="G60" s="171">
        <v>0</v>
      </c>
      <c r="H60" s="171">
        <v>0</v>
      </c>
      <c r="I60" s="171">
        <v>0</v>
      </c>
      <c r="J60" s="60">
        <f t="shared" si="8"/>
        <v>438182.79</v>
      </c>
    </row>
    <row r="61" spans="1:10" ht="15.75" customHeight="1">
      <c r="A61" s="330"/>
      <c r="B61" s="386"/>
      <c r="C61" s="318"/>
      <c r="D61" s="4" t="s">
        <v>43</v>
      </c>
      <c r="E61" s="152">
        <f t="shared" si="9"/>
        <v>0</v>
      </c>
      <c r="F61" s="89">
        <v>0</v>
      </c>
      <c r="G61" s="167">
        <v>0</v>
      </c>
      <c r="H61" s="167">
        <v>0</v>
      </c>
      <c r="I61" s="167">
        <v>0</v>
      </c>
      <c r="J61" s="60">
        <f t="shared" si="8"/>
        <v>0</v>
      </c>
    </row>
    <row r="62" spans="1:10" ht="18" customHeight="1">
      <c r="A62" s="330"/>
      <c r="B62" s="386"/>
      <c r="C62" s="319" t="s">
        <v>46</v>
      </c>
      <c r="D62" s="140" t="s">
        <v>4</v>
      </c>
      <c r="E62" s="152">
        <f t="shared" si="9"/>
        <v>27978</v>
      </c>
      <c r="F62" s="106">
        <v>27978</v>
      </c>
      <c r="G62" s="171">
        <v>0</v>
      </c>
      <c r="H62" s="171">
        <v>0</v>
      </c>
      <c r="I62" s="171">
        <v>0</v>
      </c>
      <c r="J62" s="60">
        <f t="shared" si="8"/>
        <v>27978</v>
      </c>
    </row>
    <row r="63" spans="1:10" ht="15.75" customHeight="1">
      <c r="A63" s="330"/>
      <c r="B63" s="387"/>
      <c r="C63" s="320"/>
      <c r="D63" s="4" t="s">
        <v>43</v>
      </c>
      <c r="E63" s="153">
        <f t="shared" si="9"/>
        <v>0</v>
      </c>
      <c r="F63" s="90">
        <v>0</v>
      </c>
      <c r="G63" s="168">
        <v>0</v>
      </c>
      <c r="H63" s="168">
        <v>0</v>
      </c>
      <c r="I63" s="168">
        <v>0</v>
      </c>
      <c r="J63" s="60">
        <f t="shared" si="8"/>
        <v>0</v>
      </c>
    </row>
    <row r="64" spans="1:10" ht="15" customHeight="1">
      <c r="A64" s="330"/>
      <c r="B64" s="388" t="s">
        <v>7</v>
      </c>
      <c r="C64" s="321"/>
      <c r="D64" s="322"/>
      <c r="E64" s="147">
        <f>E57-E58</f>
        <v>303839.21</v>
      </c>
      <c r="F64" s="77">
        <f>F57-F58</f>
        <v>303839.21</v>
      </c>
      <c r="G64" s="77">
        <f>G57-G58</f>
        <v>0</v>
      </c>
      <c r="H64" s="77">
        <f>H57-H58</f>
        <v>0</v>
      </c>
      <c r="I64" s="77">
        <f>I57-I58</f>
        <v>0</v>
      </c>
      <c r="J64" s="60">
        <f t="shared" si="8"/>
        <v>303839.21</v>
      </c>
    </row>
    <row r="65" spans="1:10" ht="15" customHeight="1">
      <c r="A65" s="330"/>
      <c r="B65" s="389" t="s">
        <v>45</v>
      </c>
      <c r="C65" s="323"/>
      <c r="D65" s="366"/>
      <c r="E65" s="141">
        <f>SUM(F65:I65)</f>
        <v>0</v>
      </c>
      <c r="F65" s="238">
        <v>0</v>
      </c>
      <c r="G65" s="221">
        <v>0</v>
      </c>
      <c r="H65" s="39">
        <v>0</v>
      </c>
      <c r="I65" s="39">
        <v>0</v>
      </c>
      <c r="J65" s="60">
        <f t="shared" si="8"/>
        <v>0</v>
      </c>
    </row>
    <row r="66" spans="1:10" ht="18.75" customHeight="1">
      <c r="A66" s="330"/>
      <c r="B66" s="325" t="s">
        <v>28</v>
      </c>
      <c r="C66" s="326"/>
      <c r="D66" s="158" t="s">
        <v>29</v>
      </c>
      <c r="E66" s="160">
        <f>SUM(F66:I66)</f>
        <v>0</v>
      </c>
      <c r="F66" s="108">
        <v>0</v>
      </c>
      <c r="G66" s="186">
        <v>0</v>
      </c>
      <c r="H66" s="186">
        <v>0</v>
      </c>
      <c r="I66" s="186">
        <v>0</v>
      </c>
      <c r="J66" s="60">
        <f t="shared" si="8"/>
        <v>0</v>
      </c>
    </row>
    <row r="67" spans="1:10" ht="15" customHeight="1" thickBot="1">
      <c r="A67" s="331"/>
      <c r="B67" s="327"/>
      <c r="C67" s="328"/>
      <c r="D67" s="161" t="s">
        <v>30</v>
      </c>
      <c r="E67" s="165">
        <f>SUM(F67:I67)</f>
        <v>34</v>
      </c>
      <c r="F67" s="92">
        <v>34</v>
      </c>
      <c r="G67" s="173">
        <v>0</v>
      </c>
      <c r="H67" s="173">
        <v>0</v>
      </c>
      <c r="I67" s="173">
        <v>0</v>
      </c>
      <c r="J67" s="23">
        <f t="shared" si="8"/>
        <v>34</v>
      </c>
    </row>
    <row r="68" spans="1:10" ht="15" customHeight="1">
      <c r="A68" s="380" t="s">
        <v>48</v>
      </c>
      <c r="B68" s="383" t="s">
        <v>0</v>
      </c>
      <c r="C68" s="310"/>
      <c r="D68" s="351"/>
      <c r="E68" s="250">
        <f aca="true" t="shared" si="10" ref="E68:E74">SUM(F68:I68)</f>
        <v>2000</v>
      </c>
      <c r="F68" s="36">
        <v>2000</v>
      </c>
      <c r="G68" s="251">
        <v>0</v>
      </c>
      <c r="H68" s="252">
        <v>0</v>
      </c>
      <c r="I68" s="102">
        <v>0</v>
      </c>
      <c r="J68" s="253">
        <f t="shared" si="8"/>
        <v>2000</v>
      </c>
    </row>
    <row r="69" spans="1:10" ht="16.5" customHeight="1">
      <c r="A69" s="381"/>
      <c r="B69" s="312" t="s">
        <v>5</v>
      </c>
      <c r="C69" s="313"/>
      <c r="D69" s="3" t="s">
        <v>4</v>
      </c>
      <c r="E69" s="142">
        <f t="shared" si="10"/>
        <v>0</v>
      </c>
      <c r="F69" s="86">
        <f aca="true" t="shared" si="11" ref="F69:I70">F71+F73</f>
        <v>0</v>
      </c>
      <c r="G69" s="222">
        <f t="shared" si="11"/>
        <v>0</v>
      </c>
      <c r="H69" s="222">
        <f t="shared" si="11"/>
        <v>0</v>
      </c>
      <c r="I69" s="222">
        <f t="shared" si="11"/>
        <v>0</v>
      </c>
      <c r="J69" s="60">
        <f t="shared" si="8"/>
        <v>0</v>
      </c>
    </row>
    <row r="70" spans="1:10" ht="17.25" customHeight="1">
      <c r="A70" s="381"/>
      <c r="B70" s="314"/>
      <c r="C70" s="315"/>
      <c r="D70" s="4" t="s">
        <v>43</v>
      </c>
      <c r="E70" s="143">
        <f t="shared" si="10"/>
        <v>0</v>
      </c>
      <c r="F70" s="87">
        <f t="shared" si="11"/>
        <v>0</v>
      </c>
      <c r="G70" s="176">
        <f t="shared" si="11"/>
        <v>0</v>
      </c>
      <c r="H70" s="176">
        <f t="shared" si="11"/>
        <v>0</v>
      </c>
      <c r="I70" s="176">
        <f t="shared" si="11"/>
        <v>0</v>
      </c>
      <c r="J70" s="60">
        <f t="shared" si="8"/>
        <v>0</v>
      </c>
    </row>
    <row r="71" spans="1:10" ht="15.75" customHeight="1">
      <c r="A71" s="381"/>
      <c r="B71" s="333" t="s">
        <v>6</v>
      </c>
      <c r="C71" s="318" t="s">
        <v>21</v>
      </c>
      <c r="D71" s="5" t="s">
        <v>4</v>
      </c>
      <c r="E71" s="143">
        <f t="shared" si="10"/>
        <v>0</v>
      </c>
      <c r="F71" s="106">
        <v>0</v>
      </c>
      <c r="G71" s="171">
        <v>0</v>
      </c>
      <c r="H71" s="171">
        <v>0</v>
      </c>
      <c r="I71" s="171">
        <v>0</v>
      </c>
      <c r="J71" s="60">
        <f t="shared" si="8"/>
        <v>0</v>
      </c>
    </row>
    <row r="72" spans="1:10" ht="16.5" customHeight="1">
      <c r="A72" s="381"/>
      <c r="B72" s="333"/>
      <c r="C72" s="318"/>
      <c r="D72" s="4" t="s">
        <v>43</v>
      </c>
      <c r="E72" s="143">
        <f t="shared" si="10"/>
        <v>0</v>
      </c>
      <c r="F72" s="89">
        <v>0</v>
      </c>
      <c r="G72" s="177">
        <v>0</v>
      </c>
      <c r="H72" s="177">
        <v>0</v>
      </c>
      <c r="I72" s="177">
        <v>0</v>
      </c>
      <c r="J72" s="60">
        <f t="shared" si="8"/>
        <v>0</v>
      </c>
    </row>
    <row r="73" spans="1:10" ht="15.75" customHeight="1">
      <c r="A73" s="381"/>
      <c r="B73" s="333"/>
      <c r="C73" s="319" t="s">
        <v>46</v>
      </c>
      <c r="D73" s="5" t="s">
        <v>4</v>
      </c>
      <c r="E73" s="143">
        <f t="shared" si="10"/>
        <v>0</v>
      </c>
      <c r="F73" s="106">
        <v>0</v>
      </c>
      <c r="G73" s="171">
        <v>0</v>
      </c>
      <c r="H73" s="171">
        <v>0</v>
      </c>
      <c r="I73" s="171">
        <v>0</v>
      </c>
      <c r="J73" s="60">
        <f t="shared" si="8"/>
        <v>0</v>
      </c>
    </row>
    <row r="74" spans="1:10" ht="16.5" customHeight="1">
      <c r="A74" s="381"/>
      <c r="B74" s="334"/>
      <c r="C74" s="320"/>
      <c r="D74" s="4" t="s">
        <v>43</v>
      </c>
      <c r="E74" s="143">
        <f t="shared" si="10"/>
        <v>0</v>
      </c>
      <c r="F74" s="90">
        <v>0</v>
      </c>
      <c r="G74" s="178">
        <v>0</v>
      </c>
      <c r="H74" s="178">
        <v>0</v>
      </c>
      <c r="I74" s="178">
        <v>0</v>
      </c>
      <c r="J74" s="60">
        <f t="shared" si="8"/>
        <v>0</v>
      </c>
    </row>
    <row r="75" spans="1:10" ht="15.75" customHeight="1">
      <c r="A75" s="381"/>
      <c r="B75" s="321" t="s">
        <v>7</v>
      </c>
      <c r="C75" s="321"/>
      <c r="D75" s="341"/>
      <c r="E75" s="237">
        <f>E68-E69</f>
        <v>2000</v>
      </c>
      <c r="F75" s="77">
        <f>F68-F69</f>
        <v>2000</v>
      </c>
      <c r="G75" s="77">
        <f>G68-G69</f>
        <v>0</v>
      </c>
      <c r="H75" s="77">
        <f>H68-H69</f>
        <v>0</v>
      </c>
      <c r="I75" s="77">
        <f>I68-I69</f>
        <v>0</v>
      </c>
      <c r="J75" s="60">
        <f t="shared" si="8"/>
        <v>2000</v>
      </c>
    </row>
    <row r="76" spans="1:10" ht="15.75" customHeight="1">
      <c r="A76" s="381"/>
      <c r="B76" s="323" t="s">
        <v>45</v>
      </c>
      <c r="C76" s="323"/>
      <c r="D76" s="324"/>
      <c r="E76" s="144">
        <f>SUM(F76:I76)</f>
        <v>0</v>
      </c>
      <c r="F76" s="39">
        <v>0</v>
      </c>
      <c r="G76" s="39">
        <v>0</v>
      </c>
      <c r="H76" s="39">
        <v>0</v>
      </c>
      <c r="I76" s="39">
        <v>0</v>
      </c>
      <c r="J76" s="60">
        <f t="shared" si="8"/>
        <v>0</v>
      </c>
    </row>
    <row r="77" spans="1:10" ht="15.75" customHeight="1">
      <c r="A77" s="381"/>
      <c r="B77" s="325" t="s">
        <v>28</v>
      </c>
      <c r="C77" s="326"/>
      <c r="D77" s="8" t="s">
        <v>29</v>
      </c>
      <c r="E77" s="142">
        <f>SUM(F77:I77)</f>
        <v>0</v>
      </c>
      <c r="F77" s="91">
        <v>0</v>
      </c>
      <c r="G77" s="172">
        <v>0</v>
      </c>
      <c r="H77" s="172">
        <v>0</v>
      </c>
      <c r="I77" s="172">
        <v>0</v>
      </c>
      <c r="J77" s="60">
        <f t="shared" si="8"/>
        <v>0</v>
      </c>
    </row>
    <row r="78" spans="1:10" ht="15.75" customHeight="1" thickBot="1">
      <c r="A78" s="382"/>
      <c r="B78" s="327"/>
      <c r="C78" s="328"/>
      <c r="D78" s="156" t="s">
        <v>30</v>
      </c>
      <c r="E78" s="145">
        <f>SUM(F78:I78)</f>
        <v>0</v>
      </c>
      <c r="F78" s="92">
        <v>0</v>
      </c>
      <c r="G78" s="173">
        <v>0</v>
      </c>
      <c r="H78" s="173">
        <v>0</v>
      </c>
      <c r="I78" s="173">
        <v>0</v>
      </c>
      <c r="J78" s="23">
        <f t="shared" si="8"/>
        <v>0</v>
      </c>
    </row>
    <row r="79" spans="1:10" ht="27" customHeight="1">
      <c r="A79" s="18"/>
      <c r="B79" s="19"/>
      <c r="C79" s="19"/>
      <c r="D79" s="20"/>
      <c r="E79" s="21"/>
      <c r="F79" s="17"/>
      <c r="G79" s="17"/>
      <c r="H79" s="21"/>
      <c r="I79" s="249"/>
      <c r="J79" s="14"/>
    </row>
    <row r="80" spans="1:10" ht="13.5" customHeight="1">
      <c r="A80" s="18"/>
      <c r="B80" s="19"/>
      <c r="C80" s="19"/>
      <c r="D80" s="20"/>
      <c r="E80" s="21"/>
      <c r="F80" s="17"/>
      <c r="G80" s="17"/>
      <c r="H80" s="21"/>
      <c r="I80" s="249"/>
      <c r="J80" s="14"/>
    </row>
    <row r="81" spans="1:10" ht="6.75" customHeight="1">
      <c r="A81" s="18"/>
      <c r="B81" s="19"/>
      <c r="C81" s="19"/>
      <c r="D81" s="20"/>
      <c r="E81" s="21"/>
      <c r="F81" s="17"/>
      <c r="G81" s="17"/>
      <c r="H81" s="21"/>
      <c r="I81" s="249"/>
      <c r="J81" s="14"/>
    </row>
    <row r="82" spans="1:10" ht="18.75" customHeight="1" thickBot="1">
      <c r="A82" s="254"/>
      <c r="B82" s="255"/>
      <c r="C82" s="255"/>
      <c r="D82" s="256"/>
      <c r="E82" s="257"/>
      <c r="F82" s="258"/>
      <c r="G82" s="258"/>
      <c r="H82" s="257"/>
      <c r="I82" s="259"/>
      <c r="J82" s="260"/>
    </row>
    <row r="83" spans="1:10" ht="15.75" customHeight="1" thickBot="1">
      <c r="A83" s="367" t="s">
        <v>18</v>
      </c>
      <c r="B83" s="368"/>
      <c r="C83" s="368"/>
      <c r="D83" s="368"/>
      <c r="E83" s="369" t="s">
        <v>15</v>
      </c>
      <c r="F83" s="371" t="s">
        <v>16</v>
      </c>
      <c r="G83" s="372"/>
      <c r="H83" s="372"/>
      <c r="I83" s="373"/>
      <c r="J83" s="248"/>
    </row>
    <row r="84" spans="1:10" ht="44.25" customHeight="1" thickBot="1">
      <c r="A84" s="344"/>
      <c r="B84" s="345"/>
      <c r="C84" s="345"/>
      <c r="D84" s="345"/>
      <c r="E84" s="370"/>
      <c r="F84" s="94" t="s">
        <v>19</v>
      </c>
      <c r="G84" s="293" t="s">
        <v>53</v>
      </c>
      <c r="H84" s="215" t="s">
        <v>41</v>
      </c>
      <c r="I84" s="215" t="s">
        <v>41</v>
      </c>
      <c r="J84" s="51" t="s">
        <v>8</v>
      </c>
    </row>
    <row r="85" spans="1:252" s="13" customFormat="1" ht="15.75" customHeight="1">
      <c r="A85" s="307" t="s">
        <v>49</v>
      </c>
      <c r="B85" s="351" t="s">
        <v>0</v>
      </c>
      <c r="C85" s="352"/>
      <c r="D85" s="374"/>
      <c r="E85" s="43">
        <f aca="true" t="shared" si="12" ref="E85:E91">SUM(F85:I85)</f>
        <v>86000</v>
      </c>
      <c r="F85" s="35">
        <v>86000</v>
      </c>
      <c r="G85" s="52">
        <v>0</v>
      </c>
      <c r="H85" s="71">
        <v>0</v>
      </c>
      <c r="I85" s="70">
        <v>0</v>
      </c>
      <c r="J85" s="22">
        <f>SUM(F85:I85)</f>
        <v>86000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</row>
    <row r="86" spans="1:10" s="14" customFormat="1" ht="16.5" customHeight="1">
      <c r="A86" s="308"/>
      <c r="B86" s="354" t="s">
        <v>5</v>
      </c>
      <c r="C86" s="375"/>
      <c r="D86" s="139" t="s">
        <v>4</v>
      </c>
      <c r="E86" s="27">
        <f t="shared" si="12"/>
        <v>83553.12</v>
      </c>
      <c r="F86" s="86">
        <f>SUM(F88,F90)</f>
        <v>83553.12</v>
      </c>
      <c r="G86" s="222">
        <f>SUM(G88,G90)</f>
        <v>0</v>
      </c>
      <c r="H86" s="222">
        <f>SUM(H88,H90)</f>
        <v>0</v>
      </c>
      <c r="I86" s="222">
        <f>SUM(I88,I90)</f>
        <v>0</v>
      </c>
      <c r="J86" s="22">
        <f aca="true" t="shared" si="13" ref="J86:J117">SUM(F86:I86)</f>
        <v>83553.12</v>
      </c>
    </row>
    <row r="87" spans="1:10" ht="17.25" customHeight="1">
      <c r="A87" s="308"/>
      <c r="B87" s="356"/>
      <c r="C87" s="376"/>
      <c r="D87" s="197" t="s">
        <v>43</v>
      </c>
      <c r="E87" s="42">
        <f t="shared" si="12"/>
        <v>0</v>
      </c>
      <c r="F87" s="87">
        <f>F89+F91</f>
        <v>0</v>
      </c>
      <c r="G87" s="176">
        <f>G89+G91</f>
        <v>0</v>
      </c>
      <c r="H87" s="176">
        <f>H89+H91</f>
        <v>0</v>
      </c>
      <c r="I87" s="176">
        <f>I89+I91</f>
        <v>0</v>
      </c>
      <c r="J87" s="22">
        <f t="shared" si="13"/>
        <v>0</v>
      </c>
    </row>
    <row r="88" spans="1:10" ht="16.5" customHeight="1">
      <c r="A88" s="308"/>
      <c r="B88" s="334" t="s">
        <v>6</v>
      </c>
      <c r="C88" s="377" t="s">
        <v>21</v>
      </c>
      <c r="D88" s="140" t="s">
        <v>4</v>
      </c>
      <c r="E88" s="198">
        <f t="shared" si="12"/>
        <v>80637.12</v>
      </c>
      <c r="F88" s="106">
        <v>80637.12</v>
      </c>
      <c r="G88" s="171">
        <v>0</v>
      </c>
      <c r="H88" s="171">
        <v>0</v>
      </c>
      <c r="I88" s="171">
        <v>0</v>
      </c>
      <c r="J88" s="22">
        <f t="shared" si="13"/>
        <v>80637.12</v>
      </c>
    </row>
    <row r="89" spans="1:10" ht="18" customHeight="1">
      <c r="A89" s="308"/>
      <c r="B89" s="358"/>
      <c r="C89" s="378"/>
      <c r="D89" s="197" t="s">
        <v>43</v>
      </c>
      <c r="E89" s="54">
        <f t="shared" si="12"/>
        <v>0</v>
      </c>
      <c r="F89" s="89">
        <v>0</v>
      </c>
      <c r="G89" s="177">
        <v>0</v>
      </c>
      <c r="H89" s="177">
        <v>0</v>
      </c>
      <c r="I89" s="177">
        <v>0</v>
      </c>
      <c r="J89" s="22">
        <f t="shared" si="13"/>
        <v>0</v>
      </c>
    </row>
    <row r="90" spans="1:10" ht="14.25" customHeight="1">
      <c r="A90" s="308"/>
      <c r="B90" s="358"/>
      <c r="C90" s="379" t="s">
        <v>46</v>
      </c>
      <c r="D90" s="140" t="s">
        <v>4</v>
      </c>
      <c r="E90" s="42">
        <f t="shared" si="12"/>
        <v>2916</v>
      </c>
      <c r="F90" s="106">
        <v>2916</v>
      </c>
      <c r="G90" s="171">
        <v>0</v>
      </c>
      <c r="H90" s="171">
        <v>0</v>
      </c>
      <c r="I90" s="171">
        <v>0</v>
      </c>
      <c r="J90" s="22">
        <f t="shared" si="13"/>
        <v>2916</v>
      </c>
    </row>
    <row r="91" spans="1:10" ht="17.25" customHeight="1">
      <c r="A91" s="308"/>
      <c r="B91" s="359"/>
      <c r="C91" s="320"/>
      <c r="D91" s="196" t="s">
        <v>43</v>
      </c>
      <c r="E91" s="42">
        <f t="shared" si="12"/>
        <v>0</v>
      </c>
      <c r="F91" s="90">
        <v>0</v>
      </c>
      <c r="G91" s="178">
        <v>0</v>
      </c>
      <c r="H91" s="178">
        <v>0</v>
      </c>
      <c r="I91" s="178">
        <v>0</v>
      </c>
      <c r="J91" s="22">
        <f t="shared" si="13"/>
        <v>0</v>
      </c>
    </row>
    <row r="92" spans="1:10" ht="18.75" customHeight="1">
      <c r="A92" s="308"/>
      <c r="B92" s="341" t="s">
        <v>7</v>
      </c>
      <c r="C92" s="362"/>
      <c r="D92" s="363"/>
      <c r="E92" s="83">
        <f>SUM(E85-E86)</f>
        <v>2446.8800000000047</v>
      </c>
      <c r="F92" s="77">
        <f>F85-F86</f>
        <v>2446.8800000000047</v>
      </c>
      <c r="G92" s="77">
        <f>G85-G86</f>
        <v>0</v>
      </c>
      <c r="H92" s="77">
        <f>H85-H86</f>
        <v>0</v>
      </c>
      <c r="I92" s="77">
        <f>I85-I86</f>
        <v>0</v>
      </c>
      <c r="J92" s="22">
        <f t="shared" si="13"/>
        <v>2446.8800000000047</v>
      </c>
    </row>
    <row r="93" spans="1:10" ht="18" customHeight="1">
      <c r="A93" s="308"/>
      <c r="B93" s="324" t="s">
        <v>45</v>
      </c>
      <c r="C93" s="337"/>
      <c r="D93" s="338"/>
      <c r="E93" s="46">
        <f aca="true" t="shared" si="14" ref="E93:E102">SUM(F93:I93)</f>
        <v>0</v>
      </c>
      <c r="F93" s="39">
        <v>0</v>
      </c>
      <c r="G93" s="39">
        <v>0</v>
      </c>
      <c r="H93" s="39">
        <v>0</v>
      </c>
      <c r="I93" s="39">
        <v>0</v>
      </c>
      <c r="J93" s="22">
        <f t="shared" si="13"/>
        <v>0</v>
      </c>
    </row>
    <row r="94" spans="1:10" ht="15.75" customHeight="1">
      <c r="A94" s="308"/>
      <c r="B94" s="325" t="s">
        <v>28</v>
      </c>
      <c r="C94" s="326"/>
      <c r="D94" s="158" t="s">
        <v>29</v>
      </c>
      <c r="E94" s="27">
        <f t="shared" si="14"/>
        <v>0</v>
      </c>
      <c r="F94" s="91">
        <v>0</v>
      </c>
      <c r="G94" s="174">
        <v>0</v>
      </c>
      <c r="H94" s="174">
        <v>0</v>
      </c>
      <c r="I94" s="174">
        <v>0</v>
      </c>
      <c r="J94" s="22">
        <f t="shared" si="13"/>
        <v>0</v>
      </c>
    </row>
    <row r="95" spans="1:10" ht="16.5" customHeight="1" thickBot="1">
      <c r="A95" s="309"/>
      <c r="B95" s="327"/>
      <c r="C95" s="328"/>
      <c r="D95" s="159" t="s">
        <v>30</v>
      </c>
      <c r="E95" s="53">
        <f t="shared" si="14"/>
        <v>99</v>
      </c>
      <c r="F95" s="92">
        <v>99</v>
      </c>
      <c r="G95" s="175">
        <v>0</v>
      </c>
      <c r="H95" s="175">
        <v>0</v>
      </c>
      <c r="I95" s="175">
        <v>0</v>
      </c>
      <c r="J95" s="23">
        <f t="shared" si="13"/>
        <v>99</v>
      </c>
    </row>
    <row r="96" spans="1:10" ht="15.75" customHeight="1">
      <c r="A96" s="307" t="s">
        <v>10</v>
      </c>
      <c r="B96" s="351" t="s">
        <v>0</v>
      </c>
      <c r="C96" s="352"/>
      <c r="D96" s="353"/>
      <c r="E96" s="47">
        <f t="shared" si="14"/>
        <v>110000</v>
      </c>
      <c r="F96" s="36">
        <v>110000</v>
      </c>
      <c r="G96" s="111">
        <v>0</v>
      </c>
      <c r="H96" s="72">
        <v>0</v>
      </c>
      <c r="I96" s="73">
        <v>0</v>
      </c>
      <c r="J96" s="60">
        <f t="shared" si="13"/>
        <v>110000</v>
      </c>
    </row>
    <row r="97" spans="1:10" ht="15" customHeight="1">
      <c r="A97" s="308"/>
      <c r="B97" s="354" t="s">
        <v>5</v>
      </c>
      <c r="C97" s="355"/>
      <c r="D97" s="139" t="s">
        <v>4</v>
      </c>
      <c r="E97" s="48">
        <f t="shared" si="14"/>
        <v>89657.98000000001</v>
      </c>
      <c r="F97" s="86">
        <f>SUM(F99,F101)</f>
        <v>89657.98000000001</v>
      </c>
      <c r="G97" s="222">
        <f>SUM(G99,G101)</f>
        <v>0</v>
      </c>
      <c r="H97" s="222">
        <f>SUM(H99,H101)</f>
        <v>0</v>
      </c>
      <c r="I97" s="222">
        <f>SUM(I99,I101)</f>
        <v>0</v>
      </c>
      <c r="J97" s="22">
        <f t="shared" si="13"/>
        <v>89657.98000000001</v>
      </c>
    </row>
    <row r="98" spans="1:10" ht="22.5" customHeight="1">
      <c r="A98" s="308"/>
      <c r="B98" s="356"/>
      <c r="C98" s="357"/>
      <c r="D98" s="195" t="s">
        <v>43</v>
      </c>
      <c r="E98" s="49">
        <f t="shared" si="14"/>
        <v>16840.6</v>
      </c>
      <c r="F98" s="105">
        <f>F100+F102</f>
        <v>16840.6</v>
      </c>
      <c r="G98" s="176">
        <f>G100+G102</f>
        <v>0</v>
      </c>
      <c r="H98" s="176">
        <f>H100+H102</f>
        <v>0</v>
      </c>
      <c r="I98" s="176">
        <f>I100+I102</f>
        <v>0</v>
      </c>
      <c r="J98" s="22">
        <f t="shared" si="13"/>
        <v>16840.6</v>
      </c>
    </row>
    <row r="99" spans="1:10" ht="16.5" customHeight="1">
      <c r="A99" s="308"/>
      <c r="B99" s="334" t="s">
        <v>6</v>
      </c>
      <c r="C99" s="360" t="s">
        <v>21</v>
      </c>
      <c r="D99" s="140" t="s">
        <v>4</v>
      </c>
      <c r="E99" s="42">
        <f t="shared" si="14"/>
        <v>55655.18</v>
      </c>
      <c r="F99" s="106">
        <v>55655.18</v>
      </c>
      <c r="G99" s="171">
        <v>0</v>
      </c>
      <c r="H99" s="171">
        <v>0</v>
      </c>
      <c r="I99" s="171">
        <v>0</v>
      </c>
      <c r="J99" s="22">
        <f t="shared" si="13"/>
        <v>55655.18</v>
      </c>
    </row>
    <row r="100" spans="1:10" ht="22.5" customHeight="1">
      <c r="A100" s="308"/>
      <c r="B100" s="358"/>
      <c r="C100" s="361"/>
      <c r="D100" s="195" t="s">
        <v>43</v>
      </c>
      <c r="E100" s="194">
        <f t="shared" si="14"/>
        <v>16840.6</v>
      </c>
      <c r="F100" s="106">
        <v>16840.6</v>
      </c>
      <c r="G100" s="177">
        <v>0</v>
      </c>
      <c r="H100" s="177">
        <v>0</v>
      </c>
      <c r="I100" s="177">
        <v>0</v>
      </c>
      <c r="J100" s="22">
        <f t="shared" si="13"/>
        <v>16840.6</v>
      </c>
    </row>
    <row r="101" spans="1:10" ht="15" customHeight="1">
      <c r="A101" s="308"/>
      <c r="B101" s="358"/>
      <c r="C101" s="319" t="s">
        <v>46</v>
      </c>
      <c r="D101" s="140" t="s">
        <v>4</v>
      </c>
      <c r="E101" s="42">
        <f t="shared" si="14"/>
        <v>34002.8</v>
      </c>
      <c r="F101" s="106">
        <v>34002.8</v>
      </c>
      <c r="G101" s="171">
        <v>0</v>
      </c>
      <c r="H101" s="171">
        <v>0</v>
      </c>
      <c r="I101" s="171">
        <v>0</v>
      </c>
      <c r="J101" s="22">
        <f t="shared" si="13"/>
        <v>34002.8</v>
      </c>
    </row>
    <row r="102" spans="1:10" ht="21.75" customHeight="1">
      <c r="A102" s="308"/>
      <c r="B102" s="359"/>
      <c r="C102" s="320"/>
      <c r="D102" s="196" t="s">
        <v>43</v>
      </c>
      <c r="E102" s="42">
        <f t="shared" si="14"/>
        <v>0</v>
      </c>
      <c r="F102" s="112">
        <v>0</v>
      </c>
      <c r="G102" s="178">
        <v>0</v>
      </c>
      <c r="H102" s="178">
        <v>0</v>
      </c>
      <c r="I102" s="178">
        <v>0</v>
      </c>
      <c r="J102" s="22">
        <f t="shared" si="13"/>
        <v>0</v>
      </c>
    </row>
    <row r="103" spans="1:10" ht="15.75" customHeight="1">
      <c r="A103" s="308"/>
      <c r="B103" s="341" t="s">
        <v>7</v>
      </c>
      <c r="C103" s="362"/>
      <c r="D103" s="363"/>
      <c r="E103" s="85">
        <f>SUM(E96-E97)</f>
        <v>20342.01999999999</v>
      </c>
      <c r="F103" s="77">
        <f>F96-F97</f>
        <v>20342.01999999999</v>
      </c>
      <c r="G103" s="77">
        <f>G96-G97</f>
        <v>0</v>
      </c>
      <c r="H103" s="77">
        <f>H96-H97</f>
        <v>0</v>
      </c>
      <c r="I103" s="77">
        <f>I96-I97</f>
        <v>0</v>
      </c>
      <c r="J103" s="22">
        <f t="shared" si="13"/>
        <v>20342.01999999999</v>
      </c>
    </row>
    <row r="104" spans="1:10" ht="17.25" customHeight="1">
      <c r="A104" s="308"/>
      <c r="B104" s="324" t="s">
        <v>45</v>
      </c>
      <c r="C104" s="337"/>
      <c r="D104" s="338"/>
      <c r="E104" s="41">
        <f aca="true" t="shared" si="15" ref="E104:E113">SUM(F104:I104)</f>
        <v>59397.67</v>
      </c>
      <c r="F104" s="39">
        <v>59397.67</v>
      </c>
      <c r="G104" s="39">
        <v>0</v>
      </c>
      <c r="H104" s="39">
        <v>0</v>
      </c>
      <c r="I104" s="39">
        <v>0</v>
      </c>
      <c r="J104" s="22">
        <f t="shared" si="13"/>
        <v>59397.67</v>
      </c>
    </row>
    <row r="105" spans="1:10" ht="16.5" customHeight="1">
      <c r="A105" s="308"/>
      <c r="B105" s="325" t="s">
        <v>28</v>
      </c>
      <c r="C105" s="326"/>
      <c r="D105" s="8" t="s">
        <v>29</v>
      </c>
      <c r="E105" s="29">
        <f t="shared" si="15"/>
        <v>0</v>
      </c>
      <c r="F105" s="91">
        <v>0</v>
      </c>
      <c r="G105" s="174">
        <v>0</v>
      </c>
      <c r="H105" s="174">
        <v>0</v>
      </c>
      <c r="I105" s="174">
        <v>0</v>
      </c>
      <c r="J105" s="22">
        <f t="shared" si="13"/>
        <v>0</v>
      </c>
    </row>
    <row r="106" spans="1:10" ht="22.5" customHeight="1" thickBot="1">
      <c r="A106" s="309"/>
      <c r="B106" s="327"/>
      <c r="C106" s="328"/>
      <c r="D106" s="157" t="s">
        <v>47</v>
      </c>
      <c r="E106" s="56">
        <f t="shared" si="15"/>
        <v>29</v>
      </c>
      <c r="F106" s="92">
        <v>29</v>
      </c>
      <c r="G106" s="175">
        <v>0</v>
      </c>
      <c r="H106" s="175">
        <v>0</v>
      </c>
      <c r="I106" s="175">
        <v>0</v>
      </c>
      <c r="J106" s="23">
        <f t="shared" si="13"/>
        <v>29</v>
      </c>
    </row>
    <row r="107" spans="1:10" ht="15.75" customHeight="1">
      <c r="A107" s="365" t="s">
        <v>3</v>
      </c>
      <c r="B107" s="339" t="s">
        <v>0</v>
      </c>
      <c r="C107" s="339"/>
      <c r="D107" s="311"/>
      <c r="E107" s="43">
        <f t="shared" si="15"/>
        <v>219300</v>
      </c>
      <c r="F107" s="36">
        <v>50000</v>
      </c>
      <c r="G107" s="34">
        <v>169300</v>
      </c>
      <c r="H107" s="129">
        <v>0</v>
      </c>
      <c r="I107" s="74">
        <v>0</v>
      </c>
      <c r="J107" s="60">
        <f t="shared" si="13"/>
        <v>219300</v>
      </c>
    </row>
    <row r="108" spans="1:10" ht="18" customHeight="1">
      <c r="A108" s="330"/>
      <c r="B108" s="312" t="s">
        <v>5</v>
      </c>
      <c r="C108" s="313"/>
      <c r="D108" s="139" t="s">
        <v>4</v>
      </c>
      <c r="E108" s="27">
        <f t="shared" si="15"/>
        <v>211698.75</v>
      </c>
      <c r="F108" s="86">
        <f>SUM(F110,F112)</f>
        <v>45149.66</v>
      </c>
      <c r="G108" s="86">
        <f>SUM(G110,G112)</f>
        <v>166549.09</v>
      </c>
      <c r="H108" s="169">
        <f>SUM(H110,H112)</f>
        <v>0</v>
      </c>
      <c r="I108" s="169">
        <f>SUM(I110,I112)</f>
        <v>0</v>
      </c>
      <c r="J108" s="22">
        <f t="shared" si="13"/>
        <v>211698.75</v>
      </c>
    </row>
    <row r="109" spans="1:10" ht="18" customHeight="1">
      <c r="A109" s="330"/>
      <c r="B109" s="314"/>
      <c r="C109" s="315"/>
      <c r="D109" s="195" t="s">
        <v>43</v>
      </c>
      <c r="E109" s="54">
        <f t="shared" si="15"/>
        <v>0</v>
      </c>
      <c r="F109" s="300">
        <f>F111+F113</f>
        <v>0</v>
      </c>
      <c r="G109" s="87">
        <f>G111+G113</f>
        <v>0</v>
      </c>
      <c r="H109" s="166">
        <f>H111+H113</f>
        <v>0</v>
      </c>
      <c r="I109" s="166">
        <f>I111+I113</f>
        <v>0</v>
      </c>
      <c r="J109" s="22">
        <f t="shared" si="13"/>
        <v>0</v>
      </c>
    </row>
    <row r="110" spans="1:10" ht="17.25" customHeight="1">
      <c r="A110" s="330"/>
      <c r="B110" s="333" t="s">
        <v>6</v>
      </c>
      <c r="C110" s="318" t="s">
        <v>21</v>
      </c>
      <c r="D110" s="140" t="s">
        <v>4</v>
      </c>
      <c r="E110" s="42">
        <f t="shared" si="15"/>
        <v>166549.09</v>
      </c>
      <c r="F110" s="106">
        <v>0</v>
      </c>
      <c r="G110" s="106">
        <v>166549.09</v>
      </c>
      <c r="H110" s="171">
        <v>0</v>
      </c>
      <c r="I110" s="171">
        <v>0</v>
      </c>
      <c r="J110" s="22">
        <f t="shared" si="13"/>
        <v>166549.09</v>
      </c>
    </row>
    <row r="111" spans="1:10" ht="20.25" customHeight="1">
      <c r="A111" s="330"/>
      <c r="B111" s="333"/>
      <c r="C111" s="318"/>
      <c r="D111" s="195" t="s">
        <v>43</v>
      </c>
      <c r="E111" s="42">
        <f t="shared" si="15"/>
        <v>0</v>
      </c>
      <c r="F111" s="301">
        <v>0</v>
      </c>
      <c r="G111" s="89">
        <v>0</v>
      </c>
      <c r="H111" s="167">
        <v>0</v>
      </c>
      <c r="I111" s="167">
        <v>0</v>
      </c>
      <c r="J111" s="22">
        <f t="shared" si="13"/>
        <v>0</v>
      </c>
    </row>
    <row r="112" spans="1:10" ht="18.75" customHeight="1">
      <c r="A112" s="330"/>
      <c r="B112" s="333"/>
      <c r="C112" s="319" t="s">
        <v>46</v>
      </c>
      <c r="D112" s="140" t="s">
        <v>4</v>
      </c>
      <c r="E112" s="42">
        <f t="shared" si="15"/>
        <v>45149.66</v>
      </c>
      <c r="F112" s="106">
        <v>45149.66</v>
      </c>
      <c r="G112" s="106">
        <v>0</v>
      </c>
      <c r="H112" s="171">
        <v>0</v>
      </c>
      <c r="I112" s="171">
        <v>0</v>
      </c>
      <c r="J112" s="22">
        <f t="shared" si="13"/>
        <v>45149.66</v>
      </c>
    </row>
    <row r="113" spans="1:10" ht="17.25" customHeight="1">
      <c r="A113" s="330"/>
      <c r="B113" s="334"/>
      <c r="C113" s="320"/>
      <c r="D113" s="196" t="s">
        <v>43</v>
      </c>
      <c r="E113" s="42">
        <f t="shared" si="15"/>
        <v>0</v>
      </c>
      <c r="F113" s="302">
        <v>0</v>
      </c>
      <c r="G113" s="90">
        <v>0</v>
      </c>
      <c r="H113" s="168">
        <v>0</v>
      </c>
      <c r="I113" s="168">
        <v>0</v>
      </c>
      <c r="J113" s="22">
        <f t="shared" si="13"/>
        <v>0</v>
      </c>
    </row>
    <row r="114" spans="1:10" ht="15" customHeight="1">
      <c r="A114" s="330"/>
      <c r="B114" s="321" t="s">
        <v>7</v>
      </c>
      <c r="C114" s="321"/>
      <c r="D114" s="322"/>
      <c r="E114" s="83">
        <f>SUM(E107-E108)</f>
        <v>7601.25</v>
      </c>
      <c r="F114" s="77">
        <f>F107-F108</f>
        <v>4850.3399999999965</v>
      </c>
      <c r="G114" s="77">
        <f>G107-G108</f>
        <v>2750.9100000000035</v>
      </c>
      <c r="H114" s="77">
        <f>H107-H108</f>
        <v>0</v>
      </c>
      <c r="I114" s="77">
        <f>I107-I108</f>
        <v>0</v>
      </c>
      <c r="J114" s="22">
        <f t="shared" si="13"/>
        <v>7601.25</v>
      </c>
    </row>
    <row r="115" spans="1:10" ht="17.25" customHeight="1">
      <c r="A115" s="330"/>
      <c r="B115" s="323" t="s">
        <v>45</v>
      </c>
      <c r="C115" s="323"/>
      <c r="D115" s="366"/>
      <c r="E115" s="41">
        <f>SUM(F115:I115)</f>
        <v>0</v>
      </c>
      <c r="F115" s="189">
        <v>0</v>
      </c>
      <c r="G115" s="39">
        <v>0</v>
      </c>
      <c r="H115" s="39">
        <v>0</v>
      </c>
      <c r="I115" s="39">
        <v>0</v>
      </c>
      <c r="J115" s="22">
        <f t="shared" si="13"/>
        <v>0</v>
      </c>
    </row>
    <row r="116" spans="1:10" ht="15.75" customHeight="1">
      <c r="A116" s="330"/>
      <c r="B116" s="325" t="s">
        <v>28</v>
      </c>
      <c r="C116" s="326"/>
      <c r="D116" s="158" t="s">
        <v>29</v>
      </c>
      <c r="E116" s="261">
        <f>SUM(F116:I116)</f>
        <v>0</v>
      </c>
      <c r="F116" s="303">
        <v>0</v>
      </c>
      <c r="G116" s="91">
        <v>0</v>
      </c>
      <c r="H116" s="172">
        <v>0</v>
      </c>
      <c r="I116" s="172">
        <v>0</v>
      </c>
      <c r="J116" s="22">
        <f t="shared" si="13"/>
        <v>0</v>
      </c>
    </row>
    <row r="117" spans="1:10" ht="17.25" customHeight="1" thickBot="1">
      <c r="A117" s="331"/>
      <c r="B117" s="327"/>
      <c r="C117" s="328"/>
      <c r="D117" s="159" t="s">
        <v>30</v>
      </c>
      <c r="E117" s="53">
        <f>SUM(F117:I117)</f>
        <v>41</v>
      </c>
      <c r="F117" s="304">
        <v>11</v>
      </c>
      <c r="G117" s="92">
        <v>30</v>
      </c>
      <c r="H117" s="173">
        <v>0</v>
      </c>
      <c r="I117" s="173">
        <v>0</v>
      </c>
      <c r="J117" s="23">
        <f t="shared" si="13"/>
        <v>41</v>
      </c>
    </row>
    <row r="118" spans="1:9" ht="21.75" customHeight="1">
      <c r="A118" s="11"/>
      <c r="B118" s="9"/>
      <c r="C118" s="9"/>
      <c r="D118" s="20"/>
      <c r="E118" s="21"/>
      <c r="F118" s="16"/>
      <c r="G118" s="17"/>
      <c r="H118" s="12"/>
      <c r="I118" s="2"/>
    </row>
    <row r="119" spans="1:9" ht="21" customHeight="1" thickBot="1">
      <c r="A119" s="11"/>
      <c r="B119" s="9"/>
      <c r="C119" s="9"/>
      <c r="D119" s="10"/>
      <c r="E119" s="21"/>
      <c r="F119" s="16"/>
      <c r="G119" s="17"/>
      <c r="H119" s="12"/>
      <c r="I119" s="2"/>
    </row>
    <row r="120" spans="1:10" ht="15.75" customHeight="1" thickBot="1">
      <c r="A120" s="342" t="s">
        <v>18</v>
      </c>
      <c r="B120" s="343"/>
      <c r="C120" s="343"/>
      <c r="D120" s="343"/>
      <c r="E120" s="346" t="s">
        <v>15</v>
      </c>
      <c r="F120" s="348" t="s">
        <v>16</v>
      </c>
      <c r="G120" s="349"/>
      <c r="H120" s="349"/>
      <c r="I120" s="350"/>
      <c r="J120" s="93"/>
    </row>
    <row r="121" spans="1:10" ht="24.75" customHeight="1" thickBot="1">
      <c r="A121" s="344"/>
      <c r="B121" s="345"/>
      <c r="C121" s="345"/>
      <c r="D121" s="345"/>
      <c r="E121" s="347"/>
      <c r="F121" s="94" t="s">
        <v>19</v>
      </c>
      <c r="G121" s="293" t="s">
        <v>53</v>
      </c>
      <c r="H121" s="215" t="s">
        <v>41</v>
      </c>
      <c r="I121" s="215" t="s">
        <v>41</v>
      </c>
      <c r="J121" s="51" t="s">
        <v>8</v>
      </c>
    </row>
    <row r="122" spans="1:10" ht="16.5" customHeight="1">
      <c r="A122" s="307" t="s">
        <v>26</v>
      </c>
      <c r="B122" s="351" t="s">
        <v>0</v>
      </c>
      <c r="C122" s="352"/>
      <c r="D122" s="353"/>
      <c r="E122" s="43">
        <f aca="true" t="shared" si="16" ref="E122:E128">SUM(F122:I122)</f>
        <v>4700</v>
      </c>
      <c r="F122" s="59">
        <v>4700</v>
      </c>
      <c r="G122" s="33">
        <v>0</v>
      </c>
      <c r="H122" s="69">
        <v>0</v>
      </c>
      <c r="I122" s="70">
        <v>0</v>
      </c>
      <c r="J122" s="60">
        <f>SUM(F122:I122)</f>
        <v>4700</v>
      </c>
    </row>
    <row r="123" spans="1:10" ht="14.25" customHeight="1">
      <c r="A123" s="308"/>
      <c r="B123" s="354" t="s">
        <v>5</v>
      </c>
      <c r="C123" s="355"/>
      <c r="D123" s="139" t="s">
        <v>4</v>
      </c>
      <c r="E123" s="146">
        <f t="shared" si="16"/>
        <v>710</v>
      </c>
      <c r="F123" s="86">
        <f>F125+F127</f>
        <v>710</v>
      </c>
      <c r="G123" s="222">
        <f>SUM(G125,G127)</f>
        <v>0</v>
      </c>
      <c r="H123" s="222">
        <f>SUM(H125,H127)</f>
        <v>0</v>
      </c>
      <c r="I123" s="222">
        <f>SUM(I125,I127)</f>
        <v>0</v>
      </c>
      <c r="J123" s="60">
        <f aca="true" t="shared" si="17" ref="J123:J165">SUM(F123:I123)</f>
        <v>710</v>
      </c>
    </row>
    <row r="124" spans="1:10" ht="15" customHeight="1">
      <c r="A124" s="308"/>
      <c r="B124" s="356"/>
      <c r="C124" s="357"/>
      <c r="D124" s="195" t="s">
        <v>43</v>
      </c>
      <c r="E124" s="114">
        <f t="shared" si="16"/>
        <v>0</v>
      </c>
      <c r="F124" s="88">
        <f>F126+F128</f>
        <v>0</v>
      </c>
      <c r="G124" s="166">
        <f>G126+G128</f>
        <v>0</v>
      </c>
      <c r="H124" s="166">
        <f>H126+H128</f>
        <v>0</v>
      </c>
      <c r="I124" s="166">
        <f>I126+I128</f>
        <v>0</v>
      </c>
      <c r="J124" s="60">
        <f t="shared" si="17"/>
        <v>0</v>
      </c>
    </row>
    <row r="125" spans="1:10" ht="12.75" customHeight="1">
      <c r="A125" s="308"/>
      <c r="B125" s="334" t="s">
        <v>6</v>
      </c>
      <c r="C125" s="360" t="s">
        <v>21</v>
      </c>
      <c r="D125" s="140" t="s">
        <v>4</v>
      </c>
      <c r="E125" s="114">
        <f t="shared" si="16"/>
        <v>590</v>
      </c>
      <c r="F125" s="106">
        <v>590</v>
      </c>
      <c r="G125" s="171">
        <v>0</v>
      </c>
      <c r="H125" s="171">
        <v>0</v>
      </c>
      <c r="I125" s="171">
        <v>0</v>
      </c>
      <c r="J125" s="60">
        <f t="shared" si="17"/>
        <v>590</v>
      </c>
    </row>
    <row r="126" spans="1:10" ht="14.25" customHeight="1">
      <c r="A126" s="308"/>
      <c r="B126" s="358"/>
      <c r="C126" s="361"/>
      <c r="D126" s="195" t="s">
        <v>43</v>
      </c>
      <c r="E126" s="113">
        <f t="shared" si="16"/>
        <v>0</v>
      </c>
      <c r="F126" s="89">
        <v>0</v>
      </c>
      <c r="G126" s="167">
        <v>0</v>
      </c>
      <c r="H126" s="167">
        <v>0</v>
      </c>
      <c r="I126" s="167">
        <v>0</v>
      </c>
      <c r="J126" s="60">
        <f t="shared" si="17"/>
        <v>0</v>
      </c>
    </row>
    <row r="127" spans="1:10" ht="13.5" customHeight="1">
      <c r="A127" s="308"/>
      <c r="B127" s="358"/>
      <c r="C127" s="319" t="s">
        <v>46</v>
      </c>
      <c r="D127" s="140" t="s">
        <v>4</v>
      </c>
      <c r="E127" s="113">
        <f t="shared" si="16"/>
        <v>120</v>
      </c>
      <c r="F127" s="106">
        <v>120</v>
      </c>
      <c r="G127" s="171">
        <v>0</v>
      </c>
      <c r="H127" s="171">
        <v>0</v>
      </c>
      <c r="I127" s="171">
        <v>0</v>
      </c>
      <c r="J127" s="60">
        <f t="shared" si="17"/>
        <v>120</v>
      </c>
    </row>
    <row r="128" spans="1:10" ht="13.5" customHeight="1">
      <c r="A128" s="308"/>
      <c r="B128" s="359"/>
      <c r="C128" s="320"/>
      <c r="D128" s="196" t="s">
        <v>43</v>
      </c>
      <c r="E128" s="113">
        <f t="shared" si="16"/>
        <v>0</v>
      </c>
      <c r="F128" s="110">
        <v>0</v>
      </c>
      <c r="G128" s="168">
        <v>0</v>
      </c>
      <c r="H128" s="168">
        <v>0</v>
      </c>
      <c r="I128" s="168">
        <v>0</v>
      </c>
      <c r="J128" s="60">
        <f t="shared" si="17"/>
        <v>0</v>
      </c>
    </row>
    <row r="129" spans="1:10" ht="14.25" customHeight="1">
      <c r="A129" s="308"/>
      <c r="B129" s="341" t="s">
        <v>7</v>
      </c>
      <c r="C129" s="362"/>
      <c r="D129" s="363"/>
      <c r="E129" s="83">
        <f>SUM(E122-E123)</f>
        <v>3990</v>
      </c>
      <c r="F129" s="77">
        <f>F122-F123</f>
        <v>3990</v>
      </c>
      <c r="G129" s="77">
        <f>G122-G123</f>
        <v>0</v>
      </c>
      <c r="H129" s="77">
        <f>H122-H123</f>
        <v>0</v>
      </c>
      <c r="I129" s="77">
        <f>I122-I123</f>
        <v>0</v>
      </c>
      <c r="J129" s="60">
        <f t="shared" si="17"/>
        <v>3990</v>
      </c>
    </row>
    <row r="130" spans="1:10" ht="13.5" customHeight="1">
      <c r="A130" s="308"/>
      <c r="B130" s="324" t="s">
        <v>45</v>
      </c>
      <c r="C130" s="337"/>
      <c r="D130" s="338"/>
      <c r="E130" s="41">
        <f aca="true" t="shared" si="18" ref="E130:E139">SUM(F130:I130)</f>
        <v>0</v>
      </c>
      <c r="F130" s="39">
        <v>0</v>
      </c>
      <c r="G130" s="39">
        <v>0</v>
      </c>
      <c r="H130" s="39">
        <v>0</v>
      </c>
      <c r="I130" s="39">
        <v>0</v>
      </c>
      <c r="J130" s="60">
        <f t="shared" si="17"/>
        <v>0</v>
      </c>
    </row>
    <row r="131" spans="1:10" ht="13.5" customHeight="1">
      <c r="A131" s="308"/>
      <c r="B131" s="325" t="s">
        <v>28</v>
      </c>
      <c r="C131" s="326"/>
      <c r="D131" s="158" t="s">
        <v>29</v>
      </c>
      <c r="E131" s="146">
        <f>SUM(F131:I131)</f>
        <v>0</v>
      </c>
      <c r="F131" s="91">
        <v>0</v>
      </c>
      <c r="G131" s="186">
        <v>0</v>
      </c>
      <c r="H131" s="186">
        <v>0</v>
      </c>
      <c r="I131" s="186">
        <v>0</v>
      </c>
      <c r="J131" s="60">
        <f t="shared" si="17"/>
        <v>0</v>
      </c>
    </row>
    <row r="132" spans="1:10" ht="17.25" customHeight="1" thickBot="1">
      <c r="A132" s="309"/>
      <c r="B132" s="327"/>
      <c r="C132" s="328"/>
      <c r="D132" s="159" t="s">
        <v>30</v>
      </c>
      <c r="E132" s="115">
        <f>SUM(F132:I132)</f>
        <v>19</v>
      </c>
      <c r="F132" s="92">
        <v>19</v>
      </c>
      <c r="G132" s="173">
        <v>0</v>
      </c>
      <c r="H132" s="173">
        <v>0</v>
      </c>
      <c r="I132" s="173">
        <v>0</v>
      </c>
      <c r="J132" s="23">
        <f t="shared" si="17"/>
        <v>19</v>
      </c>
    </row>
    <row r="133" spans="1:10" ht="12.75" customHeight="1">
      <c r="A133" s="329" t="s">
        <v>23</v>
      </c>
      <c r="B133" s="339" t="s">
        <v>0</v>
      </c>
      <c r="C133" s="339"/>
      <c r="D133" s="340"/>
      <c r="E133" s="25">
        <f t="shared" si="18"/>
        <v>0</v>
      </c>
      <c r="F133" s="35">
        <v>0</v>
      </c>
      <c r="G133" s="34">
        <v>0</v>
      </c>
      <c r="H133" s="103">
        <v>0</v>
      </c>
      <c r="I133" s="104">
        <v>0</v>
      </c>
      <c r="J133" s="60">
        <f t="shared" si="17"/>
        <v>0</v>
      </c>
    </row>
    <row r="134" spans="1:10" ht="15" customHeight="1">
      <c r="A134" s="330"/>
      <c r="B134" s="312" t="s">
        <v>5</v>
      </c>
      <c r="C134" s="313"/>
      <c r="D134" s="3" t="s">
        <v>4</v>
      </c>
      <c r="E134" s="239">
        <f t="shared" si="18"/>
        <v>0</v>
      </c>
      <c r="F134" s="306">
        <f>SUM(F136,F138)</f>
        <v>0</v>
      </c>
      <c r="G134" s="222">
        <f>SUM(G136,G138)</f>
        <v>0</v>
      </c>
      <c r="H134" s="222">
        <f>SUM(H136,H138)</f>
        <v>0</v>
      </c>
      <c r="I134" s="222">
        <f>SUM(I136,I138)</f>
        <v>0</v>
      </c>
      <c r="J134" s="60">
        <f t="shared" si="17"/>
        <v>0</v>
      </c>
    </row>
    <row r="135" spans="1:10" ht="13.5" customHeight="1">
      <c r="A135" s="330"/>
      <c r="B135" s="314"/>
      <c r="C135" s="315"/>
      <c r="D135" s="4" t="s">
        <v>43</v>
      </c>
      <c r="E135" s="116">
        <f t="shared" si="18"/>
        <v>0</v>
      </c>
      <c r="F135" s="166">
        <f>F137+F139</f>
        <v>0</v>
      </c>
      <c r="G135" s="176">
        <f>G137+G139</f>
        <v>0</v>
      </c>
      <c r="H135" s="176">
        <f>H137+H139</f>
        <v>0</v>
      </c>
      <c r="I135" s="176">
        <f>I137+I139</f>
        <v>0</v>
      </c>
      <c r="J135" s="60">
        <f t="shared" si="17"/>
        <v>0</v>
      </c>
    </row>
    <row r="136" spans="1:10" ht="16.5" customHeight="1">
      <c r="A136" s="330"/>
      <c r="B136" s="333" t="s">
        <v>6</v>
      </c>
      <c r="C136" s="318" t="s">
        <v>21</v>
      </c>
      <c r="D136" s="5" t="s">
        <v>4</v>
      </c>
      <c r="E136" s="117">
        <f t="shared" si="18"/>
        <v>0</v>
      </c>
      <c r="F136" s="171">
        <v>0</v>
      </c>
      <c r="G136" s="171">
        <v>0</v>
      </c>
      <c r="H136" s="171">
        <v>0</v>
      </c>
      <c r="I136" s="171">
        <v>0</v>
      </c>
      <c r="J136" s="60">
        <f t="shared" si="17"/>
        <v>0</v>
      </c>
    </row>
    <row r="137" spans="1:10" ht="17.25" customHeight="1">
      <c r="A137" s="330"/>
      <c r="B137" s="333"/>
      <c r="C137" s="318"/>
      <c r="D137" s="4" t="s">
        <v>43</v>
      </c>
      <c r="E137" s="117">
        <f t="shared" si="18"/>
        <v>0</v>
      </c>
      <c r="F137" s="167">
        <v>0</v>
      </c>
      <c r="G137" s="177">
        <v>0</v>
      </c>
      <c r="H137" s="177">
        <v>0</v>
      </c>
      <c r="I137" s="177">
        <v>0</v>
      </c>
      <c r="J137" s="60">
        <f t="shared" si="17"/>
        <v>0</v>
      </c>
    </row>
    <row r="138" spans="1:10" ht="15" customHeight="1">
      <c r="A138" s="330"/>
      <c r="B138" s="333"/>
      <c r="C138" s="319" t="s">
        <v>46</v>
      </c>
      <c r="D138" s="5" t="s">
        <v>4</v>
      </c>
      <c r="E138" s="117">
        <f t="shared" si="18"/>
        <v>0</v>
      </c>
      <c r="F138" s="171">
        <v>0</v>
      </c>
      <c r="G138" s="171">
        <v>0</v>
      </c>
      <c r="H138" s="171">
        <v>0</v>
      </c>
      <c r="I138" s="171">
        <v>0</v>
      </c>
      <c r="J138" s="60">
        <f t="shared" si="17"/>
        <v>0</v>
      </c>
    </row>
    <row r="139" spans="1:10" ht="17.25" customHeight="1">
      <c r="A139" s="330"/>
      <c r="B139" s="334"/>
      <c r="C139" s="320"/>
      <c r="D139" s="4" t="s">
        <v>43</v>
      </c>
      <c r="E139" s="117">
        <f t="shared" si="18"/>
        <v>0</v>
      </c>
      <c r="F139" s="167">
        <v>0</v>
      </c>
      <c r="G139" s="177">
        <v>0</v>
      </c>
      <c r="H139" s="177">
        <v>0</v>
      </c>
      <c r="I139" s="177">
        <v>0</v>
      </c>
      <c r="J139" s="60">
        <f t="shared" si="17"/>
        <v>0</v>
      </c>
    </row>
    <row r="140" spans="1:10" ht="12.75" customHeight="1">
      <c r="A140" s="330"/>
      <c r="B140" s="321" t="s">
        <v>7</v>
      </c>
      <c r="C140" s="321"/>
      <c r="D140" s="341"/>
      <c r="E140" s="76">
        <f>SUM(E133-E134)</f>
        <v>0</v>
      </c>
      <c r="F140" s="77">
        <f>F133-F134</f>
        <v>0</v>
      </c>
      <c r="G140" s="77">
        <f>G133-G134</f>
        <v>0</v>
      </c>
      <c r="H140" s="77">
        <f>H133-H134</f>
        <v>0</v>
      </c>
      <c r="I140" s="77">
        <f>I133-I134</f>
        <v>0</v>
      </c>
      <c r="J140" s="60">
        <f t="shared" si="17"/>
        <v>0</v>
      </c>
    </row>
    <row r="141" spans="1:10" ht="12.75" customHeight="1">
      <c r="A141" s="330"/>
      <c r="B141" s="323" t="s">
        <v>45</v>
      </c>
      <c r="C141" s="323"/>
      <c r="D141" s="324"/>
      <c r="E141" s="26">
        <f>SUM(F141:I141)</f>
        <v>0</v>
      </c>
      <c r="F141" s="39">
        <v>0</v>
      </c>
      <c r="G141" s="39">
        <v>0</v>
      </c>
      <c r="H141" s="39">
        <v>0</v>
      </c>
      <c r="I141" s="39">
        <v>0</v>
      </c>
      <c r="J141" s="60">
        <f t="shared" si="17"/>
        <v>0</v>
      </c>
    </row>
    <row r="142" spans="1:10" ht="12" customHeight="1">
      <c r="A142" s="330"/>
      <c r="B142" s="325" t="s">
        <v>28</v>
      </c>
      <c r="C142" s="326"/>
      <c r="D142" s="162" t="s">
        <v>29</v>
      </c>
      <c r="E142" s="146">
        <f>SUM(F142:I142)</f>
        <v>0</v>
      </c>
      <c r="F142" s="172">
        <v>0</v>
      </c>
      <c r="G142" s="172">
        <v>0</v>
      </c>
      <c r="H142" s="172">
        <v>0</v>
      </c>
      <c r="I142" s="172">
        <v>0</v>
      </c>
      <c r="J142" s="60">
        <f t="shared" si="17"/>
        <v>0</v>
      </c>
    </row>
    <row r="143" spans="1:10" ht="15" customHeight="1" thickBot="1">
      <c r="A143" s="331"/>
      <c r="B143" s="327"/>
      <c r="C143" s="328"/>
      <c r="D143" s="159" t="s">
        <v>30</v>
      </c>
      <c r="E143" s="118">
        <f>SUM(F143:I143)</f>
        <v>0</v>
      </c>
      <c r="F143" s="188">
        <v>0</v>
      </c>
      <c r="G143" s="188">
        <v>0</v>
      </c>
      <c r="H143" s="185">
        <v>0</v>
      </c>
      <c r="I143" s="173">
        <v>0</v>
      </c>
      <c r="J143" s="63">
        <f t="shared" si="17"/>
        <v>0</v>
      </c>
    </row>
    <row r="144" spans="1:10" s="96" customFormat="1" ht="12" customHeight="1">
      <c r="A144" s="329" t="s">
        <v>22</v>
      </c>
      <c r="B144" s="310" t="s">
        <v>0</v>
      </c>
      <c r="C144" s="310"/>
      <c r="D144" s="364"/>
      <c r="E144" s="240">
        <f aca="true" t="shared" si="19" ref="E144:E150">SUM(F144:I144)</f>
        <v>0</v>
      </c>
      <c r="F144" s="36">
        <v>0</v>
      </c>
      <c r="G144" s="50">
        <v>0</v>
      </c>
      <c r="H144" s="66">
        <v>0</v>
      </c>
      <c r="I144" s="65">
        <v>0</v>
      </c>
      <c r="J144" s="60">
        <f t="shared" si="17"/>
        <v>0</v>
      </c>
    </row>
    <row r="145" spans="1:10" s="96" customFormat="1" ht="13.5" customHeight="1">
      <c r="A145" s="330"/>
      <c r="B145" s="312" t="s">
        <v>5</v>
      </c>
      <c r="C145" s="313"/>
      <c r="D145" s="3" t="s">
        <v>4</v>
      </c>
      <c r="E145" s="29">
        <f t="shared" si="19"/>
        <v>0</v>
      </c>
      <c r="F145" s="192">
        <f>SUM(F147,F149)</f>
        <v>0</v>
      </c>
      <c r="G145" s="169">
        <f>SUM(G147,G149)</f>
        <v>0</v>
      </c>
      <c r="H145" s="169">
        <f>SUM(H147,H149)</f>
        <v>0</v>
      </c>
      <c r="I145" s="223">
        <f>SUM(I147,I149)</f>
        <v>0</v>
      </c>
      <c r="J145" s="60">
        <f t="shared" si="17"/>
        <v>0</v>
      </c>
    </row>
    <row r="146" spans="1:10" s="96" customFormat="1" ht="18" customHeight="1">
      <c r="A146" s="330"/>
      <c r="B146" s="314"/>
      <c r="C146" s="315"/>
      <c r="D146" s="4" t="s">
        <v>43</v>
      </c>
      <c r="E146" s="28">
        <f t="shared" si="19"/>
        <v>0</v>
      </c>
      <c r="F146" s="184">
        <f>F148+F150</f>
        <v>0</v>
      </c>
      <c r="G146" s="184">
        <f>G148+G150</f>
        <v>0</v>
      </c>
      <c r="H146" s="184">
        <f>H148+H150</f>
        <v>0</v>
      </c>
      <c r="I146" s="184">
        <f>I148+I150</f>
        <v>0</v>
      </c>
      <c r="J146" s="60">
        <f t="shared" si="17"/>
        <v>0</v>
      </c>
    </row>
    <row r="147" spans="1:10" s="96" customFormat="1" ht="15.75" customHeight="1">
      <c r="A147" s="330"/>
      <c r="B147" s="333" t="s">
        <v>6</v>
      </c>
      <c r="C147" s="318" t="s">
        <v>21</v>
      </c>
      <c r="D147" s="5" t="s">
        <v>4</v>
      </c>
      <c r="E147" s="28">
        <f t="shared" si="19"/>
        <v>0</v>
      </c>
      <c r="F147" s="193">
        <v>0</v>
      </c>
      <c r="G147" s="171">
        <v>0</v>
      </c>
      <c r="H147" s="171">
        <v>0</v>
      </c>
      <c r="I147" s="171">
        <v>0</v>
      </c>
      <c r="J147" s="60">
        <f t="shared" si="17"/>
        <v>0</v>
      </c>
    </row>
    <row r="148" spans="1:10" s="96" customFormat="1" ht="15" customHeight="1">
      <c r="A148" s="330"/>
      <c r="B148" s="333"/>
      <c r="C148" s="318"/>
      <c r="D148" s="4" t="s">
        <v>43</v>
      </c>
      <c r="E148" s="28">
        <f t="shared" si="19"/>
        <v>0</v>
      </c>
      <c r="F148" s="177">
        <v>0</v>
      </c>
      <c r="G148" s="167">
        <v>0</v>
      </c>
      <c r="H148" s="167">
        <v>0</v>
      </c>
      <c r="I148" s="167">
        <v>0</v>
      </c>
      <c r="J148" s="60">
        <f t="shared" si="17"/>
        <v>0</v>
      </c>
    </row>
    <row r="149" spans="1:10" s="96" customFormat="1" ht="14.25" customHeight="1">
      <c r="A149" s="330"/>
      <c r="B149" s="333"/>
      <c r="C149" s="319" t="s">
        <v>46</v>
      </c>
      <c r="D149" s="5" t="s">
        <v>4</v>
      </c>
      <c r="E149" s="28">
        <f t="shared" si="19"/>
        <v>0</v>
      </c>
      <c r="F149" s="193">
        <v>0</v>
      </c>
      <c r="G149" s="171">
        <v>0</v>
      </c>
      <c r="H149" s="171">
        <v>0</v>
      </c>
      <c r="I149" s="171">
        <v>0</v>
      </c>
      <c r="J149" s="60">
        <f t="shared" si="17"/>
        <v>0</v>
      </c>
    </row>
    <row r="150" spans="1:10" s="96" customFormat="1" ht="17.25" customHeight="1">
      <c r="A150" s="330"/>
      <c r="B150" s="334"/>
      <c r="C150" s="320"/>
      <c r="D150" s="4" t="s">
        <v>43</v>
      </c>
      <c r="E150" s="228">
        <f t="shared" si="19"/>
        <v>0</v>
      </c>
      <c r="F150" s="178">
        <v>0</v>
      </c>
      <c r="G150" s="191">
        <v>0</v>
      </c>
      <c r="H150" s="168">
        <v>0</v>
      </c>
      <c r="I150" s="168">
        <v>0</v>
      </c>
      <c r="J150" s="60">
        <f t="shared" si="17"/>
        <v>0</v>
      </c>
    </row>
    <row r="151" spans="1:10" s="96" customFormat="1" ht="12" customHeight="1">
      <c r="A151" s="330"/>
      <c r="B151" s="321" t="s">
        <v>7</v>
      </c>
      <c r="C151" s="321"/>
      <c r="D151" s="341"/>
      <c r="E151" s="76">
        <f>E144-E145</f>
        <v>0</v>
      </c>
      <c r="F151" s="216">
        <f>F144-F145</f>
        <v>0</v>
      </c>
      <c r="G151" s="77">
        <f>G144-G145</f>
        <v>0</v>
      </c>
      <c r="H151" s="77">
        <f>H144-H145</f>
        <v>0</v>
      </c>
      <c r="I151" s="77">
        <f>I144-I145</f>
        <v>0</v>
      </c>
      <c r="J151" s="60">
        <f t="shared" si="17"/>
        <v>0</v>
      </c>
    </row>
    <row r="152" spans="1:10" s="96" customFormat="1" ht="12" customHeight="1">
      <c r="A152" s="330"/>
      <c r="B152" s="323" t="s">
        <v>45</v>
      </c>
      <c r="C152" s="323"/>
      <c r="D152" s="324"/>
      <c r="E152" s="40">
        <f aca="true" t="shared" si="20" ref="E152:E161">SUM(F152:I152)</f>
        <v>0</v>
      </c>
      <c r="F152" s="189">
        <v>0</v>
      </c>
      <c r="G152" s="39">
        <v>0</v>
      </c>
      <c r="H152" s="39">
        <v>0</v>
      </c>
      <c r="I152" s="39">
        <v>0</v>
      </c>
      <c r="J152" s="60">
        <f t="shared" si="17"/>
        <v>0</v>
      </c>
    </row>
    <row r="153" spans="1:10" s="96" customFormat="1" ht="13.5" customHeight="1">
      <c r="A153" s="330"/>
      <c r="B153" s="325" t="s">
        <v>28</v>
      </c>
      <c r="C153" s="326"/>
      <c r="D153" s="8" t="s">
        <v>29</v>
      </c>
      <c r="E153" s="29">
        <f t="shared" si="20"/>
        <v>0</v>
      </c>
      <c r="F153" s="172">
        <v>0</v>
      </c>
      <c r="G153" s="172">
        <v>0</v>
      </c>
      <c r="H153" s="172">
        <v>0</v>
      </c>
      <c r="I153" s="172">
        <v>0</v>
      </c>
      <c r="J153" s="60">
        <f t="shared" si="17"/>
        <v>0</v>
      </c>
    </row>
    <row r="154" spans="1:10" s="96" customFormat="1" ht="15" customHeight="1" thickBot="1">
      <c r="A154" s="331"/>
      <c r="B154" s="327"/>
      <c r="C154" s="328"/>
      <c r="D154" s="157" t="s">
        <v>30</v>
      </c>
      <c r="E154" s="56">
        <f t="shared" si="20"/>
        <v>0</v>
      </c>
      <c r="F154" s="173">
        <v>0</v>
      </c>
      <c r="G154" s="173">
        <v>0</v>
      </c>
      <c r="H154" s="173">
        <v>0</v>
      </c>
      <c r="I154" s="173">
        <v>0</v>
      </c>
      <c r="J154" s="23">
        <f t="shared" si="17"/>
        <v>0</v>
      </c>
    </row>
    <row r="155" spans="1:10" s="96" customFormat="1" ht="13.5" customHeight="1">
      <c r="A155" s="307" t="s">
        <v>24</v>
      </c>
      <c r="B155" s="310" t="s">
        <v>0</v>
      </c>
      <c r="C155" s="310"/>
      <c r="D155" s="311"/>
      <c r="E155" s="57">
        <f t="shared" si="20"/>
        <v>5000</v>
      </c>
      <c r="F155" s="58">
        <v>5000</v>
      </c>
      <c r="G155" s="32">
        <v>0</v>
      </c>
      <c r="H155" s="68">
        <v>0</v>
      </c>
      <c r="I155" s="67">
        <v>0</v>
      </c>
      <c r="J155" s="60">
        <f t="shared" si="17"/>
        <v>5000</v>
      </c>
    </row>
    <row r="156" spans="1:10" s="96" customFormat="1" ht="10.5" customHeight="1">
      <c r="A156" s="308"/>
      <c r="B156" s="312" t="s">
        <v>5</v>
      </c>
      <c r="C156" s="313"/>
      <c r="D156" s="139" t="s">
        <v>4</v>
      </c>
      <c r="E156" s="44">
        <f t="shared" si="20"/>
        <v>0</v>
      </c>
      <c r="F156" s="122">
        <f aca="true" t="shared" si="21" ref="F156:I157">F158+F160</f>
        <v>0</v>
      </c>
      <c r="G156" s="224">
        <f t="shared" si="21"/>
        <v>0</v>
      </c>
      <c r="H156" s="224">
        <f t="shared" si="21"/>
        <v>0</v>
      </c>
      <c r="I156" s="224">
        <f t="shared" si="21"/>
        <v>0</v>
      </c>
      <c r="J156" s="60">
        <f t="shared" si="17"/>
        <v>0</v>
      </c>
    </row>
    <row r="157" spans="1:10" s="96" customFormat="1" ht="14.25" customHeight="1">
      <c r="A157" s="308"/>
      <c r="B157" s="314"/>
      <c r="C157" s="315"/>
      <c r="D157" s="195" t="s">
        <v>43</v>
      </c>
      <c r="E157" s="45">
        <f t="shared" si="20"/>
        <v>0</v>
      </c>
      <c r="F157" s="123">
        <f t="shared" si="21"/>
        <v>0</v>
      </c>
      <c r="G157" s="179">
        <f t="shared" si="21"/>
        <v>0</v>
      </c>
      <c r="H157" s="179">
        <f t="shared" si="21"/>
        <v>0</v>
      </c>
      <c r="I157" s="179">
        <f t="shared" si="21"/>
        <v>0</v>
      </c>
      <c r="J157" s="60">
        <f t="shared" si="17"/>
        <v>0</v>
      </c>
    </row>
    <row r="158" spans="1:10" s="96" customFormat="1" ht="13.5" customHeight="1">
      <c r="A158" s="308"/>
      <c r="B158" s="316" t="s">
        <v>6</v>
      </c>
      <c r="C158" s="318" t="s">
        <v>25</v>
      </c>
      <c r="D158" s="140" t="s">
        <v>4</v>
      </c>
      <c r="E158" s="45">
        <f t="shared" si="20"/>
        <v>0</v>
      </c>
      <c r="F158" s="124">
        <v>0</v>
      </c>
      <c r="G158" s="225">
        <v>0</v>
      </c>
      <c r="H158" s="225">
        <v>0</v>
      </c>
      <c r="I158" s="225">
        <v>0</v>
      </c>
      <c r="J158" s="60">
        <f t="shared" si="17"/>
        <v>0</v>
      </c>
    </row>
    <row r="159" spans="1:10" s="96" customFormat="1" ht="14.25" customHeight="1">
      <c r="A159" s="308"/>
      <c r="B159" s="316"/>
      <c r="C159" s="318"/>
      <c r="D159" s="195" t="s">
        <v>43</v>
      </c>
      <c r="E159" s="45">
        <f t="shared" si="20"/>
        <v>0</v>
      </c>
      <c r="F159" s="124">
        <v>0</v>
      </c>
      <c r="G159" s="180">
        <v>0</v>
      </c>
      <c r="H159" s="180">
        <v>0</v>
      </c>
      <c r="I159" s="180">
        <v>0</v>
      </c>
      <c r="J159" s="60">
        <f t="shared" si="17"/>
        <v>0</v>
      </c>
    </row>
    <row r="160" spans="1:10" s="96" customFormat="1" ht="11.25" customHeight="1">
      <c r="A160" s="308"/>
      <c r="B160" s="316"/>
      <c r="C160" s="319" t="s">
        <v>46</v>
      </c>
      <c r="D160" s="140" t="s">
        <v>4</v>
      </c>
      <c r="E160" s="45">
        <f t="shared" si="20"/>
        <v>0</v>
      </c>
      <c r="F160" s="124">
        <v>0</v>
      </c>
      <c r="G160" s="225">
        <v>0</v>
      </c>
      <c r="H160" s="225">
        <v>0</v>
      </c>
      <c r="I160" s="225">
        <v>0</v>
      </c>
      <c r="J160" s="60">
        <f t="shared" si="17"/>
        <v>0</v>
      </c>
    </row>
    <row r="161" spans="1:10" s="96" customFormat="1" ht="14.25" customHeight="1">
      <c r="A161" s="308"/>
      <c r="B161" s="317"/>
      <c r="C161" s="320"/>
      <c r="D161" s="196" t="s">
        <v>43</v>
      </c>
      <c r="E161" s="45">
        <f t="shared" si="20"/>
        <v>0</v>
      </c>
      <c r="F161" s="125">
        <v>0</v>
      </c>
      <c r="G161" s="181">
        <v>0</v>
      </c>
      <c r="H161" s="181">
        <v>0</v>
      </c>
      <c r="I161" s="181">
        <v>0</v>
      </c>
      <c r="J161" s="60">
        <f t="shared" si="17"/>
        <v>0</v>
      </c>
    </row>
    <row r="162" spans="1:10" s="96" customFormat="1" ht="13.5" customHeight="1">
      <c r="A162" s="308"/>
      <c r="B162" s="321" t="s">
        <v>7</v>
      </c>
      <c r="C162" s="321"/>
      <c r="D162" s="322"/>
      <c r="E162" s="84">
        <f>E155-E156</f>
        <v>5000</v>
      </c>
      <c r="F162" s="128">
        <f>F155-F156</f>
        <v>5000</v>
      </c>
      <c r="G162" s="128">
        <f>G155-G156</f>
        <v>0</v>
      </c>
      <c r="H162" s="128">
        <f>H155-H156</f>
        <v>0</v>
      </c>
      <c r="I162" s="128">
        <f>I155-I156</f>
        <v>0</v>
      </c>
      <c r="J162" s="60">
        <f t="shared" si="17"/>
        <v>5000</v>
      </c>
    </row>
    <row r="163" spans="1:10" ht="12.75" customHeight="1">
      <c r="A163" s="308"/>
      <c r="B163" s="323" t="s">
        <v>45</v>
      </c>
      <c r="C163" s="323"/>
      <c r="D163" s="324"/>
      <c r="E163" s="163">
        <f>SUM(F163:I163)</f>
        <v>0</v>
      </c>
      <c r="F163" s="38">
        <v>0</v>
      </c>
      <c r="G163" s="226">
        <v>0</v>
      </c>
      <c r="H163" s="226">
        <v>0</v>
      </c>
      <c r="I163" s="226">
        <v>0</v>
      </c>
      <c r="J163" s="60">
        <f t="shared" si="17"/>
        <v>0</v>
      </c>
    </row>
    <row r="164" spans="1:10" ht="12.75" customHeight="1">
      <c r="A164" s="308"/>
      <c r="B164" s="325" t="s">
        <v>28</v>
      </c>
      <c r="C164" s="326"/>
      <c r="D164" s="8" t="s">
        <v>29</v>
      </c>
      <c r="E164" s="164">
        <f>SUM(F164:I164)</f>
        <v>0</v>
      </c>
      <c r="F164" s="126">
        <v>0</v>
      </c>
      <c r="G164" s="182">
        <v>0</v>
      </c>
      <c r="H164" s="182">
        <v>0</v>
      </c>
      <c r="I164" s="182">
        <v>0</v>
      </c>
      <c r="J164" s="60">
        <f t="shared" si="17"/>
        <v>0</v>
      </c>
    </row>
    <row r="165" spans="1:10" ht="13.5" customHeight="1" thickBot="1">
      <c r="A165" s="309"/>
      <c r="B165" s="327"/>
      <c r="C165" s="328"/>
      <c r="D165" s="157" t="s">
        <v>30</v>
      </c>
      <c r="E165" s="247">
        <f>SUM(F165:I165)</f>
        <v>0</v>
      </c>
      <c r="F165" s="127">
        <v>0</v>
      </c>
      <c r="G165" s="183">
        <v>0</v>
      </c>
      <c r="H165" s="183">
        <v>0</v>
      </c>
      <c r="I165" s="183">
        <v>0</v>
      </c>
      <c r="J165" s="23">
        <f t="shared" si="17"/>
        <v>0</v>
      </c>
    </row>
    <row r="166" ht="12.75">
      <c r="L166" s="14"/>
    </row>
    <row r="169" ht="13.5" thickBot="1"/>
    <row r="170" spans="1:10" ht="13.5" thickBot="1">
      <c r="A170" s="342" t="s">
        <v>18</v>
      </c>
      <c r="B170" s="343"/>
      <c r="C170" s="343"/>
      <c r="D170" s="343"/>
      <c r="E170" s="346" t="s">
        <v>15</v>
      </c>
      <c r="F170" s="348" t="s">
        <v>16</v>
      </c>
      <c r="G170" s="349"/>
      <c r="H170" s="349"/>
      <c r="I170" s="350"/>
      <c r="J170" s="93"/>
    </row>
    <row r="171" spans="1:10" ht="49.5" customHeight="1" thickBot="1">
      <c r="A171" s="344"/>
      <c r="B171" s="345"/>
      <c r="C171" s="345"/>
      <c r="D171" s="345"/>
      <c r="E171" s="347"/>
      <c r="F171" s="94" t="s">
        <v>19</v>
      </c>
      <c r="G171" s="293" t="s">
        <v>53</v>
      </c>
      <c r="H171" s="215" t="s">
        <v>42</v>
      </c>
      <c r="I171" s="215" t="s">
        <v>42</v>
      </c>
      <c r="J171" s="51" t="s">
        <v>8</v>
      </c>
    </row>
    <row r="172" spans="1:10" ht="12.75">
      <c r="A172" s="307" t="s">
        <v>33</v>
      </c>
      <c r="B172" s="351" t="s">
        <v>0</v>
      </c>
      <c r="C172" s="352"/>
      <c r="D172" s="353"/>
      <c r="E172" s="43">
        <f aca="true" t="shared" si="22" ref="E172:E178">SUM(F172:I172)</f>
        <v>22000</v>
      </c>
      <c r="F172" s="59">
        <v>22000</v>
      </c>
      <c r="G172" s="33">
        <v>0</v>
      </c>
      <c r="H172" s="69">
        <v>0</v>
      </c>
      <c r="I172" s="70">
        <v>0</v>
      </c>
      <c r="J172" s="60">
        <f>SUM(F172:I172)</f>
        <v>22000</v>
      </c>
    </row>
    <row r="173" spans="1:10" ht="12.75">
      <c r="A173" s="308"/>
      <c r="B173" s="354" t="s">
        <v>5</v>
      </c>
      <c r="C173" s="355"/>
      <c r="D173" s="139" t="s">
        <v>4</v>
      </c>
      <c r="E173" s="146">
        <f t="shared" si="22"/>
        <v>0</v>
      </c>
      <c r="F173" s="86">
        <f>F175+F177</f>
        <v>0</v>
      </c>
      <c r="G173" s="222">
        <f>SUM(G175,G177)</f>
        <v>0</v>
      </c>
      <c r="H173" s="222">
        <f>SUM(H175,H177)</f>
        <v>0</v>
      </c>
      <c r="I173" s="222">
        <f>SUM(I175,I177)</f>
        <v>0</v>
      </c>
      <c r="J173" s="60">
        <f aca="true" t="shared" si="23" ref="J173:J215">SUM(F173:I173)</f>
        <v>0</v>
      </c>
    </row>
    <row r="174" spans="1:10" ht="12.75">
      <c r="A174" s="308"/>
      <c r="B174" s="356"/>
      <c r="C174" s="357"/>
      <c r="D174" s="195" t="s">
        <v>43</v>
      </c>
      <c r="E174" s="114">
        <f t="shared" si="22"/>
        <v>0</v>
      </c>
      <c r="F174" s="88">
        <f>F176+F178</f>
        <v>0</v>
      </c>
      <c r="G174" s="166">
        <f>G176+G178</f>
        <v>0</v>
      </c>
      <c r="H174" s="166">
        <f>H176+H178</f>
        <v>0</v>
      </c>
      <c r="I174" s="166">
        <f>I176+I178</f>
        <v>0</v>
      </c>
      <c r="J174" s="60">
        <f t="shared" si="23"/>
        <v>0</v>
      </c>
    </row>
    <row r="175" spans="1:10" ht="12.75">
      <c r="A175" s="308"/>
      <c r="B175" s="334" t="s">
        <v>6</v>
      </c>
      <c r="C175" s="360" t="s">
        <v>21</v>
      </c>
      <c r="D175" s="140" t="s">
        <v>4</v>
      </c>
      <c r="E175" s="114">
        <f t="shared" si="22"/>
        <v>0</v>
      </c>
      <c r="F175" s="106">
        <v>0</v>
      </c>
      <c r="G175" s="171">
        <v>0</v>
      </c>
      <c r="H175" s="171">
        <v>0</v>
      </c>
      <c r="I175" s="171">
        <v>0</v>
      </c>
      <c r="J175" s="60">
        <f t="shared" si="23"/>
        <v>0</v>
      </c>
    </row>
    <row r="176" spans="1:10" ht="12.75">
      <c r="A176" s="308"/>
      <c r="B176" s="358"/>
      <c r="C176" s="361"/>
      <c r="D176" s="195" t="s">
        <v>43</v>
      </c>
      <c r="E176" s="113">
        <f t="shared" si="22"/>
        <v>0</v>
      </c>
      <c r="F176" s="89">
        <v>0</v>
      </c>
      <c r="G176" s="167">
        <v>0</v>
      </c>
      <c r="H176" s="167">
        <v>0</v>
      </c>
      <c r="I176" s="167">
        <v>0</v>
      </c>
      <c r="J176" s="60">
        <f t="shared" si="23"/>
        <v>0</v>
      </c>
    </row>
    <row r="177" spans="1:10" ht="12.75">
      <c r="A177" s="308"/>
      <c r="B177" s="358"/>
      <c r="C177" s="319" t="s">
        <v>46</v>
      </c>
      <c r="D177" s="140" t="s">
        <v>4</v>
      </c>
      <c r="E177" s="113">
        <f t="shared" si="22"/>
        <v>0</v>
      </c>
      <c r="F177" s="106">
        <v>0</v>
      </c>
      <c r="G177" s="171">
        <v>0</v>
      </c>
      <c r="H177" s="171">
        <v>0</v>
      </c>
      <c r="I177" s="171">
        <v>0</v>
      </c>
      <c r="J177" s="60">
        <f t="shared" si="23"/>
        <v>0</v>
      </c>
    </row>
    <row r="178" spans="1:10" ht="12.75">
      <c r="A178" s="308"/>
      <c r="B178" s="359"/>
      <c r="C178" s="320"/>
      <c r="D178" s="196" t="s">
        <v>43</v>
      </c>
      <c r="E178" s="113">
        <f t="shared" si="22"/>
        <v>0</v>
      </c>
      <c r="F178" s="110">
        <v>0</v>
      </c>
      <c r="G178" s="168">
        <v>0</v>
      </c>
      <c r="H178" s="168">
        <v>0</v>
      </c>
      <c r="I178" s="168">
        <v>0</v>
      </c>
      <c r="J178" s="60">
        <f t="shared" si="23"/>
        <v>0</v>
      </c>
    </row>
    <row r="179" spans="1:10" ht="12.75">
      <c r="A179" s="308"/>
      <c r="B179" s="341" t="s">
        <v>7</v>
      </c>
      <c r="C179" s="362"/>
      <c r="D179" s="363"/>
      <c r="E179" s="83">
        <f>SUM(E172-E173)</f>
        <v>22000</v>
      </c>
      <c r="F179" s="77">
        <f>F172-F173</f>
        <v>22000</v>
      </c>
      <c r="G179" s="77">
        <f>G172-G173</f>
        <v>0</v>
      </c>
      <c r="H179" s="77">
        <f>H172-H173</f>
        <v>0</v>
      </c>
      <c r="I179" s="77">
        <f>I172-I173</f>
        <v>0</v>
      </c>
      <c r="J179" s="60">
        <f t="shared" si="23"/>
        <v>22000</v>
      </c>
    </row>
    <row r="180" spans="1:10" ht="12.75">
      <c r="A180" s="308"/>
      <c r="B180" s="324" t="s">
        <v>45</v>
      </c>
      <c r="C180" s="337"/>
      <c r="D180" s="338"/>
      <c r="E180" s="41">
        <f>SUM(F180:I180)</f>
        <v>0</v>
      </c>
      <c r="F180" s="37">
        <v>0</v>
      </c>
      <c r="G180" s="39">
        <v>0</v>
      </c>
      <c r="H180" s="39">
        <v>0</v>
      </c>
      <c r="I180" s="39">
        <v>0</v>
      </c>
      <c r="J180" s="60">
        <f t="shared" si="23"/>
        <v>0</v>
      </c>
    </row>
    <row r="181" spans="1:10" ht="12.75">
      <c r="A181" s="308"/>
      <c r="B181" s="325" t="s">
        <v>28</v>
      </c>
      <c r="C181" s="326"/>
      <c r="D181" s="158" t="s">
        <v>29</v>
      </c>
      <c r="E181" s="146">
        <f>SUM(F181:I181)</f>
        <v>0</v>
      </c>
      <c r="F181" s="91">
        <v>0</v>
      </c>
      <c r="G181" s="186">
        <v>0</v>
      </c>
      <c r="H181" s="186">
        <v>0</v>
      </c>
      <c r="I181" s="186">
        <v>0</v>
      </c>
      <c r="J181" s="60">
        <f t="shared" si="23"/>
        <v>0</v>
      </c>
    </row>
    <row r="182" spans="1:10" ht="13.5" thickBot="1">
      <c r="A182" s="309"/>
      <c r="B182" s="327"/>
      <c r="C182" s="328"/>
      <c r="D182" s="159" t="s">
        <v>30</v>
      </c>
      <c r="E182" s="115">
        <f>SUM(F182:I182)</f>
        <v>0</v>
      </c>
      <c r="F182" s="92">
        <v>0</v>
      </c>
      <c r="G182" s="173">
        <v>0</v>
      </c>
      <c r="H182" s="173">
        <v>0</v>
      </c>
      <c r="I182" s="173">
        <v>0</v>
      </c>
      <c r="J182" s="23">
        <f t="shared" si="23"/>
        <v>0</v>
      </c>
    </row>
    <row r="183" spans="1:10" ht="12.75">
      <c r="A183" s="329" t="s">
        <v>34</v>
      </c>
      <c r="B183" s="339" t="s">
        <v>0</v>
      </c>
      <c r="C183" s="339"/>
      <c r="D183" s="340"/>
      <c r="E183" s="25">
        <f aca="true" t="shared" si="24" ref="E183:E189">SUM(F183:I183)</f>
        <v>5000</v>
      </c>
      <c r="F183" s="35">
        <v>5000</v>
      </c>
      <c r="G183" s="34">
        <v>0</v>
      </c>
      <c r="H183" s="103">
        <v>0</v>
      </c>
      <c r="I183" s="104">
        <v>0</v>
      </c>
      <c r="J183" s="60">
        <f t="shared" si="23"/>
        <v>5000</v>
      </c>
    </row>
    <row r="184" spans="1:10" ht="12.75">
      <c r="A184" s="330"/>
      <c r="B184" s="312" t="s">
        <v>5</v>
      </c>
      <c r="C184" s="313"/>
      <c r="D184" s="3" t="s">
        <v>4</v>
      </c>
      <c r="E184" s="239">
        <f t="shared" si="24"/>
        <v>0</v>
      </c>
      <c r="F184" s="120">
        <f>SUM(F186,F188)</f>
        <v>0</v>
      </c>
      <c r="G184" s="222">
        <f>SUM(G186,G188)</f>
        <v>0</v>
      </c>
      <c r="H184" s="222">
        <f>SUM(H186,H188)</f>
        <v>0</v>
      </c>
      <c r="I184" s="222">
        <f>SUM(I186,I188)</f>
        <v>0</v>
      </c>
      <c r="J184" s="60">
        <f t="shared" si="23"/>
        <v>0</v>
      </c>
    </row>
    <row r="185" spans="1:10" ht="12.75">
      <c r="A185" s="330"/>
      <c r="B185" s="314"/>
      <c r="C185" s="315"/>
      <c r="D185" s="4" t="s">
        <v>43</v>
      </c>
      <c r="E185" s="116">
        <f t="shared" si="24"/>
        <v>0</v>
      </c>
      <c r="F185" s="87">
        <f>F187+F189</f>
        <v>0</v>
      </c>
      <c r="G185" s="176">
        <f>G187+G189</f>
        <v>0</v>
      </c>
      <c r="H185" s="176">
        <f>H187+H189</f>
        <v>0</v>
      </c>
      <c r="I185" s="176">
        <f>I187+I189</f>
        <v>0</v>
      </c>
      <c r="J185" s="60">
        <f t="shared" si="23"/>
        <v>0</v>
      </c>
    </row>
    <row r="186" spans="1:10" ht="12.75">
      <c r="A186" s="330"/>
      <c r="B186" s="333" t="s">
        <v>6</v>
      </c>
      <c r="C186" s="318" t="s">
        <v>21</v>
      </c>
      <c r="D186" s="5" t="s">
        <v>4</v>
      </c>
      <c r="E186" s="117">
        <f t="shared" si="24"/>
        <v>0</v>
      </c>
      <c r="F186" s="106">
        <v>0</v>
      </c>
      <c r="G186" s="171">
        <v>0</v>
      </c>
      <c r="H186" s="171">
        <v>0</v>
      </c>
      <c r="I186" s="171">
        <v>0</v>
      </c>
      <c r="J186" s="60">
        <f t="shared" si="23"/>
        <v>0</v>
      </c>
    </row>
    <row r="187" spans="1:10" ht="12.75">
      <c r="A187" s="330"/>
      <c r="B187" s="333"/>
      <c r="C187" s="318"/>
      <c r="D187" s="4" t="s">
        <v>43</v>
      </c>
      <c r="E187" s="117">
        <f t="shared" si="24"/>
        <v>0</v>
      </c>
      <c r="F187" s="89">
        <v>0</v>
      </c>
      <c r="G187" s="177">
        <v>0</v>
      </c>
      <c r="H187" s="177">
        <v>0</v>
      </c>
      <c r="I187" s="177">
        <v>0</v>
      </c>
      <c r="J187" s="60">
        <f t="shared" si="23"/>
        <v>0</v>
      </c>
    </row>
    <row r="188" spans="1:10" ht="12.75">
      <c r="A188" s="330"/>
      <c r="B188" s="333"/>
      <c r="C188" s="319" t="s">
        <v>46</v>
      </c>
      <c r="D188" s="5" t="s">
        <v>4</v>
      </c>
      <c r="E188" s="117">
        <f t="shared" si="24"/>
        <v>0</v>
      </c>
      <c r="F188" s="106">
        <v>0</v>
      </c>
      <c r="G188" s="171">
        <v>0</v>
      </c>
      <c r="H188" s="171">
        <v>0</v>
      </c>
      <c r="I188" s="171">
        <v>0</v>
      </c>
      <c r="J188" s="60">
        <f t="shared" si="23"/>
        <v>0</v>
      </c>
    </row>
    <row r="189" spans="1:10" ht="12.75">
      <c r="A189" s="330"/>
      <c r="B189" s="334"/>
      <c r="C189" s="320"/>
      <c r="D189" s="4" t="s">
        <v>43</v>
      </c>
      <c r="E189" s="117">
        <f t="shared" si="24"/>
        <v>0</v>
      </c>
      <c r="F189" s="89">
        <v>0</v>
      </c>
      <c r="G189" s="177">
        <v>0</v>
      </c>
      <c r="H189" s="177">
        <v>0</v>
      </c>
      <c r="I189" s="177">
        <v>0</v>
      </c>
      <c r="J189" s="60">
        <f t="shared" si="23"/>
        <v>0</v>
      </c>
    </row>
    <row r="190" spans="1:10" ht="12.75">
      <c r="A190" s="330"/>
      <c r="B190" s="321" t="s">
        <v>7</v>
      </c>
      <c r="C190" s="321"/>
      <c r="D190" s="341"/>
      <c r="E190" s="76">
        <f>SUM(E183-E184)</f>
        <v>5000</v>
      </c>
      <c r="F190" s="77">
        <f>F183-F184</f>
        <v>5000</v>
      </c>
      <c r="G190" s="77">
        <f>G183-G184</f>
        <v>0</v>
      </c>
      <c r="H190" s="77">
        <f>H183-H184</f>
        <v>0</v>
      </c>
      <c r="I190" s="77">
        <f>I183-I184</f>
        <v>0</v>
      </c>
      <c r="J190" s="60">
        <f t="shared" si="23"/>
        <v>5000</v>
      </c>
    </row>
    <row r="191" spans="1:10" ht="12.75">
      <c r="A191" s="330"/>
      <c r="B191" s="323" t="s">
        <v>45</v>
      </c>
      <c r="C191" s="323"/>
      <c r="D191" s="324"/>
      <c r="E191" s="26">
        <f>SUM(F191:I191)</f>
        <v>0</v>
      </c>
      <c r="F191" s="37">
        <v>0</v>
      </c>
      <c r="G191" s="39">
        <v>0</v>
      </c>
      <c r="H191" s="39">
        <v>0</v>
      </c>
      <c r="I191" s="39">
        <v>0</v>
      </c>
      <c r="J191" s="60">
        <f t="shared" si="23"/>
        <v>0</v>
      </c>
    </row>
    <row r="192" spans="1:10" ht="12.75">
      <c r="A192" s="330"/>
      <c r="B192" s="325" t="s">
        <v>28</v>
      </c>
      <c r="C192" s="326"/>
      <c r="D192" s="162" t="s">
        <v>29</v>
      </c>
      <c r="E192" s="146">
        <f>SUM(F192:I192)</f>
        <v>0</v>
      </c>
      <c r="F192" s="91">
        <v>0</v>
      </c>
      <c r="G192" s="172">
        <v>0</v>
      </c>
      <c r="H192" s="172">
        <v>0</v>
      </c>
      <c r="I192" s="172">
        <v>0</v>
      </c>
      <c r="J192" s="60">
        <f t="shared" si="23"/>
        <v>0</v>
      </c>
    </row>
    <row r="193" spans="1:10" ht="13.5" thickBot="1">
      <c r="A193" s="331"/>
      <c r="B193" s="327"/>
      <c r="C193" s="328"/>
      <c r="D193" s="159" t="s">
        <v>30</v>
      </c>
      <c r="E193" s="118">
        <f>SUM(F193:I193)</f>
        <v>0</v>
      </c>
      <c r="F193" s="110">
        <v>0</v>
      </c>
      <c r="G193" s="188">
        <v>0</v>
      </c>
      <c r="H193" s="185">
        <v>0</v>
      </c>
      <c r="I193" s="173">
        <v>0</v>
      </c>
      <c r="J193" s="63">
        <f t="shared" si="23"/>
        <v>0</v>
      </c>
    </row>
    <row r="194" spans="1:10" ht="12.75">
      <c r="A194" s="329" t="s">
        <v>35</v>
      </c>
      <c r="B194" s="310" t="s">
        <v>0</v>
      </c>
      <c r="C194" s="310"/>
      <c r="D194" s="364"/>
      <c r="E194" s="47">
        <f aca="true" t="shared" si="25" ref="E194:E200">SUM(F194:I194)</f>
        <v>5000</v>
      </c>
      <c r="F194" s="36">
        <v>5000</v>
      </c>
      <c r="G194" s="50">
        <v>0</v>
      </c>
      <c r="H194" s="66">
        <v>0</v>
      </c>
      <c r="I194" s="65">
        <v>0</v>
      </c>
      <c r="J194" s="60">
        <f t="shared" si="23"/>
        <v>5000</v>
      </c>
    </row>
    <row r="195" spans="1:10" ht="12.75">
      <c r="A195" s="330"/>
      <c r="B195" s="312" t="s">
        <v>5</v>
      </c>
      <c r="C195" s="313"/>
      <c r="D195" s="3" t="s">
        <v>4</v>
      </c>
      <c r="E195" s="29">
        <f t="shared" si="25"/>
        <v>0</v>
      </c>
      <c r="F195" s="199">
        <f>SUM(F197,F199)</f>
        <v>0</v>
      </c>
      <c r="G195" s="169">
        <f>SUM(G197,G199)</f>
        <v>0</v>
      </c>
      <c r="H195" s="169">
        <f>SUM(H197,H199)</f>
        <v>0</v>
      </c>
      <c r="I195" s="223">
        <f>SUM(I197,I199)</f>
        <v>0</v>
      </c>
      <c r="J195" s="60">
        <f t="shared" si="23"/>
        <v>0</v>
      </c>
    </row>
    <row r="196" spans="1:10" ht="12.75">
      <c r="A196" s="330"/>
      <c r="B196" s="314"/>
      <c r="C196" s="315"/>
      <c r="D196" s="4" t="s">
        <v>43</v>
      </c>
      <c r="E196" s="28">
        <f t="shared" si="25"/>
        <v>0</v>
      </c>
      <c r="F196" s="200">
        <f>F198+F200</f>
        <v>0</v>
      </c>
      <c r="G196" s="184">
        <f>G198+G200</f>
        <v>0</v>
      </c>
      <c r="H196" s="184">
        <f>H198+H200</f>
        <v>0</v>
      </c>
      <c r="I196" s="184">
        <f>I198+I200</f>
        <v>0</v>
      </c>
      <c r="J196" s="60">
        <f t="shared" si="23"/>
        <v>0</v>
      </c>
    </row>
    <row r="197" spans="1:10" ht="12.75">
      <c r="A197" s="330"/>
      <c r="B197" s="333" t="s">
        <v>6</v>
      </c>
      <c r="C197" s="318" t="s">
        <v>21</v>
      </c>
      <c r="D197" s="5" t="s">
        <v>4</v>
      </c>
      <c r="E197" s="28">
        <f t="shared" si="25"/>
        <v>0</v>
      </c>
      <c r="F197" s="201">
        <v>0</v>
      </c>
      <c r="G197" s="171">
        <v>0</v>
      </c>
      <c r="H197" s="171">
        <v>0</v>
      </c>
      <c r="I197" s="171">
        <v>0</v>
      </c>
      <c r="J197" s="60">
        <f t="shared" si="23"/>
        <v>0</v>
      </c>
    </row>
    <row r="198" spans="1:10" ht="12.75">
      <c r="A198" s="330"/>
      <c r="B198" s="333"/>
      <c r="C198" s="318"/>
      <c r="D198" s="4" t="s">
        <v>43</v>
      </c>
      <c r="E198" s="28">
        <f t="shared" si="25"/>
        <v>0</v>
      </c>
      <c r="F198" s="202">
        <v>0</v>
      </c>
      <c r="G198" s="167">
        <v>0</v>
      </c>
      <c r="H198" s="167">
        <v>0</v>
      </c>
      <c r="I198" s="167">
        <v>0</v>
      </c>
      <c r="J198" s="60">
        <f t="shared" si="23"/>
        <v>0</v>
      </c>
    </row>
    <row r="199" spans="1:10" ht="12.75">
      <c r="A199" s="330"/>
      <c r="B199" s="333"/>
      <c r="C199" s="319" t="s">
        <v>46</v>
      </c>
      <c r="D199" s="5" t="s">
        <v>4</v>
      </c>
      <c r="E199" s="28">
        <f t="shared" si="25"/>
        <v>0</v>
      </c>
      <c r="F199" s="201">
        <v>0</v>
      </c>
      <c r="G199" s="171">
        <v>0</v>
      </c>
      <c r="H199" s="171">
        <v>0</v>
      </c>
      <c r="I199" s="171">
        <v>0</v>
      </c>
      <c r="J199" s="60">
        <f t="shared" si="23"/>
        <v>0</v>
      </c>
    </row>
    <row r="200" spans="1:10" ht="12.75">
      <c r="A200" s="330"/>
      <c r="B200" s="334"/>
      <c r="C200" s="320"/>
      <c r="D200" s="4" t="s">
        <v>43</v>
      </c>
      <c r="E200" s="228">
        <f t="shared" si="25"/>
        <v>0</v>
      </c>
      <c r="F200" s="203">
        <v>0</v>
      </c>
      <c r="G200" s="191">
        <v>0</v>
      </c>
      <c r="H200" s="168">
        <v>0</v>
      </c>
      <c r="I200" s="168">
        <v>0</v>
      </c>
      <c r="J200" s="60">
        <f t="shared" si="23"/>
        <v>0</v>
      </c>
    </row>
    <row r="201" spans="1:10" ht="12.75">
      <c r="A201" s="330"/>
      <c r="B201" s="321" t="s">
        <v>7</v>
      </c>
      <c r="C201" s="321"/>
      <c r="D201" s="341"/>
      <c r="E201" s="78">
        <f>E194-E195</f>
        <v>5000</v>
      </c>
      <c r="F201" s="77">
        <f>F194-F195</f>
        <v>5000</v>
      </c>
      <c r="G201" s="77">
        <f>G194-G195</f>
        <v>0</v>
      </c>
      <c r="H201" s="77">
        <f>H194-H195</f>
        <v>0</v>
      </c>
      <c r="I201" s="77">
        <f>I194-I195</f>
        <v>0</v>
      </c>
      <c r="J201" s="60">
        <f t="shared" si="23"/>
        <v>5000</v>
      </c>
    </row>
    <row r="202" spans="1:10" ht="12.75">
      <c r="A202" s="330"/>
      <c r="B202" s="323" t="s">
        <v>45</v>
      </c>
      <c r="C202" s="323"/>
      <c r="D202" s="324"/>
      <c r="E202" s="40">
        <f aca="true" t="shared" si="26" ref="E202:E211">SUM(F202:I202)</f>
        <v>0</v>
      </c>
      <c r="F202" s="37">
        <v>0</v>
      </c>
      <c r="G202" s="39">
        <v>0</v>
      </c>
      <c r="H202" s="39">
        <v>0</v>
      </c>
      <c r="I202" s="39">
        <v>0</v>
      </c>
      <c r="J202" s="60">
        <f t="shared" si="23"/>
        <v>0</v>
      </c>
    </row>
    <row r="203" spans="1:10" ht="12.75">
      <c r="A203" s="330"/>
      <c r="B203" s="325" t="s">
        <v>28</v>
      </c>
      <c r="C203" s="326"/>
      <c r="D203" s="8" t="s">
        <v>29</v>
      </c>
      <c r="E203" s="29">
        <f t="shared" si="26"/>
        <v>0</v>
      </c>
      <c r="F203" s="204">
        <v>0</v>
      </c>
      <c r="G203" s="172">
        <v>0</v>
      </c>
      <c r="H203" s="172">
        <v>0</v>
      </c>
      <c r="I203" s="172">
        <v>0</v>
      </c>
      <c r="J203" s="60">
        <f t="shared" si="23"/>
        <v>0</v>
      </c>
    </row>
    <row r="204" spans="1:10" ht="13.5" thickBot="1">
      <c r="A204" s="331"/>
      <c r="B204" s="327"/>
      <c r="C204" s="328"/>
      <c r="D204" s="157" t="s">
        <v>30</v>
      </c>
      <c r="E204" s="56">
        <f t="shared" si="26"/>
        <v>0</v>
      </c>
      <c r="F204" s="205">
        <v>0</v>
      </c>
      <c r="G204" s="173">
        <v>0</v>
      </c>
      <c r="H204" s="173">
        <v>0</v>
      </c>
      <c r="I204" s="173">
        <v>0</v>
      </c>
      <c r="J204" s="23">
        <f t="shared" si="23"/>
        <v>0</v>
      </c>
    </row>
    <row r="205" spans="1:10" ht="12.75">
      <c r="A205" s="307" t="s">
        <v>36</v>
      </c>
      <c r="B205" s="310" t="s">
        <v>0</v>
      </c>
      <c r="C205" s="310"/>
      <c r="D205" s="311"/>
      <c r="E205" s="57">
        <f t="shared" si="26"/>
        <v>5000</v>
      </c>
      <c r="F205" s="58">
        <v>5000</v>
      </c>
      <c r="G205" s="32">
        <v>0</v>
      </c>
      <c r="H205" s="68">
        <v>0</v>
      </c>
      <c r="I205" s="67">
        <v>0</v>
      </c>
      <c r="J205" s="60">
        <f t="shared" si="23"/>
        <v>5000</v>
      </c>
    </row>
    <row r="206" spans="1:10" ht="12.75">
      <c r="A206" s="308"/>
      <c r="B206" s="312" t="s">
        <v>5</v>
      </c>
      <c r="C206" s="313"/>
      <c r="D206" s="139" t="s">
        <v>4</v>
      </c>
      <c r="E206" s="44">
        <f t="shared" si="26"/>
        <v>0</v>
      </c>
      <c r="F206" s="122">
        <f aca="true" t="shared" si="27" ref="F206:I207">F208+F210</f>
        <v>0</v>
      </c>
      <c r="G206" s="224">
        <f t="shared" si="27"/>
        <v>0</v>
      </c>
      <c r="H206" s="224">
        <f t="shared" si="27"/>
        <v>0</v>
      </c>
      <c r="I206" s="224">
        <f t="shared" si="27"/>
        <v>0</v>
      </c>
      <c r="J206" s="60">
        <f t="shared" si="23"/>
        <v>0</v>
      </c>
    </row>
    <row r="207" spans="1:10" ht="12.75">
      <c r="A207" s="308"/>
      <c r="B207" s="314"/>
      <c r="C207" s="315"/>
      <c r="D207" s="195" t="s">
        <v>43</v>
      </c>
      <c r="E207" s="45">
        <f t="shared" si="26"/>
        <v>0</v>
      </c>
      <c r="F207" s="242">
        <f t="shared" si="27"/>
        <v>0</v>
      </c>
      <c r="G207" s="179">
        <f t="shared" si="27"/>
        <v>0</v>
      </c>
      <c r="H207" s="179">
        <f t="shared" si="27"/>
        <v>0</v>
      </c>
      <c r="I207" s="179">
        <f t="shared" si="27"/>
        <v>0</v>
      </c>
      <c r="J207" s="60">
        <f t="shared" si="23"/>
        <v>0</v>
      </c>
    </row>
    <row r="208" spans="1:10" ht="12.75">
      <c r="A208" s="308"/>
      <c r="B208" s="316" t="s">
        <v>6</v>
      </c>
      <c r="C208" s="318" t="s">
        <v>25</v>
      </c>
      <c r="D208" s="140" t="s">
        <v>4</v>
      </c>
      <c r="E208" s="45">
        <f t="shared" si="26"/>
        <v>0</v>
      </c>
      <c r="F208" s="124">
        <v>0</v>
      </c>
      <c r="G208" s="225">
        <v>0</v>
      </c>
      <c r="H208" s="225">
        <v>0</v>
      </c>
      <c r="I208" s="225">
        <v>0</v>
      </c>
      <c r="J208" s="60">
        <f t="shared" si="23"/>
        <v>0</v>
      </c>
    </row>
    <row r="209" spans="1:10" ht="12.75">
      <c r="A209" s="308"/>
      <c r="B209" s="316"/>
      <c r="C209" s="318"/>
      <c r="D209" s="195" t="s">
        <v>43</v>
      </c>
      <c r="E209" s="45">
        <f t="shared" si="26"/>
        <v>0</v>
      </c>
      <c r="F209" s="243">
        <v>0</v>
      </c>
      <c r="G209" s="180">
        <v>0</v>
      </c>
      <c r="H209" s="180">
        <v>0</v>
      </c>
      <c r="I209" s="180">
        <v>0</v>
      </c>
      <c r="J209" s="60">
        <f t="shared" si="23"/>
        <v>0</v>
      </c>
    </row>
    <row r="210" spans="1:10" ht="12.75">
      <c r="A210" s="308"/>
      <c r="B210" s="316"/>
      <c r="C210" s="319" t="s">
        <v>46</v>
      </c>
      <c r="D210" s="140" t="s">
        <v>4</v>
      </c>
      <c r="E210" s="45">
        <f t="shared" si="26"/>
        <v>0</v>
      </c>
      <c r="F210" s="124">
        <v>0</v>
      </c>
      <c r="G210" s="225">
        <v>0</v>
      </c>
      <c r="H210" s="225">
        <v>0</v>
      </c>
      <c r="I210" s="225">
        <v>0</v>
      </c>
      <c r="J210" s="60">
        <f t="shared" si="23"/>
        <v>0</v>
      </c>
    </row>
    <row r="211" spans="1:10" ht="12.75">
      <c r="A211" s="308"/>
      <c r="B211" s="317"/>
      <c r="C211" s="320"/>
      <c r="D211" s="196" t="s">
        <v>43</v>
      </c>
      <c r="E211" s="45">
        <f t="shared" si="26"/>
        <v>0</v>
      </c>
      <c r="F211" s="244">
        <v>0</v>
      </c>
      <c r="G211" s="181">
        <v>0</v>
      </c>
      <c r="H211" s="181">
        <v>0</v>
      </c>
      <c r="I211" s="181">
        <v>0</v>
      </c>
      <c r="J211" s="60">
        <f t="shared" si="23"/>
        <v>0</v>
      </c>
    </row>
    <row r="212" spans="1:10" ht="12.75">
      <c r="A212" s="308"/>
      <c r="B212" s="321" t="s">
        <v>7</v>
      </c>
      <c r="C212" s="321"/>
      <c r="D212" s="322"/>
      <c r="E212" s="84">
        <f>E205-E206</f>
        <v>5000</v>
      </c>
      <c r="F212" s="128">
        <f>F205-F206</f>
        <v>5000</v>
      </c>
      <c r="G212" s="128">
        <f>G205-G206</f>
        <v>0</v>
      </c>
      <c r="H212" s="128">
        <f>H205-H206</f>
        <v>0</v>
      </c>
      <c r="I212" s="128">
        <f>I205-I206</f>
        <v>0</v>
      </c>
      <c r="J212" s="60">
        <f t="shared" si="23"/>
        <v>5000</v>
      </c>
    </row>
    <row r="213" spans="1:10" ht="12.75">
      <c r="A213" s="308"/>
      <c r="B213" s="323" t="s">
        <v>45</v>
      </c>
      <c r="C213" s="323"/>
      <c r="D213" s="324"/>
      <c r="E213" s="163">
        <f>SUM(F213:I213)</f>
        <v>0</v>
      </c>
      <c r="F213" s="38">
        <v>0</v>
      </c>
      <c r="G213" s="226">
        <v>0</v>
      </c>
      <c r="H213" s="226">
        <v>0</v>
      </c>
      <c r="I213" s="226">
        <v>0</v>
      </c>
      <c r="J213" s="60">
        <f t="shared" si="23"/>
        <v>0</v>
      </c>
    </row>
    <row r="214" spans="1:10" ht="12.75">
      <c r="A214" s="308"/>
      <c r="B214" s="325" t="s">
        <v>28</v>
      </c>
      <c r="C214" s="326"/>
      <c r="D214" s="8" t="s">
        <v>29</v>
      </c>
      <c r="E214" s="164">
        <f>SUM(F214:I214)</f>
        <v>0</v>
      </c>
      <c r="F214" s="126">
        <v>0</v>
      </c>
      <c r="G214" s="182">
        <v>0</v>
      </c>
      <c r="H214" s="182">
        <v>0</v>
      </c>
      <c r="I214" s="182">
        <v>0</v>
      </c>
      <c r="J214" s="60">
        <f t="shared" si="23"/>
        <v>0</v>
      </c>
    </row>
    <row r="215" spans="1:10" ht="13.5" thickBot="1">
      <c r="A215" s="309"/>
      <c r="B215" s="327"/>
      <c r="C215" s="328"/>
      <c r="D215" s="157" t="s">
        <v>30</v>
      </c>
      <c r="E215" s="247">
        <f>SUM(F215:I215)</f>
        <v>0</v>
      </c>
      <c r="F215" s="127">
        <v>0</v>
      </c>
      <c r="G215" s="183">
        <v>0</v>
      </c>
      <c r="H215" s="183">
        <v>0</v>
      </c>
      <c r="I215" s="183">
        <v>0</v>
      </c>
      <c r="J215" s="23">
        <f t="shared" si="23"/>
        <v>0</v>
      </c>
    </row>
    <row r="219" ht="13.5" thickBot="1"/>
    <row r="220" spans="1:10" ht="13.5" thickBot="1">
      <c r="A220" s="342" t="s">
        <v>18</v>
      </c>
      <c r="B220" s="343"/>
      <c r="C220" s="343"/>
      <c r="D220" s="343"/>
      <c r="E220" s="346" t="s">
        <v>15</v>
      </c>
      <c r="F220" s="348" t="s">
        <v>16</v>
      </c>
      <c r="G220" s="349"/>
      <c r="H220" s="349"/>
      <c r="I220" s="350"/>
      <c r="J220" s="93"/>
    </row>
    <row r="221" spans="1:10" ht="50.25" customHeight="1" thickBot="1">
      <c r="A221" s="344"/>
      <c r="B221" s="345"/>
      <c r="C221" s="345"/>
      <c r="D221" s="345"/>
      <c r="E221" s="347"/>
      <c r="F221" s="94" t="s">
        <v>19</v>
      </c>
      <c r="G221" s="293" t="s">
        <v>53</v>
      </c>
      <c r="H221" s="215" t="s">
        <v>41</v>
      </c>
      <c r="I221" s="215" t="s">
        <v>41</v>
      </c>
      <c r="J221" s="51" t="s">
        <v>8</v>
      </c>
    </row>
    <row r="222" spans="1:10" ht="12.75">
      <c r="A222" s="307" t="s">
        <v>39</v>
      </c>
      <c r="B222" s="351" t="s">
        <v>0</v>
      </c>
      <c r="C222" s="352"/>
      <c r="D222" s="353"/>
      <c r="E222" s="43">
        <f aca="true" t="shared" si="28" ref="E222:E228">SUM(F222:I222)</f>
        <v>150000</v>
      </c>
      <c r="F222" s="59">
        <v>150000</v>
      </c>
      <c r="G222" s="33">
        <v>0</v>
      </c>
      <c r="H222" s="129">
        <v>0</v>
      </c>
      <c r="I222" s="70">
        <v>0</v>
      </c>
      <c r="J222" s="60">
        <f>SUM(F222:I222)</f>
        <v>150000</v>
      </c>
    </row>
    <row r="223" spans="1:10" ht="12.75">
      <c r="A223" s="308"/>
      <c r="B223" s="354" t="s">
        <v>5</v>
      </c>
      <c r="C223" s="355"/>
      <c r="D223" s="139" t="s">
        <v>4</v>
      </c>
      <c r="E223" s="146">
        <f t="shared" si="28"/>
        <v>106924.53</v>
      </c>
      <c r="F223" s="86">
        <f>F225+F227</f>
        <v>106924.53</v>
      </c>
      <c r="G223" s="222">
        <f>SUM(G225,G227)</f>
        <v>0</v>
      </c>
      <c r="H223" s="169">
        <f>SUM(H225,H227)</f>
        <v>0</v>
      </c>
      <c r="I223" s="222">
        <f>SUM(I225,I227)</f>
        <v>0</v>
      </c>
      <c r="J223" s="60">
        <f aca="true" t="shared" si="29" ref="J223:J265">SUM(F223:I223)</f>
        <v>106924.53</v>
      </c>
    </row>
    <row r="224" spans="1:10" ht="12.75">
      <c r="A224" s="308"/>
      <c r="B224" s="356"/>
      <c r="C224" s="357"/>
      <c r="D224" s="195" t="s">
        <v>43</v>
      </c>
      <c r="E224" s="114">
        <f t="shared" si="28"/>
        <v>50859.93</v>
      </c>
      <c r="F224" s="292">
        <f>F226+F228</f>
        <v>50859.93</v>
      </c>
      <c r="G224" s="166">
        <f>G226+G228</f>
        <v>0</v>
      </c>
      <c r="H224" s="166">
        <f>H226+H228</f>
        <v>0</v>
      </c>
      <c r="I224" s="166">
        <f>I226+I228</f>
        <v>0</v>
      </c>
      <c r="J224" s="60">
        <f t="shared" si="29"/>
        <v>50859.93</v>
      </c>
    </row>
    <row r="225" spans="1:10" ht="12.75">
      <c r="A225" s="308"/>
      <c r="B225" s="334" t="s">
        <v>6</v>
      </c>
      <c r="C225" s="360" t="s">
        <v>21</v>
      </c>
      <c r="D225" s="140" t="s">
        <v>4</v>
      </c>
      <c r="E225" s="114">
        <f t="shared" si="28"/>
        <v>93710.3</v>
      </c>
      <c r="F225" s="106">
        <v>93710.3</v>
      </c>
      <c r="G225" s="171">
        <v>0</v>
      </c>
      <c r="H225" s="171">
        <v>0</v>
      </c>
      <c r="I225" s="171">
        <v>0</v>
      </c>
      <c r="J225" s="60">
        <f t="shared" si="29"/>
        <v>93710.3</v>
      </c>
    </row>
    <row r="226" spans="1:10" ht="12.75">
      <c r="A226" s="308"/>
      <c r="B226" s="358"/>
      <c r="C226" s="361"/>
      <c r="D226" s="195" t="s">
        <v>43</v>
      </c>
      <c r="E226" s="113">
        <f t="shared" si="28"/>
        <v>50859.93</v>
      </c>
      <c r="F226" s="106">
        <v>50859.93</v>
      </c>
      <c r="G226" s="167">
        <v>0</v>
      </c>
      <c r="H226" s="167">
        <v>0</v>
      </c>
      <c r="I226" s="167">
        <v>0</v>
      </c>
      <c r="J226" s="60">
        <f t="shared" si="29"/>
        <v>50859.93</v>
      </c>
    </row>
    <row r="227" spans="1:10" ht="12.75">
      <c r="A227" s="308"/>
      <c r="B227" s="358"/>
      <c r="C227" s="319" t="s">
        <v>46</v>
      </c>
      <c r="D227" s="140" t="s">
        <v>4</v>
      </c>
      <c r="E227" s="113">
        <f t="shared" si="28"/>
        <v>13214.23</v>
      </c>
      <c r="F227" s="106">
        <v>13214.23</v>
      </c>
      <c r="G227" s="171">
        <v>0</v>
      </c>
      <c r="H227" s="171">
        <v>0</v>
      </c>
      <c r="I227" s="171">
        <v>0</v>
      </c>
      <c r="J227" s="60">
        <f t="shared" si="29"/>
        <v>13214.23</v>
      </c>
    </row>
    <row r="228" spans="1:10" ht="12.75">
      <c r="A228" s="308"/>
      <c r="B228" s="359"/>
      <c r="C228" s="320"/>
      <c r="D228" s="196" t="s">
        <v>43</v>
      </c>
      <c r="E228" s="113">
        <f t="shared" si="28"/>
        <v>0</v>
      </c>
      <c r="F228" s="305">
        <v>0</v>
      </c>
      <c r="G228" s="168">
        <v>0</v>
      </c>
      <c r="H228" s="168">
        <v>0</v>
      </c>
      <c r="I228" s="168">
        <v>0</v>
      </c>
      <c r="J228" s="60">
        <f t="shared" si="29"/>
        <v>0</v>
      </c>
    </row>
    <row r="229" spans="1:10" ht="12.75">
      <c r="A229" s="308"/>
      <c r="B229" s="341" t="s">
        <v>7</v>
      </c>
      <c r="C229" s="362"/>
      <c r="D229" s="363"/>
      <c r="E229" s="83">
        <f>SUM(E222-E223)</f>
        <v>43075.47</v>
      </c>
      <c r="F229" s="77">
        <f>F222-F223</f>
        <v>43075.47</v>
      </c>
      <c r="G229" s="77">
        <f>G222-G223</f>
        <v>0</v>
      </c>
      <c r="H229" s="77">
        <f>H222-H223</f>
        <v>0</v>
      </c>
      <c r="I229" s="77">
        <f>I222-I223</f>
        <v>0</v>
      </c>
      <c r="J229" s="60">
        <f t="shared" si="29"/>
        <v>43075.47</v>
      </c>
    </row>
    <row r="230" spans="1:10" ht="12.75">
      <c r="A230" s="308"/>
      <c r="B230" s="324" t="s">
        <v>45</v>
      </c>
      <c r="C230" s="337"/>
      <c r="D230" s="338"/>
      <c r="E230" s="41">
        <f>SUM(F230:I230)</f>
        <v>59198.04</v>
      </c>
      <c r="F230" s="39">
        <v>59198.04</v>
      </c>
      <c r="G230" s="39">
        <v>0</v>
      </c>
      <c r="H230" s="39">
        <v>0</v>
      </c>
      <c r="I230" s="39">
        <v>0</v>
      </c>
      <c r="J230" s="60">
        <f t="shared" si="29"/>
        <v>59198.04</v>
      </c>
    </row>
    <row r="231" spans="1:10" ht="12.75">
      <c r="A231" s="308"/>
      <c r="B231" s="325" t="s">
        <v>28</v>
      </c>
      <c r="C231" s="326"/>
      <c r="D231" s="158" t="s">
        <v>29</v>
      </c>
      <c r="E231" s="146">
        <f>SUM(F231:I231)</f>
        <v>0</v>
      </c>
      <c r="F231" s="91">
        <v>0</v>
      </c>
      <c r="G231" s="186">
        <v>0</v>
      </c>
      <c r="H231" s="186">
        <v>0</v>
      </c>
      <c r="I231" s="186">
        <v>0</v>
      </c>
      <c r="J231" s="60">
        <f t="shared" si="29"/>
        <v>0</v>
      </c>
    </row>
    <row r="232" spans="1:10" ht="13.5" thickBot="1">
      <c r="A232" s="309"/>
      <c r="B232" s="327"/>
      <c r="C232" s="328"/>
      <c r="D232" s="159" t="s">
        <v>30</v>
      </c>
      <c r="E232" s="115">
        <f>SUM(F232:I232)</f>
        <v>23</v>
      </c>
      <c r="F232" s="92">
        <v>23</v>
      </c>
      <c r="G232" s="173">
        <v>0</v>
      </c>
      <c r="H232" s="173">
        <v>0</v>
      </c>
      <c r="I232" s="173">
        <v>0</v>
      </c>
      <c r="J232" s="23">
        <f t="shared" si="29"/>
        <v>23</v>
      </c>
    </row>
    <row r="233" spans="1:10" ht="12.75">
      <c r="A233" s="329" t="s">
        <v>40</v>
      </c>
      <c r="B233" s="339" t="s">
        <v>0</v>
      </c>
      <c r="C233" s="339"/>
      <c r="D233" s="340"/>
      <c r="E233" s="25">
        <f aca="true" t="shared" si="30" ref="E233:E239">SUM(F233:I233)</f>
        <v>70000</v>
      </c>
      <c r="F233" s="35">
        <v>70000</v>
      </c>
      <c r="G233" s="34">
        <v>0</v>
      </c>
      <c r="H233" s="213">
        <v>0</v>
      </c>
      <c r="I233" s="104">
        <v>0</v>
      </c>
      <c r="J233" s="60">
        <f t="shared" si="29"/>
        <v>70000</v>
      </c>
    </row>
    <row r="234" spans="1:10" ht="12.75">
      <c r="A234" s="330"/>
      <c r="B234" s="312" t="s">
        <v>5</v>
      </c>
      <c r="C234" s="313"/>
      <c r="D234" s="3" t="s">
        <v>4</v>
      </c>
      <c r="E234" s="119">
        <f t="shared" si="30"/>
        <v>42840.530000000006</v>
      </c>
      <c r="F234" s="120">
        <f>SUM(F236,F238)</f>
        <v>42840.530000000006</v>
      </c>
      <c r="G234" s="222">
        <f>SUM(G236,G238)</f>
        <v>0</v>
      </c>
      <c r="H234" s="169">
        <f>SUM(H236,H238)</f>
        <v>0</v>
      </c>
      <c r="I234" s="222">
        <f>SUM(I236,I238)</f>
        <v>0</v>
      </c>
      <c r="J234" s="60">
        <f t="shared" si="29"/>
        <v>42840.530000000006</v>
      </c>
    </row>
    <row r="235" spans="1:10" ht="12.75">
      <c r="A235" s="330"/>
      <c r="B235" s="314"/>
      <c r="C235" s="315"/>
      <c r="D235" s="4" t="s">
        <v>43</v>
      </c>
      <c r="E235" s="116">
        <f t="shared" si="30"/>
        <v>0</v>
      </c>
      <c r="F235" s="87">
        <f>F237+F239</f>
        <v>0</v>
      </c>
      <c r="G235" s="176">
        <f>G237+G239</f>
        <v>0</v>
      </c>
      <c r="H235" s="176">
        <f>H237+H239</f>
        <v>0</v>
      </c>
      <c r="I235" s="176">
        <f>I237+I239</f>
        <v>0</v>
      </c>
      <c r="J235" s="60">
        <f t="shared" si="29"/>
        <v>0</v>
      </c>
    </row>
    <row r="236" spans="1:10" ht="12.75">
      <c r="A236" s="330"/>
      <c r="B236" s="333" t="s">
        <v>6</v>
      </c>
      <c r="C236" s="318" t="s">
        <v>21</v>
      </c>
      <c r="D236" s="5" t="s">
        <v>4</v>
      </c>
      <c r="E236" s="121">
        <f t="shared" si="30"/>
        <v>34476.91</v>
      </c>
      <c r="F236" s="106">
        <v>34476.91</v>
      </c>
      <c r="G236" s="171">
        <v>0</v>
      </c>
      <c r="H236" s="171">
        <v>0</v>
      </c>
      <c r="I236" s="171">
        <v>0</v>
      </c>
      <c r="J236" s="60">
        <f t="shared" si="29"/>
        <v>34476.91</v>
      </c>
    </row>
    <row r="237" spans="1:10" ht="12.75">
      <c r="A237" s="330"/>
      <c r="B237" s="333"/>
      <c r="C237" s="318"/>
      <c r="D237" s="4" t="s">
        <v>43</v>
      </c>
      <c r="E237" s="117">
        <f t="shared" si="30"/>
        <v>0</v>
      </c>
      <c r="F237" s="89">
        <v>0</v>
      </c>
      <c r="G237" s="177">
        <v>0</v>
      </c>
      <c r="H237" s="177">
        <v>0</v>
      </c>
      <c r="I237" s="177">
        <v>0</v>
      </c>
      <c r="J237" s="60">
        <f t="shared" si="29"/>
        <v>0</v>
      </c>
    </row>
    <row r="238" spans="1:10" ht="12.75">
      <c r="A238" s="330"/>
      <c r="B238" s="333"/>
      <c r="C238" s="319" t="s">
        <v>46</v>
      </c>
      <c r="D238" s="5" t="s">
        <v>4</v>
      </c>
      <c r="E238" s="121">
        <f t="shared" si="30"/>
        <v>8363.62</v>
      </c>
      <c r="F238" s="106">
        <v>8363.62</v>
      </c>
      <c r="G238" s="171">
        <v>0</v>
      </c>
      <c r="H238" s="171">
        <v>0</v>
      </c>
      <c r="I238" s="171">
        <v>0</v>
      </c>
      <c r="J238" s="60">
        <f t="shared" si="29"/>
        <v>8363.62</v>
      </c>
    </row>
    <row r="239" spans="1:10" ht="12.75">
      <c r="A239" s="330"/>
      <c r="B239" s="334"/>
      <c r="C239" s="320"/>
      <c r="D239" s="4" t="s">
        <v>43</v>
      </c>
      <c r="E239" s="117">
        <f t="shared" si="30"/>
        <v>0</v>
      </c>
      <c r="F239" s="89">
        <v>0</v>
      </c>
      <c r="G239" s="177">
        <v>0</v>
      </c>
      <c r="H239" s="177">
        <v>0</v>
      </c>
      <c r="I239" s="177">
        <v>0</v>
      </c>
      <c r="J239" s="60">
        <f t="shared" si="29"/>
        <v>0</v>
      </c>
    </row>
    <row r="240" spans="1:10" ht="12.75">
      <c r="A240" s="330"/>
      <c r="B240" s="321" t="s">
        <v>7</v>
      </c>
      <c r="C240" s="321"/>
      <c r="D240" s="341"/>
      <c r="E240" s="76">
        <f>SUM(E233-E234)</f>
        <v>27159.469999999994</v>
      </c>
      <c r="F240" s="77">
        <f>F233-F234</f>
        <v>27159.469999999994</v>
      </c>
      <c r="G240" s="77">
        <f>G233-G234</f>
        <v>0</v>
      </c>
      <c r="H240" s="77">
        <f>H233-H234</f>
        <v>0</v>
      </c>
      <c r="I240" s="77">
        <f>I233-I234</f>
        <v>0</v>
      </c>
      <c r="J240" s="60">
        <f t="shared" si="29"/>
        <v>27159.469999999994</v>
      </c>
    </row>
    <row r="241" spans="1:10" ht="12.75">
      <c r="A241" s="330"/>
      <c r="B241" s="323" t="s">
        <v>45</v>
      </c>
      <c r="C241" s="323"/>
      <c r="D241" s="324"/>
      <c r="E241" s="26">
        <f>SUM(F241:I241)</f>
        <v>0</v>
      </c>
      <c r="F241" s="37">
        <v>0</v>
      </c>
      <c r="G241" s="39">
        <v>0</v>
      </c>
      <c r="H241" s="39">
        <v>0</v>
      </c>
      <c r="I241" s="39">
        <v>0</v>
      </c>
      <c r="J241" s="60">
        <f t="shared" si="29"/>
        <v>0</v>
      </c>
    </row>
    <row r="242" spans="1:10" ht="12.75">
      <c r="A242" s="330"/>
      <c r="B242" s="325" t="s">
        <v>28</v>
      </c>
      <c r="C242" s="326"/>
      <c r="D242" s="162" t="s">
        <v>29</v>
      </c>
      <c r="E242" s="146">
        <f>SUM(F242:I242)</f>
        <v>0</v>
      </c>
      <c r="F242" s="91">
        <v>0</v>
      </c>
      <c r="G242" s="172">
        <v>0</v>
      </c>
      <c r="H242" s="172">
        <v>0</v>
      </c>
      <c r="I242" s="172">
        <v>0</v>
      </c>
      <c r="J242" s="60">
        <f t="shared" si="29"/>
        <v>0</v>
      </c>
    </row>
    <row r="243" spans="1:10" ht="13.5" thickBot="1">
      <c r="A243" s="331"/>
      <c r="B243" s="327"/>
      <c r="C243" s="328"/>
      <c r="D243" s="159" t="s">
        <v>30</v>
      </c>
      <c r="E243" s="212">
        <f>SUM(F243:I243)</f>
        <v>14</v>
      </c>
      <c r="F243" s="92">
        <v>14</v>
      </c>
      <c r="G243" s="188">
        <v>0</v>
      </c>
      <c r="H243" s="185">
        <v>0</v>
      </c>
      <c r="I243" s="173">
        <v>0</v>
      </c>
      <c r="J243" s="63">
        <f t="shared" si="29"/>
        <v>14</v>
      </c>
    </row>
    <row r="244" spans="1:10" ht="12.75">
      <c r="A244" s="329" t="s">
        <v>37</v>
      </c>
      <c r="B244" s="310" t="s">
        <v>0</v>
      </c>
      <c r="C244" s="310"/>
      <c r="D244" s="332"/>
      <c r="E244" s="43">
        <f aca="true" t="shared" si="31" ref="E244:E250">SUM(F244:I244)</f>
        <v>50000</v>
      </c>
      <c r="F244" s="59">
        <v>50000</v>
      </c>
      <c r="G244" s="50">
        <v>0</v>
      </c>
      <c r="H244" s="66">
        <v>0</v>
      </c>
      <c r="I244" s="65">
        <v>0</v>
      </c>
      <c r="J244" s="60">
        <f t="shared" si="29"/>
        <v>50000</v>
      </c>
    </row>
    <row r="245" spans="1:10" ht="12.75">
      <c r="A245" s="330"/>
      <c r="B245" s="312" t="s">
        <v>5</v>
      </c>
      <c r="C245" s="313"/>
      <c r="D245" s="208" t="s">
        <v>4</v>
      </c>
      <c r="E245" s="146">
        <f t="shared" si="31"/>
        <v>25000</v>
      </c>
      <c r="F245" s="86">
        <f>F247+F249</f>
        <v>25000</v>
      </c>
      <c r="G245" s="169">
        <f>SUM(G247,G249)</f>
        <v>0</v>
      </c>
      <c r="H245" s="169">
        <f>SUM(H247,H249)</f>
        <v>0</v>
      </c>
      <c r="I245" s="223">
        <f>SUM(I247,I249)</f>
        <v>0</v>
      </c>
      <c r="J245" s="60">
        <f t="shared" si="29"/>
        <v>25000</v>
      </c>
    </row>
    <row r="246" spans="1:10" ht="12.75">
      <c r="A246" s="330"/>
      <c r="B246" s="314"/>
      <c r="C246" s="315"/>
      <c r="D246" s="209" t="s">
        <v>43</v>
      </c>
      <c r="E246" s="114">
        <f t="shared" si="31"/>
        <v>0</v>
      </c>
      <c r="F246" s="88">
        <f>F248+F250</f>
        <v>0</v>
      </c>
      <c r="G246" s="184">
        <f>G248+G250</f>
        <v>0</v>
      </c>
      <c r="H246" s="184">
        <f>H248+H250</f>
        <v>0</v>
      </c>
      <c r="I246" s="184">
        <f>I248+I250</f>
        <v>0</v>
      </c>
      <c r="J246" s="60">
        <f t="shared" si="29"/>
        <v>0</v>
      </c>
    </row>
    <row r="247" spans="1:10" ht="12.75">
      <c r="A247" s="330"/>
      <c r="B247" s="333" t="s">
        <v>6</v>
      </c>
      <c r="C247" s="318" t="s">
        <v>21</v>
      </c>
      <c r="D247" s="210" t="s">
        <v>4</v>
      </c>
      <c r="E247" s="114">
        <f t="shared" si="31"/>
        <v>25000</v>
      </c>
      <c r="F247" s="106">
        <v>25000</v>
      </c>
      <c r="G247" s="171">
        <v>0</v>
      </c>
      <c r="H247" s="171">
        <v>0</v>
      </c>
      <c r="I247" s="171">
        <v>0</v>
      </c>
      <c r="J247" s="60">
        <f t="shared" si="29"/>
        <v>25000</v>
      </c>
    </row>
    <row r="248" spans="1:10" ht="12.75">
      <c r="A248" s="330"/>
      <c r="B248" s="333"/>
      <c r="C248" s="318"/>
      <c r="D248" s="209" t="s">
        <v>43</v>
      </c>
      <c r="E248" s="113">
        <f t="shared" si="31"/>
        <v>0</v>
      </c>
      <c r="F248" s="89">
        <v>0</v>
      </c>
      <c r="G248" s="167">
        <v>0</v>
      </c>
      <c r="H248" s="167">
        <v>0</v>
      </c>
      <c r="I248" s="167">
        <v>0</v>
      </c>
      <c r="J248" s="60">
        <f t="shared" si="29"/>
        <v>0</v>
      </c>
    </row>
    <row r="249" spans="1:10" ht="12.75">
      <c r="A249" s="330"/>
      <c r="B249" s="333"/>
      <c r="C249" s="319" t="s">
        <v>46</v>
      </c>
      <c r="D249" s="210" t="s">
        <v>4</v>
      </c>
      <c r="E249" s="113">
        <f t="shared" si="31"/>
        <v>0</v>
      </c>
      <c r="F249" s="106">
        <v>0</v>
      </c>
      <c r="G249" s="171">
        <v>0</v>
      </c>
      <c r="H249" s="171">
        <v>0</v>
      </c>
      <c r="I249" s="171">
        <v>0</v>
      </c>
      <c r="J249" s="60">
        <f t="shared" si="29"/>
        <v>0</v>
      </c>
    </row>
    <row r="250" spans="1:10" ht="12.75">
      <c r="A250" s="330"/>
      <c r="B250" s="334"/>
      <c r="C250" s="320"/>
      <c r="D250" s="209" t="s">
        <v>43</v>
      </c>
      <c r="E250" s="113">
        <f t="shared" si="31"/>
        <v>0</v>
      </c>
      <c r="F250" s="110">
        <v>0</v>
      </c>
      <c r="G250" s="191">
        <v>0</v>
      </c>
      <c r="H250" s="168">
        <v>0</v>
      </c>
      <c r="I250" s="168">
        <v>0</v>
      </c>
      <c r="J250" s="60">
        <f t="shared" si="29"/>
        <v>0</v>
      </c>
    </row>
    <row r="251" spans="1:10" ht="12.75">
      <c r="A251" s="330"/>
      <c r="B251" s="321" t="s">
        <v>7</v>
      </c>
      <c r="C251" s="321"/>
      <c r="D251" s="335"/>
      <c r="E251" s="83">
        <f>SUM(E244-E245)</f>
        <v>25000</v>
      </c>
      <c r="F251" s="77">
        <f>F244-F245</f>
        <v>25000</v>
      </c>
      <c r="G251" s="77">
        <f>G244-G245</f>
        <v>0</v>
      </c>
      <c r="H251" s="77">
        <f>H244-H245</f>
        <v>0</v>
      </c>
      <c r="I251" s="77">
        <f>I244-I245</f>
        <v>0</v>
      </c>
      <c r="J251" s="60">
        <f t="shared" si="29"/>
        <v>25000</v>
      </c>
    </row>
    <row r="252" spans="1:10" ht="12.75">
      <c r="A252" s="330"/>
      <c r="B252" s="323" t="s">
        <v>45</v>
      </c>
      <c r="C252" s="323"/>
      <c r="D252" s="336"/>
      <c r="E252" s="41">
        <f>SUM(F252:I252)</f>
        <v>0</v>
      </c>
      <c r="F252" s="37">
        <v>0</v>
      </c>
      <c r="G252" s="39">
        <v>0</v>
      </c>
      <c r="H252" s="39">
        <v>0</v>
      </c>
      <c r="I252" s="39">
        <v>0</v>
      </c>
      <c r="J252" s="60">
        <f t="shared" si="29"/>
        <v>0</v>
      </c>
    </row>
    <row r="253" spans="1:10" ht="12.75">
      <c r="A253" s="330"/>
      <c r="B253" s="325" t="s">
        <v>28</v>
      </c>
      <c r="C253" s="326"/>
      <c r="D253" s="206" t="s">
        <v>29</v>
      </c>
      <c r="E253" s="146">
        <f>SUM(F253:I253)</f>
        <v>0</v>
      </c>
      <c r="F253" s="91">
        <v>0</v>
      </c>
      <c r="G253" s="172">
        <v>0</v>
      </c>
      <c r="H253" s="172">
        <v>0</v>
      </c>
      <c r="I253" s="172">
        <v>0</v>
      </c>
      <c r="J253" s="60">
        <f t="shared" si="29"/>
        <v>0</v>
      </c>
    </row>
    <row r="254" spans="1:10" ht="13.5" thickBot="1">
      <c r="A254" s="331"/>
      <c r="B254" s="327"/>
      <c r="C254" s="328"/>
      <c r="D254" s="207" t="s">
        <v>30</v>
      </c>
      <c r="E254" s="115">
        <f>SUM(F254:I254)</f>
        <v>5</v>
      </c>
      <c r="F254" s="92">
        <v>5</v>
      </c>
      <c r="G254" s="173">
        <v>0</v>
      </c>
      <c r="H254" s="173">
        <v>0</v>
      </c>
      <c r="I254" s="173">
        <v>0</v>
      </c>
      <c r="J254" s="23">
        <f t="shared" si="29"/>
        <v>5</v>
      </c>
    </row>
    <row r="255" spans="1:10" ht="12.75">
      <c r="A255" s="307" t="s">
        <v>38</v>
      </c>
      <c r="B255" s="310" t="s">
        <v>0</v>
      </c>
      <c r="C255" s="310"/>
      <c r="D255" s="311"/>
      <c r="E255" s="25">
        <f aca="true" t="shared" si="32" ref="E255:E261">SUM(F255:I255)</f>
        <v>20000</v>
      </c>
      <c r="F255" s="35">
        <v>20000</v>
      </c>
      <c r="G255" s="32">
        <v>0</v>
      </c>
      <c r="H255" s="68">
        <v>0</v>
      </c>
      <c r="I255" s="67">
        <v>0</v>
      </c>
      <c r="J255" s="60">
        <f t="shared" si="29"/>
        <v>20000</v>
      </c>
    </row>
    <row r="256" spans="1:10" ht="12.75">
      <c r="A256" s="308"/>
      <c r="B256" s="312" t="s">
        <v>5</v>
      </c>
      <c r="C256" s="313"/>
      <c r="D256" s="139" t="s">
        <v>4</v>
      </c>
      <c r="E256" s="239">
        <f t="shared" si="32"/>
        <v>1662.2</v>
      </c>
      <c r="F256" s="120">
        <f>SUM(F258,F260)</f>
        <v>1662.2</v>
      </c>
      <c r="G256" s="224">
        <f aca="true" t="shared" si="33" ref="G256:I257">G258+G260</f>
        <v>0</v>
      </c>
      <c r="H256" s="224">
        <f t="shared" si="33"/>
        <v>0</v>
      </c>
      <c r="I256" s="224">
        <f t="shared" si="33"/>
        <v>0</v>
      </c>
      <c r="J256" s="60">
        <f t="shared" si="29"/>
        <v>1662.2</v>
      </c>
    </row>
    <row r="257" spans="1:10" ht="12.75">
      <c r="A257" s="308"/>
      <c r="B257" s="314"/>
      <c r="C257" s="315"/>
      <c r="D257" s="195" t="s">
        <v>43</v>
      </c>
      <c r="E257" s="116">
        <f t="shared" si="32"/>
        <v>0</v>
      </c>
      <c r="F257" s="87">
        <f>F259+F261</f>
        <v>0</v>
      </c>
      <c r="G257" s="179">
        <f t="shared" si="33"/>
        <v>0</v>
      </c>
      <c r="H257" s="179">
        <f t="shared" si="33"/>
        <v>0</v>
      </c>
      <c r="I257" s="179">
        <f t="shared" si="33"/>
        <v>0</v>
      </c>
      <c r="J257" s="60">
        <f t="shared" si="29"/>
        <v>0</v>
      </c>
    </row>
    <row r="258" spans="1:10" ht="12.75">
      <c r="A258" s="308"/>
      <c r="B258" s="316" t="s">
        <v>6</v>
      </c>
      <c r="C258" s="318" t="s">
        <v>25</v>
      </c>
      <c r="D258" s="140" t="s">
        <v>4</v>
      </c>
      <c r="E258" s="117">
        <f t="shared" si="32"/>
        <v>0</v>
      </c>
      <c r="F258" s="106">
        <v>0</v>
      </c>
      <c r="G258" s="225">
        <v>0</v>
      </c>
      <c r="H258" s="225">
        <v>0</v>
      </c>
      <c r="I258" s="225">
        <v>0</v>
      </c>
      <c r="J258" s="60">
        <f t="shared" si="29"/>
        <v>0</v>
      </c>
    </row>
    <row r="259" spans="1:10" ht="12.75">
      <c r="A259" s="308"/>
      <c r="B259" s="316"/>
      <c r="C259" s="318"/>
      <c r="D259" s="195" t="s">
        <v>43</v>
      </c>
      <c r="E259" s="117">
        <f t="shared" si="32"/>
        <v>0</v>
      </c>
      <c r="F259" s="89">
        <v>0</v>
      </c>
      <c r="G259" s="180">
        <v>0</v>
      </c>
      <c r="H259" s="180">
        <v>0</v>
      </c>
      <c r="I259" s="180">
        <v>0</v>
      </c>
      <c r="J259" s="60">
        <f t="shared" si="29"/>
        <v>0</v>
      </c>
    </row>
    <row r="260" spans="1:10" ht="12.75">
      <c r="A260" s="308"/>
      <c r="B260" s="316"/>
      <c r="C260" s="319" t="s">
        <v>46</v>
      </c>
      <c r="D260" s="140" t="s">
        <v>4</v>
      </c>
      <c r="E260" s="117">
        <f t="shared" si="32"/>
        <v>1662.2</v>
      </c>
      <c r="F260" s="106">
        <v>1662.2</v>
      </c>
      <c r="G260" s="225">
        <v>0</v>
      </c>
      <c r="H260" s="225">
        <v>0</v>
      </c>
      <c r="I260" s="225">
        <v>0</v>
      </c>
      <c r="J260" s="60">
        <f t="shared" si="29"/>
        <v>1662.2</v>
      </c>
    </row>
    <row r="261" spans="1:10" ht="12.75">
      <c r="A261" s="308"/>
      <c r="B261" s="317"/>
      <c r="C261" s="320"/>
      <c r="D261" s="196" t="s">
        <v>43</v>
      </c>
      <c r="E261" s="117">
        <f t="shared" si="32"/>
        <v>0</v>
      </c>
      <c r="F261" s="89">
        <v>0</v>
      </c>
      <c r="G261" s="181">
        <v>0</v>
      </c>
      <c r="H261" s="181">
        <v>0</v>
      </c>
      <c r="I261" s="181">
        <v>0</v>
      </c>
      <c r="J261" s="60">
        <f t="shared" si="29"/>
        <v>0</v>
      </c>
    </row>
    <row r="262" spans="1:10" ht="12.75">
      <c r="A262" s="308"/>
      <c r="B262" s="321" t="s">
        <v>7</v>
      </c>
      <c r="C262" s="321"/>
      <c r="D262" s="322"/>
      <c r="E262" s="76">
        <f>SUM(E255-E256)</f>
        <v>18337.8</v>
      </c>
      <c r="F262" s="77">
        <f>F255-F256</f>
        <v>18337.8</v>
      </c>
      <c r="G262" s="128">
        <f>G255-G256</f>
        <v>0</v>
      </c>
      <c r="H262" s="128">
        <f>H255-H256</f>
        <v>0</v>
      </c>
      <c r="I262" s="128">
        <f>I255-I256</f>
        <v>0</v>
      </c>
      <c r="J262" s="60">
        <f t="shared" si="29"/>
        <v>18337.8</v>
      </c>
    </row>
    <row r="263" spans="1:10" ht="12.75">
      <c r="A263" s="308"/>
      <c r="B263" s="323" t="s">
        <v>45</v>
      </c>
      <c r="C263" s="323"/>
      <c r="D263" s="324"/>
      <c r="E263" s="26">
        <f>SUM(F263:I263)</f>
        <v>8311</v>
      </c>
      <c r="F263" s="39">
        <v>8311</v>
      </c>
      <c r="G263" s="226">
        <v>0</v>
      </c>
      <c r="H263" s="226">
        <v>0</v>
      </c>
      <c r="I263" s="226">
        <v>0</v>
      </c>
      <c r="J263" s="60">
        <f t="shared" si="29"/>
        <v>8311</v>
      </c>
    </row>
    <row r="264" spans="1:10" ht="12.75">
      <c r="A264" s="308"/>
      <c r="B264" s="325" t="s">
        <v>28</v>
      </c>
      <c r="C264" s="326"/>
      <c r="D264" s="211" t="s">
        <v>29</v>
      </c>
      <c r="E264" s="241">
        <f>SUM(F264:I264)</f>
        <v>0</v>
      </c>
      <c r="F264" s="107">
        <v>0</v>
      </c>
      <c r="G264" s="182">
        <v>0</v>
      </c>
      <c r="H264" s="182">
        <v>0</v>
      </c>
      <c r="I264" s="182">
        <v>0</v>
      </c>
      <c r="J264" s="60">
        <f t="shared" si="29"/>
        <v>0</v>
      </c>
    </row>
    <row r="265" spans="1:10" ht="13.5" thickBot="1">
      <c r="A265" s="309"/>
      <c r="B265" s="327"/>
      <c r="C265" s="328"/>
      <c r="D265" s="207" t="s">
        <v>30</v>
      </c>
      <c r="E265" s="245">
        <f>SUM(F265:I265)</f>
        <v>1</v>
      </c>
      <c r="F265" s="246">
        <v>1</v>
      </c>
      <c r="G265" s="183">
        <v>0</v>
      </c>
      <c r="H265" s="183">
        <v>0</v>
      </c>
      <c r="I265" s="183">
        <v>0</v>
      </c>
      <c r="J265" s="23">
        <f t="shared" si="29"/>
        <v>1</v>
      </c>
    </row>
    <row r="268" ht="12.75">
      <c r="F268" s="148"/>
    </row>
    <row r="269" ht="13.5" thickBot="1">
      <c r="E269" s="148"/>
    </row>
    <row r="270" spans="1:10" ht="13.5" thickBot="1">
      <c r="A270" s="342" t="s">
        <v>18</v>
      </c>
      <c r="B270" s="343"/>
      <c r="C270" s="343"/>
      <c r="D270" s="343"/>
      <c r="E270" s="346" t="s">
        <v>15</v>
      </c>
      <c r="F270" s="348" t="s">
        <v>16</v>
      </c>
      <c r="G270" s="349"/>
      <c r="H270" s="349"/>
      <c r="I270" s="350"/>
      <c r="J270" s="93"/>
    </row>
    <row r="271" spans="1:10" ht="37.5" customHeight="1" thickBot="1">
      <c r="A271" s="344"/>
      <c r="B271" s="345"/>
      <c r="C271" s="345"/>
      <c r="D271" s="345"/>
      <c r="E271" s="347"/>
      <c r="F271" s="94" t="s">
        <v>19</v>
      </c>
      <c r="G271" s="293" t="s">
        <v>53</v>
      </c>
      <c r="H271" s="215" t="s">
        <v>41</v>
      </c>
      <c r="I271" s="215" t="s">
        <v>41</v>
      </c>
      <c r="J271" s="51" t="s">
        <v>8</v>
      </c>
    </row>
    <row r="272" spans="1:10" ht="12.75">
      <c r="A272" s="307" t="s">
        <v>50</v>
      </c>
      <c r="B272" s="351" t="s">
        <v>0</v>
      </c>
      <c r="C272" s="352"/>
      <c r="D272" s="353"/>
      <c r="E272" s="43">
        <f aca="true" t="shared" si="34" ref="E272:E278">SUM(F272:I272)</f>
        <v>0</v>
      </c>
      <c r="F272" s="59">
        <v>0</v>
      </c>
      <c r="G272" s="33">
        <v>0</v>
      </c>
      <c r="H272" s="129">
        <v>0</v>
      </c>
      <c r="I272" s="70">
        <v>0</v>
      </c>
      <c r="J272" s="60">
        <f>SUM(F272:I272)</f>
        <v>0</v>
      </c>
    </row>
    <row r="273" spans="1:10" ht="12.75">
      <c r="A273" s="308"/>
      <c r="B273" s="354" t="s">
        <v>5</v>
      </c>
      <c r="C273" s="355"/>
      <c r="D273" s="139" t="s">
        <v>4</v>
      </c>
      <c r="E273" s="146">
        <f t="shared" si="34"/>
        <v>0</v>
      </c>
      <c r="F273" s="169">
        <f>F275+F277</f>
        <v>0</v>
      </c>
      <c r="G273" s="222">
        <f>SUM(G275,G277)</f>
        <v>0</v>
      </c>
      <c r="H273" s="169">
        <f>SUM(H275,H277)</f>
        <v>0</v>
      </c>
      <c r="I273" s="222">
        <f>SUM(I275,I277)</f>
        <v>0</v>
      </c>
      <c r="J273" s="60">
        <f aca="true" t="shared" si="35" ref="J273:J282">SUM(F273:I273)</f>
        <v>0</v>
      </c>
    </row>
    <row r="274" spans="1:10" ht="12.75">
      <c r="A274" s="308"/>
      <c r="B274" s="356"/>
      <c r="C274" s="357"/>
      <c r="D274" s="195" t="s">
        <v>43</v>
      </c>
      <c r="E274" s="114">
        <f t="shared" si="34"/>
        <v>0</v>
      </c>
      <c r="F274" s="170">
        <f>F276+F278</f>
        <v>0</v>
      </c>
      <c r="G274" s="166">
        <f>G276+G278</f>
        <v>0</v>
      </c>
      <c r="H274" s="166">
        <f>H276+H278</f>
        <v>0</v>
      </c>
      <c r="I274" s="166">
        <f>I276+I278</f>
        <v>0</v>
      </c>
      <c r="J274" s="60">
        <f t="shared" si="35"/>
        <v>0</v>
      </c>
    </row>
    <row r="275" spans="1:10" ht="12.75">
      <c r="A275" s="308"/>
      <c r="B275" s="334" t="s">
        <v>6</v>
      </c>
      <c r="C275" s="360" t="s">
        <v>21</v>
      </c>
      <c r="D275" s="140" t="s">
        <v>4</v>
      </c>
      <c r="E275" s="114">
        <f t="shared" si="34"/>
        <v>0</v>
      </c>
      <c r="F275" s="171">
        <v>0</v>
      </c>
      <c r="G275" s="171">
        <v>0</v>
      </c>
      <c r="H275" s="171">
        <v>0</v>
      </c>
      <c r="I275" s="171">
        <v>0</v>
      </c>
      <c r="J275" s="60">
        <f t="shared" si="35"/>
        <v>0</v>
      </c>
    </row>
    <row r="276" spans="1:10" ht="12.75">
      <c r="A276" s="308"/>
      <c r="B276" s="358"/>
      <c r="C276" s="361"/>
      <c r="D276" s="195" t="s">
        <v>43</v>
      </c>
      <c r="E276" s="113">
        <f t="shared" si="34"/>
        <v>0</v>
      </c>
      <c r="F276" s="167">
        <v>0</v>
      </c>
      <c r="G276" s="167">
        <v>0</v>
      </c>
      <c r="H276" s="167">
        <v>0</v>
      </c>
      <c r="I276" s="167">
        <v>0</v>
      </c>
      <c r="J276" s="60">
        <f t="shared" si="35"/>
        <v>0</v>
      </c>
    </row>
    <row r="277" spans="1:10" ht="12.75">
      <c r="A277" s="308"/>
      <c r="B277" s="358"/>
      <c r="C277" s="319" t="s">
        <v>46</v>
      </c>
      <c r="D277" s="140" t="s">
        <v>4</v>
      </c>
      <c r="E277" s="113">
        <f t="shared" si="34"/>
        <v>0</v>
      </c>
      <c r="F277" s="171">
        <v>0</v>
      </c>
      <c r="G277" s="171">
        <v>0</v>
      </c>
      <c r="H277" s="171">
        <v>0</v>
      </c>
      <c r="I277" s="171">
        <v>0</v>
      </c>
      <c r="J277" s="60">
        <f t="shared" si="35"/>
        <v>0</v>
      </c>
    </row>
    <row r="278" spans="1:10" ht="12.75">
      <c r="A278" s="308"/>
      <c r="B278" s="359"/>
      <c r="C278" s="320"/>
      <c r="D278" s="196" t="s">
        <v>43</v>
      </c>
      <c r="E278" s="113">
        <f t="shared" si="34"/>
        <v>0</v>
      </c>
      <c r="F278" s="188">
        <v>0</v>
      </c>
      <c r="G278" s="168">
        <v>0</v>
      </c>
      <c r="H278" s="168">
        <v>0</v>
      </c>
      <c r="I278" s="168">
        <v>0</v>
      </c>
      <c r="J278" s="60">
        <f t="shared" si="35"/>
        <v>0</v>
      </c>
    </row>
    <row r="279" spans="1:10" ht="12.75">
      <c r="A279" s="308"/>
      <c r="B279" s="341" t="s">
        <v>7</v>
      </c>
      <c r="C279" s="362"/>
      <c r="D279" s="363"/>
      <c r="E279" s="83">
        <f>SUM(E272-E273)</f>
        <v>0</v>
      </c>
      <c r="F279" s="77">
        <f>F272-F273</f>
        <v>0</v>
      </c>
      <c r="G279" s="77">
        <f>G272-G273</f>
        <v>0</v>
      </c>
      <c r="H279" s="77">
        <f>H272-H273</f>
        <v>0</v>
      </c>
      <c r="I279" s="77">
        <f>I272-I273</f>
        <v>0</v>
      </c>
      <c r="J279" s="60">
        <f t="shared" si="35"/>
        <v>0</v>
      </c>
    </row>
    <row r="280" spans="1:10" ht="12.75">
      <c r="A280" s="308"/>
      <c r="B280" s="324" t="s">
        <v>45</v>
      </c>
      <c r="C280" s="337"/>
      <c r="D280" s="338"/>
      <c r="E280" s="41">
        <f>SUM(F280:I280)</f>
        <v>0</v>
      </c>
      <c r="F280" s="37">
        <v>0</v>
      </c>
      <c r="G280" s="39">
        <v>0</v>
      </c>
      <c r="H280" s="39">
        <v>0</v>
      </c>
      <c r="I280" s="39">
        <v>0</v>
      </c>
      <c r="J280" s="60">
        <f t="shared" si="35"/>
        <v>0</v>
      </c>
    </row>
    <row r="281" spans="1:10" ht="12.75">
      <c r="A281" s="308"/>
      <c r="B281" s="325" t="s">
        <v>28</v>
      </c>
      <c r="C281" s="326"/>
      <c r="D281" s="158" t="s">
        <v>29</v>
      </c>
      <c r="E281" s="146">
        <f>SUM(F281:I281)</f>
        <v>0</v>
      </c>
      <c r="F281" s="172">
        <v>0</v>
      </c>
      <c r="G281" s="186">
        <v>0</v>
      </c>
      <c r="H281" s="186">
        <v>0</v>
      </c>
      <c r="I281" s="186">
        <v>0</v>
      </c>
      <c r="J281" s="60">
        <f t="shared" si="35"/>
        <v>0</v>
      </c>
    </row>
    <row r="282" spans="1:10" ht="13.5" thickBot="1">
      <c r="A282" s="309"/>
      <c r="B282" s="327"/>
      <c r="C282" s="328"/>
      <c r="D282" s="159" t="s">
        <v>30</v>
      </c>
      <c r="E282" s="115">
        <f>SUM(F282:I282)</f>
        <v>0</v>
      </c>
      <c r="F282" s="173">
        <v>0</v>
      </c>
      <c r="G282" s="173">
        <v>0</v>
      </c>
      <c r="H282" s="173">
        <v>0</v>
      </c>
      <c r="I282" s="173">
        <v>0</v>
      </c>
      <c r="J282" s="23">
        <f t="shared" si="35"/>
        <v>0</v>
      </c>
    </row>
    <row r="283" spans="3:9" ht="12.75" customHeight="1">
      <c r="C283"/>
      <c r="D283"/>
      <c r="E283"/>
      <c r="F283"/>
      <c r="G283"/>
      <c r="H283"/>
      <c r="I283"/>
    </row>
    <row r="284" spans="3:9" ht="12.75" customHeight="1">
      <c r="C284"/>
      <c r="D284"/>
      <c r="E284"/>
      <c r="F284"/>
      <c r="G284"/>
      <c r="H284"/>
      <c r="I284"/>
    </row>
    <row r="285" spans="3:9" ht="12.75">
      <c r="C285"/>
      <c r="D285"/>
      <c r="E285"/>
      <c r="F285"/>
      <c r="G285"/>
      <c r="H285"/>
      <c r="I285"/>
    </row>
    <row r="286" spans="3:9" ht="12.75" customHeight="1">
      <c r="C286"/>
      <c r="D286"/>
      <c r="E286"/>
      <c r="F286"/>
      <c r="G286"/>
      <c r="H286"/>
      <c r="I286"/>
    </row>
    <row r="287" spans="3:9" ht="12.75">
      <c r="C287"/>
      <c r="D287"/>
      <c r="E287"/>
      <c r="F287"/>
      <c r="G287"/>
      <c r="H287"/>
      <c r="I287"/>
    </row>
    <row r="288" spans="3:9" ht="12.75" customHeight="1">
      <c r="C288"/>
      <c r="D288"/>
      <c r="E288"/>
      <c r="F288"/>
      <c r="G288"/>
      <c r="H288"/>
      <c r="I288"/>
    </row>
    <row r="289" spans="3:9" ht="12.75">
      <c r="C289"/>
      <c r="D289"/>
      <c r="E289"/>
      <c r="F289"/>
      <c r="G289"/>
      <c r="H289"/>
      <c r="I289"/>
    </row>
    <row r="290" spans="3:9" ht="12.75">
      <c r="C290"/>
      <c r="D290"/>
      <c r="E290"/>
      <c r="F290"/>
      <c r="G290"/>
      <c r="H290"/>
      <c r="I290"/>
    </row>
    <row r="291" spans="3:9" ht="12.75">
      <c r="C291"/>
      <c r="D291"/>
      <c r="E291"/>
      <c r="F291"/>
      <c r="G291"/>
      <c r="H291"/>
      <c r="I291"/>
    </row>
    <row r="292" spans="3:9" ht="12.75" customHeight="1">
      <c r="C292"/>
      <c r="D292"/>
      <c r="E292"/>
      <c r="F292"/>
      <c r="G292"/>
      <c r="H292"/>
      <c r="I292"/>
    </row>
    <row r="293" spans="3:9" ht="12.75">
      <c r="C293"/>
      <c r="D293"/>
      <c r="E293"/>
      <c r="F293"/>
      <c r="G293"/>
      <c r="H293"/>
      <c r="I293"/>
    </row>
    <row r="294" spans="3:9" ht="12.75" customHeight="1">
      <c r="C294"/>
      <c r="D294"/>
      <c r="E294"/>
      <c r="F294"/>
      <c r="G294"/>
      <c r="H294"/>
      <c r="I294"/>
    </row>
    <row r="295" spans="3:9" ht="12.75" customHeight="1">
      <c r="C295"/>
      <c r="D295"/>
      <c r="E295"/>
      <c r="F295"/>
      <c r="G295"/>
      <c r="H295"/>
      <c r="I295"/>
    </row>
    <row r="296" spans="3:9" ht="12.75">
      <c r="C296"/>
      <c r="D296"/>
      <c r="E296"/>
      <c r="F296"/>
      <c r="G296"/>
      <c r="H296"/>
      <c r="I296"/>
    </row>
    <row r="297" spans="3:9" ht="12.75" customHeight="1">
      <c r="C297"/>
      <c r="D297"/>
      <c r="E297"/>
      <c r="F297"/>
      <c r="G297"/>
      <c r="H297"/>
      <c r="I297"/>
    </row>
    <row r="298" spans="3:9" ht="12.75">
      <c r="C298"/>
      <c r="D298"/>
      <c r="E298"/>
      <c r="F298"/>
      <c r="G298"/>
      <c r="H298"/>
      <c r="I298"/>
    </row>
    <row r="299" spans="3:9" ht="12.75" customHeight="1">
      <c r="C299"/>
      <c r="D299"/>
      <c r="E299"/>
      <c r="F299"/>
      <c r="G299"/>
      <c r="H299"/>
      <c r="I299"/>
    </row>
    <row r="300" spans="3:9" ht="12.75">
      <c r="C300"/>
      <c r="D300"/>
      <c r="E300"/>
      <c r="F300"/>
      <c r="G300"/>
      <c r="H300"/>
      <c r="I300"/>
    </row>
    <row r="301" spans="3:9" ht="12.75">
      <c r="C301"/>
      <c r="D301"/>
      <c r="E301"/>
      <c r="F301"/>
      <c r="G301"/>
      <c r="H301"/>
      <c r="I301"/>
    </row>
    <row r="302" spans="3:9" ht="12.75">
      <c r="C302"/>
      <c r="D302"/>
      <c r="E302"/>
      <c r="F302"/>
      <c r="G302"/>
      <c r="H302"/>
      <c r="I302"/>
    </row>
    <row r="303" spans="3:9" ht="12.75" customHeight="1">
      <c r="C303"/>
      <c r="D303"/>
      <c r="E303"/>
      <c r="F303"/>
      <c r="G303"/>
      <c r="H303"/>
      <c r="I303"/>
    </row>
    <row r="304" spans="3:9" ht="12.75">
      <c r="C304"/>
      <c r="D304"/>
      <c r="E304"/>
      <c r="F304"/>
      <c r="G304"/>
      <c r="H304"/>
      <c r="I304"/>
    </row>
    <row r="305" spans="3:9" ht="12.75" customHeight="1">
      <c r="C305"/>
      <c r="D305"/>
      <c r="E305"/>
      <c r="F305"/>
      <c r="G305"/>
      <c r="H305"/>
      <c r="I305"/>
    </row>
    <row r="306" spans="3:9" ht="12.75" customHeight="1">
      <c r="C306"/>
      <c r="D306"/>
      <c r="E306"/>
      <c r="F306"/>
      <c r="G306"/>
      <c r="H306"/>
      <c r="I306"/>
    </row>
    <row r="307" spans="3:9" ht="12.75">
      <c r="C307"/>
      <c r="D307"/>
      <c r="E307"/>
      <c r="F307"/>
      <c r="G307"/>
      <c r="H307"/>
      <c r="I307"/>
    </row>
    <row r="308" spans="3:9" ht="12.75" customHeight="1">
      <c r="C308"/>
      <c r="D308"/>
      <c r="E308"/>
      <c r="F308"/>
      <c r="G308"/>
      <c r="H308"/>
      <c r="I308"/>
    </row>
    <row r="309" spans="3:9" ht="12.75">
      <c r="C309"/>
      <c r="D309"/>
      <c r="E309"/>
      <c r="F309"/>
      <c r="G309"/>
      <c r="H309"/>
      <c r="I309"/>
    </row>
    <row r="310" spans="3:9" ht="12.75" customHeight="1">
      <c r="C310"/>
      <c r="D310"/>
      <c r="E310"/>
      <c r="F310"/>
      <c r="G310"/>
      <c r="H310"/>
      <c r="I310"/>
    </row>
    <row r="311" spans="3:9" ht="12.75">
      <c r="C311"/>
      <c r="D311"/>
      <c r="E311"/>
      <c r="F311"/>
      <c r="G311"/>
      <c r="H311"/>
      <c r="I311"/>
    </row>
    <row r="312" spans="3:9" ht="12.75">
      <c r="C312"/>
      <c r="D312"/>
      <c r="E312"/>
      <c r="F312"/>
      <c r="G312"/>
      <c r="H312"/>
      <c r="I312"/>
    </row>
    <row r="313" spans="3:9" ht="12.75">
      <c r="C313"/>
      <c r="D313"/>
      <c r="E313"/>
      <c r="F313"/>
      <c r="G313"/>
      <c r="H313"/>
      <c r="I313"/>
    </row>
    <row r="314" spans="3:9" ht="12.75" customHeight="1">
      <c r="C314"/>
      <c r="D314"/>
      <c r="E314"/>
      <c r="F314"/>
      <c r="G314"/>
      <c r="H314"/>
      <c r="I314"/>
    </row>
    <row r="315" spans="3:9" ht="12.75">
      <c r="C315"/>
      <c r="D315"/>
      <c r="E315"/>
      <c r="F315"/>
      <c r="G315"/>
      <c r="H315"/>
      <c r="I315"/>
    </row>
  </sheetData>
  <sheetProtection/>
  <mergeCells count="222">
    <mergeCell ref="B280:D280"/>
    <mergeCell ref="B281:C282"/>
    <mergeCell ref="A270:D271"/>
    <mergeCell ref="E270:E271"/>
    <mergeCell ref="F270:I270"/>
    <mergeCell ref="A272:A282"/>
    <mergeCell ref="B272:D272"/>
    <mergeCell ref="B273:C274"/>
    <mergeCell ref="B275:B278"/>
    <mergeCell ref="C275:C276"/>
    <mergeCell ref="C277:C278"/>
    <mergeCell ref="B279:D279"/>
    <mergeCell ref="A255:A265"/>
    <mergeCell ref="B255:D255"/>
    <mergeCell ref="B256:C257"/>
    <mergeCell ref="B258:B261"/>
    <mergeCell ref="C258:C259"/>
    <mergeCell ref="C260:C261"/>
    <mergeCell ref="B262:D262"/>
    <mergeCell ref="B263:D263"/>
    <mergeCell ref="B264:C265"/>
    <mergeCell ref="B242:C243"/>
    <mergeCell ref="A244:A254"/>
    <mergeCell ref="B244:D244"/>
    <mergeCell ref="B245:C246"/>
    <mergeCell ref="B247:B250"/>
    <mergeCell ref="C247:C248"/>
    <mergeCell ref="C249:C250"/>
    <mergeCell ref="B251:D251"/>
    <mergeCell ref="B252:D252"/>
    <mergeCell ref="B253:C254"/>
    <mergeCell ref="B230:D230"/>
    <mergeCell ref="B231:C232"/>
    <mergeCell ref="A233:A243"/>
    <mergeCell ref="B233:D233"/>
    <mergeCell ref="B234:C235"/>
    <mergeCell ref="B236:B239"/>
    <mergeCell ref="C236:C237"/>
    <mergeCell ref="C238:C239"/>
    <mergeCell ref="B240:D240"/>
    <mergeCell ref="B241:D241"/>
    <mergeCell ref="A220:D221"/>
    <mergeCell ref="E220:E221"/>
    <mergeCell ref="F220:I220"/>
    <mergeCell ref="A222:A232"/>
    <mergeCell ref="B222:D222"/>
    <mergeCell ref="B223:C224"/>
    <mergeCell ref="B225:B228"/>
    <mergeCell ref="C225:C226"/>
    <mergeCell ref="C227:C228"/>
    <mergeCell ref="B229:D229"/>
    <mergeCell ref="A205:A215"/>
    <mergeCell ref="B205:D205"/>
    <mergeCell ref="B206:C207"/>
    <mergeCell ref="B208:B211"/>
    <mergeCell ref="C208:C209"/>
    <mergeCell ref="C210:C211"/>
    <mergeCell ref="B212:D212"/>
    <mergeCell ref="B213:D213"/>
    <mergeCell ref="B214:C215"/>
    <mergeCell ref="B192:C193"/>
    <mergeCell ref="A194:A204"/>
    <mergeCell ref="B194:D194"/>
    <mergeCell ref="B195:C196"/>
    <mergeCell ref="B197:B200"/>
    <mergeCell ref="C197:C198"/>
    <mergeCell ref="C199:C200"/>
    <mergeCell ref="B201:D201"/>
    <mergeCell ref="B202:D202"/>
    <mergeCell ref="B203:C204"/>
    <mergeCell ref="B180:D180"/>
    <mergeCell ref="B181:C182"/>
    <mergeCell ref="A183:A193"/>
    <mergeCell ref="B183:D183"/>
    <mergeCell ref="B184:C185"/>
    <mergeCell ref="B186:B189"/>
    <mergeCell ref="C186:C187"/>
    <mergeCell ref="C188:C189"/>
    <mergeCell ref="B190:D190"/>
    <mergeCell ref="B191:D191"/>
    <mergeCell ref="A170:D171"/>
    <mergeCell ref="E170:E171"/>
    <mergeCell ref="F170:I170"/>
    <mergeCell ref="A172:A182"/>
    <mergeCell ref="B172:D172"/>
    <mergeCell ref="B173:C174"/>
    <mergeCell ref="B175:B178"/>
    <mergeCell ref="C175:C176"/>
    <mergeCell ref="C177:C178"/>
    <mergeCell ref="B179:D179"/>
    <mergeCell ref="A155:A165"/>
    <mergeCell ref="B155:D155"/>
    <mergeCell ref="B156:C157"/>
    <mergeCell ref="B158:B161"/>
    <mergeCell ref="C158:C159"/>
    <mergeCell ref="C160:C161"/>
    <mergeCell ref="B162:D162"/>
    <mergeCell ref="B163:D163"/>
    <mergeCell ref="B164:C165"/>
    <mergeCell ref="B142:C143"/>
    <mergeCell ref="A144:A154"/>
    <mergeCell ref="B144:D144"/>
    <mergeCell ref="B145:C146"/>
    <mergeCell ref="B147:B150"/>
    <mergeCell ref="C147:C148"/>
    <mergeCell ref="C149:C150"/>
    <mergeCell ref="B151:D151"/>
    <mergeCell ref="B152:D152"/>
    <mergeCell ref="B153:C154"/>
    <mergeCell ref="B130:D130"/>
    <mergeCell ref="B131:C132"/>
    <mergeCell ref="A133:A143"/>
    <mergeCell ref="B133:D133"/>
    <mergeCell ref="B134:C135"/>
    <mergeCell ref="B136:B139"/>
    <mergeCell ref="C136:C137"/>
    <mergeCell ref="C138:C139"/>
    <mergeCell ref="B140:D140"/>
    <mergeCell ref="B141:D141"/>
    <mergeCell ref="A120:D121"/>
    <mergeCell ref="E120:E121"/>
    <mergeCell ref="F120:I120"/>
    <mergeCell ref="A122:A132"/>
    <mergeCell ref="B122:D122"/>
    <mergeCell ref="B123:C124"/>
    <mergeCell ref="B125:B128"/>
    <mergeCell ref="C125:C126"/>
    <mergeCell ref="C127:C128"/>
    <mergeCell ref="B129:D129"/>
    <mergeCell ref="B105:C106"/>
    <mergeCell ref="A107:A117"/>
    <mergeCell ref="B107:D107"/>
    <mergeCell ref="B108:C109"/>
    <mergeCell ref="B110:B113"/>
    <mergeCell ref="C110:C111"/>
    <mergeCell ref="C112:C113"/>
    <mergeCell ref="B114:D114"/>
    <mergeCell ref="B115:D115"/>
    <mergeCell ref="B116:C117"/>
    <mergeCell ref="B93:D93"/>
    <mergeCell ref="B94:C95"/>
    <mergeCell ref="A96:A106"/>
    <mergeCell ref="B96:D96"/>
    <mergeCell ref="B97:C98"/>
    <mergeCell ref="B99:B102"/>
    <mergeCell ref="C99:C100"/>
    <mergeCell ref="C101:C102"/>
    <mergeCell ref="B103:D103"/>
    <mergeCell ref="B104:D104"/>
    <mergeCell ref="A83:D84"/>
    <mergeCell ref="E83:E84"/>
    <mergeCell ref="F83:I83"/>
    <mergeCell ref="A85:A95"/>
    <mergeCell ref="B85:D85"/>
    <mergeCell ref="B86:C87"/>
    <mergeCell ref="B88:B91"/>
    <mergeCell ref="C88:C89"/>
    <mergeCell ref="C90:C91"/>
    <mergeCell ref="B92:D92"/>
    <mergeCell ref="B66:C67"/>
    <mergeCell ref="A68:A78"/>
    <mergeCell ref="B68:D68"/>
    <mergeCell ref="B69:C70"/>
    <mergeCell ref="B71:B74"/>
    <mergeCell ref="C71:C72"/>
    <mergeCell ref="C73:C74"/>
    <mergeCell ref="B75:D75"/>
    <mergeCell ref="B76:D76"/>
    <mergeCell ref="B77:C78"/>
    <mergeCell ref="B54:D54"/>
    <mergeCell ref="B55:C56"/>
    <mergeCell ref="A57:A67"/>
    <mergeCell ref="B57:D57"/>
    <mergeCell ref="B58:C59"/>
    <mergeCell ref="B60:B63"/>
    <mergeCell ref="C60:C61"/>
    <mergeCell ref="C62:C63"/>
    <mergeCell ref="B64:D64"/>
    <mergeCell ref="B65:D65"/>
    <mergeCell ref="A44:D45"/>
    <mergeCell ref="E44:E45"/>
    <mergeCell ref="F44:I44"/>
    <mergeCell ref="A46:A56"/>
    <mergeCell ref="B46:D46"/>
    <mergeCell ref="B47:C48"/>
    <mergeCell ref="B49:B52"/>
    <mergeCell ref="C49:C50"/>
    <mergeCell ref="C51:C52"/>
    <mergeCell ref="B53:D53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2:I2"/>
    <mergeCell ref="A3:I3"/>
    <mergeCell ref="A4:I4"/>
    <mergeCell ref="A5:D6"/>
    <mergeCell ref="E5:E6"/>
    <mergeCell ref="F5:I5"/>
  </mergeCells>
  <printOptions/>
  <pageMargins left="0.7874015748031497" right="0.2362204724409449" top="0.15748031496062992" bottom="0.15748031496062992" header="0" footer="0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R315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2" sqref="G22"/>
    </sheetView>
  </sheetViews>
  <sheetFormatPr defaultColWidth="9.00390625" defaultRowHeight="12.75"/>
  <cols>
    <col min="1" max="1" width="6.25390625" style="0" customWidth="1"/>
    <col min="2" max="2" width="3.00390625" style="0" customWidth="1"/>
    <col min="3" max="3" width="21.875" style="1" customWidth="1"/>
    <col min="4" max="4" width="27.75390625" style="1" customWidth="1"/>
    <col min="5" max="5" width="14.875" style="1" customWidth="1"/>
    <col min="6" max="6" width="14.625" style="1" customWidth="1"/>
    <col min="7" max="8" width="12.875" style="1" customWidth="1"/>
    <col min="9" max="9" width="14.375" style="1" customWidth="1"/>
    <col min="10" max="10" width="11.375" style="0" customWidth="1"/>
  </cols>
  <sheetData>
    <row r="2" spans="1:10" ht="12.75" customHeight="1">
      <c r="A2" s="398" t="s">
        <v>14</v>
      </c>
      <c r="B2" s="398"/>
      <c r="C2" s="398"/>
      <c r="D2" s="398"/>
      <c r="E2" s="398"/>
      <c r="F2" s="398"/>
      <c r="G2" s="398"/>
      <c r="H2" s="398"/>
      <c r="I2" s="398"/>
      <c r="J2" s="131"/>
    </row>
    <row r="3" spans="1:10" ht="12.75" customHeight="1">
      <c r="A3" s="399" t="s">
        <v>13</v>
      </c>
      <c r="B3" s="399"/>
      <c r="C3" s="399"/>
      <c r="D3" s="399"/>
      <c r="E3" s="399"/>
      <c r="F3" s="399"/>
      <c r="G3" s="399"/>
      <c r="H3" s="399"/>
      <c r="I3" s="399"/>
      <c r="J3" s="132"/>
    </row>
    <row r="4" spans="1:10" ht="21" customHeight="1" thickBot="1">
      <c r="A4" s="400" t="s">
        <v>60</v>
      </c>
      <c r="B4" s="400"/>
      <c r="C4" s="400"/>
      <c r="D4" s="400"/>
      <c r="E4" s="400"/>
      <c r="F4" s="400"/>
      <c r="G4" s="400"/>
      <c r="H4" s="400"/>
      <c r="I4" s="400"/>
      <c r="J4" s="133"/>
    </row>
    <row r="5" spans="1:10" ht="12.75" customHeight="1" thickBot="1">
      <c r="A5" s="401" t="s">
        <v>17</v>
      </c>
      <c r="B5" s="402"/>
      <c r="C5" s="402"/>
      <c r="D5" s="402"/>
      <c r="E5" s="394" t="s">
        <v>15</v>
      </c>
      <c r="F5" s="348" t="s">
        <v>16</v>
      </c>
      <c r="G5" s="349"/>
      <c r="H5" s="349"/>
      <c r="I5" s="350"/>
      <c r="J5" s="93"/>
    </row>
    <row r="6" spans="1:10" ht="48" customHeight="1" thickBot="1">
      <c r="A6" s="403"/>
      <c r="B6" s="404"/>
      <c r="C6" s="404"/>
      <c r="D6" s="404"/>
      <c r="E6" s="370"/>
      <c r="F6" s="94" t="s">
        <v>19</v>
      </c>
      <c r="G6" s="293" t="s">
        <v>53</v>
      </c>
      <c r="H6" s="215" t="s">
        <v>41</v>
      </c>
      <c r="I6" s="215" t="s">
        <v>41</v>
      </c>
      <c r="J6" s="51" t="s">
        <v>8</v>
      </c>
    </row>
    <row r="7" spans="1:10" ht="17.25" customHeight="1">
      <c r="A7" s="365" t="s">
        <v>11</v>
      </c>
      <c r="B7" s="405" t="s">
        <v>20</v>
      </c>
      <c r="C7" s="406"/>
      <c r="D7" s="407"/>
      <c r="E7" s="262">
        <f aca="true" t="shared" si="0" ref="E7:I17">E18+E29+E46+E57+E68+E85+E96+E107+E122+E133+E144+E155+E172+E183+E194+E205+E222+E233+E244+E255+E272</f>
        <v>5369000</v>
      </c>
      <c r="F7" s="265">
        <f>F18+F29+F46+F57+F68+F85+F96+F107+F122+F133+F144+F155+F172+F183+F194+F205+F222+F233+F244+F255+F272</f>
        <v>5199700</v>
      </c>
      <c r="G7" s="265">
        <f t="shared" si="0"/>
        <v>169300</v>
      </c>
      <c r="H7" s="285">
        <f t="shared" si="0"/>
        <v>0</v>
      </c>
      <c r="I7" s="265">
        <f t="shared" si="0"/>
        <v>0</v>
      </c>
      <c r="J7" s="60">
        <f>SUM(F7:I7)</f>
        <v>5369000</v>
      </c>
    </row>
    <row r="8" spans="1:10" ht="14.25" customHeight="1">
      <c r="A8" s="330"/>
      <c r="B8" s="312" t="s">
        <v>5</v>
      </c>
      <c r="C8" s="313"/>
      <c r="D8" s="3" t="s">
        <v>4</v>
      </c>
      <c r="E8" s="274">
        <f t="shared" si="0"/>
        <v>4544712.850000001</v>
      </c>
      <c r="F8" s="280">
        <f t="shared" si="0"/>
        <v>4378163.76</v>
      </c>
      <c r="G8" s="294">
        <f t="shared" si="0"/>
        <v>166549.09</v>
      </c>
      <c r="H8" s="286">
        <f t="shared" si="0"/>
        <v>0</v>
      </c>
      <c r="I8" s="266">
        <f t="shared" si="0"/>
        <v>0</v>
      </c>
      <c r="J8" s="60">
        <f aca="true" t="shared" si="1" ref="J8:J17">SUM(F8:I8)</f>
        <v>4544712.85</v>
      </c>
    </row>
    <row r="9" spans="1:10" ht="16.5" customHeight="1">
      <c r="A9" s="330"/>
      <c r="B9" s="314"/>
      <c r="C9" s="315"/>
      <c r="D9" s="4" t="s">
        <v>43</v>
      </c>
      <c r="E9" s="275">
        <f t="shared" si="0"/>
        <v>149615.06999999998</v>
      </c>
      <c r="F9" s="281">
        <f t="shared" si="0"/>
        <v>149615.06999999998</v>
      </c>
      <c r="G9" s="295">
        <f t="shared" si="0"/>
        <v>0</v>
      </c>
      <c r="H9" s="287">
        <f t="shared" si="0"/>
        <v>0</v>
      </c>
      <c r="I9" s="267">
        <f t="shared" si="0"/>
        <v>0</v>
      </c>
      <c r="J9" s="60">
        <f t="shared" si="1"/>
        <v>149615.06999999998</v>
      </c>
    </row>
    <row r="10" spans="1:10" ht="15" customHeight="1">
      <c r="A10" s="330"/>
      <c r="B10" s="333" t="s">
        <v>6</v>
      </c>
      <c r="C10" s="318" t="s">
        <v>27</v>
      </c>
      <c r="D10" s="5" t="s">
        <v>4</v>
      </c>
      <c r="E10" s="275">
        <f t="shared" si="0"/>
        <v>4053895.4999999995</v>
      </c>
      <c r="F10" s="281">
        <f t="shared" si="0"/>
        <v>3887346.4099999997</v>
      </c>
      <c r="G10" s="296">
        <f t="shared" si="0"/>
        <v>166549.09</v>
      </c>
      <c r="H10" s="288">
        <f t="shared" si="0"/>
        <v>0</v>
      </c>
      <c r="I10" s="268">
        <f t="shared" si="0"/>
        <v>0</v>
      </c>
      <c r="J10" s="60">
        <f t="shared" si="1"/>
        <v>4053895.4999999995</v>
      </c>
    </row>
    <row r="11" spans="1:10" ht="16.5" customHeight="1">
      <c r="A11" s="330"/>
      <c r="B11" s="333"/>
      <c r="C11" s="318"/>
      <c r="D11" s="6" t="s">
        <v>43</v>
      </c>
      <c r="E11" s="275">
        <f t="shared" si="0"/>
        <v>148334.91999999998</v>
      </c>
      <c r="F11" s="281">
        <f t="shared" si="0"/>
        <v>148334.91999999998</v>
      </c>
      <c r="G11" s="295">
        <f t="shared" si="0"/>
        <v>0</v>
      </c>
      <c r="H11" s="287">
        <f t="shared" si="0"/>
        <v>0</v>
      </c>
      <c r="I11" s="267">
        <f t="shared" si="0"/>
        <v>0</v>
      </c>
      <c r="J11" s="60">
        <f t="shared" si="1"/>
        <v>148334.91999999998</v>
      </c>
    </row>
    <row r="12" spans="1:10" ht="16.5" customHeight="1">
      <c r="A12" s="330"/>
      <c r="B12" s="333"/>
      <c r="C12" s="319" t="s">
        <v>46</v>
      </c>
      <c r="D12" s="5" t="s">
        <v>4</v>
      </c>
      <c r="E12" s="275">
        <f t="shared" si="0"/>
        <v>490817.3500000001</v>
      </c>
      <c r="F12" s="281">
        <f t="shared" si="0"/>
        <v>490817.3500000001</v>
      </c>
      <c r="G12" s="296">
        <f t="shared" si="0"/>
        <v>0</v>
      </c>
      <c r="H12" s="288">
        <f t="shared" si="0"/>
        <v>0</v>
      </c>
      <c r="I12" s="268">
        <f t="shared" si="0"/>
        <v>0</v>
      </c>
      <c r="J12" s="60">
        <f t="shared" si="1"/>
        <v>490817.3500000001</v>
      </c>
    </row>
    <row r="13" spans="1:10" ht="18" customHeight="1">
      <c r="A13" s="330"/>
      <c r="B13" s="334"/>
      <c r="C13" s="320"/>
      <c r="D13" s="7" t="s">
        <v>43</v>
      </c>
      <c r="E13" s="276">
        <f t="shared" si="0"/>
        <v>1280.15</v>
      </c>
      <c r="F13" s="282">
        <f t="shared" si="0"/>
        <v>1280.15</v>
      </c>
      <c r="G13" s="297">
        <f t="shared" si="0"/>
        <v>0</v>
      </c>
      <c r="H13" s="289">
        <f t="shared" si="0"/>
        <v>0</v>
      </c>
      <c r="I13" s="269">
        <f t="shared" si="0"/>
        <v>0</v>
      </c>
      <c r="J13" s="60">
        <f t="shared" si="1"/>
        <v>1280.15</v>
      </c>
    </row>
    <row r="14" spans="1:10" ht="15.75" customHeight="1">
      <c r="A14" s="330"/>
      <c r="B14" s="321" t="s">
        <v>7</v>
      </c>
      <c r="C14" s="321"/>
      <c r="D14" s="341"/>
      <c r="E14" s="277">
        <f t="shared" si="0"/>
        <v>824287.1500000004</v>
      </c>
      <c r="F14" s="270">
        <f t="shared" si="0"/>
        <v>821536.2400000003</v>
      </c>
      <c r="G14" s="270">
        <f t="shared" si="0"/>
        <v>2750.9100000000035</v>
      </c>
      <c r="H14" s="263">
        <f t="shared" si="0"/>
        <v>0</v>
      </c>
      <c r="I14" s="270">
        <f t="shared" si="0"/>
        <v>0</v>
      </c>
      <c r="J14" s="60">
        <f t="shared" si="1"/>
        <v>824287.1500000004</v>
      </c>
    </row>
    <row r="15" spans="1:10" ht="15" customHeight="1">
      <c r="A15" s="330"/>
      <c r="B15" s="323" t="s">
        <v>45</v>
      </c>
      <c r="C15" s="323"/>
      <c r="D15" s="324"/>
      <c r="E15" s="278">
        <f t="shared" si="0"/>
        <v>220365.41999999998</v>
      </c>
      <c r="F15" s="271">
        <f t="shared" si="0"/>
        <v>220365.41999999998</v>
      </c>
      <c r="G15" s="271">
        <f t="shared" si="0"/>
        <v>0</v>
      </c>
      <c r="H15" s="264">
        <f t="shared" si="0"/>
        <v>0</v>
      </c>
      <c r="I15" s="271">
        <f t="shared" si="0"/>
        <v>0</v>
      </c>
      <c r="J15" s="60">
        <f t="shared" si="1"/>
        <v>220365.41999999998</v>
      </c>
    </row>
    <row r="16" spans="1:10" ht="15" customHeight="1">
      <c r="A16" s="330"/>
      <c r="B16" s="325" t="s">
        <v>28</v>
      </c>
      <c r="C16" s="326"/>
      <c r="D16" s="155" t="s">
        <v>29</v>
      </c>
      <c r="E16" s="274">
        <f t="shared" si="0"/>
        <v>56</v>
      </c>
      <c r="F16" s="283">
        <f t="shared" si="0"/>
        <v>56</v>
      </c>
      <c r="G16" s="298">
        <f t="shared" si="0"/>
        <v>0</v>
      </c>
      <c r="H16" s="290">
        <f t="shared" si="0"/>
        <v>0</v>
      </c>
      <c r="I16" s="272">
        <f t="shared" si="0"/>
        <v>0</v>
      </c>
      <c r="J16" s="60">
        <f t="shared" si="1"/>
        <v>56</v>
      </c>
    </row>
    <row r="17" spans="1:10" ht="21.75" customHeight="1" thickBot="1">
      <c r="A17" s="331"/>
      <c r="B17" s="327"/>
      <c r="C17" s="328"/>
      <c r="D17" s="154" t="s">
        <v>44</v>
      </c>
      <c r="E17" s="279">
        <f t="shared" si="0"/>
        <v>779</v>
      </c>
      <c r="F17" s="284">
        <f t="shared" si="0"/>
        <v>749</v>
      </c>
      <c r="G17" s="299">
        <f t="shared" si="0"/>
        <v>30</v>
      </c>
      <c r="H17" s="291">
        <f t="shared" si="0"/>
        <v>0</v>
      </c>
      <c r="I17" s="273">
        <f t="shared" si="0"/>
        <v>0</v>
      </c>
      <c r="J17" s="23">
        <f t="shared" si="1"/>
        <v>779</v>
      </c>
    </row>
    <row r="18" spans="1:10" ht="15" customHeight="1">
      <c r="A18" s="365" t="s">
        <v>1</v>
      </c>
      <c r="B18" s="310" t="s">
        <v>0</v>
      </c>
      <c r="C18" s="310"/>
      <c r="D18" s="351"/>
      <c r="E18" s="25">
        <f aca="true" t="shared" si="2" ref="E18:E24">SUM(F18:I18)</f>
        <v>150000</v>
      </c>
      <c r="F18" s="35">
        <v>150000</v>
      </c>
      <c r="G18" s="31">
        <v>0</v>
      </c>
      <c r="H18" s="64">
        <v>0</v>
      </c>
      <c r="I18" s="95">
        <v>0</v>
      </c>
      <c r="J18" s="97">
        <f aca="true" t="shared" si="3" ref="J18:J39">SUM(F18:I18)</f>
        <v>150000</v>
      </c>
    </row>
    <row r="19" spans="1:10" ht="14.25" customHeight="1">
      <c r="A19" s="330"/>
      <c r="B19" s="312" t="s">
        <v>5</v>
      </c>
      <c r="C19" s="313"/>
      <c r="D19" s="3" t="s">
        <v>4</v>
      </c>
      <c r="E19" s="29">
        <f t="shared" si="2"/>
        <v>87256.76999999999</v>
      </c>
      <c r="F19" s="86">
        <f aca="true" t="shared" si="4" ref="F19:I20">SUM(F21,F23)</f>
        <v>87256.76999999999</v>
      </c>
      <c r="G19" s="169">
        <f t="shared" si="4"/>
        <v>0</v>
      </c>
      <c r="H19" s="169">
        <f t="shared" si="4"/>
        <v>0</v>
      </c>
      <c r="I19" s="169">
        <f t="shared" si="4"/>
        <v>0</v>
      </c>
      <c r="J19" s="22">
        <f t="shared" si="3"/>
        <v>87256.76999999999</v>
      </c>
    </row>
    <row r="20" spans="1:10" ht="14.25" customHeight="1">
      <c r="A20" s="330"/>
      <c r="B20" s="314"/>
      <c r="C20" s="315"/>
      <c r="D20" s="4" t="s">
        <v>43</v>
      </c>
      <c r="E20" s="28">
        <f t="shared" si="2"/>
        <v>490</v>
      </c>
      <c r="F20" s="88">
        <f t="shared" si="4"/>
        <v>490</v>
      </c>
      <c r="G20" s="170">
        <f t="shared" si="4"/>
        <v>0</v>
      </c>
      <c r="H20" s="170">
        <f t="shared" si="4"/>
        <v>0</v>
      </c>
      <c r="I20" s="170">
        <f t="shared" si="4"/>
        <v>0</v>
      </c>
      <c r="J20" s="62">
        <f t="shared" si="3"/>
        <v>490</v>
      </c>
    </row>
    <row r="21" spans="1:10" ht="16.5" customHeight="1">
      <c r="A21" s="330"/>
      <c r="B21" s="333" t="s">
        <v>6</v>
      </c>
      <c r="C21" s="318" t="s">
        <v>21</v>
      </c>
      <c r="D21" s="5" t="s">
        <v>4</v>
      </c>
      <c r="E21" s="28">
        <f t="shared" si="2"/>
        <v>64061.38</v>
      </c>
      <c r="F21" s="106">
        <v>64061.38</v>
      </c>
      <c r="G21" s="171">
        <v>0</v>
      </c>
      <c r="H21" s="171">
        <v>0</v>
      </c>
      <c r="I21" s="171">
        <v>0</v>
      </c>
      <c r="J21" s="22">
        <f t="shared" si="3"/>
        <v>64061.38</v>
      </c>
    </row>
    <row r="22" spans="1:10" ht="15" customHeight="1">
      <c r="A22" s="330"/>
      <c r="B22" s="333"/>
      <c r="C22" s="318"/>
      <c r="D22" s="6" t="s">
        <v>43</v>
      </c>
      <c r="E22" s="28">
        <f t="shared" si="2"/>
        <v>490</v>
      </c>
      <c r="F22" s="89">
        <v>490</v>
      </c>
      <c r="G22" s="167">
        <v>0</v>
      </c>
      <c r="H22" s="167">
        <v>0</v>
      </c>
      <c r="I22" s="167">
        <v>0</v>
      </c>
      <c r="J22" s="62">
        <f t="shared" si="3"/>
        <v>490</v>
      </c>
    </row>
    <row r="23" spans="1:10" ht="18.75" customHeight="1">
      <c r="A23" s="330"/>
      <c r="B23" s="333"/>
      <c r="C23" s="319" t="s">
        <v>46</v>
      </c>
      <c r="D23" s="5" t="s">
        <v>4</v>
      </c>
      <c r="E23" s="28">
        <f t="shared" si="2"/>
        <v>23195.39</v>
      </c>
      <c r="F23" s="106">
        <v>23195.39</v>
      </c>
      <c r="G23" s="171">
        <v>0</v>
      </c>
      <c r="H23" s="171">
        <v>0</v>
      </c>
      <c r="I23" s="171">
        <v>0</v>
      </c>
      <c r="J23" s="22">
        <f t="shared" si="3"/>
        <v>23195.39</v>
      </c>
    </row>
    <row r="24" spans="1:10" ht="14.25" customHeight="1">
      <c r="A24" s="330"/>
      <c r="B24" s="334"/>
      <c r="C24" s="320"/>
      <c r="D24" s="7" t="s">
        <v>43</v>
      </c>
      <c r="E24" s="228">
        <f t="shared" si="2"/>
        <v>0</v>
      </c>
      <c r="F24" s="90">
        <v>0</v>
      </c>
      <c r="G24" s="168">
        <v>0</v>
      </c>
      <c r="H24" s="168">
        <v>0</v>
      </c>
      <c r="I24" s="168">
        <v>0</v>
      </c>
      <c r="J24" s="62">
        <f t="shared" si="3"/>
        <v>0</v>
      </c>
    </row>
    <row r="25" spans="1:10" ht="15" customHeight="1">
      <c r="A25" s="330"/>
      <c r="B25" s="321" t="s">
        <v>7</v>
      </c>
      <c r="C25" s="321"/>
      <c r="D25" s="341"/>
      <c r="E25" s="76">
        <f>E18-E19</f>
        <v>62743.23000000001</v>
      </c>
      <c r="F25" s="77">
        <f>F18-F19</f>
        <v>62743.23000000001</v>
      </c>
      <c r="G25" s="77">
        <f>G18-G19</f>
        <v>0</v>
      </c>
      <c r="H25" s="77">
        <f>H18-H19</f>
        <v>0</v>
      </c>
      <c r="I25" s="77">
        <f>I18-I19</f>
        <v>0</v>
      </c>
      <c r="J25" s="22">
        <f t="shared" si="3"/>
        <v>62743.23000000001</v>
      </c>
    </row>
    <row r="26" spans="1:10" ht="15" customHeight="1">
      <c r="A26" s="330"/>
      <c r="B26" s="323" t="s">
        <v>45</v>
      </c>
      <c r="C26" s="323"/>
      <c r="D26" s="324"/>
      <c r="E26" s="26">
        <f>SUM(F26:I26)</f>
        <v>0</v>
      </c>
      <c r="F26" s="189">
        <v>0</v>
      </c>
      <c r="G26" s="39">
        <v>0</v>
      </c>
      <c r="H26" s="39">
        <v>0</v>
      </c>
      <c r="I26" s="39">
        <v>0</v>
      </c>
      <c r="J26" s="62">
        <f t="shared" si="3"/>
        <v>0</v>
      </c>
    </row>
    <row r="27" spans="1:10" ht="14.25" customHeight="1">
      <c r="A27" s="330"/>
      <c r="B27" s="325" t="s">
        <v>28</v>
      </c>
      <c r="C27" s="326"/>
      <c r="D27" s="8" t="s">
        <v>29</v>
      </c>
      <c r="E27" s="29">
        <f aca="true" t="shared" si="5" ref="E27:E35">SUM(F27:I27)</f>
        <v>0</v>
      </c>
      <c r="F27" s="91">
        <v>0</v>
      </c>
      <c r="G27" s="172">
        <v>0</v>
      </c>
      <c r="H27" s="172">
        <v>0</v>
      </c>
      <c r="I27" s="172">
        <v>0</v>
      </c>
      <c r="J27" s="22">
        <f t="shared" si="3"/>
        <v>0</v>
      </c>
    </row>
    <row r="28" spans="1:10" ht="15.75" customHeight="1" thickBot="1">
      <c r="A28" s="331"/>
      <c r="B28" s="327"/>
      <c r="C28" s="328"/>
      <c r="D28" s="156" t="s">
        <v>30</v>
      </c>
      <c r="E28" s="55">
        <f t="shared" si="5"/>
        <v>51</v>
      </c>
      <c r="F28" s="92">
        <v>51</v>
      </c>
      <c r="G28" s="173">
        <v>0</v>
      </c>
      <c r="H28" s="173">
        <v>0</v>
      </c>
      <c r="I28" s="173">
        <v>0</v>
      </c>
      <c r="J28" s="98">
        <f t="shared" si="3"/>
        <v>51</v>
      </c>
    </row>
    <row r="29" spans="1:10" ht="15.75" customHeight="1">
      <c r="A29" s="329" t="s">
        <v>9</v>
      </c>
      <c r="B29" s="339" t="s">
        <v>0</v>
      </c>
      <c r="C29" s="339"/>
      <c r="D29" s="340"/>
      <c r="E29" s="25">
        <f t="shared" si="5"/>
        <v>2710000</v>
      </c>
      <c r="F29" s="35">
        <v>2710000</v>
      </c>
      <c r="G29" s="33">
        <v>0</v>
      </c>
      <c r="H29" s="75">
        <v>0</v>
      </c>
      <c r="I29" s="130">
        <v>0</v>
      </c>
      <c r="J29" s="97">
        <f t="shared" si="3"/>
        <v>2710000</v>
      </c>
    </row>
    <row r="30" spans="1:10" ht="15" customHeight="1">
      <c r="A30" s="330"/>
      <c r="B30" s="312" t="s">
        <v>5</v>
      </c>
      <c r="C30" s="313"/>
      <c r="D30" s="3" t="s">
        <v>4</v>
      </c>
      <c r="E30" s="29">
        <f t="shared" si="5"/>
        <v>2468959.9299999997</v>
      </c>
      <c r="F30" s="134">
        <f>F32+F34</f>
        <v>2468959.9299999997</v>
      </c>
      <c r="G30" s="169">
        <f aca="true" t="shared" si="6" ref="G30:I31">G32+G34</f>
        <v>0</v>
      </c>
      <c r="H30" s="169">
        <f t="shared" si="6"/>
        <v>0</v>
      </c>
      <c r="I30" s="169">
        <f t="shared" si="6"/>
        <v>0</v>
      </c>
      <c r="J30" s="22">
        <f t="shared" si="3"/>
        <v>2468959.9299999997</v>
      </c>
    </row>
    <row r="31" spans="1:10" ht="15" customHeight="1">
      <c r="A31" s="330"/>
      <c r="B31" s="314"/>
      <c r="C31" s="315"/>
      <c r="D31" s="4" t="s">
        <v>43</v>
      </c>
      <c r="E31" s="28">
        <f t="shared" si="5"/>
        <v>81424.54</v>
      </c>
      <c r="F31" s="135">
        <f>F33+F35</f>
        <v>81424.54</v>
      </c>
      <c r="G31" s="176">
        <f t="shared" si="6"/>
        <v>0</v>
      </c>
      <c r="H31" s="176">
        <f t="shared" si="6"/>
        <v>0</v>
      </c>
      <c r="I31" s="166">
        <f t="shared" si="6"/>
        <v>0</v>
      </c>
      <c r="J31" s="62">
        <f t="shared" si="3"/>
        <v>81424.54</v>
      </c>
    </row>
    <row r="32" spans="1:10" ht="13.5" customHeight="1">
      <c r="A32" s="330"/>
      <c r="B32" s="333" t="s">
        <v>6</v>
      </c>
      <c r="C32" s="318" t="s">
        <v>21</v>
      </c>
      <c r="D32" s="5" t="s">
        <v>4</v>
      </c>
      <c r="E32" s="28">
        <f t="shared" si="5"/>
        <v>2363524.17</v>
      </c>
      <c r="F32" s="136">
        <v>2363524.17</v>
      </c>
      <c r="G32" s="217">
        <v>0</v>
      </c>
      <c r="H32" s="171">
        <v>0</v>
      </c>
      <c r="I32" s="171">
        <v>0</v>
      </c>
      <c r="J32" s="22">
        <f t="shared" si="3"/>
        <v>2363524.17</v>
      </c>
    </row>
    <row r="33" spans="1:10" ht="16.5" customHeight="1">
      <c r="A33" s="330"/>
      <c r="B33" s="333"/>
      <c r="C33" s="318"/>
      <c r="D33" s="6" t="s">
        <v>43</v>
      </c>
      <c r="E33" s="28">
        <f t="shared" si="5"/>
        <v>80144.39</v>
      </c>
      <c r="F33" s="136">
        <v>80144.39</v>
      </c>
      <c r="G33" s="177">
        <v>0</v>
      </c>
      <c r="H33" s="177">
        <v>0</v>
      </c>
      <c r="I33" s="167">
        <v>0</v>
      </c>
      <c r="J33" s="62">
        <f t="shared" si="3"/>
        <v>80144.39</v>
      </c>
    </row>
    <row r="34" spans="1:10" ht="15.75" customHeight="1">
      <c r="A34" s="330"/>
      <c r="B34" s="333"/>
      <c r="C34" s="319" t="s">
        <v>46</v>
      </c>
      <c r="D34" s="5" t="s">
        <v>4</v>
      </c>
      <c r="E34" s="28">
        <f t="shared" si="5"/>
        <v>105435.76</v>
      </c>
      <c r="F34" s="136">
        <v>105435.76</v>
      </c>
      <c r="G34" s="171">
        <v>0</v>
      </c>
      <c r="H34" s="171">
        <v>0</v>
      </c>
      <c r="I34" s="171">
        <v>0</v>
      </c>
      <c r="J34" s="22">
        <f t="shared" si="3"/>
        <v>105435.76</v>
      </c>
    </row>
    <row r="35" spans="1:10" ht="15.75" customHeight="1">
      <c r="A35" s="330"/>
      <c r="B35" s="334"/>
      <c r="C35" s="320"/>
      <c r="D35" s="7" t="s">
        <v>43</v>
      </c>
      <c r="E35" s="30">
        <f t="shared" si="5"/>
        <v>1280.15</v>
      </c>
      <c r="F35" s="137">
        <v>1280.15</v>
      </c>
      <c r="G35" s="187">
        <v>0</v>
      </c>
      <c r="H35" s="187">
        <v>0</v>
      </c>
      <c r="I35" s="188">
        <v>0</v>
      </c>
      <c r="J35" s="62">
        <f t="shared" si="3"/>
        <v>1280.15</v>
      </c>
    </row>
    <row r="36" spans="1:10" ht="17.25" customHeight="1">
      <c r="A36" s="330"/>
      <c r="B36" s="321" t="s">
        <v>7</v>
      </c>
      <c r="C36" s="321"/>
      <c r="D36" s="341"/>
      <c r="E36" s="80">
        <f>E29-E30</f>
        <v>241040.0700000003</v>
      </c>
      <c r="F36" s="138">
        <f>F29-F30</f>
        <v>241040.0700000003</v>
      </c>
      <c r="G36" s="81">
        <f>G29-G30</f>
        <v>0</v>
      </c>
      <c r="H36" s="81">
        <f>H29-H30</f>
        <v>0</v>
      </c>
      <c r="I36" s="81">
        <f>I29-I30</f>
        <v>0</v>
      </c>
      <c r="J36" s="82">
        <f t="shared" si="3"/>
        <v>241040.0700000003</v>
      </c>
    </row>
    <row r="37" spans="1:12" ht="16.5" customHeight="1">
      <c r="A37" s="330"/>
      <c r="B37" s="323" t="s">
        <v>45</v>
      </c>
      <c r="C37" s="323"/>
      <c r="D37" s="324"/>
      <c r="E37" s="26">
        <f>SUM(F37:I37)</f>
        <v>82620.94</v>
      </c>
      <c r="F37" s="190">
        <v>82620.94</v>
      </c>
      <c r="G37" s="39">
        <v>0</v>
      </c>
      <c r="H37" s="39">
        <v>0</v>
      </c>
      <c r="I37" s="39">
        <v>0</v>
      </c>
      <c r="J37" s="62">
        <f t="shared" si="3"/>
        <v>82620.94</v>
      </c>
      <c r="L37" s="14"/>
    </row>
    <row r="38" spans="1:10" ht="14.25" customHeight="1">
      <c r="A38" s="330"/>
      <c r="B38" s="325" t="s">
        <v>28</v>
      </c>
      <c r="C38" s="326"/>
      <c r="D38" s="8" t="s">
        <v>29</v>
      </c>
      <c r="E38" s="29">
        <f>SUM(F38:I38)</f>
        <v>0</v>
      </c>
      <c r="F38" s="231">
        <v>0</v>
      </c>
      <c r="G38" s="186">
        <v>0</v>
      </c>
      <c r="H38" s="186">
        <v>0</v>
      </c>
      <c r="I38" s="232">
        <v>0</v>
      </c>
      <c r="J38" s="61">
        <f t="shared" si="3"/>
        <v>0</v>
      </c>
    </row>
    <row r="39" spans="1:10" ht="21.75" customHeight="1" thickBot="1">
      <c r="A39" s="331"/>
      <c r="B39" s="327"/>
      <c r="C39" s="328"/>
      <c r="D39" s="156" t="s">
        <v>47</v>
      </c>
      <c r="E39" s="55">
        <f>SUM(F39:I39)</f>
        <v>408</v>
      </c>
      <c r="F39" s="229">
        <v>408</v>
      </c>
      <c r="G39" s="230">
        <v>0</v>
      </c>
      <c r="H39" s="230">
        <v>0</v>
      </c>
      <c r="I39" s="230">
        <v>0</v>
      </c>
      <c r="J39" s="98">
        <f t="shared" si="3"/>
        <v>408</v>
      </c>
    </row>
    <row r="40" spans="1:9" ht="16.5" customHeight="1">
      <c r="A40" s="11"/>
      <c r="B40" s="9"/>
      <c r="C40" s="9"/>
      <c r="D40" s="10"/>
      <c r="E40" s="15"/>
      <c r="F40" s="16"/>
      <c r="G40" s="17"/>
      <c r="H40" s="15"/>
      <c r="I40" s="2"/>
    </row>
    <row r="41" spans="1:9" ht="12.75" customHeight="1" hidden="1">
      <c r="A41" s="11"/>
      <c r="B41" s="9"/>
      <c r="C41" s="9"/>
      <c r="D41" s="10"/>
      <c r="E41" s="15"/>
      <c r="F41" s="16"/>
      <c r="G41" s="17"/>
      <c r="H41" s="15"/>
      <c r="I41" s="2"/>
    </row>
    <row r="42" spans="1:9" ht="21.75" customHeight="1" thickBot="1">
      <c r="A42" s="18"/>
      <c r="B42" s="19"/>
      <c r="C42" s="19"/>
      <c r="D42" s="20"/>
      <c r="E42" s="21"/>
      <c r="F42" s="17"/>
      <c r="G42" s="17"/>
      <c r="H42" s="21"/>
      <c r="I42" s="2"/>
    </row>
    <row r="43" spans="1:9" ht="3.75" customHeight="1" hidden="1" thickBot="1">
      <c r="A43" s="18"/>
      <c r="B43" s="19"/>
      <c r="C43" s="19"/>
      <c r="D43" s="20"/>
      <c r="E43" s="21"/>
      <c r="F43" s="17"/>
      <c r="G43" s="17"/>
      <c r="H43" s="21"/>
      <c r="I43" s="2"/>
    </row>
    <row r="44" spans="1:10" ht="17.25" customHeight="1" thickBot="1">
      <c r="A44" s="390" t="s">
        <v>18</v>
      </c>
      <c r="B44" s="391"/>
      <c r="C44" s="391"/>
      <c r="D44" s="391"/>
      <c r="E44" s="394" t="s">
        <v>15</v>
      </c>
      <c r="F44" s="348" t="s">
        <v>16</v>
      </c>
      <c r="G44" s="349"/>
      <c r="H44" s="349"/>
      <c r="I44" s="350"/>
      <c r="J44" s="93"/>
    </row>
    <row r="45" spans="1:252" s="13" customFormat="1" ht="47.25" customHeight="1" thickBot="1">
      <c r="A45" s="392"/>
      <c r="B45" s="393"/>
      <c r="C45" s="393"/>
      <c r="D45" s="393"/>
      <c r="E45" s="370"/>
      <c r="F45" s="94" t="s">
        <v>19</v>
      </c>
      <c r="G45" s="293" t="s">
        <v>53</v>
      </c>
      <c r="H45" s="215" t="s">
        <v>41</v>
      </c>
      <c r="I45" s="215" t="s">
        <v>41</v>
      </c>
      <c r="J45" s="51" t="s">
        <v>8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</row>
    <row r="46" spans="1:10" s="14" customFormat="1" ht="18" customHeight="1">
      <c r="A46" s="395" t="s">
        <v>12</v>
      </c>
      <c r="B46" s="339" t="s">
        <v>0</v>
      </c>
      <c r="C46" s="339"/>
      <c r="D46" s="340"/>
      <c r="E46" s="24">
        <f aca="true" t="shared" si="7" ref="E46:E52">SUM(F46:I46)</f>
        <v>985000</v>
      </c>
      <c r="F46" s="214">
        <v>985000</v>
      </c>
      <c r="G46" s="218">
        <v>0</v>
      </c>
      <c r="H46" s="220">
        <v>0</v>
      </c>
      <c r="I46" s="219">
        <v>0</v>
      </c>
      <c r="J46" s="60">
        <f>SUM(F46:I46)</f>
        <v>985000</v>
      </c>
    </row>
    <row r="47" spans="1:10" s="14" customFormat="1" ht="17.25" customHeight="1">
      <c r="A47" s="396"/>
      <c r="B47" s="312" t="s">
        <v>5</v>
      </c>
      <c r="C47" s="313"/>
      <c r="D47" s="3" t="s">
        <v>4</v>
      </c>
      <c r="E47" s="233">
        <f t="shared" si="7"/>
        <v>948568.8</v>
      </c>
      <c r="F47" s="86">
        <f>SUM(F49,F51)</f>
        <v>948568.8</v>
      </c>
      <c r="G47" s="169">
        <f>SUM(G49,G51)</f>
        <v>0</v>
      </c>
      <c r="H47" s="169">
        <f>SUM(H49,H51)</f>
        <v>0</v>
      </c>
      <c r="I47" s="169">
        <f>SUM(I49,I51)</f>
        <v>0</v>
      </c>
      <c r="J47" s="60">
        <f aca="true" t="shared" si="8" ref="J47:J78">SUM(F47:I47)</f>
        <v>948568.8</v>
      </c>
    </row>
    <row r="48" spans="1:10" ht="18.75" customHeight="1">
      <c r="A48" s="396"/>
      <c r="B48" s="314"/>
      <c r="C48" s="315"/>
      <c r="D48" s="4" t="s">
        <v>43</v>
      </c>
      <c r="E48" s="234">
        <f t="shared" si="7"/>
        <v>0</v>
      </c>
      <c r="F48" s="87">
        <f>F50+F52</f>
        <v>0</v>
      </c>
      <c r="G48" s="166">
        <f>G50+G52</f>
        <v>0</v>
      </c>
      <c r="H48" s="176">
        <f>H50+H52</f>
        <v>0</v>
      </c>
      <c r="I48" s="166">
        <f>I50+I52</f>
        <v>0</v>
      </c>
      <c r="J48" s="60">
        <f t="shared" si="8"/>
        <v>0</v>
      </c>
    </row>
    <row r="49" spans="1:10" ht="15.75" customHeight="1">
      <c r="A49" s="396"/>
      <c r="B49" s="333" t="s">
        <v>6</v>
      </c>
      <c r="C49" s="318" t="s">
        <v>21</v>
      </c>
      <c r="D49" s="5" t="s">
        <v>4</v>
      </c>
      <c r="E49" s="235">
        <f t="shared" si="7"/>
        <v>651820.42</v>
      </c>
      <c r="F49" s="109">
        <v>651820.42</v>
      </c>
      <c r="G49" s="227">
        <v>0</v>
      </c>
      <c r="H49" s="227">
        <v>0</v>
      </c>
      <c r="I49" s="227">
        <v>0</v>
      </c>
      <c r="J49" s="60">
        <f t="shared" si="8"/>
        <v>651820.42</v>
      </c>
    </row>
    <row r="50" spans="1:10" ht="21.75" customHeight="1">
      <c r="A50" s="396"/>
      <c r="B50" s="333"/>
      <c r="C50" s="318"/>
      <c r="D50" s="4" t="s">
        <v>43</v>
      </c>
      <c r="E50" s="234">
        <f t="shared" si="7"/>
        <v>0</v>
      </c>
      <c r="F50" s="89">
        <v>0</v>
      </c>
      <c r="G50" s="167">
        <v>0</v>
      </c>
      <c r="H50" s="177">
        <v>0</v>
      </c>
      <c r="I50" s="167">
        <v>0</v>
      </c>
      <c r="J50" s="60">
        <f t="shared" si="8"/>
        <v>0</v>
      </c>
    </row>
    <row r="51" spans="1:10" ht="16.5" customHeight="1">
      <c r="A51" s="396"/>
      <c r="B51" s="333"/>
      <c r="C51" s="319" t="s">
        <v>46</v>
      </c>
      <c r="D51" s="5" t="s">
        <v>4</v>
      </c>
      <c r="E51" s="234">
        <f t="shared" si="7"/>
        <v>296748.38</v>
      </c>
      <c r="F51" s="106">
        <v>296748.38</v>
      </c>
      <c r="G51" s="171">
        <v>0</v>
      </c>
      <c r="H51" s="171">
        <v>0</v>
      </c>
      <c r="I51" s="171">
        <v>0</v>
      </c>
      <c r="J51" s="60">
        <f t="shared" si="8"/>
        <v>296748.38</v>
      </c>
    </row>
    <row r="52" spans="1:10" ht="22.5" customHeight="1">
      <c r="A52" s="396"/>
      <c r="B52" s="334"/>
      <c r="C52" s="320"/>
      <c r="D52" s="4" t="s">
        <v>43</v>
      </c>
      <c r="E52" s="234">
        <f t="shared" si="7"/>
        <v>0</v>
      </c>
      <c r="F52" s="90">
        <v>0</v>
      </c>
      <c r="G52" s="168">
        <v>0</v>
      </c>
      <c r="H52" s="178">
        <v>0</v>
      </c>
      <c r="I52" s="168">
        <v>0</v>
      </c>
      <c r="J52" s="60">
        <f t="shared" si="8"/>
        <v>0</v>
      </c>
    </row>
    <row r="53" spans="1:10" ht="15" customHeight="1">
      <c r="A53" s="396"/>
      <c r="B53" s="321" t="s">
        <v>7</v>
      </c>
      <c r="C53" s="321"/>
      <c r="D53" s="341"/>
      <c r="E53" s="237">
        <f>E46-E47</f>
        <v>36431.19999999995</v>
      </c>
      <c r="F53" s="77">
        <f>F46-F47</f>
        <v>36431.19999999995</v>
      </c>
      <c r="G53" s="77">
        <f>G46-G47</f>
        <v>0</v>
      </c>
      <c r="H53" s="77">
        <f>H46-H47</f>
        <v>0</v>
      </c>
      <c r="I53" s="77">
        <f>I46-I47</f>
        <v>0</v>
      </c>
      <c r="J53" s="60">
        <f t="shared" si="8"/>
        <v>36431.19999999995</v>
      </c>
    </row>
    <row r="54" spans="1:10" ht="15" customHeight="1">
      <c r="A54" s="396"/>
      <c r="B54" s="323" t="s">
        <v>45</v>
      </c>
      <c r="C54" s="323"/>
      <c r="D54" s="324"/>
      <c r="E54" s="236">
        <f aca="true" t="shared" si="9" ref="E54:E63">SUM(F54:I54)</f>
        <v>0</v>
      </c>
      <c r="F54" s="39">
        <v>0</v>
      </c>
      <c r="G54" s="39">
        <v>0</v>
      </c>
      <c r="H54" s="39">
        <v>0</v>
      </c>
      <c r="I54" s="39">
        <v>0</v>
      </c>
      <c r="J54" s="60">
        <f t="shared" si="8"/>
        <v>0</v>
      </c>
    </row>
    <row r="55" spans="1:10" ht="15.75" customHeight="1">
      <c r="A55" s="396"/>
      <c r="B55" s="325" t="s">
        <v>31</v>
      </c>
      <c r="C55" s="326"/>
      <c r="D55" s="8" t="s">
        <v>29</v>
      </c>
      <c r="E55" s="29">
        <f t="shared" si="9"/>
        <v>56</v>
      </c>
      <c r="F55" s="108">
        <v>56</v>
      </c>
      <c r="G55" s="186">
        <v>0</v>
      </c>
      <c r="H55" s="186">
        <v>0</v>
      </c>
      <c r="I55" s="186">
        <v>0</v>
      </c>
      <c r="J55" s="60">
        <f t="shared" si="8"/>
        <v>56</v>
      </c>
    </row>
    <row r="56" spans="1:10" ht="17.25" customHeight="1" thickBot="1">
      <c r="A56" s="397"/>
      <c r="B56" s="327"/>
      <c r="C56" s="328"/>
      <c r="D56" s="154" t="s">
        <v>32</v>
      </c>
      <c r="E56" s="99">
        <f t="shared" si="9"/>
        <v>49</v>
      </c>
      <c r="F56" s="92">
        <v>49</v>
      </c>
      <c r="G56" s="173">
        <v>0</v>
      </c>
      <c r="H56" s="173">
        <v>0</v>
      </c>
      <c r="I56" s="173">
        <v>0</v>
      </c>
      <c r="J56" s="23">
        <f t="shared" si="8"/>
        <v>49</v>
      </c>
    </row>
    <row r="57" spans="1:10" ht="15" customHeight="1">
      <c r="A57" s="365" t="s">
        <v>2</v>
      </c>
      <c r="B57" s="383" t="s">
        <v>0</v>
      </c>
      <c r="C57" s="310"/>
      <c r="D57" s="364"/>
      <c r="E57" s="149">
        <f t="shared" si="9"/>
        <v>770000</v>
      </c>
      <c r="F57" s="36">
        <v>770000</v>
      </c>
      <c r="G57" s="100">
        <v>0</v>
      </c>
      <c r="H57" s="101">
        <v>0</v>
      </c>
      <c r="I57" s="102">
        <v>0</v>
      </c>
      <c r="J57" s="60">
        <f t="shared" si="8"/>
        <v>770000</v>
      </c>
    </row>
    <row r="58" spans="1:10" ht="15.75" customHeight="1">
      <c r="A58" s="330"/>
      <c r="B58" s="384" t="s">
        <v>5</v>
      </c>
      <c r="C58" s="313"/>
      <c r="D58" s="139" t="s">
        <v>4</v>
      </c>
      <c r="E58" s="150">
        <f t="shared" si="9"/>
        <v>466160.79</v>
      </c>
      <c r="F58" s="86">
        <f>SUM(F60,F62)</f>
        <v>466160.79</v>
      </c>
      <c r="G58" s="169">
        <f>SUM(G60,G62)</f>
        <v>0</v>
      </c>
      <c r="H58" s="169">
        <f>SUM(H60,H62)</f>
        <v>0</v>
      </c>
      <c r="I58" s="169">
        <f>SUM(I60,I62)</f>
        <v>0</v>
      </c>
      <c r="J58" s="60">
        <f t="shared" si="8"/>
        <v>466160.79</v>
      </c>
    </row>
    <row r="59" spans="1:10" ht="18" customHeight="1">
      <c r="A59" s="330"/>
      <c r="B59" s="385"/>
      <c r="C59" s="315"/>
      <c r="D59" s="4" t="s">
        <v>43</v>
      </c>
      <c r="E59" s="151">
        <f t="shared" si="9"/>
        <v>0</v>
      </c>
      <c r="F59" s="87">
        <f>F61+F63</f>
        <v>0</v>
      </c>
      <c r="G59" s="166">
        <f>G61+G63</f>
        <v>0</v>
      </c>
      <c r="H59" s="166">
        <f>H61+H63</f>
        <v>0</v>
      </c>
      <c r="I59" s="166">
        <f>I61+I63</f>
        <v>0</v>
      </c>
      <c r="J59" s="60">
        <f t="shared" si="8"/>
        <v>0</v>
      </c>
    </row>
    <row r="60" spans="1:10" ht="15.75" customHeight="1">
      <c r="A60" s="330"/>
      <c r="B60" s="386" t="s">
        <v>6</v>
      </c>
      <c r="C60" s="318" t="s">
        <v>21</v>
      </c>
      <c r="D60" s="140" t="s">
        <v>4</v>
      </c>
      <c r="E60" s="152">
        <f t="shared" si="9"/>
        <v>466160.79</v>
      </c>
      <c r="F60" s="106">
        <v>466160.79</v>
      </c>
      <c r="G60" s="171">
        <v>0</v>
      </c>
      <c r="H60" s="171">
        <v>0</v>
      </c>
      <c r="I60" s="171">
        <v>0</v>
      </c>
      <c r="J60" s="60">
        <f t="shared" si="8"/>
        <v>466160.79</v>
      </c>
    </row>
    <row r="61" spans="1:10" ht="15.75" customHeight="1">
      <c r="A61" s="330"/>
      <c r="B61" s="386"/>
      <c r="C61" s="318"/>
      <c r="D61" s="4" t="s">
        <v>43</v>
      </c>
      <c r="E61" s="152">
        <f t="shared" si="9"/>
        <v>0</v>
      </c>
      <c r="F61" s="89">
        <v>0</v>
      </c>
      <c r="G61" s="167">
        <v>0</v>
      </c>
      <c r="H61" s="167">
        <v>0</v>
      </c>
      <c r="I61" s="167">
        <v>0</v>
      </c>
      <c r="J61" s="60">
        <f t="shared" si="8"/>
        <v>0</v>
      </c>
    </row>
    <row r="62" spans="1:10" ht="18" customHeight="1">
      <c r="A62" s="330"/>
      <c r="B62" s="386"/>
      <c r="C62" s="319" t="s">
        <v>46</v>
      </c>
      <c r="D62" s="140" t="s">
        <v>4</v>
      </c>
      <c r="E62" s="152">
        <f t="shared" si="9"/>
        <v>0</v>
      </c>
      <c r="F62" s="106">
        <v>0</v>
      </c>
      <c r="G62" s="171">
        <v>0</v>
      </c>
      <c r="H62" s="171">
        <v>0</v>
      </c>
      <c r="I62" s="171">
        <v>0</v>
      </c>
      <c r="J62" s="60">
        <f t="shared" si="8"/>
        <v>0</v>
      </c>
    </row>
    <row r="63" spans="1:10" ht="15.75" customHeight="1">
      <c r="A63" s="330"/>
      <c r="B63" s="387"/>
      <c r="C63" s="320"/>
      <c r="D63" s="4" t="s">
        <v>43</v>
      </c>
      <c r="E63" s="153">
        <f t="shared" si="9"/>
        <v>0</v>
      </c>
      <c r="F63" s="90">
        <v>0</v>
      </c>
      <c r="G63" s="168">
        <v>0</v>
      </c>
      <c r="H63" s="168">
        <v>0</v>
      </c>
      <c r="I63" s="168">
        <v>0</v>
      </c>
      <c r="J63" s="60">
        <f t="shared" si="8"/>
        <v>0</v>
      </c>
    </row>
    <row r="64" spans="1:10" ht="15" customHeight="1">
      <c r="A64" s="330"/>
      <c r="B64" s="388" t="s">
        <v>7</v>
      </c>
      <c r="C64" s="321"/>
      <c r="D64" s="322"/>
      <c r="E64" s="147">
        <f>E57-E58</f>
        <v>303839.21</v>
      </c>
      <c r="F64" s="77">
        <f>F57-F58</f>
        <v>303839.21</v>
      </c>
      <c r="G64" s="77">
        <f>G57-G58</f>
        <v>0</v>
      </c>
      <c r="H64" s="77">
        <f>H57-H58</f>
        <v>0</v>
      </c>
      <c r="I64" s="77">
        <f>I57-I58</f>
        <v>0</v>
      </c>
      <c r="J64" s="60">
        <f t="shared" si="8"/>
        <v>303839.21</v>
      </c>
    </row>
    <row r="65" spans="1:10" ht="15" customHeight="1">
      <c r="A65" s="330"/>
      <c r="B65" s="389" t="s">
        <v>45</v>
      </c>
      <c r="C65" s="323"/>
      <c r="D65" s="366"/>
      <c r="E65" s="141">
        <f>SUM(F65:I65)</f>
        <v>0</v>
      </c>
      <c r="F65" s="238">
        <v>0</v>
      </c>
      <c r="G65" s="221">
        <v>0</v>
      </c>
      <c r="H65" s="39">
        <v>0</v>
      </c>
      <c r="I65" s="39">
        <v>0</v>
      </c>
      <c r="J65" s="60">
        <f t="shared" si="8"/>
        <v>0</v>
      </c>
    </row>
    <row r="66" spans="1:10" ht="18.75" customHeight="1">
      <c r="A66" s="330"/>
      <c r="B66" s="325" t="s">
        <v>28</v>
      </c>
      <c r="C66" s="326"/>
      <c r="D66" s="158" t="s">
        <v>29</v>
      </c>
      <c r="E66" s="160">
        <f>SUM(F66:I66)</f>
        <v>0</v>
      </c>
      <c r="F66" s="108">
        <v>0</v>
      </c>
      <c r="G66" s="186">
        <v>0</v>
      </c>
      <c r="H66" s="186">
        <v>0</v>
      </c>
      <c r="I66" s="186">
        <v>0</v>
      </c>
      <c r="J66" s="60">
        <f t="shared" si="8"/>
        <v>0</v>
      </c>
    </row>
    <row r="67" spans="1:10" ht="15" customHeight="1" thickBot="1">
      <c r="A67" s="331"/>
      <c r="B67" s="327"/>
      <c r="C67" s="328"/>
      <c r="D67" s="161" t="s">
        <v>30</v>
      </c>
      <c r="E67" s="165">
        <f>SUM(F67:I67)</f>
        <v>34</v>
      </c>
      <c r="F67" s="92">
        <v>34</v>
      </c>
      <c r="G67" s="173">
        <v>0</v>
      </c>
      <c r="H67" s="173">
        <v>0</v>
      </c>
      <c r="I67" s="173">
        <v>0</v>
      </c>
      <c r="J67" s="23">
        <f t="shared" si="8"/>
        <v>34</v>
      </c>
    </row>
    <row r="68" spans="1:10" ht="15" customHeight="1">
      <c r="A68" s="380" t="s">
        <v>48</v>
      </c>
      <c r="B68" s="383" t="s">
        <v>0</v>
      </c>
      <c r="C68" s="310"/>
      <c r="D68" s="351"/>
      <c r="E68" s="250">
        <f aca="true" t="shared" si="10" ref="E68:E74">SUM(F68:I68)</f>
        <v>2000</v>
      </c>
      <c r="F68" s="36">
        <v>2000</v>
      </c>
      <c r="G68" s="251">
        <v>0</v>
      </c>
      <c r="H68" s="252">
        <v>0</v>
      </c>
      <c r="I68" s="102">
        <v>0</v>
      </c>
      <c r="J68" s="253">
        <f t="shared" si="8"/>
        <v>2000</v>
      </c>
    </row>
    <row r="69" spans="1:10" ht="16.5" customHeight="1">
      <c r="A69" s="381"/>
      <c r="B69" s="312" t="s">
        <v>5</v>
      </c>
      <c r="C69" s="313"/>
      <c r="D69" s="3" t="s">
        <v>4</v>
      </c>
      <c r="E69" s="142">
        <f t="shared" si="10"/>
        <v>0</v>
      </c>
      <c r="F69" s="86">
        <f aca="true" t="shared" si="11" ref="F69:I70">F71+F73</f>
        <v>0</v>
      </c>
      <c r="G69" s="222">
        <f t="shared" si="11"/>
        <v>0</v>
      </c>
      <c r="H69" s="222">
        <f t="shared" si="11"/>
        <v>0</v>
      </c>
      <c r="I69" s="222">
        <f t="shared" si="11"/>
        <v>0</v>
      </c>
      <c r="J69" s="60">
        <f t="shared" si="8"/>
        <v>0</v>
      </c>
    </row>
    <row r="70" spans="1:10" ht="17.25" customHeight="1">
      <c r="A70" s="381"/>
      <c r="B70" s="314"/>
      <c r="C70" s="315"/>
      <c r="D70" s="4" t="s">
        <v>43</v>
      </c>
      <c r="E70" s="143">
        <f t="shared" si="10"/>
        <v>0</v>
      </c>
      <c r="F70" s="87">
        <f t="shared" si="11"/>
        <v>0</v>
      </c>
      <c r="G70" s="176">
        <f t="shared" si="11"/>
        <v>0</v>
      </c>
      <c r="H70" s="176">
        <f t="shared" si="11"/>
        <v>0</v>
      </c>
      <c r="I70" s="176">
        <f t="shared" si="11"/>
        <v>0</v>
      </c>
      <c r="J70" s="60">
        <f t="shared" si="8"/>
        <v>0</v>
      </c>
    </row>
    <row r="71" spans="1:10" ht="15.75" customHeight="1">
      <c r="A71" s="381"/>
      <c r="B71" s="333" t="s">
        <v>6</v>
      </c>
      <c r="C71" s="318" t="s">
        <v>21</v>
      </c>
      <c r="D71" s="5" t="s">
        <v>4</v>
      </c>
      <c r="E71" s="143">
        <f t="shared" si="10"/>
        <v>0</v>
      </c>
      <c r="F71" s="106">
        <v>0</v>
      </c>
      <c r="G71" s="171">
        <v>0</v>
      </c>
      <c r="H71" s="171">
        <v>0</v>
      </c>
      <c r="I71" s="171">
        <v>0</v>
      </c>
      <c r="J71" s="60">
        <f t="shared" si="8"/>
        <v>0</v>
      </c>
    </row>
    <row r="72" spans="1:10" ht="16.5" customHeight="1">
      <c r="A72" s="381"/>
      <c r="B72" s="333"/>
      <c r="C72" s="318"/>
      <c r="D72" s="4" t="s">
        <v>43</v>
      </c>
      <c r="E72" s="143">
        <f t="shared" si="10"/>
        <v>0</v>
      </c>
      <c r="F72" s="89">
        <v>0</v>
      </c>
      <c r="G72" s="177">
        <v>0</v>
      </c>
      <c r="H72" s="177">
        <v>0</v>
      </c>
      <c r="I72" s="177">
        <v>0</v>
      </c>
      <c r="J72" s="60">
        <f t="shared" si="8"/>
        <v>0</v>
      </c>
    </row>
    <row r="73" spans="1:10" ht="15.75" customHeight="1">
      <c r="A73" s="381"/>
      <c r="B73" s="333"/>
      <c r="C73" s="319" t="s">
        <v>46</v>
      </c>
      <c r="D73" s="5" t="s">
        <v>4</v>
      </c>
      <c r="E73" s="143">
        <f t="shared" si="10"/>
        <v>0</v>
      </c>
      <c r="F73" s="106">
        <v>0</v>
      </c>
      <c r="G73" s="171">
        <v>0</v>
      </c>
      <c r="H73" s="171">
        <v>0</v>
      </c>
      <c r="I73" s="171">
        <v>0</v>
      </c>
      <c r="J73" s="60">
        <f t="shared" si="8"/>
        <v>0</v>
      </c>
    </row>
    <row r="74" spans="1:10" ht="16.5" customHeight="1">
      <c r="A74" s="381"/>
      <c r="B74" s="334"/>
      <c r="C74" s="320"/>
      <c r="D74" s="4" t="s">
        <v>43</v>
      </c>
      <c r="E74" s="143">
        <f t="shared" si="10"/>
        <v>0</v>
      </c>
      <c r="F74" s="90">
        <v>0</v>
      </c>
      <c r="G74" s="178">
        <v>0</v>
      </c>
      <c r="H74" s="178">
        <v>0</v>
      </c>
      <c r="I74" s="178">
        <v>0</v>
      </c>
      <c r="J74" s="60">
        <f t="shared" si="8"/>
        <v>0</v>
      </c>
    </row>
    <row r="75" spans="1:10" ht="15.75" customHeight="1">
      <c r="A75" s="381"/>
      <c r="B75" s="321" t="s">
        <v>7</v>
      </c>
      <c r="C75" s="321"/>
      <c r="D75" s="341"/>
      <c r="E75" s="237">
        <f>E68-E69</f>
        <v>2000</v>
      </c>
      <c r="F75" s="77">
        <f>F68-F69</f>
        <v>2000</v>
      </c>
      <c r="G75" s="77">
        <f>G68-G69</f>
        <v>0</v>
      </c>
      <c r="H75" s="77">
        <f>H68-H69</f>
        <v>0</v>
      </c>
      <c r="I75" s="77">
        <f>I68-I69</f>
        <v>0</v>
      </c>
      <c r="J75" s="60">
        <f t="shared" si="8"/>
        <v>2000</v>
      </c>
    </row>
    <row r="76" spans="1:10" ht="15.75" customHeight="1">
      <c r="A76" s="381"/>
      <c r="B76" s="323" t="s">
        <v>45</v>
      </c>
      <c r="C76" s="323"/>
      <c r="D76" s="324"/>
      <c r="E76" s="144">
        <f>SUM(F76:I76)</f>
        <v>0</v>
      </c>
      <c r="F76" s="39">
        <v>0</v>
      </c>
      <c r="G76" s="39">
        <v>0</v>
      </c>
      <c r="H76" s="39">
        <v>0</v>
      </c>
      <c r="I76" s="39">
        <v>0</v>
      </c>
      <c r="J76" s="60">
        <f t="shared" si="8"/>
        <v>0</v>
      </c>
    </row>
    <row r="77" spans="1:10" ht="15.75" customHeight="1">
      <c r="A77" s="381"/>
      <c r="B77" s="325" t="s">
        <v>28</v>
      </c>
      <c r="C77" s="326"/>
      <c r="D77" s="8" t="s">
        <v>29</v>
      </c>
      <c r="E77" s="142">
        <f>SUM(F77:I77)</f>
        <v>0</v>
      </c>
      <c r="F77" s="91">
        <v>0</v>
      </c>
      <c r="G77" s="172">
        <v>0</v>
      </c>
      <c r="H77" s="172">
        <v>0</v>
      </c>
      <c r="I77" s="172">
        <v>0</v>
      </c>
      <c r="J77" s="60">
        <f t="shared" si="8"/>
        <v>0</v>
      </c>
    </row>
    <row r="78" spans="1:10" ht="15.75" customHeight="1" thickBot="1">
      <c r="A78" s="382"/>
      <c r="B78" s="327"/>
      <c r="C78" s="328"/>
      <c r="D78" s="156" t="s">
        <v>30</v>
      </c>
      <c r="E78" s="145">
        <f>SUM(F78:I78)</f>
        <v>0</v>
      </c>
      <c r="F78" s="92">
        <v>0</v>
      </c>
      <c r="G78" s="173">
        <v>0</v>
      </c>
      <c r="H78" s="173">
        <v>0</v>
      </c>
      <c r="I78" s="173">
        <v>0</v>
      </c>
      <c r="J78" s="23">
        <f t="shared" si="8"/>
        <v>0</v>
      </c>
    </row>
    <row r="79" spans="1:10" ht="27" customHeight="1">
      <c r="A79" s="18"/>
      <c r="B79" s="19"/>
      <c r="C79" s="19"/>
      <c r="D79" s="20"/>
      <c r="E79" s="21"/>
      <c r="F79" s="17"/>
      <c r="G79" s="17"/>
      <c r="H79" s="21"/>
      <c r="I79" s="249"/>
      <c r="J79" s="14"/>
    </row>
    <row r="80" spans="1:10" ht="13.5" customHeight="1">
      <c r="A80" s="18"/>
      <c r="B80" s="19"/>
      <c r="C80" s="19"/>
      <c r="D80" s="20"/>
      <c r="E80" s="21"/>
      <c r="F80" s="17"/>
      <c r="G80" s="17"/>
      <c r="H80" s="21"/>
      <c r="I80" s="249"/>
      <c r="J80" s="14"/>
    </row>
    <row r="81" spans="1:10" ht="6.75" customHeight="1">
      <c r="A81" s="18"/>
      <c r="B81" s="19"/>
      <c r="C81" s="19"/>
      <c r="D81" s="20"/>
      <c r="E81" s="21"/>
      <c r="F81" s="17"/>
      <c r="G81" s="17"/>
      <c r="H81" s="21"/>
      <c r="I81" s="249"/>
      <c r="J81" s="14"/>
    </row>
    <row r="82" spans="1:10" ht="18.75" customHeight="1" thickBot="1">
      <c r="A82" s="254"/>
      <c r="B82" s="255"/>
      <c r="C82" s="255"/>
      <c r="D82" s="256"/>
      <c r="E82" s="257"/>
      <c r="F82" s="258"/>
      <c r="G82" s="258"/>
      <c r="H82" s="257"/>
      <c r="I82" s="259"/>
      <c r="J82" s="260"/>
    </row>
    <row r="83" spans="1:10" ht="15.75" customHeight="1" thickBot="1">
      <c r="A83" s="367" t="s">
        <v>18</v>
      </c>
      <c r="B83" s="368"/>
      <c r="C83" s="368"/>
      <c r="D83" s="368"/>
      <c r="E83" s="369" t="s">
        <v>15</v>
      </c>
      <c r="F83" s="371" t="s">
        <v>16</v>
      </c>
      <c r="G83" s="372"/>
      <c r="H83" s="372"/>
      <c r="I83" s="373"/>
      <c r="J83" s="248"/>
    </row>
    <row r="84" spans="1:10" ht="44.25" customHeight="1" thickBot="1">
      <c r="A84" s="344"/>
      <c r="B84" s="345"/>
      <c r="C84" s="345"/>
      <c r="D84" s="345"/>
      <c r="E84" s="370"/>
      <c r="F84" s="94" t="s">
        <v>19</v>
      </c>
      <c r="G84" s="293" t="s">
        <v>53</v>
      </c>
      <c r="H84" s="215" t="s">
        <v>41</v>
      </c>
      <c r="I84" s="215" t="s">
        <v>41</v>
      </c>
      <c r="J84" s="51" t="s">
        <v>8</v>
      </c>
    </row>
    <row r="85" spans="1:252" s="13" customFormat="1" ht="15.75" customHeight="1">
      <c r="A85" s="307" t="s">
        <v>49</v>
      </c>
      <c r="B85" s="351" t="s">
        <v>0</v>
      </c>
      <c r="C85" s="352"/>
      <c r="D85" s="374"/>
      <c r="E85" s="43">
        <f aca="true" t="shared" si="12" ref="E85:E91">SUM(F85:I85)</f>
        <v>86000</v>
      </c>
      <c r="F85" s="35">
        <v>86000</v>
      </c>
      <c r="G85" s="52">
        <v>0</v>
      </c>
      <c r="H85" s="71">
        <v>0</v>
      </c>
      <c r="I85" s="70">
        <v>0</v>
      </c>
      <c r="J85" s="22">
        <f>SUM(F85:I85)</f>
        <v>86000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</row>
    <row r="86" spans="1:10" s="14" customFormat="1" ht="16.5" customHeight="1">
      <c r="A86" s="308"/>
      <c r="B86" s="354" t="s">
        <v>5</v>
      </c>
      <c r="C86" s="375"/>
      <c r="D86" s="139" t="s">
        <v>4</v>
      </c>
      <c r="E86" s="27">
        <f t="shared" si="12"/>
        <v>83407.31999999999</v>
      </c>
      <c r="F86" s="86">
        <f>SUM(F88,F90)</f>
        <v>83407.31999999999</v>
      </c>
      <c r="G86" s="222">
        <f>SUM(G88,G90)</f>
        <v>0</v>
      </c>
      <c r="H86" s="222">
        <f>SUM(H88,H90)</f>
        <v>0</v>
      </c>
      <c r="I86" s="222">
        <f>SUM(I88,I90)</f>
        <v>0</v>
      </c>
      <c r="J86" s="22">
        <f aca="true" t="shared" si="13" ref="J86:J117">SUM(F86:I86)</f>
        <v>83407.31999999999</v>
      </c>
    </row>
    <row r="87" spans="1:10" ht="17.25" customHeight="1">
      <c r="A87" s="308"/>
      <c r="B87" s="356"/>
      <c r="C87" s="376"/>
      <c r="D87" s="197" t="s">
        <v>43</v>
      </c>
      <c r="E87" s="42">
        <f t="shared" si="12"/>
        <v>0</v>
      </c>
      <c r="F87" s="87">
        <f>F89+F91</f>
        <v>0</v>
      </c>
      <c r="G87" s="176">
        <f>G89+G91</f>
        <v>0</v>
      </c>
      <c r="H87" s="176">
        <f>H89+H91</f>
        <v>0</v>
      </c>
      <c r="I87" s="176">
        <f>I89+I91</f>
        <v>0</v>
      </c>
      <c r="J87" s="22">
        <f t="shared" si="13"/>
        <v>0</v>
      </c>
    </row>
    <row r="88" spans="1:10" ht="16.5" customHeight="1">
      <c r="A88" s="308"/>
      <c r="B88" s="334" t="s">
        <v>6</v>
      </c>
      <c r="C88" s="377" t="s">
        <v>21</v>
      </c>
      <c r="D88" s="140" t="s">
        <v>4</v>
      </c>
      <c r="E88" s="198">
        <f t="shared" si="12"/>
        <v>82240.92</v>
      </c>
      <c r="F88" s="106">
        <v>82240.92</v>
      </c>
      <c r="G88" s="171">
        <v>0</v>
      </c>
      <c r="H88" s="171">
        <v>0</v>
      </c>
      <c r="I88" s="171">
        <v>0</v>
      </c>
      <c r="J88" s="22">
        <f t="shared" si="13"/>
        <v>82240.92</v>
      </c>
    </row>
    <row r="89" spans="1:10" ht="18" customHeight="1">
      <c r="A89" s="308"/>
      <c r="B89" s="358"/>
      <c r="C89" s="378"/>
      <c r="D89" s="197" t="s">
        <v>43</v>
      </c>
      <c r="E89" s="54">
        <f t="shared" si="12"/>
        <v>0</v>
      </c>
      <c r="F89" s="89">
        <v>0</v>
      </c>
      <c r="G89" s="177">
        <v>0</v>
      </c>
      <c r="H89" s="177">
        <v>0</v>
      </c>
      <c r="I89" s="177">
        <v>0</v>
      </c>
      <c r="J89" s="22">
        <f t="shared" si="13"/>
        <v>0</v>
      </c>
    </row>
    <row r="90" spans="1:10" ht="14.25" customHeight="1">
      <c r="A90" s="308"/>
      <c r="B90" s="358"/>
      <c r="C90" s="379" t="s">
        <v>46</v>
      </c>
      <c r="D90" s="140" t="s">
        <v>4</v>
      </c>
      <c r="E90" s="42">
        <f t="shared" si="12"/>
        <v>1166.4</v>
      </c>
      <c r="F90" s="106">
        <v>1166.4</v>
      </c>
      <c r="G90" s="171">
        <v>0</v>
      </c>
      <c r="H90" s="171">
        <v>0</v>
      </c>
      <c r="I90" s="171">
        <v>0</v>
      </c>
      <c r="J90" s="22">
        <f t="shared" si="13"/>
        <v>1166.4</v>
      </c>
    </row>
    <row r="91" spans="1:10" ht="17.25" customHeight="1">
      <c r="A91" s="308"/>
      <c r="B91" s="359"/>
      <c r="C91" s="320"/>
      <c r="D91" s="196" t="s">
        <v>43</v>
      </c>
      <c r="E91" s="42">
        <f t="shared" si="12"/>
        <v>0</v>
      </c>
      <c r="F91" s="90">
        <v>0</v>
      </c>
      <c r="G91" s="178">
        <v>0</v>
      </c>
      <c r="H91" s="178">
        <v>0</v>
      </c>
      <c r="I91" s="178">
        <v>0</v>
      </c>
      <c r="J91" s="22">
        <f t="shared" si="13"/>
        <v>0</v>
      </c>
    </row>
    <row r="92" spans="1:10" ht="18.75" customHeight="1">
      <c r="A92" s="308"/>
      <c r="B92" s="341" t="s">
        <v>7</v>
      </c>
      <c r="C92" s="362"/>
      <c r="D92" s="363"/>
      <c r="E92" s="83">
        <f>SUM(E85-E86)</f>
        <v>2592.6800000000076</v>
      </c>
      <c r="F92" s="77">
        <f>F85-F86</f>
        <v>2592.6800000000076</v>
      </c>
      <c r="G92" s="77">
        <f>G85-G86</f>
        <v>0</v>
      </c>
      <c r="H92" s="77">
        <f>H85-H86</f>
        <v>0</v>
      </c>
      <c r="I92" s="77">
        <f>I85-I86</f>
        <v>0</v>
      </c>
      <c r="J92" s="22">
        <f t="shared" si="13"/>
        <v>2592.6800000000076</v>
      </c>
    </row>
    <row r="93" spans="1:10" ht="18" customHeight="1">
      <c r="A93" s="308"/>
      <c r="B93" s="324" t="s">
        <v>45</v>
      </c>
      <c r="C93" s="337"/>
      <c r="D93" s="338"/>
      <c r="E93" s="46">
        <f aca="true" t="shared" si="14" ref="E93:E102">SUM(F93:I93)</f>
        <v>0</v>
      </c>
      <c r="F93" s="39">
        <v>0</v>
      </c>
      <c r="G93" s="39">
        <v>0</v>
      </c>
      <c r="H93" s="39">
        <v>0</v>
      </c>
      <c r="I93" s="39">
        <v>0</v>
      </c>
      <c r="J93" s="22">
        <f t="shared" si="13"/>
        <v>0</v>
      </c>
    </row>
    <row r="94" spans="1:10" ht="15.75" customHeight="1">
      <c r="A94" s="308"/>
      <c r="B94" s="325" t="s">
        <v>28</v>
      </c>
      <c r="C94" s="326"/>
      <c r="D94" s="158" t="s">
        <v>29</v>
      </c>
      <c r="E94" s="27">
        <f t="shared" si="14"/>
        <v>0</v>
      </c>
      <c r="F94" s="91">
        <v>0</v>
      </c>
      <c r="G94" s="174">
        <v>0</v>
      </c>
      <c r="H94" s="174">
        <v>0</v>
      </c>
      <c r="I94" s="174">
        <v>0</v>
      </c>
      <c r="J94" s="22">
        <f t="shared" si="13"/>
        <v>0</v>
      </c>
    </row>
    <row r="95" spans="1:10" ht="16.5" customHeight="1" thickBot="1">
      <c r="A95" s="309"/>
      <c r="B95" s="327"/>
      <c r="C95" s="328"/>
      <c r="D95" s="159" t="s">
        <v>30</v>
      </c>
      <c r="E95" s="53">
        <f t="shared" si="14"/>
        <v>99</v>
      </c>
      <c r="F95" s="92">
        <v>99</v>
      </c>
      <c r="G95" s="175">
        <v>0</v>
      </c>
      <c r="H95" s="175">
        <v>0</v>
      </c>
      <c r="I95" s="175">
        <v>0</v>
      </c>
      <c r="J95" s="23">
        <f t="shared" si="13"/>
        <v>99</v>
      </c>
    </row>
    <row r="96" spans="1:10" ht="15.75" customHeight="1">
      <c r="A96" s="307" t="s">
        <v>10</v>
      </c>
      <c r="B96" s="351" t="s">
        <v>0</v>
      </c>
      <c r="C96" s="352"/>
      <c r="D96" s="353"/>
      <c r="E96" s="47">
        <f t="shared" si="14"/>
        <v>110000</v>
      </c>
      <c r="F96" s="36">
        <v>110000</v>
      </c>
      <c r="G96" s="111">
        <v>0</v>
      </c>
      <c r="H96" s="72">
        <v>0</v>
      </c>
      <c r="I96" s="73">
        <v>0</v>
      </c>
      <c r="J96" s="60">
        <f t="shared" si="13"/>
        <v>110000</v>
      </c>
    </row>
    <row r="97" spans="1:10" ht="15" customHeight="1">
      <c r="A97" s="308"/>
      <c r="B97" s="354" t="s">
        <v>5</v>
      </c>
      <c r="C97" s="355"/>
      <c r="D97" s="139" t="s">
        <v>4</v>
      </c>
      <c r="E97" s="48">
        <f t="shared" si="14"/>
        <v>87765.83</v>
      </c>
      <c r="F97" s="86">
        <f>SUM(F99,F101)</f>
        <v>87765.83</v>
      </c>
      <c r="G97" s="222">
        <f>SUM(G99,G101)</f>
        <v>0</v>
      </c>
      <c r="H97" s="222">
        <f>SUM(H99,H101)</f>
        <v>0</v>
      </c>
      <c r="I97" s="222">
        <f>SUM(I99,I101)</f>
        <v>0</v>
      </c>
      <c r="J97" s="22">
        <f t="shared" si="13"/>
        <v>87765.83</v>
      </c>
    </row>
    <row r="98" spans="1:10" ht="22.5" customHeight="1">
      <c r="A98" s="308"/>
      <c r="B98" s="356"/>
      <c r="C98" s="357"/>
      <c r="D98" s="195" t="s">
        <v>43</v>
      </c>
      <c r="E98" s="49">
        <f t="shared" si="14"/>
        <v>16840.6</v>
      </c>
      <c r="F98" s="105">
        <f>F100+F102</f>
        <v>16840.6</v>
      </c>
      <c r="G98" s="176">
        <f>G100+G102</f>
        <v>0</v>
      </c>
      <c r="H98" s="176">
        <f>H100+H102</f>
        <v>0</v>
      </c>
      <c r="I98" s="176">
        <f>I100+I102</f>
        <v>0</v>
      </c>
      <c r="J98" s="22">
        <f t="shared" si="13"/>
        <v>16840.6</v>
      </c>
    </row>
    <row r="99" spans="1:10" ht="16.5" customHeight="1">
      <c r="A99" s="308"/>
      <c r="B99" s="334" t="s">
        <v>6</v>
      </c>
      <c r="C99" s="360" t="s">
        <v>21</v>
      </c>
      <c r="D99" s="140" t="s">
        <v>4</v>
      </c>
      <c r="E99" s="42">
        <f t="shared" si="14"/>
        <v>70654.55</v>
      </c>
      <c r="F99" s="106">
        <v>70654.55</v>
      </c>
      <c r="G99" s="171">
        <v>0</v>
      </c>
      <c r="H99" s="171">
        <v>0</v>
      </c>
      <c r="I99" s="171">
        <v>0</v>
      </c>
      <c r="J99" s="22">
        <f t="shared" si="13"/>
        <v>70654.55</v>
      </c>
    </row>
    <row r="100" spans="1:10" ht="22.5" customHeight="1">
      <c r="A100" s="308"/>
      <c r="B100" s="358"/>
      <c r="C100" s="361"/>
      <c r="D100" s="195" t="s">
        <v>43</v>
      </c>
      <c r="E100" s="194">
        <f t="shared" si="14"/>
        <v>16840.6</v>
      </c>
      <c r="F100" s="106">
        <v>16840.6</v>
      </c>
      <c r="G100" s="177">
        <v>0</v>
      </c>
      <c r="H100" s="177">
        <v>0</v>
      </c>
      <c r="I100" s="177">
        <v>0</v>
      </c>
      <c r="J100" s="22">
        <f t="shared" si="13"/>
        <v>16840.6</v>
      </c>
    </row>
    <row r="101" spans="1:10" ht="15" customHeight="1">
      <c r="A101" s="308"/>
      <c r="B101" s="358"/>
      <c r="C101" s="319" t="s">
        <v>46</v>
      </c>
      <c r="D101" s="140" t="s">
        <v>4</v>
      </c>
      <c r="E101" s="42">
        <f t="shared" si="14"/>
        <v>17111.28</v>
      </c>
      <c r="F101" s="106">
        <v>17111.28</v>
      </c>
      <c r="G101" s="171">
        <v>0</v>
      </c>
      <c r="H101" s="171">
        <v>0</v>
      </c>
      <c r="I101" s="171">
        <v>0</v>
      </c>
      <c r="J101" s="22">
        <f t="shared" si="13"/>
        <v>17111.28</v>
      </c>
    </row>
    <row r="102" spans="1:10" ht="21.75" customHeight="1">
      <c r="A102" s="308"/>
      <c r="B102" s="359"/>
      <c r="C102" s="320"/>
      <c r="D102" s="196" t="s">
        <v>43</v>
      </c>
      <c r="E102" s="42">
        <f t="shared" si="14"/>
        <v>0</v>
      </c>
      <c r="F102" s="112">
        <v>0</v>
      </c>
      <c r="G102" s="178">
        <v>0</v>
      </c>
      <c r="H102" s="178">
        <v>0</v>
      </c>
      <c r="I102" s="178">
        <v>0</v>
      </c>
      <c r="J102" s="22">
        <f t="shared" si="13"/>
        <v>0</v>
      </c>
    </row>
    <row r="103" spans="1:10" ht="15.75" customHeight="1">
      <c r="A103" s="308"/>
      <c r="B103" s="341" t="s">
        <v>7</v>
      </c>
      <c r="C103" s="362"/>
      <c r="D103" s="363"/>
      <c r="E103" s="85">
        <f>SUM(E96-E97)</f>
        <v>22234.17</v>
      </c>
      <c r="F103" s="77">
        <f>F96-F97</f>
        <v>22234.17</v>
      </c>
      <c r="G103" s="77">
        <f>G96-G97</f>
        <v>0</v>
      </c>
      <c r="H103" s="77">
        <f>H96-H97</f>
        <v>0</v>
      </c>
      <c r="I103" s="77">
        <f>I96-I97</f>
        <v>0</v>
      </c>
      <c r="J103" s="22">
        <f t="shared" si="13"/>
        <v>22234.17</v>
      </c>
    </row>
    <row r="104" spans="1:10" ht="17.25" customHeight="1">
      <c r="A104" s="308"/>
      <c r="B104" s="324" t="s">
        <v>45</v>
      </c>
      <c r="C104" s="337"/>
      <c r="D104" s="338"/>
      <c r="E104" s="41">
        <f aca="true" t="shared" si="15" ref="E104:E113">SUM(F104:I104)</f>
        <v>61040.44</v>
      </c>
      <c r="F104" s="39">
        <v>61040.44</v>
      </c>
      <c r="G104" s="39">
        <v>0</v>
      </c>
      <c r="H104" s="39">
        <v>0</v>
      </c>
      <c r="I104" s="39">
        <v>0</v>
      </c>
      <c r="J104" s="22">
        <f t="shared" si="13"/>
        <v>61040.44</v>
      </c>
    </row>
    <row r="105" spans="1:10" ht="16.5" customHeight="1">
      <c r="A105" s="308"/>
      <c r="B105" s="325" t="s">
        <v>28</v>
      </c>
      <c r="C105" s="326"/>
      <c r="D105" s="8" t="s">
        <v>29</v>
      </c>
      <c r="E105" s="29">
        <f t="shared" si="15"/>
        <v>0</v>
      </c>
      <c r="F105" s="91">
        <v>0</v>
      </c>
      <c r="G105" s="174">
        <v>0</v>
      </c>
      <c r="H105" s="174">
        <v>0</v>
      </c>
      <c r="I105" s="174">
        <v>0</v>
      </c>
      <c r="J105" s="22">
        <f t="shared" si="13"/>
        <v>0</v>
      </c>
    </row>
    <row r="106" spans="1:10" ht="22.5" customHeight="1" thickBot="1">
      <c r="A106" s="309"/>
      <c r="B106" s="327"/>
      <c r="C106" s="328"/>
      <c r="D106" s="157" t="s">
        <v>47</v>
      </c>
      <c r="E106" s="56">
        <f t="shared" si="15"/>
        <v>30</v>
      </c>
      <c r="F106" s="92">
        <v>30</v>
      </c>
      <c r="G106" s="175">
        <v>0</v>
      </c>
      <c r="H106" s="175">
        <v>0</v>
      </c>
      <c r="I106" s="175">
        <v>0</v>
      </c>
      <c r="J106" s="23">
        <f t="shared" si="13"/>
        <v>30</v>
      </c>
    </row>
    <row r="107" spans="1:10" ht="15.75" customHeight="1">
      <c r="A107" s="365" t="s">
        <v>3</v>
      </c>
      <c r="B107" s="339" t="s">
        <v>0</v>
      </c>
      <c r="C107" s="339"/>
      <c r="D107" s="311"/>
      <c r="E107" s="43">
        <f t="shared" si="15"/>
        <v>219300</v>
      </c>
      <c r="F107" s="36">
        <v>50000</v>
      </c>
      <c r="G107" s="34">
        <v>169300</v>
      </c>
      <c r="H107" s="129">
        <v>0</v>
      </c>
      <c r="I107" s="74">
        <v>0</v>
      </c>
      <c r="J107" s="60">
        <f t="shared" si="13"/>
        <v>219300</v>
      </c>
    </row>
    <row r="108" spans="1:10" ht="18" customHeight="1">
      <c r="A108" s="330"/>
      <c r="B108" s="312" t="s">
        <v>5</v>
      </c>
      <c r="C108" s="313"/>
      <c r="D108" s="139" t="s">
        <v>4</v>
      </c>
      <c r="E108" s="27">
        <f t="shared" si="15"/>
        <v>211356.59</v>
      </c>
      <c r="F108" s="86">
        <f>SUM(F110,F112)</f>
        <v>44807.5</v>
      </c>
      <c r="G108" s="86">
        <f>SUM(G110,G112)</f>
        <v>166549.09</v>
      </c>
      <c r="H108" s="169">
        <f>SUM(H110,H112)</f>
        <v>0</v>
      </c>
      <c r="I108" s="169">
        <f>SUM(I110,I112)</f>
        <v>0</v>
      </c>
      <c r="J108" s="22">
        <f t="shared" si="13"/>
        <v>211356.59</v>
      </c>
    </row>
    <row r="109" spans="1:10" ht="18" customHeight="1">
      <c r="A109" s="330"/>
      <c r="B109" s="314"/>
      <c r="C109" s="315"/>
      <c r="D109" s="195" t="s">
        <v>43</v>
      </c>
      <c r="E109" s="54">
        <f t="shared" si="15"/>
        <v>0</v>
      </c>
      <c r="F109" s="300">
        <f>F111+F113</f>
        <v>0</v>
      </c>
      <c r="G109" s="87">
        <f>G111+G113</f>
        <v>0</v>
      </c>
      <c r="H109" s="166">
        <f>H111+H113</f>
        <v>0</v>
      </c>
      <c r="I109" s="166">
        <f>I111+I113</f>
        <v>0</v>
      </c>
      <c r="J109" s="22">
        <f t="shared" si="13"/>
        <v>0</v>
      </c>
    </row>
    <row r="110" spans="1:10" ht="17.25" customHeight="1">
      <c r="A110" s="330"/>
      <c r="B110" s="333" t="s">
        <v>6</v>
      </c>
      <c r="C110" s="318" t="s">
        <v>21</v>
      </c>
      <c r="D110" s="140" t="s">
        <v>4</v>
      </c>
      <c r="E110" s="42">
        <f t="shared" si="15"/>
        <v>188781.76</v>
      </c>
      <c r="F110" s="106">
        <v>22232.67</v>
      </c>
      <c r="G110" s="106">
        <v>166549.09</v>
      </c>
      <c r="H110" s="171">
        <v>0</v>
      </c>
      <c r="I110" s="171">
        <v>0</v>
      </c>
      <c r="J110" s="22">
        <f t="shared" si="13"/>
        <v>188781.76</v>
      </c>
    </row>
    <row r="111" spans="1:10" ht="20.25" customHeight="1">
      <c r="A111" s="330"/>
      <c r="B111" s="333"/>
      <c r="C111" s="318"/>
      <c r="D111" s="195" t="s">
        <v>43</v>
      </c>
      <c r="E111" s="42">
        <f t="shared" si="15"/>
        <v>0</v>
      </c>
      <c r="F111" s="301">
        <v>0</v>
      </c>
      <c r="G111" s="89">
        <v>0</v>
      </c>
      <c r="H111" s="167">
        <v>0</v>
      </c>
      <c r="I111" s="167">
        <v>0</v>
      </c>
      <c r="J111" s="22">
        <f t="shared" si="13"/>
        <v>0</v>
      </c>
    </row>
    <row r="112" spans="1:10" ht="18.75" customHeight="1">
      <c r="A112" s="330"/>
      <c r="B112" s="333"/>
      <c r="C112" s="319" t="s">
        <v>46</v>
      </c>
      <c r="D112" s="140" t="s">
        <v>4</v>
      </c>
      <c r="E112" s="42">
        <f t="shared" si="15"/>
        <v>22574.83</v>
      </c>
      <c r="F112" s="106">
        <v>22574.83</v>
      </c>
      <c r="G112" s="106">
        <v>0</v>
      </c>
      <c r="H112" s="171">
        <v>0</v>
      </c>
      <c r="I112" s="171">
        <v>0</v>
      </c>
      <c r="J112" s="22">
        <f t="shared" si="13"/>
        <v>22574.83</v>
      </c>
    </row>
    <row r="113" spans="1:10" ht="17.25" customHeight="1">
      <c r="A113" s="330"/>
      <c r="B113" s="334"/>
      <c r="C113" s="320"/>
      <c r="D113" s="196" t="s">
        <v>43</v>
      </c>
      <c r="E113" s="42">
        <f t="shared" si="15"/>
        <v>0</v>
      </c>
      <c r="F113" s="302">
        <v>0</v>
      </c>
      <c r="G113" s="90">
        <v>0</v>
      </c>
      <c r="H113" s="168">
        <v>0</v>
      </c>
      <c r="I113" s="168">
        <v>0</v>
      </c>
      <c r="J113" s="22">
        <f t="shared" si="13"/>
        <v>0</v>
      </c>
    </row>
    <row r="114" spans="1:10" ht="15" customHeight="1">
      <c r="A114" s="330"/>
      <c r="B114" s="321" t="s">
        <v>7</v>
      </c>
      <c r="C114" s="321"/>
      <c r="D114" s="322"/>
      <c r="E114" s="83">
        <f>SUM(E107-E108)</f>
        <v>7943.4100000000035</v>
      </c>
      <c r="F114" s="77">
        <f>F107-F108</f>
        <v>5192.5</v>
      </c>
      <c r="G114" s="77">
        <f>G107-G108</f>
        <v>2750.9100000000035</v>
      </c>
      <c r="H114" s="77">
        <f>H107-H108</f>
        <v>0</v>
      </c>
      <c r="I114" s="77">
        <f>I107-I108</f>
        <v>0</v>
      </c>
      <c r="J114" s="22">
        <f t="shared" si="13"/>
        <v>7943.4100000000035</v>
      </c>
    </row>
    <row r="115" spans="1:10" ht="17.25" customHeight="1">
      <c r="A115" s="330"/>
      <c r="B115" s="323" t="s">
        <v>45</v>
      </c>
      <c r="C115" s="323"/>
      <c r="D115" s="366"/>
      <c r="E115" s="41">
        <f>SUM(F115:I115)</f>
        <v>0</v>
      </c>
      <c r="F115" s="189">
        <v>0</v>
      </c>
      <c r="G115" s="39">
        <v>0</v>
      </c>
      <c r="H115" s="39">
        <v>0</v>
      </c>
      <c r="I115" s="39">
        <v>0</v>
      </c>
      <c r="J115" s="22">
        <f t="shared" si="13"/>
        <v>0</v>
      </c>
    </row>
    <row r="116" spans="1:10" ht="15.75" customHeight="1">
      <c r="A116" s="330"/>
      <c r="B116" s="325" t="s">
        <v>28</v>
      </c>
      <c r="C116" s="326"/>
      <c r="D116" s="158" t="s">
        <v>29</v>
      </c>
      <c r="E116" s="261">
        <f>SUM(F116:I116)</f>
        <v>0</v>
      </c>
      <c r="F116" s="303">
        <v>0</v>
      </c>
      <c r="G116" s="91">
        <v>0</v>
      </c>
      <c r="H116" s="172">
        <v>0</v>
      </c>
      <c r="I116" s="172">
        <v>0</v>
      </c>
      <c r="J116" s="22">
        <f t="shared" si="13"/>
        <v>0</v>
      </c>
    </row>
    <row r="117" spans="1:10" ht="17.25" customHeight="1" thickBot="1">
      <c r="A117" s="331"/>
      <c r="B117" s="327"/>
      <c r="C117" s="328"/>
      <c r="D117" s="159" t="s">
        <v>30</v>
      </c>
      <c r="E117" s="53">
        <f>SUM(F117:I117)</f>
        <v>41</v>
      </c>
      <c r="F117" s="304">
        <v>11</v>
      </c>
      <c r="G117" s="92">
        <v>30</v>
      </c>
      <c r="H117" s="173">
        <v>0</v>
      </c>
      <c r="I117" s="173">
        <v>0</v>
      </c>
      <c r="J117" s="23">
        <f t="shared" si="13"/>
        <v>41</v>
      </c>
    </row>
    <row r="118" spans="1:9" ht="21.75" customHeight="1">
      <c r="A118" s="11"/>
      <c r="B118" s="9"/>
      <c r="C118" s="9"/>
      <c r="D118" s="20"/>
      <c r="E118" s="21"/>
      <c r="F118" s="16"/>
      <c r="G118" s="17"/>
      <c r="H118" s="12"/>
      <c r="I118" s="2"/>
    </row>
    <row r="119" spans="1:9" ht="21" customHeight="1" thickBot="1">
      <c r="A119" s="11"/>
      <c r="B119" s="9"/>
      <c r="C119" s="9"/>
      <c r="D119" s="10"/>
      <c r="E119" s="21"/>
      <c r="F119" s="16"/>
      <c r="G119" s="17"/>
      <c r="H119" s="12"/>
      <c r="I119" s="2"/>
    </row>
    <row r="120" spans="1:10" ht="15.75" customHeight="1" thickBot="1">
      <c r="A120" s="342" t="s">
        <v>18</v>
      </c>
      <c r="B120" s="343"/>
      <c r="C120" s="343"/>
      <c r="D120" s="343"/>
      <c r="E120" s="346" t="s">
        <v>15</v>
      </c>
      <c r="F120" s="348" t="s">
        <v>16</v>
      </c>
      <c r="G120" s="349"/>
      <c r="H120" s="349"/>
      <c r="I120" s="350"/>
      <c r="J120" s="93"/>
    </row>
    <row r="121" spans="1:10" ht="24.75" customHeight="1" thickBot="1">
      <c r="A121" s="344"/>
      <c r="B121" s="345"/>
      <c r="C121" s="345"/>
      <c r="D121" s="345"/>
      <c r="E121" s="347"/>
      <c r="F121" s="94" t="s">
        <v>19</v>
      </c>
      <c r="G121" s="293" t="s">
        <v>53</v>
      </c>
      <c r="H121" s="215" t="s">
        <v>41</v>
      </c>
      <c r="I121" s="215" t="s">
        <v>41</v>
      </c>
      <c r="J121" s="51" t="s">
        <v>8</v>
      </c>
    </row>
    <row r="122" spans="1:10" ht="16.5" customHeight="1">
      <c r="A122" s="307" t="s">
        <v>26</v>
      </c>
      <c r="B122" s="351" t="s">
        <v>0</v>
      </c>
      <c r="C122" s="352"/>
      <c r="D122" s="353"/>
      <c r="E122" s="43">
        <f aca="true" t="shared" si="16" ref="E122:E128">SUM(F122:I122)</f>
        <v>4700</v>
      </c>
      <c r="F122" s="59">
        <v>4700</v>
      </c>
      <c r="G122" s="33">
        <v>0</v>
      </c>
      <c r="H122" s="69">
        <v>0</v>
      </c>
      <c r="I122" s="70">
        <v>0</v>
      </c>
      <c r="J122" s="60">
        <f>SUM(F122:I122)</f>
        <v>4700</v>
      </c>
    </row>
    <row r="123" spans="1:10" ht="14.25" customHeight="1">
      <c r="A123" s="308"/>
      <c r="B123" s="354" t="s">
        <v>5</v>
      </c>
      <c r="C123" s="355"/>
      <c r="D123" s="139" t="s">
        <v>4</v>
      </c>
      <c r="E123" s="146">
        <f t="shared" si="16"/>
        <v>830</v>
      </c>
      <c r="F123" s="86">
        <f>F125+F127</f>
        <v>830</v>
      </c>
      <c r="G123" s="222">
        <f>SUM(G125,G127)</f>
        <v>0</v>
      </c>
      <c r="H123" s="222">
        <f>SUM(H125,H127)</f>
        <v>0</v>
      </c>
      <c r="I123" s="222">
        <f>SUM(I125,I127)</f>
        <v>0</v>
      </c>
      <c r="J123" s="60">
        <f aca="true" t="shared" si="17" ref="J123:J165">SUM(F123:I123)</f>
        <v>830</v>
      </c>
    </row>
    <row r="124" spans="1:10" ht="15" customHeight="1">
      <c r="A124" s="308"/>
      <c r="B124" s="356"/>
      <c r="C124" s="357"/>
      <c r="D124" s="195" t="s">
        <v>43</v>
      </c>
      <c r="E124" s="114">
        <f t="shared" si="16"/>
        <v>0</v>
      </c>
      <c r="F124" s="88">
        <f>F126+F128</f>
        <v>0</v>
      </c>
      <c r="G124" s="166">
        <f>G126+G128</f>
        <v>0</v>
      </c>
      <c r="H124" s="166">
        <f>H126+H128</f>
        <v>0</v>
      </c>
      <c r="I124" s="166">
        <f>I126+I128</f>
        <v>0</v>
      </c>
      <c r="J124" s="60">
        <f t="shared" si="17"/>
        <v>0</v>
      </c>
    </row>
    <row r="125" spans="1:10" ht="12.75" customHeight="1">
      <c r="A125" s="308"/>
      <c r="B125" s="334" t="s">
        <v>6</v>
      </c>
      <c r="C125" s="360" t="s">
        <v>21</v>
      </c>
      <c r="D125" s="140" t="s">
        <v>4</v>
      </c>
      <c r="E125" s="114">
        <f>SUM(F125:I125)</f>
        <v>680</v>
      </c>
      <c r="F125" s="106">
        <v>680</v>
      </c>
      <c r="G125" s="171">
        <v>0</v>
      </c>
      <c r="H125" s="171">
        <v>0</v>
      </c>
      <c r="I125" s="171">
        <v>0</v>
      </c>
      <c r="J125" s="60">
        <f t="shared" si="17"/>
        <v>680</v>
      </c>
    </row>
    <row r="126" spans="1:10" ht="14.25" customHeight="1">
      <c r="A126" s="308"/>
      <c r="B126" s="358"/>
      <c r="C126" s="361"/>
      <c r="D126" s="195" t="s">
        <v>43</v>
      </c>
      <c r="E126" s="113">
        <f t="shared" si="16"/>
        <v>0</v>
      </c>
      <c r="F126" s="89">
        <v>0</v>
      </c>
      <c r="G126" s="167">
        <v>0</v>
      </c>
      <c r="H126" s="167">
        <v>0</v>
      </c>
      <c r="I126" s="167">
        <v>0</v>
      </c>
      <c r="J126" s="60">
        <f t="shared" si="17"/>
        <v>0</v>
      </c>
    </row>
    <row r="127" spans="1:10" ht="13.5" customHeight="1">
      <c r="A127" s="308"/>
      <c r="B127" s="358"/>
      <c r="C127" s="319" t="s">
        <v>46</v>
      </c>
      <c r="D127" s="140" t="s">
        <v>4</v>
      </c>
      <c r="E127" s="113">
        <f t="shared" si="16"/>
        <v>150</v>
      </c>
      <c r="F127" s="106">
        <v>150</v>
      </c>
      <c r="G127" s="171">
        <v>0</v>
      </c>
      <c r="H127" s="171">
        <v>0</v>
      </c>
      <c r="I127" s="171">
        <v>0</v>
      </c>
      <c r="J127" s="60">
        <f t="shared" si="17"/>
        <v>150</v>
      </c>
    </row>
    <row r="128" spans="1:10" ht="13.5" customHeight="1">
      <c r="A128" s="308"/>
      <c r="B128" s="359"/>
      <c r="C128" s="320"/>
      <c r="D128" s="196" t="s">
        <v>43</v>
      </c>
      <c r="E128" s="113">
        <f t="shared" si="16"/>
        <v>0</v>
      </c>
      <c r="F128" s="110">
        <v>0</v>
      </c>
      <c r="G128" s="168">
        <v>0</v>
      </c>
      <c r="H128" s="168">
        <v>0</v>
      </c>
      <c r="I128" s="168">
        <v>0</v>
      </c>
      <c r="J128" s="60">
        <f t="shared" si="17"/>
        <v>0</v>
      </c>
    </row>
    <row r="129" spans="1:10" ht="14.25" customHeight="1">
      <c r="A129" s="308"/>
      <c r="B129" s="341" t="s">
        <v>7</v>
      </c>
      <c r="C129" s="362"/>
      <c r="D129" s="363"/>
      <c r="E129" s="83">
        <f>SUM(E122-E123)</f>
        <v>3870</v>
      </c>
      <c r="F129" s="77">
        <f>F122-F123</f>
        <v>3870</v>
      </c>
      <c r="G129" s="77">
        <f>G122-G123</f>
        <v>0</v>
      </c>
      <c r="H129" s="77">
        <f>H122-H123</f>
        <v>0</v>
      </c>
      <c r="I129" s="77">
        <f>I122-I123</f>
        <v>0</v>
      </c>
      <c r="J129" s="60">
        <f t="shared" si="17"/>
        <v>3870</v>
      </c>
    </row>
    <row r="130" spans="1:10" ht="13.5" customHeight="1">
      <c r="A130" s="308"/>
      <c r="B130" s="324" t="s">
        <v>45</v>
      </c>
      <c r="C130" s="337"/>
      <c r="D130" s="338"/>
      <c r="E130" s="41">
        <f aca="true" t="shared" si="18" ref="E130:E139">SUM(F130:I130)</f>
        <v>0</v>
      </c>
      <c r="F130" s="39">
        <v>0</v>
      </c>
      <c r="G130" s="39">
        <v>0</v>
      </c>
      <c r="H130" s="39">
        <v>0</v>
      </c>
      <c r="I130" s="39">
        <v>0</v>
      </c>
      <c r="J130" s="60">
        <f t="shared" si="17"/>
        <v>0</v>
      </c>
    </row>
    <row r="131" spans="1:10" ht="13.5" customHeight="1">
      <c r="A131" s="308"/>
      <c r="B131" s="325" t="s">
        <v>28</v>
      </c>
      <c r="C131" s="326"/>
      <c r="D131" s="158" t="s">
        <v>29</v>
      </c>
      <c r="E131" s="146">
        <f>SUM(F131:I131)</f>
        <v>0</v>
      </c>
      <c r="F131" s="91">
        <v>0</v>
      </c>
      <c r="G131" s="186">
        <v>0</v>
      </c>
      <c r="H131" s="186">
        <v>0</v>
      </c>
      <c r="I131" s="186">
        <v>0</v>
      </c>
      <c r="J131" s="60">
        <f t="shared" si="17"/>
        <v>0</v>
      </c>
    </row>
    <row r="132" spans="1:10" ht="17.25" customHeight="1" thickBot="1">
      <c r="A132" s="309"/>
      <c r="B132" s="327"/>
      <c r="C132" s="328"/>
      <c r="D132" s="159" t="s">
        <v>30</v>
      </c>
      <c r="E132" s="115">
        <f>SUM(F132:I132)</f>
        <v>23</v>
      </c>
      <c r="F132" s="92">
        <v>23</v>
      </c>
      <c r="G132" s="173">
        <v>0</v>
      </c>
      <c r="H132" s="173">
        <v>0</v>
      </c>
      <c r="I132" s="173">
        <v>0</v>
      </c>
      <c r="J132" s="23">
        <f t="shared" si="17"/>
        <v>23</v>
      </c>
    </row>
    <row r="133" spans="1:10" ht="12.75" customHeight="1">
      <c r="A133" s="329" t="s">
        <v>23</v>
      </c>
      <c r="B133" s="339" t="s">
        <v>0</v>
      </c>
      <c r="C133" s="339"/>
      <c r="D133" s="340"/>
      <c r="E133" s="25">
        <f t="shared" si="18"/>
        <v>0</v>
      </c>
      <c r="F133" s="35">
        <v>0</v>
      </c>
      <c r="G133" s="34">
        <v>0</v>
      </c>
      <c r="H133" s="103">
        <v>0</v>
      </c>
      <c r="I133" s="104">
        <v>0</v>
      </c>
      <c r="J133" s="60">
        <f t="shared" si="17"/>
        <v>0</v>
      </c>
    </row>
    <row r="134" spans="1:10" ht="15" customHeight="1">
      <c r="A134" s="330"/>
      <c r="B134" s="312" t="s">
        <v>5</v>
      </c>
      <c r="C134" s="313"/>
      <c r="D134" s="3" t="s">
        <v>4</v>
      </c>
      <c r="E134" s="239">
        <f t="shared" si="18"/>
        <v>0</v>
      </c>
      <c r="F134" s="306">
        <f>SUM(F136,F138)</f>
        <v>0</v>
      </c>
      <c r="G134" s="222">
        <f>SUM(G136,G138)</f>
        <v>0</v>
      </c>
      <c r="H134" s="222">
        <f>SUM(H136,H138)</f>
        <v>0</v>
      </c>
      <c r="I134" s="222">
        <f>SUM(I136,I138)</f>
        <v>0</v>
      </c>
      <c r="J134" s="60">
        <f t="shared" si="17"/>
        <v>0</v>
      </c>
    </row>
    <row r="135" spans="1:10" ht="13.5" customHeight="1">
      <c r="A135" s="330"/>
      <c r="B135" s="314"/>
      <c r="C135" s="315"/>
      <c r="D135" s="4" t="s">
        <v>43</v>
      </c>
      <c r="E135" s="116">
        <f t="shared" si="18"/>
        <v>0</v>
      </c>
      <c r="F135" s="166">
        <f>F137+F139</f>
        <v>0</v>
      </c>
      <c r="G135" s="176">
        <f>G137+G139</f>
        <v>0</v>
      </c>
      <c r="H135" s="176">
        <f>H137+H139</f>
        <v>0</v>
      </c>
      <c r="I135" s="176">
        <f>I137+I139</f>
        <v>0</v>
      </c>
      <c r="J135" s="60">
        <f t="shared" si="17"/>
        <v>0</v>
      </c>
    </row>
    <row r="136" spans="1:10" ht="16.5" customHeight="1">
      <c r="A136" s="330"/>
      <c r="B136" s="333" t="s">
        <v>6</v>
      </c>
      <c r="C136" s="318" t="s">
        <v>21</v>
      </c>
      <c r="D136" s="5" t="s">
        <v>4</v>
      </c>
      <c r="E136" s="117">
        <f t="shared" si="18"/>
        <v>0</v>
      </c>
      <c r="F136" s="171">
        <v>0</v>
      </c>
      <c r="G136" s="171">
        <v>0</v>
      </c>
      <c r="H136" s="171">
        <v>0</v>
      </c>
      <c r="I136" s="171">
        <v>0</v>
      </c>
      <c r="J136" s="60">
        <f t="shared" si="17"/>
        <v>0</v>
      </c>
    </row>
    <row r="137" spans="1:10" ht="17.25" customHeight="1">
      <c r="A137" s="330"/>
      <c r="B137" s="333"/>
      <c r="C137" s="318"/>
      <c r="D137" s="4" t="s">
        <v>43</v>
      </c>
      <c r="E137" s="117">
        <f t="shared" si="18"/>
        <v>0</v>
      </c>
      <c r="F137" s="167">
        <v>0</v>
      </c>
      <c r="G137" s="177">
        <v>0</v>
      </c>
      <c r="H137" s="177">
        <v>0</v>
      </c>
      <c r="I137" s="177">
        <v>0</v>
      </c>
      <c r="J137" s="60">
        <f t="shared" si="17"/>
        <v>0</v>
      </c>
    </row>
    <row r="138" spans="1:10" ht="15" customHeight="1">
      <c r="A138" s="330"/>
      <c r="B138" s="333"/>
      <c r="C138" s="319" t="s">
        <v>46</v>
      </c>
      <c r="D138" s="5" t="s">
        <v>4</v>
      </c>
      <c r="E138" s="117">
        <f t="shared" si="18"/>
        <v>0</v>
      </c>
      <c r="F138" s="171">
        <v>0</v>
      </c>
      <c r="G138" s="171">
        <v>0</v>
      </c>
      <c r="H138" s="171">
        <v>0</v>
      </c>
      <c r="I138" s="171">
        <v>0</v>
      </c>
      <c r="J138" s="60">
        <f t="shared" si="17"/>
        <v>0</v>
      </c>
    </row>
    <row r="139" spans="1:10" ht="17.25" customHeight="1">
      <c r="A139" s="330"/>
      <c r="B139" s="334"/>
      <c r="C139" s="320"/>
      <c r="D139" s="4" t="s">
        <v>43</v>
      </c>
      <c r="E139" s="117">
        <f t="shared" si="18"/>
        <v>0</v>
      </c>
      <c r="F139" s="167">
        <v>0</v>
      </c>
      <c r="G139" s="177">
        <v>0</v>
      </c>
      <c r="H139" s="177">
        <v>0</v>
      </c>
      <c r="I139" s="177">
        <v>0</v>
      </c>
      <c r="J139" s="60">
        <f t="shared" si="17"/>
        <v>0</v>
      </c>
    </row>
    <row r="140" spans="1:10" ht="12.75" customHeight="1">
      <c r="A140" s="330"/>
      <c r="B140" s="321" t="s">
        <v>7</v>
      </c>
      <c r="C140" s="321"/>
      <c r="D140" s="341"/>
      <c r="E140" s="76">
        <f>SUM(E133-E134)</f>
        <v>0</v>
      </c>
      <c r="F140" s="77">
        <f>F133-F134</f>
        <v>0</v>
      </c>
      <c r="G140" s="77">
        <f>G133-G134</f>
        <v>0</v>
      </c>
      <c r="H140" s="77">
        <f>H133-H134</f>
        <v>0</v>
      </c>
      <c r="I140" s="77">
        <f>I133-I134</f>
        <v>0</v>
      </c>
      <c r="J140" s="60">
        <f t="shared" si="17"/>
        <v>0</v>
      </c>
    </row>
    <row r="141" spans="1:10" ht="12.75" customHeight="1">
      <c r="A141" s="330"/>
      <c r="B141" s="323" t="s">
        <v>45</v>
      </c>
      <c r="C141" s="323"/>
      <c r="D141" s="324"/>
      <c r="E141" s="26">
        <f>SUM(F141:I141)</f>
        <v>0</v>
      </c>
      <c r="F141" s="39">
        <v>0</v>
      </c>
      <c r="G141" s="39">
        <v>0</v>
      </c>
      <c r="H141" s="39">
        <v>0</v>
      </c>
      <c r="I141" s="39">
        <v>0</v>
      </c>
      <c r="J141" s="60">
        <f t="shared" si="17"/>
        <v>0</v>
      </c>
    </row>
    <row r="142" spans="1:10" ht="12" customHeight="1">
      <c r="A142" s="330"/>
      <c r="B142" s="325" t="s">
        <v>28</v>
      </c>
      <c r="C142" s="326"/>
      <c r="D142" s="162" t="s">
        <v>29</v>
      </c>
      <c r="E142" s="146">
        <f>SUM(F142:I142)</f>
        <v>0</v>
      </c>
      <c r="F142" s="172">
        <v>0</v>
      </c>
      <c r="G142" s="172">
        <v>0</v>
      </c>
      <c r="H142" s="172">
        <v>0</v>
      </c>
      <c r="I142" s="172">
        <v>0</v>
      </c>
      <c r="J142" s="60">
        <f t="shared" si="17"/>
        <v>0</v>
      </c>
    </row>
    <row r="143" spans="1:10" ht="15" customHeight="1" thickBot="1">
      <c r="A143" s="331"/>
      <c r="B143" s="327"/>
      <c r="C143" s="328"/>
      <c r="D143" s="159" t="s">
        <v>30</v>
      </c>
      <c r="E143" s="118">
        <f>SUM(F143:I143)</f>
        <v>0</v>
      </c>
      <c r="F143" s="188">
        <v>0</v>
      </c>
      <c r="G143" s="188">
        <v>0</v>
      </c>
      <c r="H143" s="185">
        <v>0</v>
      </c>
      <c r="I143" s="173">
        <v>0</v>
      </c>
      <c r="J143" s="63">
        <f t="shared" si="17"/>
        <v>0</v>
      </c>
    </row>
    <row r="144" spans="1:10" s="96" customFormat="1" ht="12" customHeight="1">
      <c r="A144" s="329" t="s">
        <v>22</v>
      </c>
      <c r="B144" s="310" t="s">
        <v>0</v>
      </c>
      <c r="C144" s="310"/>
      <c r="D144" s="364"/>
      <c r="E144" s="240">
        <f aca="true" t="shared" si="19" ref="E144:E150">SUM(F144:I144)</f>
        <v>0</v>
      </c>
      <c r="F144" s="36">
        <v>0</v>
      </c>
      <c r="G144" s="50">
        <v>0</v>
      </c>
      <c r="H144" s="66">
        <v>0</v>
      </c>
      <c r="I144" s="65">
        <v>0</v>
      </c>
      <c r="J144" s="60">
        <f t="shared" si="17"/>
        <v>0</v>
      </c>
    </row>
    <row r="145" spans="1:10" s="96" customFormat="1" ht="13.5" customHeight="1">
      <c r="A145" s="330"/>
      <c r="B145" s="312" t="s">
        <v>5</v>
      </c>
      <c r="C145" s="313"/>
      <c r="D145" s="3" t="s">
        <v>4</v>
      </c>
      <c r="E145" s="29">
        <f t="shared" si="19"/>
        <v>0</v>
      </c>
      <c r="F145" s="192">
        <f>SUM(F147,F149)</f>
        <v>0</v>
      </c>
      <c r="G145" s="169">
        <f>SUM(G147,G149)</f>
        <v>0</v>
      </c>
      <c r="H145" s="169">
        <f>SUM(H147,H149)</f>
        <v>0</v>
      </c>
      <c r="I145" s="223">
        <f>SUM(I147,I149)</f>
        <v>0</v>
      </c>
      <c r="J145" s="60">
        <f t="shared" si="17"/>
        <v>0</v>
      </c>
    </row>
    <row r="146" spans="1:10" s="96" customFormat="1" ht="18" customHeight="1">
      <c r="A146" s="330"/>
      <c r="B146" s="314"/>
      <c r="C146" s="315"/>
      <c r="D146" s="4" t="s">
        <v>43</v>
      </c>
      <c r="E146" s="28">
        <f t="shared" si="19"/>
        <v>0</v>
      </c>
      <c r="F146" s="184">
        <f>F148+F150</f>
        <v>0</v>
      </c>
      <c r="G146" s="184">
        <f>G148+G150</f>
        <v>0</v>
      </c>
      <c r="H146" s="184">
        <f>H148+H150</f>
        <v>0</v>
      </c>
      <c r="I146" s="184">
        <f>I148+I150</f>
        <v>0</v>
      </c>
      <c r="J146" s="60">
        <f t="shared" si="17"/>
        <v>0</v>
      </c>
    </row>
    <row r="147" spans="1:10" s="96" customFormat="1" ht="15.75" customHeight="1">
      <c r="A147" s="330"/>
      <c r="B147" s="333" t="s">
        <v>6</v>
      </c>
      <c r="C147" s="318" t="s">
        <v>21</v>
      </c>
      <c r="D147" s="5" t="s">
        <v>4</v>
      </c>
      <c r="E147" s="28">
        <f t="shared" si="19"/>
        <v>0</v>
      </c>
      <c r="F147" s="193">
        <v>0</v>
      </c>
      <c r="G147" s="171">
        <v>0</v>
      </c>
      <c r="H147" s="171">
        <v>0</v>
      </c>
      <c r="I147" s="171">
        <v>0</v>
      </c>
      <c r="J147" s="60">
        <f t="shared" si="17"/>
        <v>0</v>
      </c>
    </row>
    <row r="148" spans="1:10" s="96" customFormat="1" ht="15" customHeight="1">
      <c r="A148" s="330"/>
      <c r="B148" s="333"/>
      <c r="C148" s="318"/>
      <c r="D148" s="4" t="s">
        <v>43</v>
      </c>
      <c r="E148" s="28">
        <f t="shared" si="19"/>
        <v>0</v>
      </c>
      <c r="F148" s="177">
        <v>0</v>
      </c>
      <c r="G148" s="167">
        <v>0</v>
      </c>
      <c r="H148" s="167">
        <v>0</v>
      </c>
      <c r="I148" s="167">
        <v>0</v>
      </c>
      <c r="J148" s="60">
        <f t="shared" si="17"/>
        <v>0</v>
      </c>
    </row>
    <row r="149" spans="1:10" s="96" customFormat="1" ht="14.25" customHeight="1">
      <c r="A149" s="330"/>
      <c r="B149" s="333"/>
      <c r="C149" s="319" t="s">
        <v>46</v>
      </c>
      <c r="D149" s="5" t="s">
        <v>4</v>
      </c>
      <c r="E149" s="28">
        <f t="shared" si="19"/>
        <v>0</v>
      </c>
      <c r="F149" s="193">
        <v>0</v>
      </c>
      <c r="G149" s="171">
        <v>0</v>
      </c>
      <c r="H149" s="171">
        <v>0</v>
      </c>
      <c r="I149" s="171">
        <v>0</v>
      </c>
      <c r="J149" s="60">
        <f t="shared" si="17"/>
        <v>0</v>
      </c>
    </row>
    <row r="150" spans="1:10" s="96" customFormat="1" ht="17.25" customHeight="1">
      <c r="A150" s="330"/>
      <c r="B150" s="334"/>
      <c r="C150" s="320"/>
      <c r="D150" s="4" t="s">
        <v>43</v>
      </c>
      <c r="E150" s="228">
        <f t="shared" si="19"/>
        <v>0</v>
      </c>
      <c r="F150" s="178">
        <v>0</v>
      </c>
      <c r="G150" s="191">
        <v>0</v>
      </c>
      <c r="H150" s="168">
        <v>0</v>
      </c>
      <c r="I150" s="168">
        <v>0</v>
      </c>
      <c r="J150" s="60">
        <f t="shared" si="17"/>
        <v>0</v>
      </c>
    </row>
    <row r="151" spans="1:10" s="96" customFormat="1" ht="12" customHeight="1">
      <c r="A151" s="330"/>
      <c r="B151" s="321" t="s">
        <v>7</v>
      </c>
      <c r="C151" s="321"/>
      <c r="D151" s="341"/>
      <c r="E151" s="76">
        <f>E144-E145</f>
        <v>0</v>
      </c>
      <c r="F151" s="216">
        <f>F144-F145</f>
        <v>0</v>
      </c>
      <c r="G151" s="77">
        <f>G144-G145</f>
        <v>0</v>
      </c>
      <c r="H151" s="77">
        <f>H144-H145</f>
        <v>0</v>
      </c>
      <c r="I151" s="77">
        <f>I144-I145</f>
        <v>0</v>
      </c>
      <c r="J151" s="60">
        <f t="shared" si="17"/>
        <v>0</v>
      </c>
    </row>
    <row r="152" spans="1:10" s="96" customFormat="1" ht="12" customHeight="1">
      <c r="A152" s="330"/>
      <c r="B152" s="323" t="s">
        <v>45</v>
      </c>
      <c r="C152" s="323"/>
      <c r="D152" s="324"/>
      <c r="E152" s="40">
        <f aca="true" t="shared" si="20" ref="E152:E161">SUM(F152:I152)</f>
        <v>0</v>
      </c>
      <c r="F152" s="189">
        <v>0</v>
      </c>
      <c r="G152" s="39">
        <v>0</v>
      </c>
      <c r="H152" s="39">
        <v>0</v>
      </c>
      <c r="I152" s="39">
        <v>0</v>
      </c>
      <c r="J152" s="60">
        <f t="shared" si="17"/>
        <v>0</v>
      </c>
    </row>
    <row r="153" spans="1:10" s="96" customFormat="1" ht="13.5" customHeight="1">
      <c r="A153" s="330"/>
      <c r="B153" s="325" t="s">
        <v>28</v>
      </c>
      <c r="C153" s="326"/>
      <c r="D153" s="8" t="s">
        <v>29</v>
      </c>
      <c r="E153" s="29">
        <f t="shared" si="20"/>
        <v>0</v>
      </c>
      <c r="F153" s="172">
        <v>0</v>
      </c>
      <c r="G153" s="172">
        <v>0</v>
      </c>
      <c r="H153" s="172">
        <v>0</v>
      </c>
      <c r="I153" s="172">
        <v>0</v>
      </c>
      <c r="J153" s="60">
        <f t="shared" si="17"/>
        <v>0</v>
      </c>
    </row>
    <row r="154" spans="1:10" s="96" customFormat="1" ht="15" customHeight="1" thickBot="1">
      <c r="A154" s="331"/>
      <c r="B154" s="327"/>
      <c r="C154" s="328"/>
      <c r="D154" s="157" t="s">
        <v>30</v>
      </c>
      <c r="E154" s="56">
        <f t="shared" si="20"/>
        <v>0</v>
      </c>
      <c r="F154" s="173">
        <v>0</v>
      </c>
      <c r="G154" s="173">
        <v>0</v>
      </c>
      <c r="H154" s="173">
        <v>0</v>
      </c>
      <c r="I154" s="173">
        <v>0</v>
      </c>
      <c r="J154" s="23">
        <f t="shared" si="17"/>
        <v>0</v>
      </c>
    </row>
    <row r="155" spans="1:10" s="96" customFormat="1" ht="13.5" customHeight="1">
      <c r="A155" s="307" t="s">
        <v>24</v>
      </c>
      <c r="B155" s="310" t="s">
        <v>0</v>
      </c>
      <c r="C155" s="310"/>
      <c r="D155" s="311"/>
      <c r="E155" s="57">
        <f t="shared" si="20"/>
        <v>5000</v>
      </c>
      <c r="F155" s="58">
        <v>5000</v>
      </c>
      <c r="G155" s="32">
        <v>0</v>
      </c>
      <c r="H155" s="68">
        <v>0</v>
      </c>
      <c r="I155" s="67">
        <v>0</v>
      </c>
      <c r="J155" s="60">
        <f t="shared" si="17"/>
        <v>5000</v>
      </c>
    </row>
    <row r="156" spans="1:10" s="96" customFormat="1" ht="10.5" customHeight="1">
      <c r="A156" s="308"/>
      <c r="B156" s="312" t="s">
        <v>5</v>
      </c>
      <c r="C156" s="313"/>
      <c r="D156" s="139" t="s">
        <v>4</v>
      </c>
      <c r="E156" s="44">
        <f t="shared" si="20"/>
        <v>0</v>
      </c>
      <c r="F156" s="122">
        <f aca="true" t="shared" si="21" ref="F156:I157">F158+F160</f>
        <v>0</v>
      </c>
      <c r="G156" s="224">
        <f t="shared" si="21"/>
        <v>0</v>
      </c>
      <c r="H156" s="224">
        <f t="shared" si="21"/>
        <v>0</v>
      </c>
      <c r="I156" s="224">
        <f t="shared" si="21"/>
        <v>0</v>
      </c>
      <c r="J156" s="60">
        <f t="shared" si="17"/>
        <v>0</v>
      </c>
    </row>
    <row r="157" spans="1:10" s="96" customFormat="1" ht="14.25" customHeight="1">
      <c r="A157" s="308"/>
      <c r="B157" s="314"/>
      <c r="C157" s="315"/>
      <c r="D157" s="195" t="s">
        <v>43</v>
      </c>
      <c r="E157" s="45">
        <f t="shared" si="20"/>
        <v>0</v>
      </c>
      <c r="F157" s="123">
        <f t="shared" si="21"/>
        <v>0</v>
      </c>
      <c r="G157" s="179">
        <f t="shared" si="21"/>
        <v>0</v>
      </c>
      <c r="H157" s="179">
        <f t="shared" si="21"/>
        <v>0</v>
      </c>
      <c r="I157" s="179">
        <f t="shared" si="21"/>
        <v>0</v>
      </c>
      <c r="J157" s="60">
        <f t="shared" si="17"/>
        <v>0</v>
      </c>
    </row>
    <row r="158" spans="1:10" s="96" customFormat="1" ht="13.5" customHeight="1">
      <c r="A158" s="308"/>
      <c r="B158" s="316" t="s">
        <v>6</v>
      </c>
      <c r="C158" s="318" t="s">
        <v>25</v>
      </c>
      <c r="D158" s="140" t="s">
        <v>4</v>
      </c>
      <c r="E158" s="45">
        <f t="shared" si="20"/>
        <v>0</v>
      </c>
      <c r="F158" s="124">
        <v>0</v>
      </c>
      <c r="G158" s="225">
        <v>0</v>
      </c>
      <c r="H158" s="225">
        <v>0</v>
      </c>
      <c r="I158" s="225">
        <v>0</v>
      </c>
      <c r="J158" s="60">
        <f t="shared" si="17"/>
        <v>0</v>
      </c>
    </row>
    <row r="159" spans="1:10" s="96" customFormat="1" ht="14.25" customHeight="1">
      <c r="A159" s="308"/>
      <c r="B159" s="316"/>
      <c r="C159" s="318"/>
      <c r="D159" s="195" t="s">
        <v>43</v>
      </c>
      <c r="E159" s="45">
        <f t="shared" si="20"/>
        <v>0</v>
      </c>
      <c r="F159" s="124">
        <v>0</v>
      </c>
      <c r="G159" s="180">
        <v>0</v>
      </c>
      <c r="H159" s="180">
        <v>0</v>
      </c>
      <c r="I159" s="180">
        <v>0</v>
      </c>
      <c r="J159" s="60">
        <f t="shared" si="17"/>
        <v>0</v>
      </c>
    </row>
    <row r="160" spans="1:10" s="96" customFormat="1" ht="11.25" customHeight="1">
      <c r="A160" s="308"/>
      <c r="B160" s="316"/>
      <c r="C160" s="319" t="s">
        <v>46</v>
      </c>
      <c r="D160" s="140" t="s">
        <v>4</v>
      </c>
      <c r="E160" s="45">
        <f t="shared" si="20"/>
        <v>0</v>
      </c>
      <c r="F160" s="124">
        <v>0</v>
      </c>
      <c r="G160" s="225">
        <v>0</v>
      </c>
      <c r="H160" s="225">
        <v>0</v>
      </c>
      <c r="I160" s="225">
        <v>0</v>
      </c>
      <c r="J160" s="60">
        <f t="shared" si="17"/>
        <v>0</v>
      </c>
    </row>
    <row r="161" spans="1:10" s="96" customFormat="1" ht="14.25" customHeight="1">
      <c r="A161" s="308"/>
      <c r="B161" s="317"/>
      <c r="C161" s="320"/>
      <c r="D161" s="196" t="s">
        <v>43</v>
      </c>
      <c r="E161" s="45">
        <f t="shared" si="20"/>
        <v>0</v>
      </c>
      <c r="F161" s="125">
        <v>0</v>
      </c>
      <c r="G161" s="181">
        <v>0</v>
      </c>
      <c r="H161" s="181">
        <v>0</v>
      </c>
      <c r="I161" s="181">
        <v>0</v>
      </c>
      <c r="J161" s="60">
        <f t="shared" si="17"/>
        <v>0</v>
      </c>
    </row>
    <row r="162" spans="1:10" s="96" customFormat="1" ht="13.5" customHeight="1">
      <c r="A162" s="308"/>
      <c r="B162" s="321" t="s">
        <v>7</v>
      </c>
      <c r="C162" s="321"/>
      <c r="D162" s="322"/>
      <c r="E162" s="84">
        <f>E155-E156</f>
        <v>5000</v>
      </c>
      <c r="F162" s="128">
        <f>F155-F156</f>
        <v>5000</v>
      </c>
      <c r="G162" s="128">
        <f>G155-G156</f>
        <v>0</v>
      </c>
      <c r="H162" s="128">
        <f>H155-H156</f>
        <v>0</v>
      </c>
      <c r="I162" s="128">
        <f>I155-I156</f>
        <v>0</v>
      </c>
      <c r="J162" s="60">
        <f t="shared" si="17"/>
        <v>5000</v>
      </c>
    </row>
    <row r="163" spans="1:10" ht="12.75" customHeight="1">
      <c r="A163" s="308"/>
      <c r="B163" s="323" t="s">
        <v>45</v>
      </c>
      <c r="C163" s="323"/>
      <c r="D163" s="324"/>
      <c r="E163" s="163">
        <f>SUM(F163:I163)</f>
        <v>0</v>
      </c>
      <c r="F163" s="38">
        <v>0</v>
      </c>
      <c r="G163" s="226">
        <v>0</v>
      </c>
      <c r="H163" s="226">
        <v>0</v>
      </c>
      <c r="I163" s="226">
        <v>0</v>
      </c>
      <c r="J163" s="60">
        <f t="shared" si="17"/>
        <v>0</v>
      </c>
    </row>
    <row r="164" spans="1:10" ht="12.75" customHeight="1">
      <c r="A164" s="308"/>
      <c r="B164" s="325" t="s">
        <v>28</v>
      </c>
      <c r="C164" s="326"/>
      <c r="D164" s="8" t="s">
        <v>29</v>
      </c>
      <c r="E164" s="164">
        <f>SUM(F164:I164)</f>
        <v>0</v>
      </c>
      <c r="F164" s="126">
        <v>0</v>
      </c>
      <c r="G164" s="182">
        <v>0</v>
      </c>
      <c r="H164" s="182">
        <v>0</v>
      </c>
      <c r="I164" s="182">
        <v>0</v>
      </c>
      <c r="J164" s="60">
        <f t="shared" si="17"/>
        <v>0</v>
      </c>
    </row>
    <row r="165" spans="1:10" ht="13.5" customHeight="1" thickBot="1">
      <c r="A165" s="309"/>
      <c r="B165" s="327"/>
      <c r="C165" s="328"/>
      <c r="D165" s="157" t="s">
        <v>30</v>
      </c>
      <c r="E165" s="247">
        <f>SUM(F165:I165)</f>
        <v>0</v>
      </c>
      <c r="F165" s="127">
        <v>0</v>
      </c>
      <c r="G165" s="183">
        <v>0</v>
      </c>
      <c r="H165" s="183">
        <v>0</v>
      </c>
      <c r="I165" s="183">
        <v>0</v>
      </c>
      <c r="J165" s="23">
        <f t="shared" si="17"/>
        <v>0</v>
      </c>
    </row>
    <row r="166" ht="12.75">
      <c r="L166" s="14"/>
    </row>
    <row r="169" ht="13.5" thickBot="1"/>
    <row r="170" spans="1:10" ht="13.5" thickBot="1">
      <c r="A170" s="342" t="s">
        <v>18</v>
      </c>
      <c r="B170" s="343"/>
      <c r="C170" s="343"/>
      <c r="D170" s="343"/>
      <c r="E170" s="346" t="s">
        <v>15</v>
      </c>
      <c r="F170" s="348" t="s">
        <v>16</v>
      </c>
      <c r="G170" s="349"/>
      <c r="H170" s="349"/>
      <c r="I170" s="350"/>
      <c r="J170" s="93"/>
    </row>
    <row r="171" spans="1:10" ht="49.5" customHeight="1" thickBot="1">
      <c r="A171" s="344"/>
      <c r="B171" s="345"/>
      <c r="C171" s="345"/>
      <c r="D171" s="345"/>
      <c r="E171" s="347"/>
      <c r="F171" s="94" t="s">
        <v>19</v>
      </c>
      <c r="G171" s="293" t="s">
        <v>53</v>
      </c>
      <c r="H171" s="215" t="s">
        <v>42</v>
      </c>
      <c r="I171" s="215" t="s">
        <v>42</v>
      </c>
      <c r="J171" s="51" t="s">
        <v>8</v>
      </c>
    </row>
    <row r="172" spans="1:10" ht="12.75">
      <c r="A172" s="307" t="s">
        <v>33</v>
      </c>
      <c r="B172" s="351" t="s">
        <v>0</v>
      </c>
      <c r="C172" s="352"/>
      <c r="D172" s="353"/>
      <c r="E172" s="43">
        <f aca="true" t="shared" si="22" ref="E172:E178">SUM(F172:I172)</f>
        <v>22000</v>
      </c>
      <c r="F172" s="59">
        <v>22000</v>
      </c>
      <c r="G172" s="33">
        <v>0</v>
      </c>
      <c r="H172" s="69">
        <v>0</v>
      </c>
      <c r="I172" s="70">
        <v>0</v>
      </c>
      <c r="J172" s="60">
        <f>SUM(F172:I172)</f>
        <v>22000</v>
      </c>
    </row>
    <row r="173" spans="1:10" ht="12.75">
      <c r="A173" s="308"/>
      <c r="B173" s="354" t="s">
        <v>5</v>
      </c>
      <c r="C173" s="355"/>
      <c r="D173" s="139" t="s">
        <v>4</v>
      </c>
      <c r="E173" s="146">
        <f t="shared" si="22"/>
        <v>0</v>
      </c>
      <c r="F173" s="86">
        <f>F175+F177</f>
        <v>0</v>
      </c>
      <c r="G173" s="222">
        <f>SUM(G175,G177)</f>
        <v>0</v>
      </c>
      <c r="H173" s="222">
        <f>SUM(H175,H177)</f>
        <v>0</v>
      </c>
      <c r="I173" s="222">
        <f>SUM(I175,I177)</f>
        <v>0</v>
      </c>
      <c r="J173" s="60">
        <f aca="true" t="shared" si="23" ref="J173:J215">SUM(F173:I173)</f>
        <v>0</v>
      </c>
    </row>
    <row r="174" spans="1:10" ht="12.75">
      <c r="A174" s="308"/>
      <c r="B174" s="356"/>
      <c r="C174" s="357"/>
      <c r="D174" s="195" t="s">
        <v>43</v>
      </c>
      <c r="E174" s="114">
        <f t="shared" si="22"/>
        <v>0</v>
      </c>
      <c r="F174" s="88">
        <f>F176+F178</f>
        <v>0</v>
      </c>
      <c r="G174" s="166">
        <f>G176+G178</f>
        <v>0</v>
      </c>
      <c r="H174" s="166">
        <f>H176+H178</f>
        <v>0</v>
      </c>
      <c r="I174" s="166">
        <f>I176+I178</f>
        <v>0</v>
      </c>
      <c r="J174" s="60">
        <f t="shared" si="23"/>
        <v>0</v>
      </c>
    </row>
    <row r="175" spans="1:10" ht="12.75">
      <c r="A175" s="308"/>
      <c r="B175" s="334" t="s">
        <v>6</v>
      </c>
      <c r="C175" s="360" t="s">
        <v>21</v>
      </c>
      <c r="D175" s="140" t="s">
        <v>4</v>
      </c>
      <c r="E175" s="114">
        <f t="shared" si="22"/>
        <v>0</v>
      </c>
      <c r="F175" s="106">
        <v>0</v>
      </c>
      <c r="G175" s="171">
        <v>0</v>
      </c>
      <c r="H175" s="171">
        <v>0</v>
      </c>
      <c r="I175" s="171">
        <v>0</v>
      </c>
      <c r="J175" s="60">
        <f t="shared" si="23"/>
        <v>0</v>
      </c>
    </row>
    <row r="176" spans="1:10" ht="12.75">
      <c r="A176" s="308"/>
      <c r="B176" s="358"/>
      <c r="C176" s="361"/>
      <c r="D176" s="195" t="s">
        <v>43</v>
      </c>
      <c r="E176" s="113">
        <f t="shared" si="22"/>
        <v>0</v>
      </c>
      <c r="F176" s="89">
        <v>0</v>
      </c>
      <c r="G176" s="167">
        <v>0</v>
      </c>
      <c r="H176" s="167">
        <v>0</v>
      </c>
      <c r="I176" s="167">
        <v>0</v>
      </c>
      <c r="J176" s="60">
        <f t="shared" si="23"/>
        <v>0</v>
      </c>
    </row>
    <row r="177" spans="1:10" ht="12.75">
      <c r="A177" s="308"/>
      <c r="B177" s="358"/>
      <c r="C177" s="319" t="s">
        <v>46</v>
      </c>
      <c r="D177" s="140" t="s">
        <v>4</v>
      </c>
      <c r="E177" s="113">
        <f t="shared" si="22"/>
        <v>0</v>
      </c>
      <c r="F177" s="106">
        <v>0</v>
      </c>
      <c r="G177" s="171">
        <v>0</v>
      </c>
      <c r="H177" s="171">
        <v>0</v>
      </c>
      <c r="I177" s="171">
        <v>0</v>
      </c>
      <c r="J177" s="60">
        <f t="shared" si="23"/>
        <v>0</v>
      </c>
    </row>
    <row r="178" spans="1:10" ht="12.75">
      <c r="A178" s="308"/>
      <c r="B178" s="359"/>
      <c r="C178" s="320"/>
      <c r="D178" s="196" t="s">
        <v>43</v>
      </c>
      <c r="E178" s="113">
        <f t="shared" si="22"/>
        <v>0</v>
      </c>
      <c r="F178" s="110">
        <v>0</v>
      </c>
      <c r="G178" s="168">
        <v>0</v>
      </c>
      <c r="H178" s="168">
        <v>0</v>
      </c>
      <c r="I178" s="168">
        <v>0</v>
      </c>
      <c r="J178" s="60">
        <f t="shared" si="23"/>
        <v>0</v>
      </c>
    </row>
    <row r="179" spans="1:10" ht="12.75">
      <c r="A179" s="308"/>
      <c r="B179" s="341" t="s">
        <v>7</v>
      </c>
      <c r="C179" s="362"/>
      <c r="D179" s="363"/>
      <c r="E179" s="83">
        <f>SUM(E172-E173)</f>
        <v>22000</v>
      </c>
      <c r="F179" s="77">
        <f>F172-F173</f>
        <v>22000</v>
      </c>
      <c r="G179" s="77">
        <f>G172-G173</f>
        <v>0</v>
      </c>
      <c r="H179" s="77">
        <f>H172-H173</f>
        <v>0</v>
      </c>
      <c r="I179" s="77">
        <f>I172-I173</f>
        <v>0</v>
      </c>
      <c r="J179" s="60">
        <f t="shared" si="23"/>
        <v>22000</v>
      </c>
    </row>
    <row r="180" spans="1:10" ht="12.75">
      <c r="A180" s="308"/>
      <c r="B180" s="324" t="s">
        <v>45</v>
      </c>
      <c r="C180" s="337"/>
      <c r="D180" s="338"/>
      <c r="E180" s="41">
        <f>SUM(F180:I180)</f>
        <v>0</v>
      </c>
      <c r="F180" s="37">
        <v>0</v>
      </c>
      <c r="G180" s="39">
        <v>0</v>
      </c>
      <c r="H180" s="39">
        <v>0</v>
      </c>
      <c r="I180" s="39">
        <v>0</v>
      </c>
      <c r="J180" s="60">
        <f t="shared" si="23"/>
        <v>0</v>
      </c>
    </row>
    <row r="181" spans="1:10" ht="12.75">
      <c r="A181" s="308"/>
      <c r="B181" s="325" t="s">
        <v>28</v>
      </c>
      <c r="C181" s="326"/>
      <c r="D181" s="158" t="s">
        <v>29</v>
      </c>
      <c r="E181" s="146">
        <f>SUM(F181:I181)</f>
        <v>0</v>
      </c>
      <c r="F181" s="91">
        <v>0</v>
      </c>
      <c r="G181" s="186">
        <v>0</v>
      </c>
      <c r="H181" s="186">
        <v>0</v>
      </c>
      <c r="I181" s="186">
        <v>0</v>
      </c>
      <c r="J181" s="60">
        <f t="shared" si="23"/>
        <v>0</v>
      </c>
    </row>
    <row r="182" spans="1:10" ht="13.5" thickBot="1">
      <c r="A182" s="309"/>
      <c r="B182" s="327"/>
      <c r="C182" s="328"/>
      <c r="D182" s="159" t="s">
        <v>30</v>
      </c>
      <c r="E182" s="115">
        <f>SUM(F182:I182)</f>
        <v>0</v>
      </c>
      <c r="F182" s="92">
        <v>0</v>
      </c>
      <c r="G182" s="173">
        <v>0</v>
      </c>
      <c r="H182" s="173">
        <v>0</v>
      </c>
      <c r="I182" s="173">
        <v>0</v>
      </c>
      <c r="J182" s="23">
        <f t="shared" si="23"/>
        <v>0</v>
      </c>
    </row>
    <row r="183" spans="1:10" ht="12.75">
      <c r="A183" s="329" t="s">
        <v>34</v>
      </c>
      <c r="B183" s="339" t="s">
        <v>0</v>
      </c>
      <c r="C183" s="339"/>
      <c r="D183" s="340"/>
      <c r="E183" s="25">
        <f aca="true" t="shared" si="24" ref="E183:E189">SUM(F183:I183)</f>
        <v>5000</v>
      </c>
      <c r="F183" s="35">
        <v>5000</v>
      </c>
      <c r="G183" s="34">
        <v>0</v>
      </c>
      <c r="H183" s="103">
        <v>0</v>
      </c>
      <c r="I183" s="104">
        <v>0</v>
      </c>
      <c r="J183" s="60">
        <f t="shared" si="23"/>
        <v>5000</v>
      </c>
    </row>
    <row r="184" spans="1:10" ht="12.75">
      <c r="A184" s="330"/>
      <c r="B184" s="312" t="s">
        <v>5</v>
      </c>
      <c r="C184" s="313"/>
      <c r="D184" s="3" t="s">
        <v>4</v>
      </c>
      <c r="E184" s="239">
        <f t="shared" si="24"/>
        <v>0</v>
      </c>
      <c r="F184" s="120">
        <f>SUM(F186,F188)</f>
        <v>0</v>
      </c>
      <c r="G184" s="222">
        <f>SUM(G186,G188)</f>
        <v>0</v>
      </c>
      <c r="H184" s="222">
        <f>SUM(H186,H188)</f>
        <v>0</v>
      </c>
      <c r="I184" s="222">
        <f>SUM(I186,I188)</f>
        <v>0</v>
      </c>
      <c r="J184" s="60">
        <f t="shared" si="23"/>
        <v>0</v>
      </c>
    </row>
    <row r="185" spans="1:10" ht="12.75">
      <c r="A185" s="330"/>
      <c r="B185" s="314"/>
      <c r="C185" s="315"/>
      <c r="D185" s="4" t="s">
        <v>43</v>
      </c>
      <c r="E185" s="116">
        <f t="shared" si="24"/>
        <v>0</v>
      </c>
      <c r="F185" s="87">
        <f>F187+F189</f>
        <v>0</v>
      </c>
      <c r="G185" s="176">
        <f>G187+G189</f>
        <v>0</v>
      </c>
      <c r="H185" s="176">
        <f>H187+H189</f>
        <v>0</v>
      </c>
      <c r="I185" s="176">
        <f>I187+I189</f>
        <v>0</v>
      </c>
      <c r="J185" s="60">
        <f t="shared" si="23"/>
        <v>0</v>
      </c>
    </row>
    <row r="186" spans="1:10" ht="12.75">
      <c r="A186" s="330"/>
      <c r="B186" s="333" t="s">
        <v>6</v>
      </c>
      <c r="C186" s="318" t="s">
        <v>21</v>
      </c>
      <c r="D186" s="5" t="s">
        <v>4</v>
      </c>
      <c r="E186" s="117">
        <f t="shared" si="24"/>
        <v>0</v>
      </c>
      <c r="F186" s="106">
        <v>0</v>
      </c>
      <c r="G186" s="171">
        <v>0</v>
      </c>
      <c r="H186" s="171">
        <v>0</v>
      </c>
      <c r="I186" s="171">
        <v>0</v>
      </c>
      <c r="J186" s="60">
        <f t="shared" si="23"/>
        <v>0</v>
      </c>
    </row>
    <row r="187" spans="1:10" ht="12.75">
      <c r="A187" s="330"/>
      <c r="B187" s="333"/>
      <c r="C187" s="318"/>
      <c r="D187" s="4" t="s">
        <v>43</v>
      </c>
      <c r="E187" s="117">
        <f t="shared" si="24"/>
        <v>0</v>
      </c>
      <c r="F187" s="89">
        <v>0</v>
      </c>
      <c r="G187" s="177">
        <v>0</v>
      </c>
      <c r="H187" s="177">
        <v>0</v>
      </c>
      <c r="I187" s="177">
        <v>0</v>
      </c>
      <c r="J187" s="60">
        <f t="shared" si="23"/>
        <v>0</v>
      </c>
    </row>
    <row r="188" spans="1:10" ht="12.75">
      <c r="A188" s="330"/>
      <c r="B188" s="333"/>
      <c r="C188" s="319" t="s">
        <v>46</v>
      </c>
      <c r="D188" s="5" t="s">
        <v>4</v>
      </c>
      <c r="E188" s="117">
        <f t="shared" si="24"/>
        <v>0</v>
      </c>
      <c r="F188" s="106">
        <v>0</v>
      </c>
      <c r="G188" s="171">
        <v>0</v>
      </c>
      <c r="H188" s="171">
        <v>0</v>
      </c>
      <c r="I188" s="171">
        <v>0</v>
      </c>
      <c r="J188" s="60">
        <f t="shared" si="23"/>
        <v>0</v>
      </c>
    </row>
    <row r="189" spans="1:10" ht="12.75">
      <c r="A189" s="330"/>
      <c r="B189" s="334"/>
      <c r="C189" s="320"/>
      <c r="D189" s="4" t="s">
        <v>43</v>
      </c>
      <c r="E189" s="117">
        <f t="shared" si="24"/>
        <v>0</v>
      </c>
      <c r="F189" s="89">
        <v>0</v>
      </c>
      <c r="G189" s="177">
        <v>0</v>
      </c>
      <c r="H189" s="177">
        <v>0</v>
      </c>
      <c r="I189" s="177">
        <v>0</v>
      </c>
      <c r="J189" s="60">
        <f t="shared" si="23"/>
        <v>0</v>
      </c>
    </row>
    <row r="190" spans="1:10" ht="12.75">
      <c r="A190" s="330"/>
      <c r="B190" s="321" t="s">
        <v>7</v>
      </c>
      <c r="C190" s="321"/>
      <c r="D190" s="341"/>
      <c r="E190" s="76">
        <f>SUM(E183-E184)</f>
        <v>5000</v>
      </c>
      <c r="F190" s="77">
        <f>F183-F184</f>
        <v>5000</v>
      </c>
      <c r="G190" s="77">
        <f>G183-G184</f>
        <v>0</v>
      </c>
      <c r="H190" s="77">
        <f>H183-H184</f>
        <v>0</v>
      </c>
      <c r="I190" s="77">
        <f>I183-I184</f>
        <v>0</v>
      </c>
      <c r="J190" s="60">
        <f t="shared" si="23"/>
        <v>5000</v>
      </c>
    </row>
    <row r="191" spans="1:10" ht="12.75">
      <c r="A191" s="330"/>
      <c r="B191" s="323" t="s">
        <v>45</v>
      </c>
      <c r="C191" s="323"/>
      <c r="D191" s="324"/>
      <c r="E191" s="26">
        <f>SUM(F191:I191)</f>
        <v>0</v>
      </c>
      <c r="F191" s="37">
        <v>0</v>
      </c>
      <c r="G191" s="39">
        <v>0</v>
      </c>
      <c r="H191" s="39">
        <v>0</v>
      </c>
      <c r="I191" s="39">
        <v>0</v>
      </c>
      <c r="J191" s="60">
        <f t="shared" si="23"/>
        <v>0</v>
      </c>
    </row>
    <row r="192" spans="1:10" ht="12.75">
      <c r="A192" s="330"/>
      <c r="B192" s="325" t="s">
        <v>28</v>
      </c>
      <c r="C192" s="326"/>
      <c r="D192" s="162" t="s">
        <v>29</v>
      </c>
      <c r="E192" s="146">
        <f>SUM(F192:I192)</f>
        <v>0</v>
      </c>
      <c r="F192" s="91">
        <v>0</v>
      </c>
      <c r="G192" s="172">
        <v>0</v>
      </c>
      <c r="H192" s="172">
        <v>0</v>
      </c>
      <c r="I192" s="172">
        <v>0</v>
      </c>
      <c r="J192" s="60">
        <f t="shared" si="23"/>
        <v>0</v>
      </c>
    </row>
    <row r="193" spans="1:10" ht="13.5" thickBot="1">
      <c r="A193" s="331"/>
      <c r="B193" s="327"/>
      <c r="C193" s="328"/>
      <c r="D193" s="159" t="s">
        <v>30</v>
      </c>
      <c r="E193" s="118">
        <f>SUM(F193:I193)</f>
        <v>0</v>
      </c>
      <c r="F193" s="110">
        <v>0</v>
      </c>
      <c r="G193" s="188">
        <v>0</v>
      </c>
      <c r="H193" s="185">
        <v>0</v>
      </c>
      <c r="I193" s="173">
        <v>0</v>
      </c>
      <c r="J193" s="63">
        <f t="shared" si="23"/>
        <v>0</v>
      </c>
    </row>
    <row r="194" spans="1:10" ht="12.75">
      <c r="A194" s="329" t="s">
        <v>35</v>
      </c>
      <c r="B194" s="310" t="s">
        <v>0</v>
      </c>
      <c r="C194" s="310"/>
      <c r="D194" s="364"/>
      <c r="E194" s="47">
        <f aca="true" t="shared" si="25" ref="E194:E200">SUM(F194:I194)</f>
        <v>5000</v>
      </c>
      <c r="F194" s="36">
        <v>5000</v>
      </c>
      <c r="G194" s="50">
        <v>0</v>
      </c>
      <c r="H194" s="66">
        <v>0</v>
      </c>
      <c r="I194" s="65">
        <v>0</v>
      </c>
      <c r="J194" s="60">
        <f t="shared" si="23"/>
        <v>5000</v>
      </c>
    </row>
    <row r="195" spans="1:10" ht="12.75">
      <c r="A195" s="330"/>
      <c r="B195" s="312" t="s">
        <v>5</v>
      </c>
      <c r="C195" s="313"/>
      <c r="D195" s="3" t="s">
        <v>4</v>
      </c>
      <c r="E195" s="29">
        <f t="shared" si="25"/>
        <v>0</v>
      </c>
      <c r="F195" s="199">
        <f>SUM(F197,F199)</f>
        <v>0</v>
      </c>
      <c r="G195" s="169">
        <f>SUM(G197,G199)</f>
        <v>0</v>
      </c>
      <c r="H195" s="169">
        <f>SUM(H197,H199)</f>
        <v>0</v>
      </c>
      <c r="I195" s="223">
        <f>SUM(I197,I199)</f>
        <v>0</v>
      </c>
      <c r="J195" s="60">
        <f t="shared" si="23"/>
        <v>0</v>
      </c>
    </row>
    <row r="196" spans="1:10" ht="12.75">
      <c r="A196" s="330"/>
      <c r="B196" s="314"/>
      <c r="C196" s="315"/>
      <c r="D196" s="4" t="s">
        <v>43</v>
      </c>
      <c r="E196" s="28">
        <f t="shared" si="25"/>
        <v>0</v>
      </c>
      <c r="F196" s="200">
        <f>F198+F200</f>
        <v>0</v>
      </c>
      <c r="G196" s="184">
        <f>G198+G200</f>
        <v>0</v>
      </c>
      <c r="H196" s="184">
        <f>H198+H200</f>
        <v>0</v>
      </c>
      <c r="I196" s="184">
        <f>I198+I200</f>
        <v>0</v>
      </c>
      <c r="J196" s="60">
        <f t="shared" si="23"/>
        <v>0</v>
      </c>
    </row>
    <row r="197" spans="1:10" ht="12.75">
      <c r="A197" s="330"/>
      <c r="B197" s="333" t="s">
        <v>6</v>
      </c>
      <c r="C197" s="318" t="s">
        <v>21</v>
      </c>
      <c r="D197" s="5" t="s">
        <v>4</v>
      </c>
      <c r="E197" s="28">
        <f t="shared" si="25"/>
        <v>0</v>
      </c>
      <c r="F197" s="201">
        <v>0</v>
      </c>
      <c r="G197" s="171">
        <v>0</v>
      </c>
      <c r="H197" s="171">
        <v>0</v>
      </c>
      <c r="I197" s="171">
        <v>0</v>
      </c>
      <c r="J197" s="60">
        <f t="shared" si="23"/>
        <v>0</v>
      </c>
    </row>
    <row r="198" spans="1:10" ht="12.75">
      <c r="A198" s="330"/>
      <c r="B198" s="333"/>
      <c r="C198" s="318"/>
      <c r="D198" s="4" t="s">
        <v>43</v>
      </c>
      <c r="E198" s="28">
        <f t="shared" si="25"/>
        <v>0</v>
      </c>
      <c r="F198" s="202">
        <v>0</v>
      </c>
      <c r="G198" s="167">
        <v>0</v>
      </c>
      <c r="H198" s="167">
        <v>0</v>
      </c>
      <c r="I198" s="167">
        <v>0</v>
      </c>
      <c r="J198" s="60">
        <f t="shared" si="23"/>
        <v>0</v>
      </c>
    </row>
    <row r="199" spans="1:10" ht="12.75">
      <c r="A199" s="330"/>
      <c r="B199" s="333"/>
      <c r="C199" s="319" t="s">
        <v>46</v>
      </c>
      <c r="D199" s="5" t="s">
        <v>4</v>
      </c>
      <c r="E199" s="28">
        <f t="shared" si="25"/>
        <v>0</v>
      </c>
      <c r="F199" s="201">
        <v>0</v>
      </c>
      <c r="G199" s="171">
        <v>0</v>
      </c>
      <c r="H199" s="171">
        <v>0</v>
      </c>
      <c r="I199" s="171">
        <v>0</v>
      </c>
      <c r="J199" s="60">
        <f t="shared" si="23"/>
        <v>0</v>
      </c>
    </row>
    <row r="200" spans="1:10" ht="12.75">
      <c r="A200" s="330"/>
      <c r="B200" s="334"/>
      <c r="C200" s="320"/>
      <c r="D200" s="4" t="s">
        <v>43</v>
      </c>
      <c r="E200" s="228">
        <f t="shared" si="25"/>
        <v>0</v>
      </c>
      <c r="F200" s="203">
        <v>0</v>
      </c>
      <c r="G200" s="191">
        <v>0</v>
      </c>
      <c r="H200" s="168">
        <v>0</v>
      </c>
      <c r="I200" s="168">
        <v>0</v>
      </c>
      <c r="J200" s="60">
        <f t="shared" si="23"/>
        <v>0</v>
      </c>
    </row>
    <row r="201" spans="1:10" ht="12.75">
      <c r="A201" s="330"/>
      <c r="B201" s="321" t="s">
        <v>7</v>
      </c>
      <c r="C201" s="321"/>
      <c r="D201" s="341"/>
      <c r="E201" s="78">
        <f>E194-E195</f>
        <v>5000</v>
      </c>
      <c r="F201" s="77">
        <f>F194-F195</f>
        <v>5000</v>
      </c>
      <c r="G201" s="77">
        <f>G194-G195</f>
        <v>0</v>
      </c>
      <c r="H201" s="77">
        <f>H194-H195</f>
        <v>0</v>
      </c>
      <c r="I201" s="77">
        <f>I194-I195</f>
        <v>0</v>
      </c>
      <c r="J201" s="60">
        <f t="shared" si="23"/>
        <v>5000</v>
      </c>
    </row>
    <row r="202" spans="1:10" ht="12.75">
      <c r="A202" s="330"/>
      <c r="B202" s="323" t="s">
        <v>45</v>
      </c>
      <c r="C202" s="323"/>
      <c r="D202" s="324"/>
      <c r="E202" s="40">
        <f aca="true" t="shared" si="26" ref="E202:E211">SUM(F202:I202)</f>
        <v>0</v>
      </c>
      <c r="F202" s="37">
        <v>0</v>
      </c>
      <c r="G202" s="39">
        <v>0</v>
      </c>
      <c r="H202" s="39">
        <v>0</v>
      </c>
      <c r="I202" s="39">
        <v>0</v>
      </c>
      <c r="J202" s="60">
        <f t="shared" si="23"/>
        <v>0</v>
      </c>
    </row>
    <row r="203" spans="1:10" ht="12.75">
      <c r="A203" s="330"/>
      <c r="B203" s="325" t="s">
        <v>28</v>
      </c>
      <c r="C203" s="326"/>
      <c r="D203" s="8" t="s">
        <v>29</v>
      </c>
      <c r="E203" s="29">
        <f t="shared" si="26"/>
        <v>0</v>
      </c>
      <c r="F203" s="204">
        <v>0</v>
      </c>
      <c r="G203" s="172">
        <v>0</v>
      </c>
      <c r="H203" s="172">
        <v>0</v>
      </c>
      <c r="I203" s="172">
        <v>0</v>
      </c>
      <c r="J203" s="60">
        <f t="shared" si="23"/>
        <v>0</v>
      </c>
    </row>
    <row r="204" spans="1:10" ht="13.5" thickBot="1">
      <c r="A204" s="331"/>
      <c r="B204" s="327"/>
      <c r="C204" s="328"/>
      <c r="D204" s="157" t="s">
        <v>30</v>
      </c>
      <c r="E204" s="56">
        <f t="shared" si="26"/>
        <v>0</v>
      </c>
      <c r="F204" s="205">
        <v>0</v>
      </c>
      <c r="G204" s="173">
        <v>0</v>
      </c>
      <c r="H204" s="173">
        <v>0</v>
      </c>
      <c r="I204" s="173">
        <v>0</v>
      </c>
      <c r="J204" s="23">
        <f t="shared" si="23"/>
        <v>0</v>
      </c>
    </row>
    <row r="205" spans="1:10" ht="12.75">
      <c r="A205" s="307" t="s">
        <v>36</v>
      </c>
      <c r="B205" s="310" t="s">
        <v>0</v>
      </c>
      <c r="C205" s="310"/>
      <c r="D205" s="311"/>
      <c r="E205" s="57">
        <f t="shared" si="26"/>
        <v>5000</v>
      </c>
      <c r="F205" s="58">
        <v>5000</v>
      </c>
      <c r="G205" s="32">
        <v>0</v>
      </c>
      <c r="H205" s="68">
        <v>0</v>
      </c>
      <c r="I205" s="67">
        <v>0</v>
      </c>
      <c r="J205" s="60">
        <f t="shared" si="23"/>
        <v>5000</v>
      </c>
    </row>
    <row r="206" spans="1:10" ht="12.75">
      <c r="A206" s="308"/>
      <c r="B206" s="312" t="s">
        <v>5</v>
      </c>
      <c r="C206" s="313"/>
      <c r="D206" s="139" t="s">
        <v>4</v>
      </c>
      <c r="E206" s="44">
        <f t="shared" si="26"/>
        <v>0</v>
      </c>
      <c r="F206" s="122">
        <f aca="true" t="shared" si="27" ref="F206:I207">F208+F210</f>
        <v>0</v>
      </c>
      <c r="G206" s="224">
        <f t="shared" si="27"/>
        <v>0</v>
      </c>
      <c r="H206" s="224">
        <f t="shared" si="27"/>
        <v>0</v>
      </c>
      <c r="I206" s="224">
        <f t="shared" si="27"/>
        <v>0</v>
      </c>
      <c r="J206" s="60">
        <f t="shared" si="23"/>
        <v>0</v>
      </c>
    </row>
    <row r="207" spans="1:10" ht="12.75">
      <c r="A207" s="308"/>
      <c r="B207" s="314"/>
      <c r="C207" s="315"/>
      <c r="D207" s="195" t="s">
        <v>43</v>
      </c>
      <c r="E207" s="45">
        <f t="shared" si="26"/>
        <v>0</v>
      </c>
      <c r="F207" s="242">
        <f t="shared" si="27"/>
        <v>0</v>
      </c>
      <c r="G207" s="179">
        <f t="shared" si="27"/>
        <v>0</v>
      </c>
      <c r="H207" s="179">
        <f t="shared" si="27"/>
        <v>0</v>
      </c>
      <c r="I207" s="179">
        <f t="shared" si="27"/>
        <v>0</v>
      </c>
      <c r="J207" s="60">
        <f t="shared" si="23"/>
        <v>0</v>
      </c>
    </row>
    <row r="208" spans="1:10" ht="12.75">
      <c r="A208" s="308"/>
      <c r="B208" s="316" t="s">
        <v>6</v>
      </c>
      <c r="C208" s="318" t="s">
        <v>25</v>
      </c>
      <c r="D208" s="140" t="s">
        <v>4</v>
      </c>
      <c r="E208" s="45">
        <f t="shared" si="26"/>
        <v>0</v>
      </c>
      <c r="F208" s="124">
        <v>0</v>
      </c>
      <c r="G208" s="225">
        <v>0</v>
      </c>
      <c r="H208" s="225">
        <v>0</v>
      </c>
      <c r="I208" s="225">
        <v>0</v>
      </c>
      <c r="J208" s="60">
        <f t="shared" si="23"/>
        <v>0</v>
      </c>
    </row>
    <row r="209" spans="1:10" ht="12.75">
      <c r="A209" s="308"/>
      <c r="B209" s="316"/>
      <c r="C209" s="318"/>
      <c r="D209" s="195" t="s">
        <v>43</v>
      </c>
      <c r="E209" s="45">
        <f t="shared" si="26"/>
        <v>0</v>
      </c>
      <c r="F209" s="243">
        <v>0</v>
      </c>
      <c r="G209" s="180">
        <v>0</v>
      </c>
      <c r="H209" s="180">
        <v>0</v>
      </c>
      <c r="I209" s="180">
        <v>0</v>
      </c>
      <c r="J209" s="60">
        <f t="shared" si="23"/>
        <v>0</v>
      </c>
    </row>
    <row r="210" spans="1:10" ht="12.75">
      <c r="A210" s="308"/>
      <c r="B210" s="316"/>
      <c r="C210" s="319" t="s">
        <v>46</v>
      </c>
      <c r="D210" s="140" t="s">
        <v>4</v>
      </c>
      <c r="E210" s="45">
        <f t="shared" si="26"/>
        <v>0</v>
      </c>
      <c r="F210" s="124">
        <v>0</v>
      </c>
      <c r="G210" s="225">
        <v>0</v>
      </c>
      <c r="H210" s="225">
        <v>0</v>
      </c>
      <c r="I210" s="225">
        <v>0</v>
      </c>
      <c r="J210" s="60">
        <f t="shared" si="23"/>
        <v>0</v>
      </c>
    </row>
    <row r="211" spans="1:10" ht="12.75">
      <c r="A211" s="308"/>
      <c r="B211" s="317"/>
      <c r="C211" s="320"/>
      <c r="D211" s="196" t="s">
        <v>43</v>
      </c>
      <c r="E211" s="45">
        <f t="shared" si="26"/>
        <v>0</v>
      </c>
      <c r="F211" s="244">
        <v>0</v>
      </c>
      <c r="G211" s="181">
        <v>0</v>
      </c>
      <c r="H211" s="181">
        <v>0</v>
      </c>
      <c r="I211" s="181">
        <v>0</v>
      </c>
      <c r="J211" s="60">
        <f t="shared" si="23"/>
        <v>0</v>
      </c>
    </row>
    <row r="212" spans="1:10" ht="12.75">
      <c r="A212" s="308"/>
      <c r="B212" s="321" t="s">
        <v>7</v>
      </c>
      <c r="C212" s="321"/>
      <c r="D212" s="322"/>
      <c r="E212" s="84">
        <f>E205-E206</f>
        <v>5000</v>
      </c>
      <c r="F212" s="128">
        <f>F205-F206</f>
        <v>5000</v>
      </c>
      <c r="G212" s="128">
        <f>G205-G206</f>
        <v>0</v>
      </c>
      <c r="H212" s="128">
        <f>H205-H206</f>
        <v>0</v>
      </c>
      <c r="I212" s="128">
        <f>I205-I206</f>
        <v>0</v>
      </c>
      <c r="J212" s="60">
        <f t="shared" si="23"/>
        <v>5000</v>
      </c>
    </row>
    <row r="213" spans="1:10" ht="12.75">
      <c r="A213" s="308"/>
      <c r="B213" s="323" t="s">
        <v>45</v>
      </c>
      <c r="C213" s="323"/>
      <c r="D213" s="324"/>
      <c r="E213" s="163">
        <f>SUM(F213:I213)</f>
        <v>0</v>
      </c>
      <c r="F213" s="38">
        <v>0</v>
      </c>
      <c r="G213" s="226">
        <v>0</v>
      </c>
      <c r="H213" s="226">
        <v>0</v>
      </c>
      <c r="I213" s="226">
        <v>0</v>
      </c>
      <c r="J213" s="60">
        <f t="shared" si="23"/>
        <v>0</v>
      </c>
    </row>
    <row r="214" spans="1:10" ht="12.75">
      <c r="A214" s="308"/>
      <c r="B214" s="325" t="s">
        <v>28</v>
      </c>
      <c r="C214" s="326"/>
      <c r="D214" s="8" t="s">
        <v>29</v>
      </c>
      <c r="E214" s="164">
        <f>SUM(F214:I214)</f>
        <v>0</v>
      </c>
      <c r="F214" s="126">
        <v>0</v>
      </c>
      <c r="G214" s="182">
        <v>0</v>
      </c>
      <c r="H214" s="182">
        <v>0</v>
      </c>
      <c r="I214" s="182">
        <v>0</v>
      </c>
      <c r="J214" s="60">
        <f t="shared" si="23"/>
        <v>0</v>
      </c>
    </row>
    <row r="215" spans="1:10" ht="13.5" thickBot="1">
      <c r="A215" s="309"/>
      <c r="B215" s="327"/>
      <c r="C215" s="328"/>
      <c r="D215" s="157" t="s">
        <v>30</v>
      </c>
      <c r="E215" s="247">
        <f>SUM(F215:I215)</f>
        <v>0</v>
      </c>
      <c r="F215" s="127">
        <v>0</v>
      </c>
      <c r="G215" s="183">
        <v>0</v>
      </c>
      <c r="H215" s="183">
        <v>0</v>
      </c>
      <c r="I215" s="183">
        <v>0</v>
      </c>
      <c r="J215" s="23">
        <f t="shared" si="23"/>
        <v>0</v>
      </c>
    </row>
    <row r="219" ht="13.5" thickBot="1"/>
    <row r="220" spans="1:10" ht="13.5" thickBot="1">
      <c r="A220" s="342" t="s">
        <v>18</v>
      </c>
      <c r="B220" s="343"/>
      <c r="C220" s="343"/>
      <c r="D220" s="343"/>
      <c r="E220" s="346" t="s">
        <v>15</v>
      </c>
      <c r="F220" s="348" t="s">
        <v>16</v>
      </c>
      <c r="G220" s="349"/>
      <c r="H220" s="349"/>
      <c r="I220" s="350"/>
      <c r="J220" s="93"/>
    </row>
    <row r="221" spans="1:10" ht="50.25" customHeight="1" thickBot="1">
      <c r="A221" s="344"/>
      <c r="B221" s="345"/>
      <c r="C221" s="345"/>
      <c r="D221" s="345"/>
      <c r="E221" s="347"/>
      <c r="F221" s="94" t="s">
        <v>19</v>
      </c>
      <c r="G221" s="293" t="s">
        <v>53</v>
      </c>
      <c r="H221" s="215" t="s">
        <v>41</v>
      </c>
      <c r="I221" s="215" t="s">
        <v>41</v>
      </c>
      <c r="J221" s="51" t="s">
        <v>8</v>
      </c>
    </row>
    <row r="222" spans="1:10" ht="12.75">
      <c r="A222" s="307" t="s">
        <v>39</v>
      </c>
      <c r="B222" s="351" t="s">
        <v>0</v>
      </c>
      <c r="C222" s="352"/>
      <c r="D222" s="353"/>
      <c r="E222" s="43">
        <f aca="true" t="shared" si="28" ref="E222:E228">SUM(F222:I222)</f>
        <v>150000</v>
      </c>
      <c r="F222" s="59">
        <v>150000</v>
      </c>
      <c r="G222" s="33">
        <v>0</v>
      </c>
      <c r="H222" s="129">
        <v>0</v>
      </c>
      <c r="I222" s="70">
        <v>0</v>
      </c>
      <c r="J222" s="60">
        <f>SUM(F222:I222)</f>
        <v>150000</v>
      </c>
    </row>
    <row r="223" spans="1:10" ht="12.75">
      <c r="A223" s="308"/>
      <c r="B223" s="354" t="s">
        <v>5</v>
      </c>
      <c r="C223" s="355"/>
      <c r="D223" s="139" t="s">
        <v>4</v>
      </c>
      <c r="E223" s="146">
        <f t="shared" si="28"/>
        <v>107044.53</v>
      </c>
      <c r="F223" s="86">
        <f>F225+F227</f>
        <v>107044.53</v>
      </c>
      <c r="G223" s="222">
        <f>SUM(G225,G227)</f>
        <v>0</v>
      </c>
      <c r="H223" s="169">
        <f>SUM(H225,H227)</f>
        <v>0</v>
      </c>
      <c r="I223" s="222">
        <f>SUM(I225,I227)</f>
        <v>0</v>
      </c>
      <c r="J223" s="60">
        <f aca="true" t="shared" si="29" ref="J223:J265">SUM(F223:I223)</f>
        <v>107044.53</v>
      </c>
    </row>
    <row r="224" spans="1:10" ht="12.75">
      <c r="A224" s="308"/>
      <c r="B224" s="356"/>
      <c r="C224" s="357"/>
      <c r="D224" s="195" t="s">
        <v>43</v>
      </c>
      <c r="E224" s="114">
        <f t="shared" si="28"/>
        <v>50859.93</v>
      </c>
      <c r="F224" s="292">
        <f>F226+F228</f>
        <v>50859.93</v>
      </c>
      <c r="G224" s="166">
        <f>G226+G228</f>
        <v>0</v>
      </c>
      <c r="H224" s="166">
        <f>H226+H228</f>
        <v>0</v>
      </c>
      <c r="I224" s="166">
        <f>I226+I228</f>
        <v>0</v>
      </c>
      <c r="J224" s="60">
        <f t="shared" si="29"/>
        <v>50859.93</v>
      </c>
    </row>
    <row r="225" spans="1:10" ht="12.75">
      <c r="A225" s="308"/>
      <c r="B225" s="334" t="s">
        <v>6</v>
      </c>
      <c r="C225" s="360" t="s">
        <v>21</v>
      </c>
      <c r="D225" s="140" t="s">
        <v>4</v>
      </c>
      <c r="E225" s="114">
        <f t="shared" si="28"/>
        <v>93703.5</v>
      </c>
      <c r="F225" s="106">
        <v>93703.5</v>
      </c>
      <c r="G225" s="171">
        <v>0</v>
      </c>
      <c r="H225" s="171">
        <v>0</v>
      </c>
      <c r="I225" s="171">
        <v>0</v>
      </c>
      <c r="J225" s="60">
        <f t="shared" si="29"/>
        <v>93703.5</v>
      </c>
    </row>
    <row r="226" spans="1:10" ht="12.75">
      <c r="A226" s="308"/>
      <c r="B226" s="358"/>
      <c r="C226" s="361"/>
      <c r="D226" s="195" t="s">
        <v>43</v>
      </c>
      <c r="E226" s="113">
        <f t="shared" si="28"/>
        <v>50859.93</v>
      </c>
      <c r="F226" s="106">
        <v>50859.93</v>
      </c>
      <c r="G226" s="167">
        <v>0</v>
      </c>
      <c r="H226" s="167">
        <v>0</v>
      </c>
      <c r="I226" s="167">
        <v>0</v>
      </c>
      <c r="J226" s="60">
        <f t="shared" si="29"/>
        <v>50859.93</v>
      </c>
    </row>
    <row r="227" spans="1:10" ht="12.75">
      <c r="A227" s="308"/>
      <c r="B227" s="358"/>
      <c r="C227" s="319" t="s">
        <v>46</v>
      </c>
      <c r="D227" s="140" t="s">
        <v>4</v>
      </c>
      <c r="E227" s="113">
        <f t="shared" si="28"/>
        <v>13341.03</v>
      </c>
      <c r="F227" s="106">
        <v>13341.03</v>
      </c>
      <c r="G227" s="171">
        <v>0</v>
      </c>
      <c r="H227" s="171">
        <v>0</v>
      </c>
      <c r="I227" s="171">
        <v>0</v>
      </c>
      <c r="J227" s="60">
        <f t="shared" si="29"/>
        <v>13341.03</v>
      </c>
    </row>
    <row r="228" spans="1:10" ht="12.75">
      <c r="A228" s="308"/>
      <c r="B228" s="359"/>
      <c r="C228" s="320"/>
      <c r="D228" s="196" t="s">
        <v>43</v>
      </c>
      <c r="E228" s="113">
        <f t="shared" si="28"/>
        <v>0</v>
      </c>
      <c r="F228" s="305">
        <v>0</v>
      </c>
      <c r="G228" s="168">
        <v>0</v>
      </c>
      <c r="H228" s="168">
        <v>0</v>
      </c>
      <c r="I228" s="168">
        <v>0</v>
      </c>
      <c r="J228" s="60">
        <f t="shared" si="29"/>
        <v>0</v>
      </c>
    </row>
    <row r="229" spans="1:10" ht="12.75">
      <c r="A229" s="308"/>
      <c r="B229" s="341" t="s">
        <v>7</v>
      </c>
      <c r="C229" s="362"/>
      <c r="D229" s="363"/>
      <c r="E229" s="83">
        <f>SUM(E222-E223)</f>
        <v>42955.47</v>
      </c>
      <c r="F229" s="77">
        <f>F222-F223</f>
        <v>42955.47</v>
      </c>
      <c r="G229" s="77">
        <f>G222-G223</f>
        <v>0</v>
      </c>
      <c r="H229" s="77">
        <f>H222-H223</f>
        <v>0</v>
      </c>
      <c r="I229" s="77">
        <f>I222-I223</f>
        <v>0</v>
      </c>
      <c r="J229" s="60">
        <f t="shared" si="29"/>
        <v>42955.47</v>
      </c>
    </row>
    <row r="230" spans="1:10" ht="12.75">
      <c r="A230" s="308"/>
      <c r="B230" s="324" t="s">
        <v>45</v>
      </c>
      <c r="C230" s="337"/>
      <c r="D230" s="338"/>
      <c r="E230" s="41">
        <f>SUM(F230:I230)</f>
        <v>68393.04</v>
      </c>
      <c r="F230" s="39">
        <v>68393.04</v>
      </c>
      <c r="G230" s="39">
        <v>0</v>
      </c>
      <c r="H230" s="39">
        <v>0</v>
      </c>
      <c r="I230" s="39">
        <v>0</v>
      </c>
      <c r="J230" s="60">
        <f t="shared" si="29"/>
        <v>68393.04</v>
      </c>
    </row>
    <row r="231" spans="1:10" ht="12.75">
      <c r="A231" s="308"/>
      <c r="B231" s="325" t="s">
        <v>28</v>
      </c>
      <c r="C231" s="326"/>
      <c r="D231" s="158" t="s">
        <v>29</v>
      </c>
      <c r="E231" s="146">
        <f>SUM(F231:I231)</f>
        <v>0</v>
      </c>
      <c r="F231" s="91">
        <v>0</v>
      </c>
      <c r="G231" s="186">
        <v>0</v>
      </c>
      <c r="H231" s="186">
        <v>0</v>
      </c>
      <c r="I231" s="186">
        <v>0</v>
      </c>
      <c r="J231" s="60">
        <f t="shared" si="29"/>
        <v>0</v>
      </c>
    </row>
    <row r="232" spans="1:10" ht="13.5" thickBot="1">
      <c r="A232" s="309"/>
      <c r="B232" s="327"/>
      <c r="C232" s="328"/>
      <c r="D232" s="159" t="s">
        <v>30</v>
      </c>
      <c r="E232" s="115">
        <f>SUM(F232:I232)</f>
        <v>23</v>
      </c>
      <c r="F232" s="92">
        <v>23</v>
      </c>
      <c r="G232" s="173">
        <v>0</v>
      </c>
      <c r="H232" s="173">
        <v>0</v>
      </c>
      <c r="I232" s="173">
        <v>0</v>
      </c>
      <c r="J232" s="23">
        <f t="shared" si="29"/>
        <v>23</v>
      </c>
    </row>
    <row r="233" spans="1:10" ht="12.75">
      <c r="A233" s="329" t="s">
        <v>40</v>
      </c>
      <c r="B233" s="339" t="s">
        <v>0</v>
      </c>
      <c r="C233" s="339"/>
      <c r="D233" s="340"/>
      <c r="E233" s="25">
        <f aca="true" t="shared" si="30" ref="E233:E239">SUM(F233:I233)</f>
        <v>70000</v>
      </c>
      <c r="F233" s="35">
        <v>70000</v>
      </c>
      <c r="G233" s="34">
        <v>0</v>
      </c>
      <c r="H233" s="213">
        <v>0</v>
      </c>
      <c r="I233" s="104">
        <v>0</v>
      </c>
      <c r="J233" s="60">
        <f t="shared" si="29"/>
        <v>70000</v>
      </c>
    </row>
    <row r="234" spans="1:10" ht="12.75">
      <c r="A234" s="330"/>
      <c r="B234" s="312" t="s">
        <v>5</v>
      </c>
      <c r="C234" s="313"/>
      <c r="D234" s="3" t="s">
        <v>4</v>
      </c>
      <c r="E234" s="119">
        <f t="shared" si="30"/>
        <v>46700.090000000004</v>
      </c>
      <c r="F234" s="120">
        <f>SUM(F236,F238)</f>
        <v>46700.090000000004</v>
      </c>
      <c r="G234" s="222">
        <f>SUM(G236,G238)</f>
        <v>0</v>
      </c>
      <c r="H234" s="169">
        <f>SUM(H236,H238)</f>
        <v>0</v>
      </c>
      <c r="I234" s="222">
        <f>SUM(I236,I238)</f>
        <v>0</v>
      </c>
      <c r="J234" s="60">
        <f t="shared" si="29"/>
        <v>46700.090000000004</v>
      </c>
    </row>
    <row r="235" spans="1:10" ht="12.75">
      <c r="A235" s="330"/>
      <c r="B235" s="314"/>
      <c r="C235" s="315"/>
      <c r="D235" s="4" t="s">
        <v>43</v>
      </c>
      <c r="E235" s="116">
        <f t="shared" si="30"/>
        <v>0</v>
      </c>
      <c r="F235" s="87">
        <f>F237+F239</f>
        <v>0</v>
      </c>
      <c r="G235" s="176">
        <f>G237+G239</f>
        <v>0</v>
      </c>
      <c r="H235" s="176">
        <f>H237+H239</f>
        <v>0</v>
      </c>
      <c r="I235" s="176">
        <f>I237+I239</f>
        <v>0</v>
      </c>
      <c r="J235" s="60">
        <f t="shared" si="29"/>
        <v>0</v>
      </c>
    </row>
    <row r="236" spans="1:10" ht="12.75">
      <c r="A236" s="330"/>
      <c r="B236" s="333" t="s">
        <v>6</v>
      </c>
      <c r="C236" s="318" t="s">
        <v>21</v>
      </c>
      <c r="D236" s="5" t="s">
        <v>4</v>
      </c>
      <c r="E236" s="121">
        <f t="shared" si="30"/>
        <v>36436.91</v>
      </c>
      <c r="F236" s="106">
        <v>36436.91</v>
      </c>
      <c r="G236" s="171">
        <v>0</v>
      </c>
      <c r="H236" s="171">
        <v>0</v>
      </c>
      <c r="I236" s="171">
        <v>0</v>
      </c>
      <c r="J236" s="60">
        <f t="shared" si="29"/>
        <v>36436.91</v>
      </c>
    </row>
    <row r="237" spans="1:10" ht="12.75">
      <c r="A237" s="330"/>
      <c r="B237" s="333"/>
      <c r="C237" s="318"/>
      <c r="D237" s="4" t="s">
        <v>43</v>
      </c>
      <c r="E237" s="117">
        <f t="shared" si="30"/>
        <v>0</v>
      </c>
      <c r="F237" s="89">
        <v>0</v>
      </c>
      <c r="G237" s="177">
        <v>0</v>
      </c>
      <c r="H237" s="177">
        <v>0</v>
      </c>
      <c r="I237" s="177">
        <v>0</v>
      </c>
      <c r="J237" s="60">
        <f t="shared" si="29"/>
        <v>0</v>
      </c>
    </row>
    <row r="238" spans="1:10" ht="12.75">
      <c r="A238" s="330"/>
      <c r="B238" s="333"/>
      <c r="C238" s="319" t="s">
        <v>46</v>
      </c>
      <c r="D238" s="5" t="s">
        <v>4</v>
      </c>
      <c r="E238" s="121">
        <f t="shared" si="30"/>
        <v>10263.18</v>
      </c>
      <c r="F238" s="106">
        <v>10263.18</v>
      </c>
      <c r="G238" s="171">
        <v>0</v>
      </c>
      <c r="H238" s="171">
        <v>0</v>
      </c>
      <c r="I238" s="171">
        <v>0</v>
      </c>
      <c r="J238" s="60">
        <f t="shared" si="29"/>
        <v>10263.18</v>
      </c>
    </row>
    <row r="239" spans="1:10" ht="12.75">
      <c r="A239" s="330"/>
      <c r="B239" s="334"/>
      <c r="C239" s="320"/>
      <c r="D239" s="4" t="s">
        <v>43</v>
      </c>
      <c r="E239" s="117">
        <f t="shared" si="30"/>
        <v>0</v>
      </c>
      <c r="F239" s="89">
        <v>0</v>
      </c>
      <c r="G239" s="177">
        <v>0</v>
      </c>
      <c r="H239" s="177">
        <v>0</v>
      </c>
      <c r="I239" s="177">
        <v>0</v>
      </c>
      <c r="J239" s="60">
        <f t="shared" si="29"/>
        <v>0</v>
      </c>
    </row>
    <row r="240" spans="1:10" ht="12.75">
      <c r="A240" s="330"/>
      <c r="B240" s="321" t="s">
        <v>7</v>
      </c>
      <c r="C240" s="321"/>
      <c r="D240" s="341"/>
      <c r="E240" s="76">
        <f>SUM(E233-E234)</f>
        <v>23299.909999999996</v>
      </c>
      <c r="F240" s="77">
        <f>F233-F234</f>
        <v>23299.909999999996</v>
      </c>
      <c r="G240" s="77">
        <f>G233-G234</f>
        <v>0</v>
      </c>
      <c r="H240" s="77">
        <f>H233-H234</f>
        <v>0</v>
      </c>
      <c r="I240" s="77">
        <f>I233-I234</f>
        <v>0</v>
      </c>
      <c r="J240" s="60">
        <f t="shared" si="29"/>
        <v>23299.909999999996</v>
      </c>
    </row>
    <row r="241" spans="1:10" ht="12.75">
      <c r="A241" s="330"/>
      <c r="B241" s="323" t="s">
        <v>45</v>
      </c>
      <c r="C241" s="323"/>
      <c r="D241" s="324"/>
      <c r="E241" s="26">
        <f>SUM(F241:I241)</f>
        <v>0</v>
      </c>
      <c r="F241" s="37">
        <v>0</v>
      </c>
      <c r="G241" s="39">
        <v>0</v>
      </c>
      <c r="H241" s="39">
        <v>0</v>
      </c>
      <c r="I241" s="39">
        <v>0</v>
      </c>
      <c r="J241" s="60">
        <f t="shared" si="29"/>
        <v>0</v>
      </c>
    </row>
    <row r="242" spans="1:10" ht="12.75">
      <c r="A242" s="330"/>
      <c r="B242" s="325" t="s">
        <v>28</v>
      </c>
      <c r="C242" s="326"/>
      <c r="D242" s="162" t="s">
        <v>29</v>
      </c>
      <c r="E242" s="146">
        <f>SUM(F242:I242)</f>
        <v>0</v>
      </c>
      <c r="F242" s="91">
        <v>0</v>
      </c>
      <c r="G242" s="172">
        <v>0</v>
      </c>
      <c r="H242" s="172">
        <v>0</v>
      </c>
      <c r="I242" s="172">
        <v>0</v>
      </c>
      <c r="J242" s="60">
        <f t="shared" si="29"/>
        <v>0</v>
      </c>
    </row>
    <row r="243" spans="1:10" ht="13.5" thickBot="1">
      <c r="A243" s="331"/>
      <c r="B243" s="327"/>
      <c r="C243" s="328"/>
      <c r="D243" s="159" t="s">
        <v>30</v>
      </c>
      <c r="E243" s="212">
        <f>SUM(F243:I243)</f>
        <v>15</v>
      </c>
      <c r="F243" s="92">
        <v>15</v>
      </c>
      <c r="G243" s="188">
        <v>0</v>
      </c>
      <c r="H243" s="185">
        <v>0</v>
      </c>
      <c r="I243" s="173">
        <v>0</v>
      </c>
      <c r="J243" s="63">
        <f t="shared" si="29"/>
        <v>15</v>
      </c>
    </row>
    <row r="244" spans="1:10" ht="12.75">
      <c r="A244" s="329" t="s">
        <v>37</v>
      </c>
      <c r="B244" s="310" t="s">
        <v>0</v>
      </c>
      <c r="C244" s="310"/>
      <c r="D244" s="332"/>
      <c r="E244" s="43">
        <f aca="true" t="shared" si="31" ref="E244:E250">SUM(F244:I244)</f>
        <v>50000</v>
      </c>
      <c r="F244" s="59">
        <v>50000</v>
      </c>
      <c r="G244" s="50">
        <v>0</v>
      </c>
      <c r="H244" s="66">
        <v>0</v>
      </c>
      <c r="I244" s="65">
        <v>0</v>
      </c>
      <c r="J244" s="60">
        <f t="shared" si="29"/>
        <v>50000</v>
      </c>
    </row>
    <row r="245" spans="1:10" ht="12.75">
      <c r="A245" s="330"/>
      <c r="B245" s="312" t="s">
        <v>5</v>
      </c>
      <c r="C245" s="313"/>
      <c r="D245" s="208" t="s">
        <v>4</v>
      </c>
      <c r="E245" s="146">
        <f t="shared" si="31"/>
        <v>35000</v>
      </c>
      <c r="F245" s="86">
        <f>F247+F249</f>
        <v>35000</v>
      </c>
      <c r="G245" s="169">
        <f>SUM(G247,G249)</f>
        <v>0</v>
      </c>
      <c r="H245" s="169">
        <f>SUM(H247,H249)</f>
        <v>0</v>
      </c>
      <c r="I245" s="223">
        <f>SUM(I247,I249)</f>
        <v>0</v>
      </c>
      <c r="J245" s="60">
        <f t="shared" si="29"/>
        <v>35000</v>
      </c>
    </row>
    <row r="246" spans="1:10" ht="12.75">
      <c r="A246" s="330"/>
      <c r="B246" s="314"/>
      <c r="C246" s="315"/>
      <c r="D246" s="209" t="s">
        <v>43</v>
      </c>
      <c r="E246" s="114">
        <f t="shared" si="31"/>
        <v>0</v>
      </c>
      <c r="F246" s="88">
        <f>F248+F250</f>
        <v>0</v>
      </c>
      <c r="G246" s="184">
        <f>G248+G250</f>
        <v>0</v>
      </c>
      <c r="H246" s="184">
        <f>H248+H250</f>
        <v>0</v>
      </c>
      <c r="I246" s="184">
        <f>I248+I250</f>
        <v>0</v>
      </c>
      <c r="J246" s="60">
        <f t="shared" si="29"/>
        <v>0</v>
      </c>
    </row>
    <row r="247" spans="1:10" ht="12.75">
      <c r="A247" s="330"/>
      <c r="B247" s="333" t="s">
        <v>6</v>
      </c>
      <c r="C247" s="318" t="s">
        <v>21</v>
      </c>
      <c r="D247" s="210" t="s">
        <v>4</v>
      </c>
      <c r="E247" s="114">
        <f t="shared" si="31"/>
        <v>35000</v>
      </c>
      <c r="F247" s="106">
        <v>35000</v>
      </c>
      <c r="G247" s="171">
        <v>0</v>
      </c>
      <c r="H247" s="171">
        <v>0</v>
      </c>
      <c r="I247" s="171">
        <v>0</v>
      </c>
      <c r="J247" s="60">
        <f t="shared" si="29"/>
        <v>35000</v>
      </c>
    </row>
    <row r="248" spans="1:10" ht="12.75">
      <c r="A248" s="330"/>
      <c r="B248" s="333"/>
      <c r="C248" s="318"/>
      <c r="D248" s="209" t="s">
        <v>43</v>
      </c>
      <c r="E248" s="113">
        <f t="shared" si="31"/>
        <v>0</v>
      </c>
      <c r="F248" s="89">
        <v>0</v>
      </c>
      <c r="G248" s="167">
        <v>0</v>
      </c>
      <c r="H248" s="167">
        <v>0</v>
      </c>
      <c r="I248" s="167">
        <v>0</v>
      </c>
      <c r="J248" s="60">
        <f t="shared" si="29"/>
        <v>0</v>
      </c>
    </row>
    <row r="249" spans="1:10" ht="12.75">
      <c r="A249" s="330"/>
      <c r="B249" s="333"/>
      <c r="C249" s="319" t="s">
        <v>46</v>
      </c>
      <c r="D249" s="210" t="s">
        <v>4</v>
      </c>
      <c r="E249" s="113">
        <f t="shared" si="31"/>
        <v>0</v>
      </c>
      <c r="F249" s="106">
        <v>0</v>
      </c>
      <c r="G249" s="171">
        <v>0</v>
      </c>
      <c r="H249" s="171">
        <v>0</v>
      </c>
      <c r="I249" s="171">
        <v>0</v>
      </c>
      <c r="J249" s="60">
        <f t="shared" si="29"/>
        <v>0</v>
      </c>
    </row>
    <row r="250" spans="1:10" ht="12.75">
      <c r="A250" s="330"/>
      <c r="B250" s="334"/>
      <c r="C250" s="320"/>
      <c r="D250" s="209" t="s">
        <v>43</v>
      </c>
      <c r="E250" s="113">
        <f t="shared" si="31"/>
        <v>0</v>
      </c>
      <c r="F250" s="110">
        <v>0</v>
      </c>
      <c r="G250" s="191">
        <v>0</v>
      </c>
      <c r="H250" s="168">
        <v>0</v>
      </c>
      <c r="I250" s="168">
        <v>0</v>
      </c>
      <c r="J250" s="60">
        <f t="shared" si="29"/>
        <v>0</v>
      </c>
    </row>
    <row r="251" spans="1:10" ht="12.75">
      <c r="A251" s="330"/>
      <c r="B251" s="321" t="s">
        <v>7</v>
      </c>
      <c r="C251" s="321"/>
      <c r="D251" s="335"/>
      <c r="E251" s="83">
        <f>SUM(E244-E245)</f>
        <v>15000</v>
      </c>
      <c r="F251" s="77">
        <f>F244-F245</f>
        <v>15000</v>
      </c>
      <c r="G251" s="77">
        <f>G244-G245</f>
        <v>0</v>
      </c>
      <c r="H251" s="77">
        <f>H244-H245</f>
        <v>0</v>
      </c>
      <c r="I251" s="77">
        <f>I244-I245</f>
        <v>0</v>
      </c>
      <c r="J251" s="60">
        <f t="shared" si="29"/>
        <v>15000</v>
      </c>
    </row>
    <row r="252" spans="1:10" ht="12.75">
      <c r="A252" s="330"/>
      <c r="B252" s="323" t="s">
        <v>45</v>
      </c>
      <c r="C252" s="323"/>
      <c r="D252" s="336"/>
      <c r="E252" s="41">
        <f>SUM(F252:I252)</f>
        <v>0</v>
      </c>
      <c r="F252" s="37">
        <v>0</v>
      </c>
      <c r="G252" s="39">
        <v>0</v>
      </c>
      <c r="H252" s="39">
        <v>0</v>
      </c>
      <c r="I252" s="39">
        <v>0</v>
      </c>
      <c r="J252" s="60">
        <f t="shared" si="29"/>
        <v>0</v>
      </c>
    </row>
    <row r="253" spans="1:10" ht="12.75">
      <c r="A253" s="330"/>
      <c r="B253" s="325" t="s">
        <v>28</v>
      </c>
      <c r="C253" s="326"/>
      <c r="D253" s="206" t="s">
        <v>29</v>
      </c>
      <c r="E253" s="146">
        <f>SUM(F253:I253)</f>
        <v>0</v>
      </c>
      <c r="F253" s="91">
        <v>0</v>
      </c>
      <c r="G253" s="172">
        <v>0</v>
      </c>
      <c r="H253" s="172">
        <v>0</v>
      </c>
      <c r="I253" s="172">
        <v>0</v>
      </c>
      <c r="J253" s="60">
        <f t="shared" si="29"/>
        <v>0</v>
      </c>
    </row>
    <row r="254" spans="1:10" ht="13.5" thickBot="1">
      <c r="A254" s="331"/>
      <c r="B254" s="327"/>
      <c r="C254" s="328"/>
      <c r="D254" s="207" t="s">
        <v>30</v>
      </c>
      <c r="E254" s="115">
        <f>SUM(F254:I254)</f>
        <v>5</v>
      </c>
      <c r="F254" s="92">
        <v>5</v>
      </c>
      <c r="G254" s="173">
        <v>0</v>
      </c>
      <c r="H254" s="173">
        <v>0</v>
      </c>
      <c r="I254" s="173">
        <v>0</v>
      </c>
      <c r="J254" s="23">
        <f t="shared" si="29"/>
        <v>5</v>
      </c>
    </row>
    <row r="255" spans="1:10" ht="12.75">
      <c r="A255" s="307" t="s">
        <v>38</v>
      </c>
      <c r="B255" s="310" t="s">
        <v>0</v>
      </c>
      <c r="C255" s="310"/>
      <c r="D255" s="311"/>
      <c r="E255" s="25">
        <f aca="true" t="shared" si="32" ref="E255:E261">SUM(F255:I255)</f>
        <v>20000</v>
      </c>
      <c r="F255" s="35">
        <v>20000</v>
      </c>
      <c r="G255" s="32">
        <v>0</v>
      </c>
      <c r="H255" s="68">
        <v>0</v>
      </c>
      <c r="I255" s="67">
        <v>0</v>
      </c>
      <c r="J255" s="60">
        <f t="shared" si="29"/>
        <v>20000</v>
      </c>
    </row>
    <row r="256" spans="1:10" ht="12.75">
      <c r="A256" s="308"/>
      <c r="B256" s="312" t="s">
        <v>5</v>
      </c>
      <c r="C256" s="313"/>
      <c r="D256" s="139" t="s">
        <v>4</v>
      </c>
      <c r="E256" s="239">
        <f t="shared" si="32"/>
        <v>1662.2</v>
      </c>
      <c r="F256" s="120">
        <f>SUM(F258,F260)</f>
        <v>1662.2</v>
      </c>
      <c r="G256" s="224">
        <f aca="true" t="shared" si="33" ref="G256:I257">G258+G260</f>
        <v>0</v>
      </c>
      <c r="H256" s="224">
        <f t="shared" si="33"/>
        <v>0</v>
      </c>
      <c r="I256" s="224">
        <f t="shared" si="33"/>
        <v>0</v>
      </c>
      <c r="J256" s="60">
        <f t="shared" si="29"/>
        <v>1662.2</v>
      </c>
    </row>
    <row r="257" spans="1:10" ht="12.75">
      <c r="A257" s="308"/>
      <c r="B257" s="314"/>
      <c r="C257" s="315"/>
      <c r="D257" s="195" t="s">
        <v>43</v>
      </c>
      <c r="E257" s="116">
        <f t="shared" si="32"/>
        <v>0</v>
      </c>
      <c r="F257" s="87">
        <f>F259+F261</f>
        <v>0</v>
      </c>
      <c r="G257" s="179">
        <f t="shared" si="33"/>
        <v>0</v>
      </c>
      <c r="H257" s="179">
        <f t="shared" si="33"/>
        <v>0</v>
      </c>
      <c r="I257" s="179">
        <f t="shared" si="33"/>
        <v>0</v>
      </c>
      <c r="J257" s="60">
        <f t="shared" si="29"/>
        <v>0</v>
      </c>
    </row>
    <row r="258" spans="1:10" ht="12.75">
      <c r="A258" s="308"/>
      <c r="B258" s="316" t="s">
        <v>6</v>
      </c>
      <c r="C258" s="318" t="s">
        <v>25</v>
      </c>
      <c r="D258" s="140" t="s">
        <v>4</v>
      </c>
      <c r="E258" s="117">
        <f t="shared" si="32"/>
        <v>831.1</v>
      </c>
      <c r="F258" s="106">
        <v>831.1</v>
      </c>
      <c r="G258" s="225">
        <v>0</v>
      </c>
      <c r="H258" s="225">
        <v>0</v>
      </c>
      <c r="I258" s="225">
        <v>0</v>
      </c>
      <c r="J258" s="60">
        <f t="shared" si="29"/>
        <v>831.1</v>
      </c>
    </row>
    <row r="259" spans="1:10" ht="12.75">
      <c r="A259" s="308"/>
      <c r="B259" s="316"/>
      <c r="C259" s="318"/>
      <c r="D259" s="195" t="s">
        <v>43</v>
      </c>
      <c r="E259" s="117">
        <f t="shared" si="32"/>
        <v>0</v>
      </c>
      <c r="F259" s="89">
        <v>0</v>
      </c>
      <c r="G259" s="180">
        <v>0</v>
      </c>
      <c r="H259" s="180">
        <v>0</v>
      </c>
      <c r="I259" s="180">
        <v>0</v>
      </c>
      <c r="J259" s="60">
        <f t="shared" si="29"/>
        <v>0</v>
      </c>
    </row>
    <row r="260" spans="1:10" ht="12.75">
      <c r="A260" s="308"/>
      <c r="B260" s="316"/>
      <c r="C260" s="319" t="s">
        <v>46</v>
      </c>
      <c r="D260" s="140" t="s">
        <v>4</v>
      </c>
      <c r="E260" s="117">
        <f t="shared" si="32"/>
        <v>831.1</v>
      </c>
      <c r="F260" s="106">
        <v>831.1</v>
      </c>
      <c r="G260" s="225">
        <v>0</v>
      </c>
      <c r="H260" s="225">
        <v>0</v>
      </c>
      <c r="I260" s="225">
        <v>0</v>
      </c>
      <c r="J260" s="60">
        <f t="shared" si="29"/>
        <v>831.1</v>
      </c>
    </row>
    <row r="261" spans="1:10" ht="12.75">
      <c r="A261" s="308"/>
      <c r="B261" s="317"/>
      <c r="C261" s="320"/>
      <c r="D261" s="196" t="s">
        <v>43</v>
      </c>
      <c r="E261" s="117">
        <f t="shared" si="32"/>
        <v>0</v>
      </c>
      <c r="F261" s="89">
        <v>0</v>
      </c>
      <c r="G261" s="181">
        <v>0</v>
      </c>
      <c r="H261" s="181">
        <v>0</v>
      </c>
      <c r="I261" s="181">
        <v>0</v>
      </c>
      <c r="J261" s="60">
        <f t="shared" si="29"/>
        <v>0</v>
      </c>
    </row>
    <row r="262" spans="1:10" ht="12.75">
      <c r="A262" s="308"/>
      <c r="B262" s="321" t="s">
        <v>7</v>
      </c>
      <c r="C262" s="321"/>
      <c r="D262" s="322"/>
      <c r="E262" s="76">
        <f>SUM(E255-E256)</f>
        <v>18337.8</v>
      </c>
      <c r="F262" s="77">
        <f>F255-F256</f>
        <v>18337.8</v>
      </c>
      <c r="G262" s="128">
        <f>G255-G256</f>
        <v>0</v>
      </c>
      <c r="H262" s="128">
        <f>H255-H256</f>
        <v>0</v>
      </c>
      <c r="I262" s="128">
        <f>I255-I256</f>
        <v>0</v>
      </c>
      <c r="J262" s="60">
        <f t="shared" si="29"/>
        <v>18337.8</v>
      </c>
    </row>
    <row r="263" spans="1:10" ht="12.75">
      <c r="A263" s="308"/>
      <c r="B263" s="323" t="s">
        <v>45</v>
      </c>
      <c r="C263" s="323"/>
      <c r="D263" s="324"/>
      <c r="E263" s="26">
        <f>SUM(F263:I263)</f>
        <v>8311</v>
      </c>
      <c r="F263" s="39">
        <v>8311</v>
      </c>
      <c r="G263" s="226">
        <v>0</v>
      </c>
      <c r="H263" s="226">
        <v>0</v>
      </c>
      <c r="I263" s="226">
        <v>0</v>
      </c>
      <c r="J263" s="60">
        <f t="shared" si="29"/>
        <v>8311</v>
      </c>
    </row>
    <row r="264" spans="1:10" ht="12.75">
      <c r="A264" s="308"/>
      <c r="B264" s="325" t="s">
        <v>28</v>
      </c>
      <c r="C264" s="326"/>
      <c r="D264" s="211" t="s">
        <v>29</v>
      </c>
      <c r="E264" s="241">
        <f>SUM(F264:I264)</f>
        <v>0</v>
      </c>
      <c r="F264" s="107">
        <v>0</v>
      </c>
      <c r="G264" s="182">
        <v>0</v>
      </c>
      <c r="H264" s="182">
        <v>0</v>
      </c>
      <c r="I264" s="182">
        <v>0</v>
      </c>
      <c r="J264" s="60">
        <f t="shared" si="29"/>
        <v>0</v>
      </c>
    </row>
    <row r="265" spans="1:10" ht="13.5" thickBot="1">
      <c r="A265" s="309"/>
      <c r="B265" s="327"/>
      <c r="C265" s="328"/>
      <c r="D265" s="207" t="s">
        <v>30</v>
      </c>
      <c r="E265" s="245">
        <f>SUM(F265:I265)</f>
        <v>1</v>
      </c>
      <c r="F265" s="246">
        <v>1</v>
      </c>
      <c r="G265" s="183">
        <v>0</v>
      </c>
      <c r="H265" s="183">
        <v>0</v>
      </c>
      <c r="I265" s="183">
        <v>0</v>
      </c>
      <c r="J265" s="23">
        <f t="shared" si="29"/>
        <v>1</v>
      </c>
    </row>
    <row r="268" ht="12.75">
      <c r="F268" s="148"/>
    </row>
    <row r="269" ht="13.5" thickBot="1">
      <c r="E269" s="148"/>
    </row>
    <row r="270" spans="1:10" ht="13.5" thickBot="1">
      <c r="A270" s="342" t="s">
        <v>18</v>
      </c>
      <c r="B270" s="343"/>
      <c r="C270" s="343"/>
      <c r="D270" s="343"/>
      <c r="E270" s="346" t="s">
        <v>15</v>
      </c>
      <c r="F270" s="348" t="s">
        <v>16</v>
      </c>
      <c r="G270" s="349"/>
      <c r="H270" s="349"/>
      <c r="I270" s="350"/>
      <c r="J270" s="93"/>
    </row>
    <row r="271" spans="1:10" ht="37.5" customHeight="1" thickBot="1">
      <c r="A271" s="344"/>
      <c r="B271" s="345"/>
      <c r="C271" s="345"/>
      <c r="D271" s="345"/>
      <c r="E271" s="347"/>
      <c r="F271" s="94" t="s">
        <v>19</v>
      </c>
      <c r="G271" s="293" t="s">
        <v>53</v>
      </c>
      <c r="H271" s="215" t="s">
        <v>41</v>
      </c>
      <c r="I271" s="215" t="s">
        <v>41</v>
      </c>
      <c r="J271" s="51" t="s">
        <v>8</v>
      </c>
    </row>
    <row r="272" spans="1:10" ht="12.75">
      <c r="A272" s="307" t="s">
        <v>50</v>
      </c>
      <c r="B272" s="351" t="s">
        <v>0</v>
      </c>
      <c r="C272" s="352"/>
      <c r="D272" s="353"/>
      <c r="E272" s="43">
        <f aca="true" t="shared" si="34" ref="E272:E278">SUM(F272:I272)</f>
        <v>0</v>
      </c>
      <c r="F272" s="59">
        <v>0</v>
      </c>
      <c r="G272" s="33">
        <v>0</v>
      </c>
      <c r="H272" s="129">
        <v>0</v>
      </c>
      <c r="I272" s="70">
        <v>0</v>
      </c>
      <c r="J272" s="60">
        <f>SUM(F272:I272)</f>
        <v>0</v>
      </c>
    </row>
    <row r="273" spans="1:10" ht="12.75">
      <c r="A273" s="308"/>
      <c r="B273" s="354" t="s">
        <v>5</v>
      </c>
      <c r="C273" s="355"/>
      <c r="D273" s="139" t="s">
        <v>4</v>
      </c>
      <c r="E273" s="146">
        <f t="shared" si="34"/>
        <v>0</v>
      </c>
      <c r="F273" s="169">
        <f>F275+F277</f>
        <v>0</v>
      </c>
      <c r="G273" s="222">
        <f>SUM(G275,G277)</f>
        <v>0</v>
      </c>
      <c r="H273" s="169">
        <f>SUM(H275,H277)</f>
        <v>0</v>
      </c>
      <c r="I273" s="222">
        <f>SUM(I275,I277)</f>
        <v>0</v>
      </c>
      <c r="J273" s="60">
        <f aca="true" t="shared" si="35" ref="J273:J282">SUM(F273:I273)</f>
        <v>0</v>
      </c>
    </row>
    <row r="274" spans="1:10" ht="12.75">
      <c r="A274" s="308"/>
      <c r="B274" s="356"/>
      <c r="C274" s="357"/>
      <c r="D274" s="195" t="s">
        <v>43</v>
      </c>
      <c r="E274" s="114">
        <f t="shared" si="34"/>
        <v>0</v>
      </c>
      <c r="F274" s="170">
        <f>F276+F278</f>
        <v>0</v>
      </c>
      <c r="G274" s="166">
        <f>G276+G278</f>
        <v>0</v>
      </c>
      <c r="H274" s="166">
        <f>H276+H278</f>
        <v>0</v>
      </c>
      <c r="I274" s="166">
        <f>I276+I278</f>
        <v>0</v>
      </c>
      <c r="J274" s="60">
        <f t="shared" si="35"/>
        <v>0</v>
      </c>
    </row>
    <row r="275" spans="1:10" ht="12.75">
      <c r="A275" s="308"/>
      <c r="B275" s="334" t="s">
        <v>6</v>
      </c>
      <c r="C275" s="360" t="s">
        <v>21</v>
      </c>
      <c r="D275" s="140" t="s">
        <v>4</v>
      </c>
      <c r="E275" s="114">
        <f t="shared" si="34"/>
        <v>0</v>
      </c>
      <c r="F275" s="171">
        <v>0</v>
      </c>
      <c r="G275" s="171">
        <v>0</v>
      </c>
      <c r="H275" s="171">
        <v>0</v>
      </c>
      <c r="I275" s="171">
        <v>0</v>
      </c>
      <c r="J275" s="60">
        <f t="shared" si="35"/>
        <v>0</v>
      </c>
    </row>
    <row r="276" spans="1:10" ht="12.75">
      <c r="A276" s="308"/>
      <c r="B276" s="358"/>
      <c r="C276" s="361"/>
      <c r="D276" s="195" t="s">
        <v>43</v>
      </c>
      <c r="E276" s="113">
        <f t="shared" si="34"/>
        <v>0</v>
      </c>
      <c r="F276" s="167">
        <v>0</v>
      </c>
      <c r="G276" s="167">
        <v>0</v>
      </c>
      <c r="H276" s="167">
        <v>0</v>
      </c>
      <c r="I276" s="167">
        <v>0</v>
      </c>
      <c r="J276" s="60">
        <f t="shared" si="35"/>
        <v>0</v>
      </c>
    </row>
    <row r="277" spans="1:10" ht="12.75">
      <c r="A277" s="308"/>
      <c r="B277" s="358"/>
      <c r="C277" s="319" t="s">
        <v>46</v>
      </c>
      <c r="D277" s="140" t="s">
        <v>4</v>
      </c>
      <c r="E277" s="113">
        <f t="shared" si="34"/>
        <v>0</v>
      </c>
      <c r="F277" s="171">
        <v>0</v>
      </c>
      <c r="G277" s="171">
        <v>0</v>
      </c>
      <c r="H277" s="171">
        <v>0</v>
      </c>
      <c r="I277" s="171">
        <v>0</v>
      </c>
      <c r="J277" s="60">
        <f t="shared" si="35"/>
        <v>0</v>
      </c>
    </row>
    <row r="278" spans="1:10" ht="12.75">
      <c r="A278" s="308"/>
      <c r="B278" s="359"/>
      <c r="C278" s="320"/>
      <c r="D278" s="196" t="s">
        <v>43</v>
      </c>
      <c r="E278" s="113">
        <f t="shared" si="34"/>
        <v>0</v>
      </c>
      <c r="F278" s="188">
        <v>0</v>
      </c>
      <c r="G278" s="168">
        <v>0</v>
      </c>
      <c r="H278" s="168">
        <v>0</v>
      </c>
      <c r="I278" s="168">
        <v>0</v>
      </c>
      <c r="J278" s="60">
        <f t="shared" si="35"/>
        <v>0</v>
      </c>
    </row>
    <row r="279" spans="1:10" ht="12.75">
      <c r="A279" s="308"/>
      <c r="B279" s="341" t="s">
        <v>7</v>
      </c>
      <c r="C279" s="362"/>
      <c r="D279" s="363"/>
      <c r="E279" s="83">
        <f>SUM(E272-E273)</f>
        <v>0</v>
      </c>
      <c r="F279" s="77">
        <f>F272-F273</f>
        <v>0</v>
      </c>
      <c r="G279" s="77">
        <f>G272-G273</f>
        <v>0</v>
      </c>
      <c r="H279" s="77">
        <f>H272-H273</f>
        <v>0</v>
      </c>
      <c r="I279" s="77">
        <f>I272-I273</f>
        <v>0</v>
      </c>
      <c r="J279" s="60">
        <f t="shared" si="35"/>
        <v>0</v>
      </c>
    </row>
    <row r="280" spans="1:10" ht="12.75">
      <c r="A280" s="308"/>
      <c r="B280" s="324" t="s">
        <v>45</v>
      </c>
      <c r="C280" s="337"/>
      <c r="D280" s="338"/>
      <c r="E280" s="41">
        <f>SUM(F280:I280)</f>
        <v>0</v>
      </c>
      <c r="F280" s="37">
        <v>0</v>
      </c>
      <c r="G280" s="39">
        <v>0</v>
      </c>
      <c r="H280" s="39">
        <v>0</v>
      </c>
      <c r="I280" s="39">
        <v>0</v>
      </c>
      <c r="J280" s="60">
        <f t="shared" si="35"/>
        <v>0</v>
      </c>
    </row>
    <row r="281" spans="1:10" ht="12.75">
      <c r="A281" s="308"/>
      <c r="B281" s="325" t="s">
        <v>28</v>
      </c>
      <c r="C281" s="326"/>
      <c r="D281" s="158" t="s">
        <v>29</v>
      </c>
      <c r="E281" s="146">
        <f>SUM(F281:I281)</f>
        <v>0</v>
      </c>
      <c r="F281" s="172">
        <v>0</v>
      </c>
      <c r="G281" s="186">
        <v>0</v>
      </c>
      <c r="H281" s="186">
        <v>0</v>
      </c>
      <c r="I281" s="186">
        <v>0</v>
      </c>
      <c r="J281" s="60">
        <f t="shared" si="35"/>
        <v>0</v>
      </c>
    </row>
    <row r="282" spans="1:10" ht="13.5" thickBot="1">
      <c r="A282" s="309"/>
      <c r="B282" s="327"/>
      <c r="C282" s="328"/>
      <c r="D282" s="159" t="s">
        <v>30</v>
      </c>
      <c r="E282" s="115">
        <f>SUM(F282:I282)</f>
        <v>0</v>
      </c>
      <c r="F282" s="173">
        <v>0</v>
      </c>
      <c r="G282" s="173">
        <v>0</v>
      </c>
      <c r="H282" s="173">
        <v>0</v>
      </c>
      <c r="I282" s="173">
        <v>0</v>
      </c>
      <c r="J282" s="23">
        <f t="shared" si="35"/>
        <v>0</v>
      </c>
    </row>
    <row r="283" spans="3:9" ht="12.75" customHeight="1">
      <c r="C283"/>
      <c r="D283"/>
      <c r="E283"/>
      <c r="F283"/>
      <c r="G283"/>
      <c r="H283"/>
      <c r="I283"/>
    </row>
    <row r="284" spans="3:9" ht="12.75" customHeight="1">
      <c r="C284"/>
      <c r="D284"/>
      <c r="E284"/>
      <c r="F284"/>
      <c r="G284"/>
      <c r="H284"/>
      <c r="I284"/>
    </row>
    <row r="285" spans="3:9" ht="12.75">
      <c r="C285"/>
      <c r="D285"/>
      <c r="E285"/>
      <c r="F285"/>
      <c r="G285"/>
      <c r="H285"/>
      <c r="I285"/>
    </row>
    <row r="286" spans="3:9" ht="12.75" customHeight="1">
      <c r="C286"/>
      <c r="D286"/>
      <c r="E286"/>
      <c r="F286"/>
      <c r="G286"/>
      <c r="H286"/>
      <c r="I286"/>
    </row>
    <row r="287" spans="3:9" ht="12.75">
      <c r="C287"/>
      <c r="D287"/>
      <c r="E287"/>
      <c r="F287"/>
      <c r="G287"/>
      <c r="H287"/>
      <c r="I287"/>
    </row>
    <row r="288" spans="3:9" ht="12.75" customHeight="1">
      <c r="C288"/>
      <c r="D288"/>
      <c r="E288"/>
      <c r="F288"/>
      <c r="G288"/>
      <c r="H288"/>
      <c r="I288"/>
    </row>
    <row r="289" spans="3:9" ht="12.75">
      <c r="C289"/>
      <c r="D289"/>
      <c r="E289"/>
      <c r="F289"/>
      <c r="G289"/>
      <c r="H289"/>
      <c r="I289"/>
    </row>
    <row r="290" spans="3:9" ht="12.75">
      <c r="C290"/>
      <c r="D290"/>
      <c r="E290"/>
      <c r="F290"/>
      <c r="G290"/>
      <c r="H290"/>
      <c r="I290"/>
    </row>
    <row r="291" spans="3:9" ht="12.75">
      <c r="C291"/>
      <c r="D291"/>
      <c r="E291"/>
      <c r="F291"/>
      <c r="G291"/>
      <c r="H291"/>
      <c r="I291"/>
    </row>
    <row r="292" spans="3:9" ht="12.75" customHeight="1">
      <c r="C292"/>
      <c r="D292"/>
      <c r="E292"/>
      <c r="F292"/>
      <c r="G292"/>
      <c r="H292"/>
      <c r="I292"/>
    </row>
    <row r="293" spans="3:9" ht="12.75">
      <c r="C293"/>
      <c r="D293"/>
      <c r="E293"/>
      <c r="F293"/>
      <c r="G293"/>
      <c r="H293"/>
      <c r="I293"/>
    </row>
    <row r="294" spans="3:9" ht="12.75" customHeight="1">
      <c r="C294"/>
      <c r="D294"/>
      <c r="E294"/>
      <c r="F294"/>
      <c r="G294"/>
      <c r="H294"/>
      <c r="I294"/>
    </row>
    <row r="295" spans="3:9" ht="12.75" customHeight="1">
      <c r="C295"/>
      <c r="D295"/>
      <c r="E295"/>
      <c r="F295"/>
      <c r="G295"/>
      <c r="H295"/>
      <c r="I295"/>
    </row>
    <row r="296" spans="3:9" ht="12.75">
      <c r="C296"/>
      <c r="D296"/>
      <c r="E296"/>
      <c r="F296"/>
      <c r="G296"/>
      <c r="H296"/>
      <c r="I296"/>
    </row>
    <row r="297" spans="3:9" ht="12.75" customHeight="1">
      <c r="C297"/>
      <c r="D297"/>
      <c r="E297"/>
      <c r="F297"/>
      <c r="G297"/>
      <c r="H297"/>
      <c r="I297"/>
    </row>
    <row r="298" spans="3:9" ht="12.75">
      <c r="C298"/>
      <c r="D298"/>
      <c r="E298"/>
      <c r="F298"/>
      <c r="G298"/>
      <c r="H298"/>
      <c r="I298"/>
    </row>
    <row r="299" spans="3:9" ht="12.75" customHeight="1">
      <c r="C299"/>
      <c r="D299"/>
      <c r="E299"/>
      <c r="F299"/>
      <c r="G299"/>
      <c r="H299"/>
      <c r="I299"/>
    </row>
    <row r="300" spans="3:9" ht="12.75">
      <c r="C300"/>
      <c r="D300"/>
      <c r="E300"/>
      <c r="F300"/>
      <c r="G300"/>
      <c r="H300"/>
      <c r="I300"/>
    </row>
    <row r="301" spans="3:9" ht="12.75">
      <c r="C301"/>
      <c r="D301"/>
      <c r="E301"/>
      <c r="F301"/>
      <c r="G301"/>
      <c r="H301"/>
      <c r="I301"/>
    </row>
    <row r="302" spans="3:9" ht="12.75">
      <c r="C302"/>
      <c r="D302"/>
      <c r="E302"/>
      <c r="F302"/>
      <c r="G302"/>
      <c r="H302"/>
      <c r="I302"/>
    </row>
    <row r="303" spans="3:9" ht="12.75" customHeight="1">
      <c r="C303"/>
      <c r="D303"/>
      <c r="E303"/>
      <c r="F303"/>
      <c r="G303"/>
      <c r="H303"/>
      <c r="I303"/>
    </row>
    <row r="304" spans="3:9" ht="12.75">
      <c r="C304"/>
      <c r="D304"/>
      <c r="E304"/>
      <c r="F304"/>
      <c r="G304"/>
      <c r="H304"/>
      <c r="I304"/>
    </row>
    <row r="305" spans="3:9" ht="12.75" customHeight="1">
      <c r="C305"/>
      <c r="D305"/>
      <c r="E305"/>
      <c r="F305"/>
      <c r="G305"/>
      <c r="H305"/>
      <c r="I305"/>
    </row>
    <row r="306" spans="3:9" ht="12.75" customHeight="1">
      <c r="C306"/>
      <c r="D306"/>
      <c r="E306"/>
      <c r="F306"/>
      <c r="G306"/>
      <c r="H306"/>
      <c r="I306"/>
    </row>
    <row r="307" spans="3:9" ht="12.75">
      <c r="C307"/>
      <c r="D307"/>
      <c r="E307"/>
      <c r="F307"/>
      <c r="G307"/>
      <c r="H307"/>
      <c r="I307"/>
    </row>
    <row r="308" spans="3:9" ht="12.75" customHeight="1">
      <c r="C308"/>
      <c r="D308"/>
      <c r="E308"/>
      <c r="F308"/>
      <c r="G308"/>
      <c r="H308"/>
      <c r="I308"/>
    </row>
    <row r="309" spans="3:9" ht="12.75">
      <c r="C309"/>
      <c r="D309"/>
      <c r="E309"/>
      <c r="F309"/>
      <c r="G309"/>
      <c r="H309"/>
      <c r="I309"/>
    </row>
    <row r="310" spans="3:9" ht="12.75" customHeight="1">
      <c r="C310"/>
      <c r="D310"/>
      <c r="E310"/>
      <c r="F310"/>
      <c r="G310"/>
      <c r="H310"/>
      <c r="I310"/>
    </row>
    <row r="311" spans="3:9" ht="12.75">
      <c r="C311"/>
      <c r="D311"/>
      <c r="E311"/>
      <c r="F311"/>
      <c r="G311"/>
      <c r="H311"/>
      <c r="I311"/>
    </row>
    <row r="312" spans="3:9" ht="12.75">
      <c r="C312"/>
      <c r="D312"/>
      <c r="E312"/>
      <c r="F312"/>
      <c r="G312"/>
      <c r="H312"/>
      <c r="I312"/>
    </row>
    <row r="313" spans="3:9" ht="12.75">
      <c r="C313"/>
      <c r="D313"/>
      <c r="E313"/>
      <c r="F313"/>
      <c r="G313"/>
      <c r="H313"/>
      <c r="I313"/>
    </row>
    <row r="314" spans="3:9" ht="12.75" customHeight="1">
      <c r="C314"/>
      <c r="D314"/>
      <c r="E314"/>
      <c r="F314"/>
      <c r="G314"/>
      <c r="H314"/>
      <c r="I314"/>
    </row>
    <row r="315" spans="3:9" ht="12.75">
      <c r="C315"/>
      <c r="D315"/>
      <c r="E315"/>
      <c r="F315"/>
      <c r="G315"/>
      <c r="H315"/>
      <c r="I315"/>
    </row>
  </sheetData>
  <sheetProtection/>
  <mergeCells count="222">
    <mergeCell ref="B280:D280"/>
    <mergeCell ref="B281:C282"/>
    <mergeCell ref="A270:D271"/>
    <mergeCell ref="E270:E271"/>
    <mergeCell ref="F270:I270"/>
    <mergeCell ref="A272:A282"/>
    <mergeCell ref="B272:D272"/>
    <mergeCell ref="B273:C274"/>
    <mergeCell ref="B275:B278"/>
    <mergeCell ref="C275:C276"/>
    <mergeCell ref="C277:C278"/>
    <mergeCell ref="B279:D279"/>
    <mergeCell ref="A255:A265"/>
    <mergeCell ref="B255:D255"/>
    <mergeCell ref="B256:C257"/>
    <mergeCell ref="B258:B261"/>
    <mergeCell ref="C258:C259"/>
    <mergeCell ref="C260:C261"/>
    <mergeCell ref="B262:D262"/>
    <mergeCell ref="B263:D263"/>
    <mergeCell ref="B264:C265"/>
    <mergeCell ref="B242:C243"/>
    <mergeCell ref="A244:A254"/>
    <mergeCell ref="B244:D244"/>
    <mergeCell ref="B245:C246"/>
    <mergeCell ref="B247:B250"/>
    <mergeCell ref="C247:C248"/>
    <mergeCell ref="C249:C250"/>
    <mergeCell ref="B251:D251"/>
    <mergeCell ref="B252:D252"/>
    <mergeCell ref="B253:C254"/>
    <mergeCell ref="B230:D230"/>
    <mergeCell ref="B231:C232"/>
    <mergeCell ref="A233:A243"/>
    <mergeCell ref="B233:D233"/>
    <mergeCell ref="B234:C235"/>
    <mergeCell ref="B236:B239"/>
    <mergeCell ref="C236:C237"/>
    <mergeCell ref="C238:C239"/>
    <mergeCell ref="B240:D240"/>
    <mergeCell ref="B241:D241"/>
    <mergeCell ref="A220:D221"/>
    <mergeCell ref="E220:E221"/>
    <mergeCell ref="F220:I220"/>
    <mergeCell ref="A222:A232"/>
    <mergeCell ref="B222:D222"/>
    <mergeCell ref="B223:C224"/>
    <mergeCell ref="B225:B228"/>
    <mergeCell ref="C225:C226"/>
    <mergeCell ref="C227:C228"/>
    <mergeCell ref="B229:D229"/>
    <mergeCell ref="A205:A215"/>
    <mergeCell ref="B205:D205"/>
    <mergeCell ref="B206:C207"/>
    <mergeCell ref="B208:B211"/>
    <mergeCell ref="C208:C209"/>
    <mergeCell ref="C210:C211"/>
    <mergeCell ref="B212:D212"/>
    <mergeCell ref="B213:D213"/>
    <mergeCell ref="B214:C215"/>
    <mergeCell ref="B192:C193"/>
    <mergeCell ref="A194:A204"/>
    <mergeCell ref="B194:D194"/>
    <mergeCell ref="B195:C196"/>
    <mergeCell ref="B197:B200"/>
    <mergeCell ref="C197:C198"/>
    <mergeCell ref="C199:C200"/>
    <mergeCell ref="B201:D201"/>
    <mergeCell ref="B202:D202"/>
    <mergeCell ref="B203:C204"/>
    <mergeCell ref="B180:D180"/>
    <mergeCell ref="B181:C182"/>
    <mergeCell ref="A183:A193"/>
    <mergeCell ref="B183:D183"/>
    <mergeCell ref="B184:C185"/>
    <mergeCell ref="B186:B189"/>
    <mergeCell ref="C186:C187"/>
    <mergeCell ref="C188:C189"/>
    <mergeCell ref="B190:D190"/>
    <mergeCell ref="B191:D191"/>
    <mergeCell ref="A170:D171"/>
    <mergeCell ref="E170:E171"/>
    <mergeCell ref="F170:I170"/>
    <mergeCell ref="A172:A182"/>
    <mergeCell ref="B172:D172"/>
    <mergeCell ref="B173:C174"/>
    <mergeCell ref="B175:B178"/>
    <mergeCell ref="C175:C176"/>
    <mergeCell ref="C177:C178"/>
    <mergeCell ref="B179:D179"/>
    <mergeCell ref="A155:A165"/>
    <mergeCell ref="B155:D155"/>
    <mergeCell ref="B156:C157"/>
    <mergeCell ref="B158:B161"/>
    <mergeCell ref="C158:C159"/>
    <mergeCell ref="C160:C161"/>
    <mergeCell ref="B162:D162"/>
    <mergeCell ref="B163:D163"/>
    <mergeCell ref="B164:C165"/>
    <mergeCell ref="B142:C143"/>
    <mergeCell ref="A144:A154"/>
    <mergeCell ref="B144:D144"/>
    <mergeCell ref="B145:C146"/>
    <mergeCell ref="B147:B150"/>
    <mergeCell ref="C147:C148"/>
    <mergeCell ref="C149:C150"/>
    <mergeCell ref="B151:D151"/>
    <mergeCell ref="B152:D152"/>
    <mergeCell ref="B153:C154"/>
    <mergeCell ref="B130:D130"/>
    <mergeCell ref="B131:C132"/>
    <mergeCell ref="A133:A143"/>
    <mergeCell ref="B133:D133"/>
    <mergeCell ref="B134:C135"/>
    <mergeCell ref="B136:B139"/>
    <mergeCell ref="C136:C137"/>
    <mergeCell ref="C138:C139"/>
    <mergeCell ref="B140:D140"/>
    <mergeCell ref="B141:D141"/>
    <mergeCell ref="A120:D121"/>
    <mergeCell ref="E120:E121"/>
    <mergeCell ref="F120:I120"/>
    <mergeCell ref="A122:A132"/>
    <mergeCell ref="B122:D122"/>
    <mergeCell ref="B123:C124"/>
    <mergeCell ref="B125:B128"/>
    <mergeCell ref="C125:C126"/>
    <mergeCell ref="C127:C128"/>
    <mergeCell ref="B129:D129"/>
    <mergeCell ref="B105:C106"/>
    <mergeCell ref="A107:A117"/>
    <mergeCell ref="B107:D107"/>
    <mergeCell ref="B108:C109"/>
    <mergeCell ref="B110:B113"/>
    <mergeCell ref="C110:C111"/>
    <mergeCell ref="C112:C113"/>
    <mergeCell ref="B114:D114"/>
    <mergeCell ref="B115:D115"/>
    <mergeCell ref="B116:C117"/>
    <mergeCell ref="B93:D93"/>
    <mergeCell ref="B94:C95"/>
    <mergeCell ref="A96:A106"/>
    <mergeCell ref="B96:D96"/>
    <mergeCell ref="B97:C98"/>
    <mergeCell ref="B99:B102"/>
    <mergeCell ref="C99:C100"/>
    <mergeCell ref="C101:C102"/>
    <mergeCell ref="B103:D103"/>
    <mergeCell ref="B104:D104"/>
    <mergeCell ref="A83:D84"/>
    <mergeCell ref="E83:E84"/>
    <mergeCell ref="F83:I83"/>
    <mergeCell ref="A85:A95"/>
    <mergeCell ref="B85:D85"/>
    <mergeCell ref="B86:C87"/>
    <mergeCell ref="B88:B91"/>
    <mergeCell ref="C88:C89"/>
    <mergeCell ref="C90:C91"/>
    <mergeCell ref="B92:D92"/>
    <mergeCell ref="B66:C67"/>
    <mergeCell ref="A68:A78"/>
    <mergeCell ref="B68:D68"/>
    <mergeCell ref="B69:C70"/>
    <mergeCell ref="B71:B74"/>
    <mergeCell ref="C71:C72"/>
    <mergeCell ref="C73:C74"/>
    <mergeCell ref="B75:D75"/>
    <mergeCell ref="B76:D76"/>
    <mergeCell ref="B77:C78"/>
    <mergeCell ref="B54:D54"/>
    <mergeCell ref="B55:C56"/>
    <mergeCell ref="A57:A67"/>
    <mergeCell ref="B57:D57"/>
    <mergeCell ref="B58:C59"/>
    <mergeCell ref="B60:B63"/>
    <mergeCell ref="C60:C61"/>
    <mergeCell ref="C62:C63"/>
    <mergeCell ref="B64:D64"/>
    <mergeCell ref="B65:D65"/>
    <mergeCell ref="A44:D45"/>
    <mergeCell ref="E44:E45"/>
    <mergeCell ref="F44:I44"/>
    <mergeCell ref="A46:A56"/>
    <mergeCell ref="B46:D46"/>
    <mergeCell ref="B47:C48"/>
    <mergeCell ref="B49:B52"/>
    <mergeCell ref="C49:C50"/>
    <mergeCell ref="C51:C52"/>
    <mergeCell ref="B53:D53"/>
    <mergeCell ref="A29:A39"/>
    <mergeCell ref="B29:D29"/>
    <mergeCell ref="B30:C31"/>
    <mergeCell ref="B32:B35"/>
    <mergeCell ref="C32:C33"/>
    <mergeCell ref="C34:C35"/>
    <mergeCell ref="B36:D36"/>
    <mergeCell ref="B37:D37"/>
    <mergeCell ref="B38:C39"/>
    <mergeCell ref="A18:A28"/>
    <mergeCell ref="B18:D18"/>
    <mergeCell ref="B19:C20"/>
    <mergeCell ref="B21:B24"/>
    <mergeCell ref="C21:C22"/>
    <mergeCell ref="C23:C24"/>
    <mergeCell ref="B25:D25"/>
    <mergeCell ref="B26:D26"/>
    <mergeCell ref="B27:C28"/>
    <mergeCell ref="A7:A17"/>
    <mergeCell ref="B7:D7"/>
    <mergeCell ref="B8:C9"/>
    <mergeCell ref="B10:B13"/>
    <mergeCell ref="C10:C11"/>
    <mergeCell ref="C12:C13"/>
    <mergeCell ref="B14:D14"/>
    <mergeCell ref="B15:D15"/>
    <mergeCell ref="B16:C17"/>
    <mergeCell ref="A2:I2"/>
    <mergeCell ref="A3:I3"/>
    <mergeCell ref="A4:I4"/>
    <mergeCell ref="A5:D6"/>
    <mergeCell ref="E5:E6"/>
    <mergeCell ref="F5:I5"/>
  </mergeCells>
  <printOptions/>
  <pageMargins left="0.7874015748031497" right="0.2362204724409449" top="0.15748031496062992" bottom="0.15748031496062992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Brodnica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Ruciński</dc:creator>
  <cp:keywords/>
  <dc:description/>
  <cp:lastModifiedBy>Marcin</cp:lastModifiedBy>
  <cp:lastPrinted>2016-04-28T08:52:20Z</cp:lastPrinted>
  <dcterms:created xsi:type="dcterms:W3CDTF">2004-03-05T08:34:22Z</dcterms:created>
  <dcterms:modified xsi:type="dcterms:W3CDTF">2016-04-28T09:15:46Z</dcterms:modified>
  <cp:category/>
  <cp:version/>
  <cp:contentType/>
  <cp:contentStatus/>
</cp:coreProperties>
</file>