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995" tabRatio="676" firstSheet="5" activeTab="8"/>
  </bookViews>
  <sheets>
    <sheet name="stan na 14.06.2018" sheetId="1" r:id="rId1"/>
    <sheet name="stan na 25.07.2018 " sheetId="2" r:id="rId2"/>
    <sheet name="stan na 28.08.2018" sheetId="3" r:id="rId3"/>
    <sheet name="stan na 21.09.2018" sheetId="4" r:id="rId4"/>
    <sheet name="stan na 05.10.2018" sheetId="5" r:id="rId5"/>
    <sheet name="stan na 18.10.2018" sheetId="6" r:id="rId6"/>
    <sheet name="stan na 26.11.2018" sheetId="7" r:id="rId7"/>
    <sheet name="stan na 17.12.2018" sheetId="8" r:id="rId8"/>
    <sheet name="stan na 31.12.2018" sheetId="9" r:id="rId9"/>
  </sheets>
  <definedNames/>
  <calcPr fullCalcOnLoad="1"/>
</workbook>
</file>

<file path=xl/sharedStrings.xml><?xml version="1.0" encoding="utf-8"?>
<sst xmlns="http://schemas.openxmlformats.org/spreadsheetml/2006/main" count="4323" uniqueCount="61">
  <si>
    <t>SZKOLENIA</t>
  </si>
  <si>
    <t>DOTACJE NA PODJCIE DZIAŁALNOŚCI GOSPODARCZEJ</t>
  </si>
  <si>
    <t>ROBOTY PUBLICZNE</t>
  </si>
  <si>
    <t xml:space="preserve">ogółem </t>
  </si>
  <si>
    <t>wykonanie</t>
  </si>
  <si>
    <t>z tego:</t>
  </si>
  <si>
    <t>wolne środki</t>
  </si>
  <si>
    <t>sprawdzenie</t>
  </si>
  <si>
    <t>STAŻ    ZAWODOWY</t>
  </si>
  <si>
    <t xml:space="preserve">PRACE INTERWENCYJNE </t>
  </si>
  <si>
    <t>PUP   OGÓŁEM</t>
  </si>
  <si>
    <t>REF. WYPOSAŻENIA I DOPOSAŻENIA STANOWISK PRACY</t>
  </si>
  <si>
    <t xml:space="preserve">AKTYWNEGO PRZECIWDZIAŁANIA BEZROBOCIU REALIZOWANE PRZEZ PUP W BRODNICY </t>
  </si>
  <si>
    <t xml:space="preserve">SPRAWOZDANIE Z WYKORZYSTANIA ŚRODKÓW FP PRZEZNACZONYCH NA PROGRAMY </t>
  </si>
  <si>
    <t>OGÓŁEM</t>
  </si>
  <si>
    <t xml:space="preserve">rodzaj programu </t>
  </si>
  <si>
    <t>Aktywne formy</t>
  </si>
  <si>
    <t>AKTYWNE    FORMY</t>
  </si>
  <si>
    <t xml:space="preserve">wg. Algorytmu </t>
  </si>
  <si>
    <t>Limit środków FP</t>
  </si>
  <si>
    <t>STUDIA PODYPLOMOWE</t>
  </si>
  <si>
    <t>Przygotowanie zawodwe dorosłych</t>
  </si>
  <si>
    <t>STYPENDIUM NAUKOWE</t>
  </si>
  <si>
    <t xml:space="preserve">Pozostałe badania lekarskie </t>
  </si>
  <si>
    <r>
      <t xml:space="preserve"> wydatki wykonane                                                                 </t>
    </r>
    <r>
      <rPr>
        <i/>
        <sz val="6"/>
        <rFont val="Arial CE"/>
        <family val="2"/>
      </rPr>
      <t xml:space="preserve"> wg. spraw. Finansowego </t>
    </r>
  </si>
  <si>
    <t>liczba osób  do objęcia programami</t>
  </si>
  <si>
    <t>planowana</t>
  </si>
  <si>
    <t>objęta</t>
  </si>
  <si>
    <t>utworzona</t>
  </si>
  <si>
    <t>Grant na utworzenie stanowiska pracy w formie telepracy</t>
  </si>
  <si>
    <t>Refundacja kosztów ZUS dla bezrobotnego do 30 rż</t>
  </si>
  <si>
    <t>Difinansowanie wynagrodzenia za bezrobotnego do 50rż</t>
  </si>
  <si>
    <t>Świadczenie aktywizacyjne</t>
  </si>
  <si>
    <t>Bon na zasiedlenie</t>
  </si>
  <si>
    <t>Bon zatrudnieniowy</t>
  </si>
  <si>
    <t>Bon stażowy</t>
  </si>
  <si>
    <t>Bon szkoleniowy</t>
  </si>
  <si>
    <t>KOSZTY DOJAZDU NA PORADNICTWO GRUPOWE</t>
  </si>
  <si>
    <r>
      <t xml:space="preserve">PRACE SPOŁECZNIE UŻYTECZNE                </t>
    </r>
    <r>
      <rPr>
        <sz val="9"/>
        <color indexed="10"/>
        <rFont val="Arial CE"/>
        <family val="0"/>
      </rPr>
      <t xml:space="preserve">  (dla osób z II profilem pomocy)</t>
    </r>
  </si>
  <si>
    <r>
      <t xml:space="preserve">Program Aktywizacja i Integracja  </t>
    </r>
    <r>
      <rPr>
        <sz val="8"/>
        <color indexed="10"/>
        <rFont val="Arial CE"/>
        <family val="0"/>
      </rPr>
      <t>(RAZEM PSU + zajęcia integracyjne)</t>
    </r>
  </si>
  <si>
    <t>REFUNDACJA  wynagrodzenia  + ZUS do 30 rż</t>
  </si>
  <si>
    <t>Refundacja części wynagrodzenia  i ZUS dla osób do 30 rż</t>
  </si>
  <si>
    <t>Program Regionalny</t>
  </si>
  <si>
    <t>Krajowy Fundusz Szkoleniowy</t>
  </si>
  <si>
    <t>KRAJOWY FUNDUSZ SZKOLENIOWY</t>
  </si>
  <si>
    <t>Rezerwa  - RP dla osób długotrwale bezrobotnych</t>
  </si>
  <si>
    <t>Krajowy Fundusz Szkoleniowy - REZERWA</t>
  </si>
  <si>
    <r>
      <t xml:space="preserve">(z wyłączeniem POWER i RPO) - </t>
    </r>
    <r>
      <rPr>
        <b/>
        <i/>
        <sz val="10"/>
        <color indexed="30"/>
        <rFont val="Arial CE"/>
        <family val="0"/>
      </rPr>
      <t>stan na dzień 14.06.2018r.</t>
    </r>
  </si>
  <si>
    <t>zobowiązania na rok 2019</t>
  </si>
  <si>
    <t>środki zaangażowane w umowach do zapłacenia do 31.12.18r.</t>
  </si>
  <si>
    <r>
      <t>w tym:</t>
    </r>
    <r>
      <rPr>
        <sz val="8"/>
        <rFont val="Arial CE"/>
        <family val="2"/>
      </rPr>
      <t xml:space="preserve"> kontynuacja zadań z 2017r.</t>
    </r>
  </si>
  <si>
    <t>objęta (w tym z kontynuacja zadań z 2017r.)</t>
  </si>
  <si>
    <r>
      <t xml:space="preserve">(z wyłączeniem POWER i RPO) - </t>
    </r>
    <r>
      <rPr>
        <b/>
        <i/>
        <sz val="10"/>
        <color indexed="30"/>
        <rFont val="Arial CE"/>
        <family val="0"/>
      </rPr>
      <t>stan na dzień 25.07.2018r.</t>
    </r>
  </si>
  <si>
    <r>
      <t xml:space="preserve">(z wyłączeniem POWER i RPO) - </t>
    </r>
    <r>
      <rPr>
        <b/>
        <i/>
        <sz val="10"/>
        <color indexed="30"/>
        <rFont val="Arial CE"/>
        <family val="0"/>
      </rPr>
      <t>stan na dzień 28.08.2018r.</t>
    </r>
  </si>
  <si>
    <r>
      <t xml:space="preserve">(z wyłączeniem POWER i RPO) - </t>
    </r>
    <r>
      <rPr>
        <b/>
        <i/>
        <sz val="10"/>
        <color indexed="30"/>
        <rFont val="Arial CE"/>
        <family val="0"/>
      </rPr>
      <t>stan na dzień 21.09.2018r.</t>
    </r>
  </si>
  <si>
    <r>
      <t xml:space="preserve">(z wyłączeniem POWER i RPO) - </t>
    </r>
    <r>
      <rPr>
        <b/>
        <i/>
        <sz val="10"/>
        <color indexed="30"/>
        <rFont val="Arial CE"/>
        <family val="0"/>
      </rPr>
      <t>stan na dzień 05.10.2018r.</t>
    </r>
  </si>
  <si>
    <r>
      <t xml:space="preserve">(z wyłączeniem POWER i RPO) - </t>
    </r>
    <r>
      <rPr>
        <b/>
        <i/>
        <sz val="10"/>
        <color indexed="30"/>
        <rFont val="Arial CE"/>
        <family val="0"/>
      </rPr>
      <t>stan na dzień 18.10.2018r.</t>
    </r>
  </si>
  <si>
    <r>
      <t xml:space="preserve">(z wyłączeniem POWER i RPO) - </t>
    </r>
    <r>
      <rPr>
        <b/>
        <i/>
        <sz val="10"/>
        <color indexed="30"/>
        <rFont val="Arial CE"/>
        <family val="0"/>
      </rPr>
      <t>stan na dzień 26.11.2018r.</t>
    </r>
  </si>
  <si>
    <r>
      <t xml:space="preserve">(z wyłączeniem POWER i RPO) - </t>
    </r>
    <r>
      <rPr>
        <b/>
        <i/>
        <sz val="10"/>
        <color indexed="30"/>
        <rFont val="Arial CE"/>
        <family val="0"/>
      </rPr>
      <t>stan na dzień 17.12.2018r.</t>
    </r>
  </si>
  <si>
    <r>
      <t xml:space="preserve">(z wyłączeniem POWER i RPO) - </t>
    </r>
    <r>
      <rPr>
        <b/>
        <i/>
        <sz val="10"/>
        <color indexed="30"/>
        <rFont val="Arial CE"/>
        <family val="0"/>
      </rPr>
      <t>stan na dzień 31.12.2018r.</t>
    </r>
  </si>
  <si>
    <t>załącznik nr 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</si>
</sst>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[Red]#,##0"/>
    <numFmt numFmtId="167" formatCode="#,##0.00\ &quot;zł&quot;"/>
    <numFmt numFmtId="168" formatCode="[$-415]d\ mmmm\ yyyy"/>
    <numFmt numFmtId="169" formatCode="#,##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0.0"/>
    <numFmt numFmtId="173" formatCode="#,##0.000"/>
    <numFmt numFmtId="174" formatCode="#,##0.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9">
    <font>
      <sz val="10"/>
      <name val="Arial CE"/>
      <family val="0"/>
    </font>
    <font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6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color indexed="8"/>
      <name val="Arial CE"/>
      <family val="2"/>
    </font>
    <font>
      <sz val="8"/>
      <name val="Arial"/>
      <family val="2"/>
    </font>
    <font>
      <b/>
      <sz val="7"/>
      <color indexed="60"/>
      <name val="Arial CE"/>
      <family val="0"/>
    </font>
    <font>
      <b/>
      <sz val="10"/>
      <color indexed="10"/>
      <name val="Arial CE"/>
      <family val="2"/>
    </font>
    <font>
      <b/>
      <sz val="7.5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  <font>
      <b/>
      <i/>
      <sz val="10"/>
      <color indexed="3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30"/>
      <name val="Arial CE"/>
      <family val="0"/>
    </font>
    <font>
      <b/>
      <sz val="7"/>
      <color indexed="57"/>
      <name val="Arial CE"/>
      <family val="0"/>
    </font>
    <font>
      <b/>
      <sz val="7"/>
      <color indexed="36"/>
      <name val="Arial CE"/>
      <family val="0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70C0"/>
      <name val="Arial CE"/>
      <family val="0"/>
    </font>
    <font>
      <b/>
      <sz val="7"/>
      <color theme="6" tint="-0.24997000396251678"/>
      <name val="Arial CE"/>
      <family val="0"/>
    </font>
    <font>
      <b/>
      <sz val="7"/>
      <color theme="9" tint="-0.4999699890613556"/>
      <name val="Arial CE"/>
      <family val="0"/>
    </font>
    <font>
      <b/>
      <sz val="7"/>
      <color rgb="FF7030A0"/>
      <name val="Arial CE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0"/>
      </left>
      <right style="medium">
        <color indexed="60"/>
      </right>
      <top>
        <color indexed="63"/>
      </top>
      <bottom style="thin"/>
    </border>
    <border>
      <left style="medium">
        <color indexed="60"/>
      </left>
      <right style="medium">
        <color indexed="60"/>
      </right>
      <top style="thin"/>
      <bottom style="thin"/>
    </border>
    <border>
      <left style="medium">
        <color indexed="60"/>
      </left>
      <right style="medium">
        <color indexed="60"/>
      </right>
      <top style="hair"/>
      <bottom style="hair"/>
    </border>
    <border>
      <left style="medium">
        <color indexed="60"/>
      </left>
      <right style="medium">
        <color indexed="60"/>
      </right>
      <top style="thin"/>
      <bottom style="hair"/>
    </border>
    <border>
      <left style="medium">
        <color indexed="36"/>
      </left>
      <right style="medium">
        <color indexed="36"/>
      </right>
      <top style="thin"/>
      <bottom style="thin"/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>
        <color indexed="63"/>
      </left>
      <right style="medium">
        <color indexed="56"/>
      </right>
      <top>
        <color indexed="63"/>
      </top>
      <bottom style="thin"/>
    </border>
    <border>
      <left>
        <color indexed="63"/>
      </left>
      <right style="medium">
        <color indexed="56"/>
      </right>
      <top style="medium"/>
      <bottom style="thin"/>
    </border>
    <border>
      <left>
        <color indexed="63"/>
      </left>
      <right style="medium">
        <color indexed="56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6"/>
      </left>
      <right style="medium">
        <color indexed="36"/>
      </right>
      <top>
        <color indexed="63"/>
      </top>
      <bottom style="thin"/>
    </border>
    <border>
      <left style="medium">
        <color indexed="60"/>
      </left>
      <right style="medium">
        <color indexed="60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56"/>
      </right>
      <top style="thin"/>
      <bottom style="hair"/>
    </border>
    <border>
      <left>
        <color indexed="63"/>
      </left>
      <right style="medium">
        <color indexed="56"/>
      </right>
      <top style="hair"/>
      <bottom style="hair"/>
    </border>
    <border>
      <left>
        <color indexed="63"/>
      </left>
      <right style="medium">
        <color indexed="56"/>
      </right>
      <top>
        <color indexed="63"/>
      </top>
      <bottom style="hair"/>
    </border>
    <border>
      <left>
        <color indexed="63"/>
      </left>
      <right style="medium">
        <color indexed="56"/>
      </right>
      <top style="hair"/>
      <bottom>
        <color indexed="63"/>
      </bottom>
    </border>
    <border>
      <left>
        <color indexed="63"/>
      </left>
      <right style="medium">
        <color indexed="56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>
        <color indexed="36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56"/>
      </right>
      <top style="hair"/>
      <bottom style="thin"/>
    </border>
    <border>
      <left style="medium">
        <color indexed="36"/>
      </left>
      <right style="medium">
        <color indexed="36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>
        <color theme="9" tint="-0.4999699890613556"/>
      </right>
      <top style="thin"/>
      <bottom style="hair"/>
    </border>
    <border>
      <left style="hair"/>
      <right style="medium">
        <color theme="9" tint="-0.4999699890613556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>
        <color indexed="56"/>
      </right>
      <top style="thin"/>
      <bottom style="thin"/>
    </border>
    <border>
      <left style="medium">
        <color indexed="60"/>
      </left>
      <right style="medium">
        <color indexed="60"/>
      </right>
      <top>
        <color indexed="63"/>
      </top>
      <bottom style="hair"/>
    </border>
    <border>
      <left>
        <color indexed="63"/>
      </left>
      <right style="medium">
        <color indexed="56"/>
      </right>
      <top>
        <color indexed="63"/>
      </top>
      <bottom style="medium"/>
    </border>
    <border>
      <left style="medium">
        <color indexed="60"/>
      </left>
      <right style="medium">
        <color indexed="56"/>
      </right>
      <top style="thin"/>
      <bottom style="hair"/>
    </border>
    <border>
      <left>
        <color indexed="63"/>
      </left>
      <right style="medium">
        <color indexed="36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medium">
        <color theme="9" tint="-0.4999699890613556"/>
      </right>
      <top>
        <color indexed="63"/>
      </top>
      <bottom style="hair"/>
    </border>
    <border>
      <left style="hair"/>
      <right style="medium">
        <color theme="9" tint="-0.4999699890613556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medium">
        <color theme="9" tint="-0.4999699890613556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>
        <color indexed="56"/>
      </left>
      <right style="medium">
        <color indexed="56"/>
      </right>
      <top style="hair"/>
      <bottom style="medium"/>
    </border>
    <border>
      <left style="medium">
        <color indexed="56"/>
      </left>
      <right style="medium">
        <color indexed="56"/>
      </right>
      <top style="hair"/>
      <bottom style="thin"/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thin">
        <color theme="5" tint="-0.4999699890613556"/>
      </top>
      <bottom style="medium"/>
    </border>
    <border>
      <left style="medium">
        <color indexed="60"/>
      </left>
      <right style="medium">
        <color indexed="60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0"/>
      </left>
      <right style="medium">
        <color indexed="60"/>
      </right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>
        <color theme="9" tint="-0.4999699890613556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>
        <color theme="9" tint="-0.4999699890613556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>
        <color theme="9" tint="-0.4999699890613556"/>
      </right>
      <top style="medium"/>
      <bottom>
        <color indexed="63"/>
      </bottom>
    </border>
    <border>
      <left>
        <color indexed="63"/>
      </left>
      <right style="medium">
        <color theme="9" tint="-0.4999699890613556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0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13" xfId="0" applyBorder="1" applyAlignment="1">
      <alignment/>
    </xf>
    <xf numFmtId="3" fontId="1" fillId="32" borderId="0" xfId="0" applyNumberFormat="1" applyFont="1" applyFill="1" applyAlignment="1">
      <alignment vertical="center" wrapText="1"/>
    </xf>
    <xf numFmtId="3" fontId="1" fillId="0" borderId="0" xfId="0" applyNumberFormat="1" applyFont="1" applyAlignment="1" applyProtection="1">
      <alignment vertical="center" wrapText="1"/>
      <protection locked="0"/>
    </xf>
    <xf numFmtId="3" fontId="1" fillId="0" borderId="0" xfId="0" applyNumberFormat="1" applyFont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3" fontId="1" fillId="33" borderId="16" xfId="0" applyNumberFormat="1" applyFont="1" applyFill="1" applyBorder="1" applyAlignment="1">
      <alignment vertical="center" wrapText="1"/>
    </xf>
    <xf numFmtId="3" fontId="1" fillId="34" borderId="17" xfId="0" applyNumberFormat="1" applyFont="1" applyFill="1" applyBorder="1" applyAlignment="1">
      <alignment vertical="center" wrapText="1"/>
    </xf>
    <xf numFmtId="3" fontId="1" fillId="32" borderId="18" xfId="0" applyNumberFormat="1" applyFont="1" applyFill="1" applyBorder="1" applyAlignment="1">
      <alignment vertical="center" wrapText="1"/>
    </xf>
    <xf numFmtId="3" fontId="1" fillId="32" borderId="19" xfId="0" applyNumberFormat="1" applyFont="1" applyFill="1" applyBorder="1" applyAlignment="1">
      <alignment vertical="center" wrapText="1"/>
    </xf>
    <xf numFmtId="3" fontId="1" fillId="33" borderId="20" xfId="0" applyNumberFormat="1" applyFont="1" applyFill="1" applyBorder="1" applyAlignment="1">
      <alignment vertical="center" wrapText="1"/>
    </xf>
    <xf numFmtId="3" fontId="1" fillId="35" borderId="21" xfId="0" applyNumberFormat="1" applyFont="1" applyFill="1" applyBorder="1" applyAlignment="1">
      <alignment vertical="center" wrapText="1"/>
    </xf>
    <xf numFmtId="3" fontId="1" fillId="33" borderId="21" xfId="0" applyNumberFormat="1" applyFont="1" applyFill="1" applyBorder="1" applyAlignment="1">
      <alignment vertical="center" wrapText="1"/>
    </xf>
    <xf numFmtId="3" fontId="1" fillId="33" borderId="22" xfId="0" applyNumberFormat="1" applyFont="1" applyFill="1" applyBorder="1" applyAlignment="1">
      <alignment vertical="center" wrapText="1"/>
    </xf>
    <xf numFmtId="3" fontId="1" fillId="33" borderId="23" xfId="0" applyNumberFormat="1" applyFont="1" applyFill="1" applyBorder="1" applyAlignment="1">
      <alignment vertical="center" wrapText="1"/>
    </xf>
    <xf numFmtId="3" fontId="1" fillId="34" borderId="24" xfId="0" applyNumberFormat="1" applyFont="1" applyFill="1" applyBorder="1" applyAlignment="1" applyProtection="1">
      <alignment vertical="center" wrapText="1"/>
      <protection locked="0"/>
    </xf>
    <xf numFmtId="3" fontId="1" fillId="34" borderId="24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24" xfId="0" applyNumberFormat="1" applyFont="1" applyFill="1" applyBorder="1" applyAlignment="1" applyProtection="1">
      <alignment vertical="center" wrapText="1"/>
      <protection locked="0"/>
    </xf>
    <xf numFmtId="3" fontId="1" fillId="36" borderId="25" xfId="0" applyNumberFormat="1" applyFont="1" applyFill="1" applyBorder="1" applyAlignment="1">
      <alignment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35" borderId="27" xfId="0" applyNumberFormat="1" applyFont="1" applyFill="1" applyBorder="1" applyAlignment="1">
      <alignment vertical="center" wrapText="1"/>
    </xf>
    <xf numFmtId="3" fontId="1" fillId="32" borderId="28" xfId="0" applyNumberFormat="1" applyFont="1" applyFill="1" applyBorder="1" applyAlignment="1">
      <alignment vertical="center" wrapText="1"/>
    </xf>
    <xf numFmtId="3" fontId="1" fillId="33" borderId="22" xfId="0" applyNumberFormat="1" applyFont="1" applyFill="1" applyBorder="1" applyAlignment="1">
      <alignment horizontal="right" vertical="center" wrapText="1"/>
    </xf>
    <xf numFmtId="3" fontId="9" fillId="33" borderId="22" xfId="0" applyNumberFormat="1" applyFont="1" applyFill="1" applyBorder="1" applyAlignment="1">
      <alignment vertical="center" wrapText="1"/>
    </xf>
    <xf numFmtId="3" fontId="1" fillId="0" borderId="29" xfId="0" applyNumberFormat="1" applyFont="1" applyBorder="1" applyAlignment="1">
      <alignment vertical="center" wrapText="1"/>
    </xf>
    <xf numFmtId="3" fontId="1" fillId="0" borderId="30" xfId="0" applyNumberFormat="1" applyFont="1" applyBorder="1" applyAlignment="1">
      <alignment vertical="center" wrapText="1"/>
    </xf>
    <xf numFmtId="3" fontId="1" fillId="32" borderId="31" xfId="0" applyNumberFormat="1" applyFont="1" applyFill="1" applyBorder="1" applyAlignment="1">
      <alignment vertical="center" wrapText="1"/>
    </xf>
    <xf numFmtId="0" fontId="1" fillId="33" borderId="32" xfId="0" applyFont="1" applyFill="1" applyBorder="1" applyAlignment="1">
      <alignment vertical="center" wrapText="1"/>
    </xf>
    <xf numFmtId="0" fontId="1" fillId="33" borderId="3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3" fontId="1" fillId="33" borderId="14" xfId="0" applyNumberFormat="1" applyFont="1" applyFill="1" applyBorder="1" applyAlignment="1">
      <alignment vertical="center" wrapText="1"/>
    </xf>
    <xf numFmtId="3" fontId="1" fillId="37" borderId="17" xfId="0" applyNumberFormat="1" applyFont="1" applyFill="1" applyBorder="1" applyAlignment="1">
      <alignment vertical="center" wrapText="1"/>
    </xf>
    <xf numFmtId="4" fontId="1" fillId="37" borderId="24" xfId="0" applyNumberFormat="1" applyFont="1" applyFill="1" applyBorder="1" applyAlignment="1">
      <alignment vertical="center" wrapText="1"/>
    </xf>
    <xf numFmtId="4" fontId="1" fillId="37" borderId="22" xfId="0" applyNumberFormat="1" applyFont="1" applyFill="1" applyBorder="1" applyAlignment="1">
      <alignment vertical="center" wrapText="1"/>
    </xf>
    <xf numFmtId="4" fontId="1" fillId="0" borderId="34" xfId="0" applyNumberFormat="1" applyFont="1" applyBorder="1" applyAlignment="1">
      <alignment vertical="center" wrapText="1"/>
    </xf>
    <xf numFmtId="3" fontId="1" fillId="0" borderId="35" xfId="0" applyNumberFormat="1" applyFont="1" applyBorder="1" applyAlignment="1">
      <alignment vertical="center" wrapText="1"/>
    </xf>
    <xf numFmtId="3" fontId="1" fillId="0" borderId="36" xfId="0" applyNumberFormat="1" applyFont="1" applyBorder="1" applyAlignment="1">
      <alignment vertical="center" wrapText="1"/>
    </xf>
    <xf numFmtId="3" fontId="1" fillId="0" borderId="35" xfId="0" applyNumberFormat="1" applyFont="1" applyBorder="1" applyAlignment="1" applyProtection="1">
      <alignment vertical="center" wrapText="1"/>
      <protection locked="0"/>
    </xf>
    <xf numFmtId="3" fontId="1" fillId="0" borderId="37" xfId="0" applyNumberFormat="1" applyFont="1" applyBorder="1" applyAlignment="1" applyProtection="1">
      <alignment vertical="center" wrapText="1"/>
      <protection locked="0"/>
    </xf>
    <xf numFmtId="3" fontId="1" fillId="0" borderId="36" xfId="0" applyNumberFormat="1" applyFont="1" applyBorder="1" applyAlignment="1" applyProtection="1">
      <alignment vertical="center" wrapText="1"/>
      <protection locked="0"/>
    </xf>
    <xf numFmtId="3" fontId="1" fillId="0" borderId="38" xfId="0" applyNumberFormat="1" applyFont="1" applyBorder="1" applyAlignment="1" applyProtection="1">
      <alignment vertical="center" wrapText="1"/>
      <protection locked="0"/>
    </xf>
    <xf numFmtId="0" fontId="0" fillId="0" borderId="39" xfId="0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3" fontId="1" fillId="33" borderId="32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textRotation="90" wrapText="1"/>
    </xf>
    <xf numFmtId="3" fontId="1" fillId="32" borderId="40" xfId="0" applyNumberFormat="1" applyFont="1" applyFill="1" applyBorder="1" applyAlignment="1">
      <alignment vertical="center" wrapText="1"/>
    </xf>
    <xf numFmtId="3" fontId="1" fillId="32" borderId="15" xfId="0" applyNumberFormat="1" applyFont="1" applyFill="1" applyBorder="1" applyAlignment="1">
      <alignment vertical="center" wrapText="1"/>
    </xf>
    <xf numFmtId="3" fontId="1" fillId="35" borderId="41" xfId="0" applyNumberFormat="1" applyFont="1" applyFill="1" applyBorder="1" applyAlignment="1">
      <alignment vertical="center" wrapText="1"/>
    </xf>
    <xf numFmtId="0" fontId="1" fillId="33" borderId="42" xfId="0" applyFont="1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4" fontId="1" fillId="0" borderId="35" xfId="0" applyNumberFormat="1" applyFont="1" applyBorder="1" applyAlignment="1">
      <alignment vertical="center" wrapText="1"/>
    </xf>
    <xf numFmtId="4" fontId="1" fillId="0" borderId="35" xfId="0" applyNumberFormat="1" applyFont="1" applyBorder="1" applyAlignment="1" applyProtection="1">
      <alignment vertical="center" wrapText="1"/>
      <protection locked="0"/>
    </xf>
    <xf numFmtId="3" fontId="1" fillId="0" borderId="34" xfId="0" applyNumberFormat="1" applyFont="1" applyBorder="1" applyAlignment="1" applyProtection="1">
      <alignment vertical="center" wrapText="1"/>
      <protection locked="0"/>
    </xf>
    <xf numFmtId="2" fontId="1" fillId="0" borderId="35" xfId="42" applyNumberFormat="1" applyFont="1" applyBorder="1" applyAlignment="1" applyProtection="1">
      <alignment vertical="center" wrapText="1"/>
      <protection locked="0"/>
    </xf>
    <xf numFmtId="3" fontId="1" fillId="0" borderId="43" xfId="0" applyNumberFormat="1" applyFont="1" applyBorder="1" applyAlignment="1" applyProtection="1">
      <alignment vertical="center" wrapText="1"/>
      <protection locked="0"/>
    </xf>
    <xf numFmtId="3" fontId="1" fillId="33" borderId="44" xfId="0" applyNumberFormat="1" applyFont="1" applyFill="1" applyBorder="1" applyAlignment="1">
      <alignment vertical="center" wrapText="1"/>
    </xf>
    <xf numFmtId="4" fontId="1" fillId="0" borderId="37" xfId="0" applyNumberFormat="1" applyFont="1" applyBorder="1" applyAlignment="1" applyProtection="1">
      <alignment vertical="center" wrapText="1"/>
      <protection locked="0"/>
    </xf>
    <xf numFmtId="2" fontId="1" fillId="0" borderId="34" xfId="0" applyNumberFormat="1" applyFont="1" applyBorder="1" applyAlignment="1">
      <alignment vertical="center" wrapText="1"/>
    </xf>
    <xf numFmtId="4" fontId="1" fillId="37" borderId="24" xfId="0" applyNumberFormat="1" applyFont="1" applyFill="1" applyBorder="1" applyAlignment="1">
      <alignment horizontal="right" vertical="center" wrapText="1"/>
    </xf>
    <xf numFmtId="3" fontId="1" fillId="33" borderId="33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45" xfId="0" applyFont="1" applyBorder="1" applyAlignment="1">
      <alignment vertical="top"/>
    </xf>
    <xf numFmtId="4" fontId="1" fillId="0" borderId="34" xfId="0" applyNumberFormat="1" applyFont="1" applyBorder="1" applyAlignment="1">
      <alignment vertical="center" wrapText="1"/>
    </xf>
    <xf numFmtId="4" fontId="1" fillId="0" borderId="35" xfId="0" applyNumberFormat="1" applyFont="1" applyBorder="1" applyAlignment="1" applyProtection="1">
      <alignment vertical="center" wrapText="1"/>
      <protection locked="0"/>
    </xf>
    <xf numFmtId="4" fontId="1" fillId="37" borderId="22" xfId="0" applyNumberFormat="1" applyFont="1" applyFill="1" applyBorder="1" applyAlignment="1">
      <alignment vertical="center" wrapText="1"/>
    </xf>
    <xf numFmtId="0" fontId="3" fillId="32" borderId="46" xfId="0" applyFont="1" applyFill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2" fontId="1" fillId="34" borderId="24" xfId="0" applyNumberFormat="1" applyFont="1" applyFill="1" applyBorder="1" applyAlignment="1" applyProtection="1">
      <alignment vertical="center" wrapText="1"/>
      <protection locked="0"/>
    </xf>
    <xf numFmtId="4" fontId="1" fillId="34" borderId="24" xfId="0" applyNumberFormat="1" applyFont="1" applyFill="1" applyBorder="1" applyAlignment="1" applyProtection="1">
      <alignment vertical="center" wrapText="1"/>
      <protection locked="0"/>
    </xf>
    <xf numFmtId="0" fontId="2" fillId="32" borderId="47" xfId="0" applyFont="1" applyFill="1" applyBorder="1" applyAlignment="1">
      <alignment vertical="center" wrapText="1"/>
    </xf>
    <xf numFmtId="3" fontId="1" fillId="38" borderId="36" xfId="0" applyNumberFormat="1" applyFont="1" applyFill="1" applyBorder="1" applyAlignment="1" applyProtection="1">
      <alignment vertical="center" wrapText="1"/>
      <protection locked="0"/>
    </xf>
    <xf numFmtId="3" fontId="1" fillId="38" borderId="38" xfId="0" applyNumberFormat="1" applyFont="1" applyFill="1" applyBorder="1" applyAlignment="1" applyProtection="1">
      <alignment vertical="center" wrapText="1"/>
      <protection locked="0"/>
    </xf>
    <xf numFmtId="4" fontId="1" fillId="33" borderId="23" xfId="0" applyNumberFormat="1" applyFont="1" applyFill="1" applyBorder="1" applyAlignment="1">
      <alignment vertical="center" wrapText="1"/>
    </xf>
    <xf numFmtId="2" fontId="1" fillId="37" borderId="24" xfId="0" applyNumberFormat="1" applyFont="1" applyFill="1" applyBorder="1" applyAlignment="1">
      <alignment vertical="center" wrapText="1"/>
    </xf>
    <xf numFmtId="3" fontId="1" fillId="33" borderId="21" xfId="0" applyNumberFormat="1" applyFont="1" applyFill="1" applyBorder="1" applyAlignment="1">
      <alignment horizontal="right" vertical="center" wrapText="1"/>
    </xf>
    <xf numFmtId="3" fontId="1" fillId="33" borderId="33" xfId="0" applyNumberFormat="1" applyFont="1" applyFill="1" applyBorder="1" applyAlignment="1">
      <alignment horizontal="right" vertical="center" wrapText="1"/>
    </xf>
    <xf numFmtId="4" fontId="1" fillId="34" borderId="49" xfId="0" applyNumberFormat="1" applyFont="1" applyFill="1" applyBorder="1" applyAlignment="1" applyProtection="1">
      <alignment vertical="center" wrapText="1"/>
      <protection locked="0"/>
    </xf>
    <xf numFmtId="4" fontId="1" fillId="34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50" xfId="0" applyNumberFormat="1" applyFont="1" applyFill="1" applyBorder="1" applyAlignment="1">
      <alignment vertical="center" wrapText="1"/>
    </xf>
    <xf numFmtId="3" fontId="1" fillId="0" borderId="51" xfId="0" applyNumberFormat="1" applyFont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 applyProtection="1">
      <alignment vertical="center" wrapText="1"/>
      <protection locked="0"/>
    </xf>
    <xf numFmtId="3" fontId="1" fillId="35" borderId="53" xfId="0" applyNumberFormat="1" applyFont="1" applyFill="1" applyBorder="1" applyAlignment="1">
      <alignment vertical="center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left" vertical="center" wrapText="1"/>
    </xf>
    <xf numFmtId="0" fontId="2" fillId="0" borderId="45" xfId="0" applyFont="1" applyBorder="1" applyAlignment="1">
      <alignment vertical="center" wrapText="1"/>
    </xf>
    <xf numFmtId="3" fontId="1" fillId="0" borderId="45" xfId="0" applyNumberFormat="1" applyFont="1" applyBorder="1" applyAlignment="1">
      <alignment vertical="center" wrapText="1"/>
    </xf>
    <xf numFmtId="3" fontId="1" fillId="0" borderId="45" xfId="0" applyNumberFormat="1" applyFont="1" applyBorder="1" applyAlignment="1" applyProtection="1">
      <alignment vertical="center" wrapText="1"/>
      <protection locked="0"/>
    </xf>
    <xf numFmtId="0" fontId="1" fillId="0" borderId="45" xfId="0" applyFont="1" applyBorder="1" applyAlignment="1">
      <alignment vertical="center" wrapText="1"/>
    </xf>
    <xf numFmtId="0" fontId="0" fillId="0" borderId="45" xfId="0" applyBorder="1" applyAlignment="1">
      <alignment/>
    </xf>
    <xf numFmtId="3" fontId="1" fillId="33" borderId="54" xfId="0" applyNumberFormat="1" applyFont="1" applyFill="1" applyBorder="1" applyAlignment="1">
      <alignment vertical="center" wrapText="1"/>
    </xf>
    <xf numFmtId="4" fontId="1" fillId="30" borderId="14" xfId="0" applyNumberFormat="1" applyFont="1" applyFill="1" applyBorder="1" applyAlignment="1">
      <alignment vertical="center" wrapText="1"/>
    </xf>
    <xf numFmtId="4" fontId="1" fillId="39" borderId="14" xfId="0" applyNumberFormat="1" applyFont="1" applyFill="1" applyBorder="1" applyAlignment="1">
      <alignment vertical="center" wrapText="1"/>
    </xf>
    <xf numFmtId="4" fontId="1" fillId="38" borderId="31" xfId="0" applyNumberFormat="1" applyFont="1" applyFill="1" applyBorder="1" applyAlignment="1">
      <alignment vertical="center" wrapText="1"/>
    </xf>
    <xf numFmtId="4" fontId="1" fillId="38" borderId="29" xfId="0" applyNumberFormat="1" applyFont="1" applyFill="1" applyBorder="1" applyAlignment="1">
      <alignment vertical="center" wrapText="1"/>
    </xf>
    <xf numFmtId="3" fontId="1" fillId="38" borderId="31" xfId="0" applyNumberFormat="1" applyFont="1" applyFill="1" applyBorder="1" applyAlignment="1">
      <alignment vertical="center" wrapText="1"/>
    </xf>
    <xf numFmtId="3" fontId="1" fillId="38" borderId="55" xfId="0" applyNumberFormat="1" applyFont="1" applyFill="1" applyBorder="1" applyAlignment="1">
      <alignment vertical="center" wrapText="1"/>
    </xf>
    <xf numFmtId="4" fontId="1" fillId="0" borderId="36" xfId="0" applyNumberFormat="1" applyFont="1" applyBorder="1" applyAlignment="1">
      <alignment vertical="center" wrapText="1"/>
    </xf>
    <xf numFmtId="4" fontId="1" fillId="0" borderId="43" xfId="0" applyNumberFormat="1" applyFont="1" applyBorder="1" applyAlignment="1" applyProtection="1">
      <alignment vertical="center" wrapText="1"/>
      <protection locked="0"/>
    </xf>
    <xf numFmtId="4" fontId="1" fillId="40" borderId="31" xfId="0" applyNumberFormat="1" applyFont="1" applyFill="1" applyBorder="1" applyAlignment="1">
      <alignment vertical="center" wrapText="1"/>
    </xf>
    <xf numFmtId="4" fontId="1" fillId="40" borderId="29" xfId="0" applyNumberFormat="1" applyFont="1" applyFill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3" fillId="0" borderId="59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29" xfId="0" applyNumberFormat="1" applyFont="1" applyBorder="1" applyAlignment="1">
      <alignment vertical="center" wrapText="1"/>
    </xf>
    <xf numFmtId="4" fontId="1" fillId="38" borderId="52" xfId="0" applyNumberFormat="1" applyFont="1" applyFill="1" applyBorder="1" applyAlignment="1">
      <alignment vertical="center" wrapText="1"/>
    </xf>
    <xf numFmtId="4" fontId="1" fillId="38" borderId="36" xfId="0" applyNumberFormat="1" applyFont="1" applyFill="1" applyBorder="1" applyAlignment="1">
      <alignment vertical="center" wrapText="1"/>
    </xf>
    <xf numFmtId="4" fontId="1" fillId="38" borderId="35" xfId="0" applyNumberFormat="1" applyFont="1" applyFill="1" applyBorder="1" applyAlignment="1" applyProtection="1">
      <alignment vertical="center" wrapText="1"/>
      <protection locked="0"/>
    </xf>
    <xf numFmtId="4" fontId="1" fillId="38" borderId="37" xfId="0" applyNumberFormat="1" applyFont="1" applyFill="1" applyBorder="1" applyAlignment="1" applyProtection="1">
      <alignment vertical="center" wrapText="1"/>
      <protection locked="0"/>
    </xf>
    <xf numFmtId="3" fontId="1" fillId="33" borderId="60" xfId="0" applyNumberFormat="1" applyFont="1" applyFill="1" applyBorder="1" applyAlignment="1">
      <alignment horizontal="right" vertical="center" wrapText="1"/>
    </xf>
    <xf numFmtId="0" fontId="6" fillId="0" borderId="39" xfId="0" applyFont="1" applyBorder="1" applyAlignment="1">
      <alignment horizontal="center" vertical="center"/>
    </xf>
    <xf numFmtId="0" fontId="55" fillId="6" borderId="26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0" fontId="56" fillId="41" borderId="26" xfId="0" applyFont="1" applyFill="1" applyBorder="1" applyAlignment="1">
      <alignment horizontal="center" vertical="center" wrapText="1"/>
    </xf>
    <xf numFmtId="0" fontId="57" fillId="42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" fillId="40" borderId="34" xfId="0" applyNumberFormat="1" applyFont="1" applyFill="1" applyBorder="1" applyAlignment="1">
      <alignment vertical="center" wrapText="1"/>
    </xf>
    <xf numFmtId="4" fontId="1" fillId="43" borderId="34" xfId="0" applyNumberFormat="1" applyFont="1" applyFill="1" applyBorder="1" applyAlignment="1">
      <alignment vertical="center" wrapText="1"/>
    </xf>
    <xf numFmtId="3" fontId="1" fillId="40" borderId="36" xfId="0" applyNumberFormat="1" applyFont="1" applyFill="1" applyBorder="1" applyAlignment="1">
      <alignment vertical="center" wrapText="1"/>
    </xf>
    <xf numFmtId="3" fontId="1" fillId="40" borderId="35" xfId="0" applyNumberFormat="1" applyFont="1" applyFill="1" applyBorder="1" applyAlignment="1">
      <alignment vertical="center" wrapText="1"/>
    </xf>
    <xf numFmtId="4" fontId="1" fillId="40" borderId="35" xfId="0" applyNumberFormat="1" applyFont="1" applyFill="1" applyBorder="1" applyAlignment="1" applyProtection="1">
      <alignment vertical="center" wrapText="1"/>
      <protection locked="0"/>
    </xf>
    <xf numFmtId="3" fontId="1" fillId="40" borderId="35" xfId="0" applyNumberFormat="1" applyFont="1" applyFill="1" applyBorder="1" applyAlignment="1" applyProtection="1">
      <alignment vertical="center" wrapText="1"/>
      <protection locked="0"/>
    </xf>
    <xf numFmtId="3" fontId="1" fillId="40" borderId="43" xfId="0" applyNumberFormat="1" applyFont="1" applyFill="1" applyBorder="1" applyAlignment="1" applyProtection="1">
      <alignment vertical="center" wrapText="1"/>
      <protection locked="0"/>
    </xf>
    <xf numFmtId="3" fontId="1" fillId="40" borderId="37" xfId="0" applyNumberFormat="1" applyFont="1" applyFill="1" applyBorder="1" applyAlignment="1" applyProtection="1">
      <alignment vertical="center" wrapText="1"/>
      <protection locked="0"/>
    </xf>
    <xf numFmtId="3" fontId="1" fillId="40" borderId="36" xfId="0" applyNumberFormat="1" applyFont="1" applyFill="1" applyBorder="1" applyAlignment="1" applyProtection="1">
      <alignment vertical="center" wrapText="1"/>
      <protection locked="0"/>
    </xf>
    <xf numFmtId="3" fontId="1" fillId="40" borderId="34" xfId="0" applyNumberFormat="1" applyFont="1" applyFill="1" applyBorder="1" applyAlignment="1" applyProtection="1">
      <alignment vertical="center" wrapText="1"/>
      <protection locked="0"/>
    </xf>
    <xf numFmtId="3" fontId="1" fillId="40" borderId="38" xfId="0" applyNumberFormat="1" applyFont="1" applyFill="1" applyBorder="1" applyAlignment="1" applyProtection="1">
      <alignment vertical="center" wrapText="1"/>
      <protection locked="0"/>
    </xf>
    <xf numFmtId="1" fontId="1" fillId="40" borderId="35" xfId="0" applyNumberFormat="1" applyFont="1" applyFill="1" applyBorder="1" applyAlignment="1">
      <alignment vertical="center" wrapText="1"/>
    </xf>
    <xf numFmtId="4" fontId="1" fillId="40" borderId="35" xfId="0" applyNumberFormat="1" applyFont="1" applyFill="1" applyBorder="1" applyAlignment="1" applyProtection="1">
      <alignment vertical="center" wrapText="1"/>
      <protection locked="0"/>
    </xf>
    <xf numFmtId="1" fontId="1" fillId="40" borderId="35" xfId="0" applyNumberFormat="1" applyFont="1" applyFill="1" applyBorder="1" applyAlignment="1" applyProtection="1">
      <alignment vertical="center" wrapText="1"/>
      <protection locked="0"/>
    </xf>
    <xf numFmtId="1" fontId="1" fillId="40" borderId="43" xfId="0" applyNumberFormat="1" applyFont="1" applyFill="1" applyBorder="1" applyAlignment="1" applyProtection="1">
      <alignment vertical="center" wrapText="1"/>
      <protection locked="0"/>
    </xf>
    <xf numFmtId="3" fontId="1" fillId="40" borderId="61" xfId="0" applyNumberFormat="1" applyFont="1" applyFill="1" applyBorder="1" applyAlignment="1" applyProtection="1">
      <alignment vertical="center" wrapText="1"/>
      <protection locked="0"/>
    </xf>
    <xf numFmtId="3" fontId="1" fillId="40" borderId="51" xfId="0" applyNumberFormat="1" applyFont="1" applyFill="1" applyBorder="1" applyAlignment="1" applyProtection="1">
      <alignment vertical="center" wrapText="1"/>
      <protection locked="0"/>
    </xf>
    <xf numFmtId="4" fontId="1" fillId="40" borderId="35" xfId="42" applyNumberFormat="1" applyFont="1" applyFill="1" applyBorder="1" applyAlignment="1" applyProtection="1">
      <alignment vertical="center" wrapText="1"/>
      <protection locked="0"/>
    </xf>
    <xf numFmtId="1" fontId="1" fillId="40" borderId="37" xfId="0" applyNumberFormat="1" applyFont="1" applyFill="1" applyBorder="1" applyAlignment="1" applyProtection="1">
      <alignment vertical="center" wrapText="1"/>
      <protection locked="0"/>
    </xf>
    <xf numFmtId="1" fontId="1" fillId="40" borderId="36" xfId="0" applyNumberFormat="1" applyFont="1" applyFill="1" applyBorder="1" applyAlignment="1" applyProtection="1">
      <alignment vertical="center" wrapText="1"/>
      <protection locked="0"/>
    </xf>
    <xf numFmtId="1" fontId="1" fillId="40" borderId="38" xfId="0" applyNumberFormat="1" applyFont="1" applyFill="1" applyBorder="1" applyAlignment="1" applyProtection="1">
      <alignment vertical="center" wrapText="1"/>
      <protection locked="0"/>
    </xf>
    <xf numFmtId="3" fontId="1" fillId="40" borderId="19" xfId="0" applyNumberFormat="1" applyFont="1" applyFill="1" applyBorder="1" applyAlignment="1">
      <alignment vertical="center" wrapText="1"/>
    </xf>
    <xf numFmtId="2" fontId="1" fillId="40" borderId="34" xfId="0" applyNumberFormat="1" applyFont="1" applyFill="1" applyBorder="1" applyAlignment="1">
      <alignment vertical="center" wrapText="1"/>
    </xf>
    <xf numFmtId="3" fontId="1" fillId="40" borderId="50" xfId="0" applyNumberFormat="1" applyFont="1" applyFill="1" applyBorder="1" applyAlignment="1">
      <alignment vertical="center" wrapText="1"/>
    </xf>
    <xf numFmtId="3" fontId="1" fillId="40" borderId="18" xfId="0" applyNumberFormat="1" applyFont="1" applyFill="1" applyBorder="1" applyAlignment="1">
      <alignment vertical="center" wrapText="1"/>
    </xf>
    <xf numFmtId="3" fontId="1" fillId="40" borderId="62" xfId="0" applyNumberFormat="1" applyFont="1" applyFill="1" applyBorder="1" applyAlignment="1" applyProtection="1">
      <alignment vertical="center" wrapText="1"/>
      <protection locked="0"/>
    </xf>
    <xf numFmtId="2" fontId="1" fillId="40" borderId="52" xfId="0" applyNumberFormat="1" applyFont="1" applyFill="1" applyBorder="1" applyAlignment="1">
      <alignment vertical="center" wrapText="1"/>
    </xf>
    <xf numFmtId="4" fontId="1" fillId="40" borderId="61" xfId="0" applyNumberFormat="1" applyFont="1" applyFill="1" applyBorder="1" applyAlignment="1">
      <alignment vertical="center" wrapText="1"/>
    </xf>
    <xf numFmtId="1" fontId="1" fillId="40" borderId="36" xfId="0" applyNumberFormat="1" applyFont="1" applyFill="1" applyBorder="1" applyAlignment="1">
      <alignment vertical="center" wrapText="1"/>
    </xf>
    <xf numFmtId="2" fontId="1" fillId="40" borderId="35" xfId="0" applyNumberFormat="1" applyFont="1" applyFill="1" applyBorder="1" applyAlignment="1" applyProtection="1">
      <alignment vertical="center" wrapText="1"/>
      <protection locked="0"/>
    </xf>
    <xf numFmtId="3" fontId="1" fillId="40" borderId="63" xfId="0" applyNumberFormat="1" applyFont="1" applyFill="1" applyBorder="1" applyAlignment="1" applyProtection="1">
      <alignment vertical="center" wrapText="1"/>
      <protection locked="0"/>
    </xf>
    <xf numFmtId="2" fontId="1" fillId="40" borderId="34" xfId="0" applyNumberFormat="1" applyFont="1" applyFill="1" applyBorder="1" applyAlignment="1">
      <alignment horizontal="right" vertical="center" wrapText="1"/>
    </xf>
    <xf numFmtId="4" fontId="1" fillId="40" borderId="34" xfId="0" applyNumberFormat="1" applyFont="1" applyFill="1" applyBorder="1" applyAlignment="1">
      <alignment horizontal="right" vertical="center" wrapText="1"/>
    </xf>
    <xf numFmtId="1" fontId="1" fillId="40" borderId="35" xfId="0" applyNumberFormat="1" applyFont="1" applyFill="1" applyBorder="1" applyAlignment="1">
      <alignment horizontal="right" vertical="center" wrapText="1"/>
    </xf>
    <xf numFmtId="2" fontId="1" fillId="40" borderId="35" xfId="0" applyNumberFormat="1" applyFont="1" applyFill="1" applyBorder="1" applyAlignment="1" applyProtection="1">
      <alignment horizontal="right" vertical="center" wrapText="1"/>
      <protection locked="0"/>
    </xf>
    <xf numFmtId="4" fontId="1" fillId="40" borderId="35" xfId="0" applyNumberFormat="1" applyFont="1" applyFill="1" applyBorder="1" applyAlignment="1" applyProtection="1">
      <alignment horizontal="right" vertical="center" wrapText="1"/>
      <protection locked="0"/>
    </xf>
    <xf numFmtId="1" fontId="1" fillId="40" borderId="35" xfId="0" applyNumberFormat="1" applyFont="1" applyFill="1" applyBorder="1" applyAlignment="1" applyProtection="1">
      <alignment horizontal="right" vertical="center" wrapText="1"/>
      <protection locked="0"/>
    </xf>
    <xf numFmtId="1" fontId="1" fillId="40" borderId="43" xfId="0" applyNumberFormat="1" applyFont="1" applyFill="1" applyBorder="1" applyAlignment="1" applyProtection="1">
      <alignment horizontal="right" vertical="center" wrapText="1"/>
      <protection locked="0"/>
    </xf>
    <xf numFmtId="3" fontId="1" fillId="40" borderId="36" xfId="0" applyNumberFormat="1" applyFont="1" applyFill="1" applyBorder="1" applyAlignment="1" applyProtection="1">
      <alignment horizontal="right" vertical="center" wrapText="1"/>
      <protection locked="0"/>
    </xf>
    <xf numFmtId="3" fontId="1" fillId="40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40" borderId="28" xfId="0" applyNumberFormat="1" applyFont="1" applyFill="1" applyBorder="1" applyAlignment="1">
      <alignment vertical="center" wrapText="1"/>
    </xf>
    <xf numFmtId="3" fontId="1" fillId="44" borderId="16" xfId="0" applyNumberFormat="1" applyFont="1" applyFill="1" applyBorder="1" applyAlignment="1">
      <alignment vertical="center" wrapText="1"/>
    </xf>
    <xf numFmtId="3" fontId="1" fillId="44" borderId="23" xfId="0" applyNumberFormat="1" applyFont="1" applyFill="1" applyBorder="1" applyAlignment="1">
      <alignment vertical="center" wrapText="1"/>
    </xf>
    <xf numFmtId="0" fontId="1" fillId="44" borderId="32" xfId="0" applyFont="1" applyFill="1" applyBorder="1" applyAlignment="1">
      <alignment vertical="center" wrapText="1"/>
    </xf>
    <xf numFmtId="3" fontId="1" fillId="45" borderId="25" xfId="0" applyNumberFormat="1" applyFont="1" applyFill="1" applyBorder="1" applyAlignment="1">
      <alignment vertical="center" wrapText="1"/>
    </xf>
    <xf numFmtId="3" fontId="1" fillId="36" borderId="64" xfId="0" applyNumberFormat="1" applyFont="1" applyFill="1" applyBorder="1" applyAlignment="1">
      <alignment vertical="center" wrapText="1"/>
    </xf>
    <xf numFmtId="3" fontId="1" fillId="38" borderId="40" xfId="0" applyNumberFormat="1" applyFont="1" applyFill="1" applyBorder="1" applyAlignment="1">
      <alignment vertical="center" wrapText="1"/>
    </xf>
    <xf numFmtId="3" fontId="1" fillId="38" borderId="29" xfId="0" applyNumberFormat="1" applyFont="1" applyFill="1" applyBorder="1" applyAlignment="1">
      <alignment vertical="center" wrapText="1"/>
    </xf>
    <xf numFmtId="3" fontId="1" fillId="30" borderId="14" xfId="0" applyNumberFormat="1" applyFont="1" applyFill="1" applyBorder="1" applyAlignment="1">
      <alignment vertical="center" wrapText="1"/>
    </xf>
    <xf numFmtId="3" fontId="1" fillId="39" borderId="14" xfId="0" applyNumberFormat="1" applyFont="1" applyFill="1" applyBorder="1" applyAlignment="1">
      <alignment vertical="center" wrapText="1"/>
    </xf>
    <xf numFmtId="4" fontId="1" fillId="38" borderId="40" xfId="0" applyNumberFormat="1" applyFont="1" applyFill="1" applyBorder="1" applyAlignment="1">
      <alignment vertical="center" wrapText="1"/>
    </xf>
    <xf numFmtId="4" fontId="1" fillId="40" borderId="40" xfId="0" applyNumberFormat="1" applyFont="1" applyFill="1" applyBorder="1" applyAlignment="1">
      <alignment vertical="center" wrapText="1"/>
    </xf>
    <xf numFmtId="4" fontId="1" fillId="0" borderId="40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vertical="center" wrapText="1"/>
    </xf>
    <xf numFmtId="4" fontId="1" fillId="0" borderId="43" xfId="0" applyNumberFormat="1" applyFont="1" applyBorder="1" applyAlignment="1" applyProtection="1">
      <alignment vertical="center" wrapText="1"/>
      <protection locked="0"/>
    </xf>
    <xf numFmtId="3" fontId="1" fillId="0" borderId="19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3" fontId="1" fillId="0" borderId="50" xfId="0" applyNumberFormat="1" applyFont="1" applyBorder="1" applyAlignment="1">
      <alignment vertical="center" wrapText="1"/>
    </xf>
    <xf numFmtId="3" fontId="1" fillId="0" borderId="61" xfId="0" applyNumberFormat="1" applyFont="1" applyBorder="1" applyAlignment="1" applyProtection="1">
      <alignment vertical="center" wrapText="1"/>
      <protection locked="0"/>
    </xf>
    <xf numFmtId="3" fontId="1" fillId="0" borderId="5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top"/>
    </xf>
    <xf numFmtId="0" fontId="58" fillId="42" borderId="26" xfId="0" applyFont="1" applyFill="1" applyBorder="1" applyAlignment="1">
      <alignment horizontal="center" vertical="center" wrapText="1"/>
    </xf>
    <xf numFmtId="1" fontId="1" fillId="38" borderId="31" xfId="0" applyNumberFormat="1" applyFont="1" applyFill="1" applyBorder="1" applyAlignment="1">
      <alignment vertical="center" wrapText="1"/>
    </xf>
    <xf numFmtId="1" fontId="1" fillId="0" borderId="31" xfId="0" applyNumberFormat="1" applyFont="1" applyBorder="1" applyAlignment="1">
      <alignment vertical="center" wrapText="1"/>
    </xf>
    <xf numFmtId="1" fontId="1" fillId="40" borderId="31" xfId="0" applyNumberFormat="1" applyFont="1" applyFill="1" applyBorder="1" applyAlignment="1">
      <alignment vertical="center" wrapText="1"/>
    </xf>
    <xf numFmtId="1" fontId="1" fillId="38" borderId="55" xfId="0" applyNumberFormat="1" applyFont="1" applyFill="1" applyBorder="1" applyAlignment="1">
      <alignment vertical="center" wrapText="1"/>
    </xf>
    <xf numFmtId="1" fontId="1" fillId="0" borderId="55" xfId="0" applyNumberFormat="1" applyFont="1" applyBorder="1" applyAlignment="1">
      <alignment vertical="center" wrapText="1"/>
    </xf>
    <xf numFmtId="1" fontId="1" fillId="40" borderId="55" xfId="0" applyNumberFormat="1" applyFont="1" applyFill="1" applyBorder="1" applyAlignment="1">
      <alignment vertical="center" wrapText="1"/>
    </xf>
    <xf numFmtId="4" fontId="1" fillId="32" borderId="50" xfId="0" applyNumberFormat="1" applyFont="1" applyFill="1" applyBorder="1" applyAlignment="1">
      <alignment vertical="center" wrapText="1"/>
    </xf>
    <xf numFmtId="4" fontId="1" fillId="32" borderId="18" xfId="0" applyNumberFormat="1" applyFont="1" applyFill="1" applyBorder="1" applyAlignment="1">
      <alignment vertical="center" wrapText="1"/>
    </xf>
    <xf numFmtId="4" fontId="1" fillId="40" borderId="35" xfId="0" applyNumberFormat="1" applyFont="1" applyFill="1" applyBorder="1" applyAlignment="1">
      <alignment vertical="center" wrapText="1"/>
    </xf>
    <xf numFmtId="3" fontId="1" fillId="40" borderId="65" xfId="0" applyNumberFormat="1" applyFont="1" applyFill="1" applyBorder="1" applyAlignment="1" applyProtection="1">
      <alignment vertical="center" wrapText="1"/>
      <protection locked="0"/>
    </xf>
    <xf numFmtId="3" fontId="1" fillId="40" borderId="66" xfId="0" applyNumberFormat="1" applyFont="1" applyFill="1" applyBorder="1" applyAlignment="1" applyProtection="1">
      <alignment vertical="center" wrapText="1"/>
      <protection locked="0"/>
    </xf>
    <xf numFmtId="4" fontId="1" fillId="0" borderId="35" xfId="42" applyNumberFormat="1" applyFont="1" applyBorder="1" applyAlignment="1" applyProtection="1">
      <alignment vertical="center" wrapText="1"/>
      <protection locked="0"/>
    </xf>
    <xf numFmtId="3" fontId="1" fillId="32" borderId="67" xfId="0" applyNumberFormat="1" applyFont="1" applyFill="1" applyBorder="1" applyAlignment="1">
      <alignment vertical="center" wrapText="1"/>
    </xf>
    <xf numFmtId="3" fontId="1" fillId="39" borderId="68" xfId="0" applyNumberFormat="1" applyFont="1" applyFill="1" applyBorder="1" applyAlignment="1">
      <alignment vertical="center" wrapText="1"/>
    </xf>
    <xf numFmtId="3" fontId="1" fillId="30" borderId="68" xfId="0" applyNumberFormat="1" applyFont="1" applyFill="1" applyBorder="1" applyAlignment="1">
      <alignment vertical="center" wrapText="1"/>
    </xf>
    <xf numFmtId="3" fontId="1" fillId="0" borderId="69" xfId="0" applyNumberFormat="1" applyFont="1" applyBorder="1" applyAlignment="1">
      <alignment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76" xfId="0" applyFont="1" applyBorder="1" applyAlignment="1">
      <alignment horizontal="center" vertical="center" textRotation="90" wrapText="1"/>
    </xf>
    <xf numFmtId="0" fontId="0" fillId="33" borderId="77" xfId="0" applyFill="1" applyBorder="1" applyAlignment="1">
      <alignment horizontal="left" vertical="center" wrapText="1"/>
    </xf>
    <xf numFmtId="0" fontId="5" fillId="33" borderId="77" xfId="0" applyFont="1" applyFill="1" applyBorder="1" applyAlignment="1">
      <alignment horizontal="left" vertical="center" wrapText="1"/>
    </xf>
    <xf numFmtId="0" fontId="5" fillId="33" borderId="78" xfId="0" applyFont="1" applyFill="1" applyBorder="1" applyAlignment="1">
      <alignment horizontal="left" vertical="center" wrapText="1"/>
    </xf>
    <xf numFmtId="0" fontId="1" fillId="32" borderId="79" xfId="0" applyFont="1" applyFill="1" applyBorder="1" applyAlignment="1">
      <alignment horizontal="left" vertical="center" wrapText="1"/>
    </xf>
    <xf numFmtId="0" fontId="1" fillId="32" borderId="80" xfId="0" applyFont="1" applyFill="1" applyBorder="1" applyAlignment="1">
      <alignment horizontal="left" vertical="center" wrapText="1"/>
    </xf>
    <xf numFmtId="0" fontId="1" fillId="32" borderId="81" xfId="0" applyFont="1" applyFill="1" applyBorder="1" applyAlignment="1">
      <alignment horizontal="left" vertical="center" wrapText="1"/>
    </xf>
    <xf numFmtId="0" fontId="1" fillId="32" borderId="82" xfId="0" applyFont="1" applyFill="1" applyBorder="1" applyAlignment="1">
      <alignment horizontal="left" vertical="center" wrapText="1"/>
    </xf>
    <xf numFmtId="0" fontId="1" fillId="0" borderId="81" xfId="0" applyFont="1" applyBorder="1" applyAlignment="1">
      <alignment horizontal="center" vertical="center" textRotation="90" wrapText="1"/>
    </xf>
    <xf numFmtId="0" fontId="1" fillId="0" borderId="83" xfId="0" applyFont="1" applyBorder="1" applyAlignment="1">
      <alignment horizontal="center" vertical="center" textRotation="90" wrapText="1"/>
    </xf>
    <xf numFmtId="0" fontId="3" fillId="32" borderId="82" xfId="0" applyFont="1" applyFill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left" vertical="center" wrapText="1"/>
    </xf>
    <xf numFmtId="0" fontId="1" fillId="37" borderId="68" xfId="0" applyFont="1" applyFill="1" applyBorder="1" applyAlignment="1">
      <alignment horizontal="left"/>
    </xf>
    <xf numFmtId="0" fontId="1" fillId="37" borderId="85" xfId="0" applyFont="1" applyFill="1" applyBorder="1" applyAlignment="1">
      <alignment horizontal="left"/>
    </xf>
    <xf numFmtId="0" fontId="1" fillId="34" borderId="68" xfId="0" applyFont="1" applyFill="1" applyBorder="1" applyAlignment="1">
      <alignment horizontal="left"/>
    </xf>
    <xf numFmtId="0" fontId="1" fillId="34" borderId="85" xfId="0" applyFont="1" applyFill="1" applyBorder="1" applyAlignment="1">
      <alignment horizontal="left"/>
    </xf>
    <xf numFmtId="0" fontId="1" fillId="0" borderId="8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 textRotation="90" wrapText="1"/>
    </xf>
    <xf numFmtId="0" fontId="1" fillId="0" borderId="91" xfId="0" applyFont="1" applyBorder="1" applyAlignment="1">
      <alignment horizontal="center" vertical="center" textRotation="90" wrapText="1"/>
    </xf>
    <xf numFmtId="0" fontId="1" fillId="0" borderId="92" xfId="0" applyFont="1" applyBorder="1" applyAlignment="1">
      <alignment horizontal="center" vertical="center" textRotation="90" wrapText="1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left" vertical="center" wrapText="1"/>
    </xf>
    <xf numFmtId="0" fontId="1" fillId="0" borderId="96" xfId="0" applyFont="1" applyBorder="1" applyAlignment="1">
      <alignment horizontal="left" vertical="center" wrapText="1"/>
    </xf>
    <xf numFmtId="0" fontId="1" fillId="0" borderId="97" xfId="0" applyFont="1" applyBorder="1" applyAlignment="1">
      <alignment horizontal="left" vertical="center" wrapText="1"/>
    </xf>
    <xf numFmtId="0" fontId="1" fillId="0" borderId="98" xfId="0" applyFont="1" applyBorder="1" applyAlignment="1">
      <alignment horizontal="left" vertical="center" wrapText="1"/>
    </xf>
    <xf numFmtId="0" fontId="1" fillId="0" borderId="99" xfId="0" applyFont="1" applyBorder="1" applyAlignment="1">
      <alignment horizontal="center" vertical="center" textRotation="90" wrapText="1"/>
    </xf>
    <xf numFmtId="0" fontId="1" fillId="32" borderId="95" xfId="0" applyFont="1" applyFill="1" applyBorder="1" applyAlignment="1">
      <alignment horizontal="left" vertical="center" wrapText="1"/>
    </xf>
    <xf numFmtId="0" fontId="1" fillId="32" borderId="96" xfId="0" applyFont="1" applyFill="1" applyBorder="1" applyAlignment="1">
      <alignment horizontal="left" vertical="center" wrapText="1"/>
    </xf>
    <xf numFmtId="0" fontId="1" fillId="32" borderId="100" xfId="0" applyFont="1" applyFill="1" applyBorder="1" applyAlignment="1">
      <alignment horizontal="left" vertical="center" wrapText="1"/>
    </xf>
    <xf numFmtId="0" fontId="1" fillId="32" borderId="101" xfId="0" applyFont="1" applyFill="1" applyBorder="1" applyAlignment="1">
      <alignment horizontal="left" vertical="center" wrapText="1"/>
    </xf>
    <xf numFmtId="0" fontId="1" fillId="0" borderId="102" xfId="0" applyFont="1" applyBorder="1" applyAlignment="1">
      <alignment horizontal="center" vertical="center" textRotation="90" wrapText="1"/>
    </xf>
    <xf numFmtId="0" fontId="1" fillId="0" borderId="103" xfId="0" applyFont="1" applyBorder="1" applyAlignment="1">
      <alignment horizontal="center" vertical="center" textRotation="90" wrapText="1"/>
    </xf>
    <xf numFmtId="0" fontId="3" fillId="32" borderId="84" xfId="0" applyFont="1" applyFill="1" applyBorder="1" applyAlignment="1">
      <alignment horizontal="left" vertical="center" wrapText="1"/>
    </xf>
    <xf numFmtId="0" fontId="3" fillId="32" borderId="71" xfId="0" applyFont="1" applyFill="1" applyBorder="1" applyAlignment="1">
      <alignment horizontal="left" vertical="center" wrapText="1"/>
    </xf>
    <xf numFmtId="0" fontId="5" fillId="0" borderId="104" xfId="0" applyFont="1" applyBorder="1" applyAlignment="1">
      <alignment horizontal="left" vertical="center" wrapText="1"/>
    </xf>
    <xf numFmtId="0" fontId="1" fillId="37" borderId="105" xfId="0" applyFont="1" applyFill="1" applyBorder="1" applyAlignment="1">
      <alignment horizontal="left"/>
    </xf>
    <xf numFmtId="0" fontId="1" fillId="37" borderId="106" xfId="0" applyFont="1" applyFill="1" applyBorder="1" applyAlignment="1">
      <alignment horizontal="left"/>
    </xf>
    <xf numFmtId="0" fontId="1" fillId="37" borderId="107" xfId="0" applyFont="1" applyFill="1" applyBorder="1" applyAlignment="1">
      <alignment horizontal="left"/>
    </xf>
    <xf numFmtId="0" fontId="1" fillId="34" borderId="105" xfId="0" applyFont="1" applyFill="1" applyBorder="1" applyAlignment="1">
      <alignment horizontal="left"/>
    </xf>
    <xf numFmtId="0" fontId="1" fillId="34" borderId="106" xfId="0" applyFont="1" applyFill="1" applyBorder="1" applyAlignment="1">
      <alignment horizontal="left"/>
    </xf>
    <xf numFmtId="0" fontId="1" fillId="34" borderId="107" xfId="0" applyFont="1" applyFill="1" applyBorder="1" applyAlignment="1">
      <alignment horizontal="left"/>
    </xf>
    <xf numFmtId="0" fontId="1" fillId="0" borderId="10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4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 wrapText="1"/>
    </xf>
    <xf numFmtId="0" fontId="7" fillId="0" borderId="8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textRotation="90" wrapText="1"/>
    </xf>
    <xf numFmtId="0" fontId="10" fillId="0" borderId="75" xfId="0" applyFont="1" applyBorder="1" applyAlignment="1">
      <alignment horizontal="center" vertical="center" textRotation="90" wrapText="1"/>
    </xf>
    <xf numFmtId="0" fontId="10" fillId="0" borderId="76" xfId="0" applyFont="1" applyBorder="1" applyAlignment="1">
      <alignment horizontal="center" vertical="center" textRotation="90" wrapText="1"/>
    </xf>
    <xf numFmtId="0" fontId="1" fillId="37" borderId="109" xfId="0" applyFont="1" applyFill="1" applyBorder="1" applyAlignment="1">
      <alignment horizontal="left"/>
    </xf>
    <xf numFmtId="0" fontId="1" fillId="34" borderId="109" xfId="0" applyFont="1" applyFill="1" applyBorder="1" applyAlignment="1">
      <alignment horizontal="left"/>
    </xf>
    <xf numFmtId="0" fontId="1" fillId="46" borderId="99" xfId="0" applyFont="1" applyFill="1" applyBorder="1" applyAlignment="1">
      <alignment horizontal="center" vertical="center" textRotation="90" wrapText="1"/>
    </xf>
    <xf numFmtId="0" fontId="1" fillId="46" borderId="91" xfId="0" applyFont="1" applyFill="1" applyBorder="1" applyAlignment="1">
      <alignment horizontal="center" vertical="center" textRotation="90" wrapText="1"/>
    </xf>
    <xf numFmtId="0" fontId="1" fillId="46" borderId="92" xfId="0" applyFont="1" applyFill="1" applyBorder="1" applyAlignment="1">
      <alignment horizontal="center" vertical="center" textRotation="90" wrapText="1"/>
    </xf>
    <xf numFmtId="0" fontId="0" fillId="33" borderId="110" xfId="0" applyFill="1" applyBorder="1" applyAlignment="1">
      <alignment horizontal="left" vertical="center" wrapText="1"/>
    </xf>
    <xf numFmtId="0" fontId="0" fillId="33" borderId="111" xfId="0" applyFill="1" applyBorder="1" applyAlignment="1">
      <alignment horizontal="left" vertical="center" wrapText="1"/>
    </xf>
    <xf numFmtId="0" fontId="0" fillId="33" borderId="112" xfId="0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top"/>
    </xf>
    <xf numFmtId="0" fontId="6" fillId="0" borderId="8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309"/>
  <sheetViews>
    <sheetView zoomScaleSheetLayoutView="100" zoomScalePageLayoutView="0" workbookViewId="0" topLeftCell="A1">
      <pane xSplit="1" ySplit="6" topLeftCell="B2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07" sqref="K307"/>
    </sheetView>
  </sheetViews>
  <sheetFormatPr defaultColWidth="9.00390625" defaultRowHeight="12.75"/>
  <cols>
    <col min="1" max="1" width="5.1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7" width="11.625" style="1" customWidth="1"/>
    <col min="8" max="8" width="12.75390625" style="1" customWidth="1"/>
    <col min="9" max="9" width="12.875" style="1" customWidth="1"/>
    <col min="10" max="11" width="11.375" style="1" customWidth="1"/>
    <col min="12" max="12" width="11.375" style="0" customWidth="1"/>
  </cols>
  <sheetData>
    <row r="2" spans="1:12" ht="12.75" customHeight="1">
      <c r="A2" s="290" t="s">
        <v>13</v>
      </c>
      <c r="B2" s="290"/>
      <c r="C2" s="290"/>
      <c r="D2" s="290"/>
      <c r="E2" s="290"/>
      <c r="F2" s="290"/>
      <c r="G2" s="290"/>
      <c r="H2" s="290"/>
      <c r="I2" s="290"/>
      <c r="J2" s="290"/>
      <c r="K2" s="193"/>
      <c r="L2" s="72"/>
    </row>
    <row r="3" spans="1:12" ht="12.75" customHeight="1">
      <c r="A3" s="291" t="s">
        <v>12</v>
      </c>
      <c r="B3" s="291"/>
      <c r="C3" s="291"/>
      <c r="D3" s="291"/>
      <c r="E3" s="291"/>
      <c r="F3" s="291"/>
      <c r="G3" s="291"/>
      <c r="H3" s="291"/>
      <c r="I3" s="291"/>
      <c r="J3" s="291"/>
      <c r="K3" s="194"/>
      <c r="L3" s="73"/>
    </row>
    <row r="4" spans="1:12" ht="21" customHeight="1" thickBot="1">
      <c r="A4" s="292" t="s">
        <v>47</v>
      </c>
      <c r="B4" s="292"/>
      <c r="C4" s="292"/>
      <c r="D4" s="292"/>
      <c r="E4" s="292"/>
      <c r="F4" s="292"/>
      <c r="G4" s="292"/>
      <c r="H4" s="292"/>
      <c r="I4" s="292"/>
      <c r="J4" s="292"/>
      <c r="K4" s="195"/>
      <c r="L4" s="74"/>
    </row>
    <row r="5" spans="1:12" ht="12.75" customHeight="1" thickBot="1">
      <c r="A5" s="293" t="s">
        <v>16</v>
      </c>
      <c r="B5" s="294"/>
      <c r="C5" s="294"/>
      <c r="D5" s="294"/>
      <c r="E5" s="240" t="s">
        <v>14</v>
      </c>
      <c r="F5" s="242" t="s">
        <v>15</v>
      </c>
      <c r="G5" s="243"/>
      <c r="H5" s="243"/>
      <c r="I5" s="244"/>
      <c r="J5" s="127"/>
      <c r="K5" s="127"/>
      <c r="L5" s="53"/>
    </row>
    <row r="6" spans="1:12" ht="48" customHeight="1" thickBot="1">
      <c r="A6" s="295"/>
      <c r="B6" s="296"/>
      <c r="C6" s="296"/>
      <c r="D6" s="296"/>
      <c r="E6" s="241"/>
      <c r="F6" s="54" t="s">
        <v>18</v>
      </c>
      <c r="G6" s="130" t="s">
        <v>42</v>
      </c>
      <c r="H6" s="129" t="s">
        <v>45</v>
      </c>
      <c r="I6" s="128" t="s">
        <v>41</v>
      </c>
      <c r="J6" s="131" t="s">
        <v>43</v>
      </c>
      <c r="K6" s="196" t="s">
        <v>46</v>
      </c>
      <c r="L6" s="30" t="s">
        <v>7</v>
      </c>
    </row>
    <row r="7" spans="1:12" ht="17.25" customHeight="1">
      <c r="A7" s="284" t="s">
        <v>10</v>
      </c>
      <c r="B7" s="287" t="s">
        <v>19</v>
      </c>
      <c r="C7" s="288"/>
      <c r="D7" s="289"/>
      <c r="E7" s="103">
        <f>E18+E29+E46+E57+E68+E84+E95+E106+E121+E132+E143+E154+E170+E181+E192+E203+E220+E231+E242+E253+E270+E281+E292</f>
        <v>4186291</v>
      </c>
      <c r="F7" s="103">
        <f>F18+F29+F46+F57+F68+F84+F95+F106+F121+F132+F143+F154+F170+F181+F192+F203+F220+F231+F242+F253+F270+F281+F292</f>
        <v>1881291</v>
      </c>
      <c r="G7" s="103">
        <f aca="true" t="shared" si="0" ref="E7:K17">G18+G29+G46+G57+G68+G84+G95+G106+G121+G132+G143+G154+G170+G181+G192+G203+G220+G231+G242+G253+G270+G281+G292</f>
        <v>58600</v>
      </c>
      <c r="H7" s="103">
        <f t="shared" si="0"/>
        <v>120000</v>
      </c>
      <c r="I7" s="103">
        <f t="shared" si="0"/>
        <v>1960300</v>
      </c>
      <c r="J7" s="103">
        <f t="shared" si="0"/>
        <v>166100</v>
      </c>
      <c r="K7" s="103">
        <f t="shared" si="0"/>
        <v>0</v>
      </c>
      <c r="L7" s="35">
        <f aca="true" t="shared" si="1" ref="L7:L39">SUM(F7:K7)</f>
        <v>4186291</v>
      </c>
    </row>
    <row r="8" spans="1:12" ht="14.25" customHeight="1">
      <c r="A8" s="285"/>
      <c r="B8" s="255" t="s">
        <v>4</v>
      </c>
      <c r="C8" s="256"/>
      <c r="D8" s="3" t="s">
        <v>3</v>
      </c>
      <c r="E8" s="108">
        <f t="shared" si="0"/>
        <v>3406584.46</v>
      </c>
      <c r="F8" s="106">
        <f t="shared" si="0"/>
        <v>1182889.2499999998</v>
      </c>
      <c r="G8" s="120">
        <f t="shared" si="0"/>
        <v>36245.12</v>
      </c>
      <c r="H8" s="112">
        <f t="shared" si="0"/>
        <v>120000</v>
      </c>
      <c r="I8" s="120">
        <f t="shared" si="0"/>
        <v>1901350.0899999999</v>
      </c>
      <c r="J8" s="106">
        <f t="shared" si="0"/>
        <v>166100</v>
      </c>
      <c r="K8" s="106">
        <f t="shared" si="0"/>
        <v>0</v>
      </c>
      <c r="L8" s="35">
        <f t="shared" si="1"/>
        <v>3406584.46</v>
      </c>
    </row>
    <row r="9" spans="1:12" ht="16.5" customHeight="1">
      <c r="A9" s="285"/>
      <c r="B9" s="257"/>
      <c r="C9" s="258"/>
      <c r="D9" s="4" t="s">
        <v>50</v>
      </c>
      <c r="E9" s="179">
        <f t="shared" si="0"/>
        <v>2089160.66</v>
      </c>
      <c r="F9" s="183">
        <f t="shared" si="0"/>
        <v>187810.56999999998</v>
      </c>
      <c r="G9" s="185">
        <f t="shared" si="0"/>
        <v>0</v>
      </c>
      <c r="H9" s="184">
        <f t="shared" si="0"/>
        <v>0</v>
      </c>
      <c r="I9" s="185">
        <f t="shared" si="0"/>
        <v>1901350.0899999999</v>
      </c>
      <c r="J9" s="183">
        <f t="shared" si="0"/>
        <v>0</v>
      </c>
      <c r="K9" s="183">
        <f t="shared" si="0"/>
        <v>0</v>
      </c>
      <c r="L9" s="35">
        <f t="shared" si="1"/>
        <v>2089160.66</v>
      </c>
    </row>
    <row r="10" spans="1:12" ht="15" customHeight="1">
      <c r="A10" s="285"/>
      <c r="B10" s="228" t="s">
        <v>5</v>
      </c>
      <c r="C10" s="261" t="s">
        <v>24</v>
      </c>
      <c r="D10" s="5" t="s">
        <v>3</v>
      </c>
      <c r="E10" s="179">
        <f t="shared" si="0"/>
        <v>1330122.94</v>
      </c>
      <c r="F10" s="183">
        <f t="shared" si="0"/>
        <v>548424.26</v>
      </c>
      <c r="G10" s="185">
        <f t="shared" si="0"/>
        <v>0</v>
      </c>
      <c r="H10" s="184">
        <f t="shared" si="0"/>
        <v>0</v>
      </c>
      <c r="I10" s="185">
        <f t="shared" si="0"/>
        <v>781698.68</v>
      </c>
      <c r="J10" s="183">
        <f t="shared" si="0"/>
        <v>0</v>
      </c>
      <c r="K10" s="183">
        <f t="shared" si="0"/>
        <v>0</v>
      </c>
      <c r="L10" s="35">
        <f t="shared" si="1"/>
        <v>1330122.94</v>
      </c>
    </row>
    <row r="11" spans="1:12" ht="16.5" customHeight="1">
      <c r="A11" s="285"/>
      <c r="B11" s="259"/>
      <c r="C11" s="262"/>
      <c r="D11" s="6" t="s">
        <v>50</v>
      </c>
      <c r="E11" s="179">
        <f t="shared" si="0"/>
        <v>917301.3800000001</v>
      </c>
      <c r="F11" s="183">
        <f t="shared" si="0"/>
        <v>135602.7</v>
      </c>
      <c r="G11" s="185">
        <f t="shared" si="0"/>
        <v>0</v>
      </c>
      <c r="H11" s="184">
        <f t="shared" si="0"/>
        <v>0</v>
      </c>
      <c r="I11" s="185">
        <f t="shared" si="0"/>
        <v>781698.68</v>
      </c>
      <c r="J11" s="183">
        <f t="shared" si="0"/>
        <v>0</v>
      </c>
      <c r="K11" s="183">
        <f t="shared" si="0"/>
        <v>0</v>
      </c>
      <c r="L11" s="35">
        <f t="shared" si="1"/>
        <v>917301.3800000001</v>
      </c>
    </row>
    <row r="12" spans="1:12" ht="16.5" customHeight="1">
      <c r="A12" s="285"/>
      <c r="B12" s="259"/>
      <c r="C12" s="231" t="s">
        <v>49</v>
      </c>
      <c r="D12" s="5" t="s">
        <v>3</v>
      </c>
      <c r="E12" s="179">
        <f t="shared" si="0"/>
        <v>2076461.52</v>
      </c>
      <c r="F12" s="183">
        <f t="shared" si="0"/>
        <v>634464.99</v>
      </c>
      <c r="G12" s="185">
        <f t="shared" si="0"/>
        <v>36245.12</v>
      </c>
      <c r="H12" s="184">
        <f t="shared" si="0"/>
        <v>120000</v>
      </c>
      <c r="I12" s="185">
        <f t="shared" si="0"/>
        <v>1119651.41</v>
      </c>
      <c r="J12" s="183">
        <f t="shared" si="0"/>
        <v>166100</v>
      </c>
      <c r="K12" s="183">
        <f t="shared" si="0"/>
        <v>0</v>
      </c>
      <c r="L12" s="35">
        <f t="shared" si="1"/>
        <v>2076461.52</v>
      </c>
    </row>
    <row r="13" spans="1:12" ht="18" customHeight="1">
      <c r="A13" s="285"/>
      <c r="B13" s="260"/>
      <c r="C13" s="263"/>
      <c r="D13" s="7" t="s">
        <v>50</v>
      </c>
      <c r="E13" s="180">
        <f t="shared" si="0"/>
        <v>1171859.2799999998</v>
      </c>
      <c r="F13" s="107">
        <f t="shared" si="0"/>
        <v>52207.869999999995</v>
      </c>
      <c r="G13" s="121">
        <f t="shared" si="0"/>
        <v>0</v>
      </c>
      <c r="H13" s="113">
        <f t="shared" si="0"/>
        <v>0</v>
      </c>
      <c r="I13" s="121">
        <f t="shared" si="0"/>
        <v>1119651.41</v>
      </c>
      <c r="J13" s="107">
        <f t="shared" si="0"/>
        <v>0</v>
      </c>
      <c r="K13" s="107">
        <f t="shared" si="0"/>
        <v>0</v>
      </c>
      <c r="L13" s="35">
        <f t="shared" si="1"/>
        <v>1171859.2799999998</v>
      </c>
    </row>
    <row r="14" spans="1:12" ht="15.75" customHeight="1">
      <c r="A14" s="285"/>
      <c r="B14" s="264" t="s">
        <v>6</v>
      </c>
      <c r="C14" s="265"/>
      <c r="D14" s="282"/>
      <c r="E14" s="181">
        <f t="shared" si="0"/>
        <v>779706.5400000002</v>
      </c>
      <c r="F14" s="104">
        <f t="shared" si="0"/>
        <v>698401.7500000001</v>
      </c>
      <c r="G14" s="104">
        <f t="shared" si="0"/>
        <v>22354.879999999997</v>
      </c>
      <c r="H14" s="104">
        <f t="shared" si="0"/>
        <v>0</v>
      </c>
      <c r="I14" s="104">
        <f t="shared" si="0"/>
        <v>58949.91000000015</v>
      </c>
      <c r="J14" s="104">
        <f t="shared" si="0"/>
        <v>0</v>
      </c>
      <c r="K14" s="104">
        <f t="shared" si="0"/>
        <v>0</v>
      </c>
      <c r="L14" s="35">
        <f t="shared" si="1"/>
        <v>779706.5400000003</v>
      </c>
    </row>
    <row r="15" spans="1:12" ht="15" customHeight="1">
      <c r="A15" s="285"/>
      <c r="B15" s="267" t="s">
        <v>48</v>
      </c>
      <c r="C15" s="268"/>
      <c r="D15" s="283"/>
      <c r="E15" s="182">
        <f t="shared" si="0"/>
        <v>52022.979999999996</v>
      </c>
      <c r="F15" s="105">
        <f t="shared" si="0"/>
        <v>52022.979999999996</v>
      </c>
      <c r="G15" s="105">
        <f t="shared" si="0"/>
        <v>0</v>
      </c>
      <c r="H15" s="105">
        <f t="shared" si="0"/>
        <v>0</v>
      </c>
      <c r="I15" s="105">
        <f t="shared" si="0"/>
        <v>0</v>
      </c>
      <c r="J15" s="105">
        <f t="shared" si="0"/>
        <v>0</v>
      </c>
      <c r="K15" s="105">
        <f t="shared" si="0"/>
        <v>0</v>
      </c>
      <c r="L15" s="35">
        <f t="shared" si="1"/>
        <v>52022.979999999996</v>
      </c>
    </row>
    <row r="16" spans="1:12" ht="15" customHeight="1">
      <c r="A16" s="285"/>
      <c r="B16" s="250" t="s">
        <v>25</v>
      </c>
      <c r="C16" s="251"/>
      <c r="D16" s="80" t="s">
        <v>26</v>
      </c>
      <c r="E16" s="108">
        <f t="shared" si="0"/>
        <v>30</v>
      </c>
      <c r="F16" s="197">
        <f t="shared" si="0"/>
        <v>0</v>
      </c>
      <c r="G16" s="198">
        <f t="shared" si="0"/>
        <v>7</v>
      </c>
      <c r="H16" s="199">
        <f t="shared" si="0"/>
        <v>23</v>
      </c>
      <c r="I16" s="197">
        <f t="shared" si="0"/>
        <v>0</v>
      </c>
      <c r="J16" s="197">
        <f t="shared" si="0"/>
        <v>0</v>
      </c>
      <c r="K16" s="197">
        <f t="shared" si="0"/>
        <v>0</v>
      </c>
      <c r="L16" s="35">
        <f t="shared" si="1"/>
        <v>30</v>
      </c>
    </row>
    <row r="17" spans="1:13" ht="21.75" customHeight="1" thickBot="1">
      <c r="A17" s="286"/>
      <c r="B17" s="252"/>
      <c r="C17" s="253"/>
      <c r="D17" s="119" t="s">
        <v>51</v>
      </c>
      <c r="E17" s="109">
        <f>E28+E39+E56+E67+E78+E94+E105+E116+E131+E142+E153+E164+E180+E191+E202+E213+E230+E241+E252+E263+E280+E291+E302</f>
        <v>597</v>
      </c>
      <c r="F17" s="200">
        <f t="shared" si="0"/>
        <v>223</v>
      </c>
      <c r="G17" s="201">
        <f t="shared" si="0"/>
        <v>5</v>
      </c>
      <c r="H17" s="202">
        <f t="shared" si="0"/>
        <v>0</v>
      </c>
      <c r="I17" s="200">
        <f t="shared" si="0"/>
        <v>281</v>
      </c>
      <c r="J17" s="200">
        <f t="shared" si="0"/>
        <v>88</v>
      </c>
      <c r="K17" s="200">
        <f t="shared" si="0"/>
        <v>0</v>
      </c>
      <c r="L17" s="16">
        <f t="shared" si="1"/>
        <v>597</v>
      </c>
      <c r="M17" s="132"/>
    </row>
    <row r="18" spans="1:12" ht="15" customHeight="1">
      <c r="A18" s="245" t="s">
        <v>0</v>
      </c>
      <c r="B18" s="220" t="s">
        <v>19</v>
      </c>
      <c r="C18" s="221"/>
      <c r="D18" s="222"/>
      <c r="E18" s="17">
        <f aca="true" t="shared" si="2" ref="E18:E24">SUM(F18:J18)</f>
        <v>80000</v>
      </c>
      <c r="F18" s="24">
        <v>80000</v>
      </c>
      <c r="G18" s="55">
        <v>0</v>
      </c>
      <c r="H18" s="55">
        <v>0</v>
      </c>
      <c r="I18" s="178">
        <v>0</v>
      </c>
      <c r="J18" s="178">
        <v>0</v>
      </c>
      <c r="K18" s="178">
        <v>0</v>
      </c>
      <c r="L18" s="57">
        <f t="shared" si="1"/>
        <v>80000</v>
      </c>
    </row>
    <row r="19" spans="1:12" ht="14.25" customHeight="1">
      <c r="A19" s="246"/>
      <c r="B19" s="255" t="s">
        <v>4</v>
      </c>
      <c r="C19" s="256"/>
      <c r="D19" s="3" t="s">
        <v>3</v>
      </c>
      <c r="E19" s="20">
        <f t="shared" si="2"/>
        <v>70740.54</v>
      </c>
      <c r="F19" s="46">
        <f aca="true" t="shared" si="3" ref="F19:J20">SUM(F21,F23)</f>
        <v>70740.54</v>
      </c>
      <c r="G19" s="133">
        <f t="shared" si="3"/>
        <v>0</v>
      </c>
      <c r="H19" s="133">
        <f t="shared" si="3"/>
        <v>0</v>
      </c>
      <c r="I19" s="133">
        <f t="shared" si="3"/>
        <v>0</v>
      </c>
      <c r="J19" s="133">
        <v>0</v>
      </c>
      <c r="K19" s="133">
        <v>0</v>
      </c>
      <c r="L19" s="15">
        <f t="shared" si="1"/>
        <v>70740.54</v>
      </c>
    </row>
    <row r="20" spans="1:12" ht="14.25" customHeight="1">
      <c r="A20" s="246"/>
      <c r="B20" s="257"/>
      <c r="C20" s="258"/>
      <c r="D20" s="4" t="s">
        <v>50</v>
      </c>
      <c r="E20" s="19">
        <f t="shared" si="2"/>
        <v>18086.989999999998</v>
      </c>
      <c r="F20" s="48">
        <f t="shared" si="3"/>
        <v>18086.989999999998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35">
        <f>SUM(K22,K24)</f>
        <v>0</v>
      </c>
      <c r="L20" s="37">
        <f t="shared" si="1"/>
        <v>18086.989999999998</v>
      </c>
    </row>
    <row r="21" spans="1:12" ht="16.5" customHeight="1">
      <c r="A21" s="246"/>
      <c r="B21" s="228" t="s">
        <v>5</v>
      </c>
      <c r="C21" s="261" t="s">
        <v>24</v>
      </c>
      <c r="D21" s="5" t="s">
        <v>3</v>
      </c>
      <c r="E21" s="19">
        <f t="shared" si="2"/>
        <v>15756.52</v>
      </c>
      <c r="F21" s="63">
        <v>15756.52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5">
        <f t="shared" si="1"/>
        <v>15756.52</v>
      </c>
    </row>
    <row r="22" spans="1:12" ht="15" customHeight="1">
      <c r="A22" s="246"/>
      <c r="B22" s="259"/>
      <c r="C22" s="262"/>
      <c r="D22" s="6" t="s">
        <v>50</v>
      </c>
      <c r="E22" s="19">
        <f t="shared" si="2"/>
        <v>6895.91</v>
      </c>
      <c r="F22" s="49">
        <v>6895.91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5">
        <f t="shared" si="1"/>
        <v>6895.91</v>
      </c>
    </row>
    <row r="23" spans="1:12" ht="18.75" customHeight="1">
      <c r="A23" s="246"/>
      <c r="B23" s="259"/>
      <c r="C23" s="231" t="s">
        <v>49</v>
      </c>
      <c r="D23" s="5" t="s">
        <v>3</v>
      </c>
      <c r="E23" s="19">
        <f t="shared" si="2"/>
        <v>54984.02</v>
      </c>
      <c r="F23" s="63">
        <v>54984.02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5">
        <f t="shared" si="1"/>
        <v>54984.02</v>
      </c>
    </row>
    <row r="24" spans="1:12" ht="14.25" customHeight="1">
      <c r="A24" s="246"/>
      <c r="B24" s="260"/>
      <c r="C24" s="263"/>
      <c r="D24" s="7" t="s">
        <v>50</v>
      </c>
      <c r="E24" s="92">
        <f t="shared" si="2"/>
        <v>11191.08</v>
      </c>
      <c r="F24" s="50">
        <v>11191.08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37">
        <f t="shared" si="1"/>
        <v>11191.08</v>
      </c>
    </row>
    <row r="25" spans="1:12" ht="15" customHeight="1">
      <c r="A25" s="246"/>
      <c r="B25" s="264" t="s">
        <v>6</v>
      </c>
      <c r="C25" s="265"/>
      <c r="D25" s="282"/>
      <c r="E25" s="43">
        <f aca="true" t="shared" si="4" ref="E25:J25">E18-E19</f>
        <v>9259.460000000006</v>
      </c>
      <c r="F25" s="44">
        <f t="shared" si="4"/>
        <v>9259.460000000006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44">
        <f t="shared" si="4"/>
        <v>0</v>
      </c>
      <c r="K25" s="44">
        <f>K18-K19</f>
        <v>0</v>
      </c>
      <c r="L25" s="15">
        <f t="shared" si="1"/>
        <v>9259.460000000006</v>
      </c>
    </row>
    <row r="26" spans="1:12" ht="15" customHeight="1">
      <c r="A26" s="246"/>
      <c r="B26" s="267" t="s">
        <v>48</v>
      </c>
      <c r="C26" s="268"/>
      <c r="D26" s="283"/>
      <c r="E26" s="18">
        <f aca="true" t="shared" si="5" ref="E26:E35">SUM(F26:J26)</f>
        <v>0</v>
      </c>
      <c r="F26" s="81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37">
        <f t="shared" si="1"/>
        <v>0</v>
      </c>
    </row>
    <row r="27" spans="1:12" ht="14.25" customHeight="1">
      <c r="A27" s="246"/>
      <c r="B27" s="250" t="s">
        <v>25</v>
      </c>
      <c r="C27" s="251"/>
      <c r="D27" s="80" t="s">
        <v>26</v>
      </c>
      <c r="E27" s="20">
        <f t="shared" si="5"/>
        <v>0</v>
      </c>
      <c r="F27" s="5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5">
        <f t="shared" si="1"/>
        <v>0</v>
      </c>
    </row>
    <row r="28" spans="1:12" ht="18.75" customHeight="1" thickBot="1">
      <c r="A28" s="247"/>
      <c r="B28" s="252"/>
      <c r="C28" s="253"/>
      <c r="D28" s="119" t="s">
        <v>51</v>
      </c>
      <c r="E28" s="32">
        <f t="shared" si="5"/>
        <v>15</v>
      </c>
      <c r="F28" s="52">
        <v>15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58">
        <f t="shared" si="1"/>
        <v>15</v>
      </c>
    </row>
    <row r="29" spans="1:12" ht="15.75" customHeight="1">
      <c r="A29" s="245" t="s">
        <v>8</v>
      </c>
      <c r="B29" s="220" t="s">
        <v>19</v>
      </c>
      <c r="C29" s="221"/>
      <c r="D29" s="222"/>
      <c r="E29" s="17">
        <f t="shared" si="5"/>
        <v>508600</v>
      </c>
      <c r="F29" s="24">
        <v>450000</v>
      </c>
      <c r="G29" s="71">
        <v>58600</v>
      </c>
      <c r="H29" s="71">
        <v>0</v>
      </c>
      <c r="I29" s="22">
        <v>0</v>
      </c>
      <c r="J29" s="22">
        <v>0</v>
      </c>
      <c r="K29" s="22">
        <v>0</v>
      </c>
      <c r="L29" s="57">
        <f t="shared" si="1"/>
        <v>508600</v>
      </c>
    </row>
    <row r="30" spans="1:12" ht="15" customHeight="1">
      <c r="A30" s="246"/>
      <c r="B30" s="255" t="s">
        <v>4</v>
      </c>
      <c r="C30" s="256"/>
      <c r="D30" s="3" t="s">
        <v>3</v>
      </c>
      <c r="E30" s="20">
        <f t="shared" si="5"/>
        <v>214559.99</v>
      </c>
      <c r="F30" s="75">
        <f aca="true" t="shared" si="6" ref="F30:J31">F32+F34</f>
        <v>178314.87</v>
      </c>
      <c r="G30" s="46">
        <f t="shared" si="6"/>
        <v>36245.12</v>
      </c>
      <c r="H30" s="133">
        <f t="shared" si="6"/>
        <v>0</v>
      </c>
      <c r="I30" s="133">
        <f t="shared" si="6"/>
        <v>0</v>
      </c>
      <c r="J30" s="133">
        <f t="shared" si="6"/>
        <v>0</v>
      </c>
      <c r="K30" s="133">
        <f>K32+K34</f>
        <v>0</v>
      </c>
      <c r="L30" s="15">
        <f t="shared" si="1"/>
        <v>214559.99</v>
      </c>
    </row>
    <row r="31" spans="1:12" ht="15" customHeight="1">
      <c r="A31" s="246"/>
      <c r="B31" s="257"/>
      <c r="C31" s="258"/>
      <c r="D31" s="4" t="s">
        <v>50</v>
      </c>
      <c r="E31" s="19">
        <f t="shared" si="5"/>
        <v>73822.76</v>
      </c>
      <c r="F31" s="186">
        <f t="shared" si="6"/>
        <v>73822.76</v>
      </c>
      <c r="G31" s="62">
        <f t="shared" si="6"/>
        <v>0</v>
      </c>
      <c r="H31" s="136">
        <f t="shared" si="6"/>
        <v>0</v>
      </c>
      <c r="I31" s="144">
        <f t="shared" si="6"/>
        <v>0</v>
      </c>
      <c r="J31" s="144">
        <f t="shared" si="6"/>
        <v>0</v>
      </c>
      <c r="K31" s="144">
        <f>K33+K35</f>
        <v>0</v>
      </c>
      <c r="L31" s="37">
        <f t="shared" si="1"/>
        <v>73822.76</v>
      </c>
    </row>
    <row r="32" spans="1:12" ht="13.5" customHeight="1">
      <c r="A32" s="246"/>
      <c r="B32" s="228" t="s">
        <v>5</v>
      </c>
      <c r="C32" s="261" t="s">
        <v>24</v>
      </c>
      <c r="D32" s="5" t="s">
        <v>3</v>
      </c>
      <c r="E32" s="19">
        <f t="shared" si="5"/>
        <v>53087.7</v>
      </c>
      <c r="F32" s="76">
        <v>53087.7</v>
      </c>
      <c r="G32" s="63">
        <v>0</v>
      </c>
      <c r="H32" s="137">
        <v>0</v>
      </c>
      <c r="I32" s="145">
        <v>0</v>
      </c>
      <c r="J32" s="145">
        <v>0</v>
      </c>
      <c r="K32" s="145">
        <v>0</v>
      </c>
      <c r="L32" s="15">
        <f t="shared" si="1"/>
        <v>53087.7</v>
      </c>
    </row>
    <row r="33" spans="1:12" ht="16.5" customHeight="1">
      <c r="A33" s="246"/>
      <c r="B33" s="259"/>
      <c r="C33" s="262"/>
      <c r="D33" s="6" t="s">
        <v>50</v>
      </c>
      <c r="E33" s="19">
        <f t="shared" si="5"/>
        <v>50314.42</v>
      </c>
      <c r="F33" s="76">
        <v>50314.42</v>
      </c>
      <c r="G33" s="63">
        <v>0</v>
      </c>
      <c r="H33" s="138">
        <v>0</v>
      </c>
      <c r="I33" s="146">
        <v>0</v>
      </c>
      <c r="J33" s="146">
        <v>0</v>
      </c>
      <c r="K33" s="146">
        <v>0</v>
      </c>
      <c r="L33" s="37">
        <f t="shared" si="1"/>
        <v>50314.42</v>
      </c>
    </row>
    <row r="34" spans="1:12" ht="15.75" customHeight="1">
      <c r="A34" s="246"/>
      <c r="B34" s="259"/>
      <c r="C34" s="231" t="s">
        <v>49</v>
      </c>
      <c r="D34" s="5" t="s">
        <v>3</v>
      </c>
      <c r="E34" s="204">
        <f t="shared" si="5"/>
        <v>161472.29</v>
      </c>
      <c r="F34" s="76">
        <v>125227.17</v>
      </c>
      <c r="G34" s="63">
        <v>36245.12</v>
      </c>
      <c r="H34" s="137">
        <v>0</v>
      </c>
      <c r="I34" s="137">
        <v>0</v>
      </c>
      <c r="J34" s="137">
        <v>0</v>
      </c>
      <c r="K34" s="137">
        <v>0</v>
      </c>
      <c r="L34" s="15">
        <f t="shared" si="1"/>
        <v>161472.29</v>
      </c>
    </row>
    <row r="35" spans="1:12" ht="15.75" customHeight="1">
      <c r="A35" s="246"/>
      <c r="B35" s="260"/>
      <c r="C35" s="263"/>
      <c r="D35" s="7" t="s">
        <v>50</v>
      </c>
      <c r="E35" s="203">
        <f t="shared" si="5"/>
        <v>23508.34</v>
      </c>
      <c r="F35" s="187">
        <v>23508.34</v>
      </c>
      <c r="G35" s="111">
        <v>0</v>
      </c>
      <c r="H35" s="139">
        <v>0</v>
      </c>
      <c r="I35" s="147">
        <v>0</v>
      </c>
      <c r="J35" s="147">
        <v>0</v>
      </c>
      <c r="K35" s="147">
        <v>0</v>
      </c>
      <c r="L35" s="37">
        <f t="shared" si="1"/>
        <v>23508.34</v>
      </c>
    </row>
    <row r="36" spans="1:12" ht="17.25" customHeight="1">
      <c r="A36" s="246"/>
      <c r="B36" s="264" t="s">
        <v>6</v>
      </c>
      <c r="C36" s="265"/>
      <c r="D36" s="282"/>
      <c r="E36" s="43">
        <f aca="true" t="shared" si="7" ref="E36:J36">E29-E30</f>
        <v>294040.01</v>
      </c>
      <c r="F36" s="77">
        <f t="shared" si="7"/>
        <v>271685.13</v>
      </c>
      <c r="G36" s="45">
        <f t="shared" si="7"/>
        <v>22354.879999999997</v>
      </c>
      <c r="H36" s="45">
        <f t="shared" si="7"/>
        <v>0</v>
      </c>
      <c r="I36" s="45">
        <f t="shared" si="7"/>
        <v>0</v>
      </c>
      <c r="J36" s="45">
        <f t="shared" si="7"/>
        <v>0</v>
      </c>
      <c r="K36" s="45">
        <f>K29-K30</f>
        <v>0</v>
      </c>
      <c r="L36" s="15">
        <f t="shared" si="1"/>
        <v>294040.01</v>
      </c>
    </row>
    <row r="37" spans="1:12" ht="16.5" customHeight="1">
      <c r="A37" s="246"/>
      <c r="B37" s="267" t="s">
        <v>48</v>
      </c>
      <c r="C37" s="268"/>
      <c r="D37" s="283"/>
      <c r="E37" s="18">
        <f>SUM(F37:J37)</f>
        <v>4178.98</v>
      </c>
      <c r="F37" s="82">
        <v>4178.98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37">
        <f t="shared" si="1"/>
        <v>4178.98</v>
      </c>
    </row>
    <row r="38" spans="1:12" ht="14.25" customHeight="1">
      <c r="A38" s="246"/>
      <c r="B38" s="250" t="s">
        <v>25</v>
      </c>
      <c r="C38" s="251"/>
      <c r="D38" s="80" t="s">
        <v>26</v>
      </c>
      <c r="E38" s="20">
        <f>SUM(F38:J38)</f>
        <v>7</v>
      </c>
      <c r="F38" s="94">
        <v>0</v>
      </c>
      <c r="G38" s="191">
        <v>7</v>
      </c>
      <c r="H38" s="148">
        <v>0</v>
      </c>
      <c r="I38" s="142">
        <v>0</v>
      </c>
      <c r="J38" s="142">
        <v>0</v>
      </c>
      <c r="K38" s="142">
        <v>0</v>
      </c>
      <c r="L38" s="36">
        <f t="shared" si="1"/>
        <v>7</v>
      </c>
    </row>
    <row r="39" spans="1:12" ht="21.75" customHeight="1" thickBot="1">
      <c r="A39" s="247"/>
      <c r="B39" s="252"/>
      <c r="C39" s="253"/>
      <c r="D39" s="119" t="s">
        <v>51</v>
      </c>
      <c r="E39" s="32">
        <f>SUM(F39:J39)</f>
        <v>30</v>
      </c>
      <c r="F39" s="93">
        <v>25</v>
      </c>
      <c r="G39" s="192">
        <v>5</v>
      </c>
      <c r="H39" s="149">
        <v>0</v>
      </c>
      <c r="I39" s="149">
        <v>0</v>
      </c>
      <c r="J39" s="149">
        <v>0</v>
      </c>
      <c r="K39" s="149">
        <v>0</v>
      </c>
      <c r="L39" s="58">
        <f t="shared" si="1"/>
        <v>30</v>
      </c>
    </row>
    <row r="40" spans="1:11" ht="8.25" customHeight="1">
      <c r="A40" s="10"/>
      <c r="B40" s="8"/>
      <c r="C40" s="8"/>
      <c r="D40" s="9"/>
      <c r="E40" s="12"/>
      <c r="F40" s="13"/>
      <c r="G40" s="2"/>
      <c r="H40" s="2"/>
      <c r="I40" s="13"/>
      <c r="J40" s="13"/>
      <c r="K40" s="13"/>
    </row>
    <row r="41" spans="1:11" ht="12.75" customHeight="1" hidden="1">
      <c r="A41" s="10"/>
      <c r="B41" s="8"/>
      <c r="C41" s="8"/>
      <c r="D41" s="9"/>
      <c r="E41" s="12"/>
      <c r="F41" s="13"/>
      <c r="G41" s="2"/>
      <c r="H41" s="2"/>
      <c r="I41" s="13"/>
      <c r="J41" s="13"/>
      <c r="K41" s="13"/>
    </row>
    <row r="42" spans="1:11" ht="9.75" customHeight="1">
      <c r="A42" s="10"/>
      <c r="B42" s="8"/>
      <c r="C42" s="8"/>
      <c r="D42" s="9"/>
      <c r="E42" s="14"/>
      <c r="F42" s="13"/>
      <c r="G42" s="2"/>
      <c r="H42" s="2"/>
      <c r="I42" s="13"/>
      <c r="J42" s="13"/>
      <c r="K42" s="13"/>
    </row>
    <row r="43" spans="1:11" ht="19.5" customHeight="1" thickBot="1">
      <c r="A43" s="10"/>
      <c r="B43" s="8"/>
      <c r="C43" s="8"/>
      <c r="D43" s="9"/>
      <c r="E43" s="14"/>
      <c r="F43" s="13"/>
      <c r="G43" s="2"/>
      <c r="H43" s="2"/>
      <c r="I43" s="13"/>
      <c r="J43" s="13"/>
      <c r="K43" s="13"/>
    </row>
    <row r="44" spans="1:12" ht="17.25" customHeight="1" thickBot="1">
      <c r="A44" s="275" t="s">
        <v>17</v>
      </c>
      <c r="B44" s="276"/>
      <c r="C44" s="276"/>
      <c r="D44" s="276"/>
      <c r="E44" s="240" t="s">
        <v>14</v>
      </c>
      <c r="F44" s="242" t="s">
        <v>15</v>
      </c>
      <c r="G44" s="243"/>
      <c r="H44" s="243"/>
      <c r="I44" s="244"/>
      <c r="J44" s="127"/>
      <c r="K44" s="127"/>
      <c r="L44" s="53"/>
    </row>
    <row r="45" spans="1:254" s="11" customFormat="1" ht="47.25" customHeight="1" thickBot="1">
      <c r="A45" s="277"/>
      <c r="B45" s="278"/>
      <c r="C45" s="278"/>
      <c r="D45" s="278"/>
      <c r="E45" s="241"/>
      <c r="F45" s="54" t="s">
        <v>18</v>
      </c>
      <c r="G45" s="130" t="s">
        <v>42</v>
      </c>
      <c r="H45" s="129" t="s">
        <v>45</v>
      </c>
      <c r="I45" s="128" t="s">
        <v>41</v>
      </c>
      <c r="J45" s="131" t="s">
        <v>43</v>
      </c>
      <c r="K45" s="196" t="s">
        <v>46</v>
      </c>
      <c r="L45" s="30" t="s">
        <v>7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12" ht="18" customHeight="1">
      <c r="A46" s="279" t="s">
        <v>11</v>
      </c>
      <c r="B46" s="220" t="s">
        <v>19</v>
      </c>
      <c r="C46" s="221"/>
      <c r="D46" s="222"/>
      <c r="E46" s="17">
        <f aca="true" t="shared" si="8" ref="E46:E52">SUM(F46:J46)</f>
        <v>653000</v>
      </c>
      <c r="F46" s="86">
        <v>653000</v>
      </c>
      <c r="G46" s="89">
        <v>0</v>
      </c>
      <c r="H46" s="126">
        <v>0</v>
      </c>
      <c r="I46" s="88">
        <v>0</v>
      </c>
      <c r="J46" s="88">
        <v>0</v>
      </c>
      <c r="K46" s="88">
        <v>0</v>
      </c>
      <c r="L46" s="57">
        <f aca="true" t="shared" si="9" ref="L46:L78">SUM(F46:K46)</f>
        <v>653000</v>
      </c>
    </row>
    <row r="47" spans="1:12" ht="17.25" customHeight="1">
      <c r="A47" s="280"/>
      <c r="B47" s="223" t="s">
        <v>4</v>
      </c>
      <c r="C47" s="224"/>
      <c r="D47" s="78" t="s">
        <v>3</v>
      </c>
      <c r="E47" s="20">
        <f t="shared" si="8"/>
        <v>405000</v>
      </c>
      <c r="F47" s="46">
        <f aca="true" t="shared" si="10" ref="F47:K47">SUM(F49,F51)</f>
        <v>405000</v>
      </c>
      <c r="G47" s="133">
        <f t="shared" si="10"/>
        <v>0</v>
      </c>
      <c r="H47" s="133">
        <f t="shared" si="10"/>
        <v>0</v>
      </c>
      <c r="I47" s="133">
        <f t="shared" si="10"/>
        <v>0</v>
      </c>
      <c r="J47" s="133">
        <f t="shared" si="10"/>
        <v>0</v>
      </c>
      <c r="K47" s="133">
        <f t="shared" si="10"/>
        <v>0</v>
      </c>
      <c r="L47" s="15">
        <f t="shared" si="9"/>
        <v>405000</v>
      </c>
    </row>
    <row r="48" spans="1:12" ht="18.75" customHeight="1">
      <c r="A48" s="280"/>
      <c r="B48" s="225"/>
      <c r="C48" s="226"/>
      <c r="D48" s="83" t="s">
        <v>50</v>
      </c>
      <c r="E48" s="19">
        <f t="shared" si="8"/>
        <v>0</v>
      </c>
      <c r="F48" s="47">
        <f aca="true" t="shared" si="11" ref="F48:K48">F50+F52</f>
        <v>0</v>
      </c>
      <c r="G48" s="136">
        <f t="shared" si="11"/>
        <v>0</v>
      </c>
      <c r="H48" s="136">
        <f t="shared" si="11"/>
        <v>0</v>
      </c>
      <c r="I48" s="136">
        <f t="shared" si="11"/>
        <v>0</v>
      </c>
      <c r="J48" s="136">
        <f t="shared" si="11"/>
        <v>0</v>
      </c>
      <c r="K48" s="136">
        <f t="shared" si="11"/>
        <v>0</v>
      </c>
      <c r="L48" s="37">
        <f t="shared" si="9"/>
        <v>0</v>
      </c>
    </row>
    <row r="49" spans="1:12" ht="15.75" customHeight="1">
      <c r="A49" s="280"/>
      <c r="B49" s="227" t="s">
        <v>5</v>
      </c>
      <c r="C49" s="229" t="s">
        <v>24</v>
      </c>
      <c r="D49" s="79" t="s">
        <v>3</v>
      </c>
      <c r="E49" s="19">
        <f t="shared" si="8"/>
        <v>279000</v>
      </c>
      <c r="F49" s="65">
        <v>279000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">
        <f t="shared" si="9"/>
        <v>279000</v>
      </c>
    </row>
    <row r="50" spans="1:12" ht="21.75" customHeight="1">
      <c r="A50" s="280"/>
      <c r="B50" s="227"/>
      <c r="C50" s="229"/>
      <c r="D50" s="115" t="s">
        <v>50</v>
      </c>
      <c r="E50" s="19">
        <f t="shared" si="8"/>
        <v>0</v>
      </c>
      <c r="F50" s="49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37">
        <f t="shared" si="9"/>
        <v>0</v>
      </c>
    </row>
    <row r="51" spans="1:12" ht="16.5" customHeight="1">
      <c r="A51" s="280"/>
      <c r="B51" s="227"/>
      <c r="C51" s="230" t="s">
        <v>49</v>
      </c>
      <c r="D51" s="79" t="s">
        <v>3</v>
      </c>
      <c r="E51" s="19">
        <f t="shared" si="8"/>
        <v>126000</v>
      </c>
      <c r="F51" s="63">
        <v>126000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5">
        <f t="shared" si="9"/>
        <v>126000</v>
      </c>
    </row>
    <row r="52" spans="1:12" ht="22.5" customHeight="1">
      <c r="A52" s="280"/>
      <c r="B52" s="228"/>
      <c r="C52" s="231"/>
      <c r="D52" s="116" t="s">
        <v>50</v>
      </c>
      <c r="E52" s="92">
        <f t="shared" si="8"/>
        <v>0</v>
      </c>
      <c r="F52" s="5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37">
        <f t="shared" si="9"/>
        <v>0</v>
      </c>
    </row>
    <row r="53" spans="1:12" ht="15" customHeight="1">
      <c r="A53" s="280"/>
      <c r="B53" s="232" t="s">
        <v>6</v>
      </c>
      <c r="C53" s="232"/>
      <c r="D53" s="233"/>
      <c r="E53" s="43">
        <f aca="true" t="shared" si="12" ref="E53:J53">E46-E47</f>
        <v>248000</v>
      </c>
      <c r="F53" s="44">
        <f t="shared" si="12"/>
        <v>248000</v>
      </c>
      <c r="G53" s="44">
        <f t="shared" si="12"/>
        <v>0</v>
      </c>
      <c r="H53" s="44">
        <f t="shared" si="12"/>
        <v>0</v>
      </c>
      <c r="I53" s="44">
        <f t="shared" si="12"/>
        <v>0</v>
      </c>
      <c r="J53" s="44">
        <f t="shared" si="12"/>
        <v>0</v>
      </c>
      <c r="K53" s="44">
        <f>K46-K47</f>
        <v>0</v>
      </c>
      <c r="L53" s="15">
        <f t="shared" si="9"/>
        <v>248000</v>
      </c>
    </row>
    <row r="54" spans="1:12" ht="15" customHeight="1">
      <c r="A54" s="280"/>
      <c r="B54" s="234" t="s">
        <v>48</v>
      </c>
      <c r="C54" s="234"/>
      <c r="D54" s="235"/>
      <c r="E54" s="18">
        <f aca="true" t="shared" si="13" ref="E54:E63">SUM(F54:J54)</f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37">
        <f t="shared" si="9"/>
        <v>0</v>
      </c>
    </row>
    <row r="55" spans="1:12" ht="15.75" customHeight="1">
      <c r="A55" s="280"/>
      <c r="B55" s="213" t="s">
        <v>25</v>
      </c>
      <c r="C55" s="214"/>
      <c r="D55" s="80" t="s">
        <v>26</v>
      </c>
      <c r="E55" s="20">
        <f t="shared" si="13"/>
        <v>0</v>
      </c>
      <c r="F55" s="64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36">
        <f t="shared" si="9"/>
        <v>0</v>
      </c>
    </row>
    <row r="56" spans="1:12" ht="17.25" customHeight="1" thickBot="1">
      <c r="A56" s="281"/>
      <c r="B56" s="215"/>
      <c r="C56" s="216"/>
      <c r="D56" s="118" t="s">
        <v>28</v>
      </c>
      <c r="E56" s="32">
        <f t="shared" si="13"/>
        <v>23</v>
      </c>
      <c r="F56" s="52">
        <v>23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58">
        <f t="shared" si="9"/>
        <v>23</v>
      </c>
    </row>
    <row r="57" spans="1:12" ht="15" customHeight="1">
      <c r="A57" s="254" t="s">
        <v>1</v>
      </c>
      <c r="B57" s="220" t="s">
        <v>19</v>
      </c>
      <c r="C57" s="221"/>
      <c r="D57" s="222"/>
      <c r="E57" s="17">
        <f t="shared" si="13"/>
        <v>75000</v>
      </c>
      <c r="F57" s="25">
        <v>75000</v>
      </c>
      <c r="G57" s="60">
        <v>0</v>
      </c>
      <c r="H57" s="60">
        <v>0</v>
      </c>
      <c r="I57" s="59">
        <v>0</v>
      </c>
      <c r="J57" s="59">
        <v>0</v>
      </c>
      <c r="K57" s="59">
        <v>0</v>
      </c>
      <c r="L57" s="57">
        <f t="shared" si="9"/>
        <v>75000</v>
      </c>
    </row>
    <row r="58" spans="1:12" ht="15.75" customHeight="1">
      <c r="A58" s="246"/>
      <c r="B58" s="223" t="s">
        <v>4</v>
      </c>
      <c r="C58" s="224"/>
      <c r="D58" s="78" t="s">
        <v>3</v>
      </c>
      <c r="E58" s="20">
        <f t="shared" si="13"/>
        <v>0</v>
      </c>
      <c r="F58" s="46">
        <f aca="true" t="shared" si="14" ref="F58:K58">SUM(F60,F62)</f>
        <v>0</v>
      </c>
      <c r="G58" s="133">
        <f t="shared" si="14"/>
        <v>0</v>
      </c>
      <c r="H58" s="133">
        <f t="shared" si="14"/>
        <v>0</v>
      </c>
      <c r="I58" s="133">
        <f t="shared" si="14"/>
        <v>0</v>
      </c>
      <c r="J58" s="133">
        <f t="shared" si="14"/>
        <v>0</v>
      </c>
      <c r="K58" s="133">
        <f t="shared" si="14"/>
        <v>0</v>
      </c>
      <c r="L58" s="15">
        <f t="shared" si="9"/>
        <v>0</v>
      </c>
    </row>
    <row r="59" spans="1:12" ht="18" customHeight="1">
      <c r="A59" s="246"/>
      <c r="B59" s="225"/>
      <c r="C59" s="226"/>
      <c r="D59" s="83" t="s">
        <v>50</v>
      </c>
      <c r="E59" s="19">
        <f t="shared" si="13"/>
        <v>0</v>
      </c>
      <c r="F59" s="47">
        <f aca="true" t="shared" si="15" ref="F59:K59">F61+F63</f>
        <v>0</v>
      </c>
      <c r="G59" s="136">
        <f t="shared" si="15"/>
        <v>0</v>
      </c>
      <c r="H59" s="136">
        <f t="shared" si="15"/>
        <v>0</v>
      </c>
      <c r="I59" s="136">
        <f t="shared" si="15"/>
        <v>0</v>
      </c>
      <c r="J59" s="136">
        <f t="shared" si="15"/>
        <v>0</v>
      </c>
      <c r="K59" s="136">
        <f t="shared" si="15"/>
        <v>0</v>
      </c>
      <c r="L59" s="37">
        <f t="shared" si="9"/>
        <v>0</v>
      </c>
    </row>
    <row r="60" spans="1:12" ht="15.75" customHeight="1">
      <c r="A60" s="246"/>
      <c r="B60" s="227" t="s">
        <v>5</v>
      </c>
      <c r="C60" s="229" t="s">
        <v>24</v>
      </c>
      <c r="D60" s="79" t="s">
        <v>3</v>
      </c>
      <c r="E60" s="19">
        <f t="shared" si="13"/>
        <v>0</v>
      </c>
      <c r="F60" s="63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5">
        <f t="shared" si="9"/>
        <v>0</v>
      </c>
    </row>
    <row r="61" spans="1:12" ht="15.75" customHeight="1">
      <c r="A61" s="246"/>
      <c r="B61" s="227"/>
      <c r="C61" s="229"/>
      <c r="D61" s="115" t="s">
        <v>50</v>
      </c>
      <c r="E61" s="19">
        <f t="shared" si="13"/>
        <v>0</v>
      </c>
      <c r="F61" s="49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37">
        <f t="shared" si="9"/>
        <v>0</v>
      </c>
    </row>
    <row r="62" spans="1:12" ht="18" customHeight="1">
      <c r="A62" s="246"/>
      <c r="B62" s="227"/>
      <c r="C62" s="230" t="s">
        <v>49</v>
      </c>
      <c r="D62" s="79" t="s">
        <v>3</v>
      </c>
      <c r="E62" s="19">
        <f t="shared" si="13"/>
        <v>0</v>
      </c>
      <c r="F62" s="63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5">
        <f t="shared" si="9"/>
        <v>0</v>
      </c>
    </row>
    <row r="63" spans="1:12" ht="15.75" customHeight="1">
      <c r="A63" s="246"/>
      <c r="B63" s="228"/>
      <c r="C63" s="231"/>
      <c r="D63" s="116" t="s">
        <v>50</v>
      </c>
      <c r="E63" s="92">
        <f t="shared" si="13"/>
        <v>0</v>
      </c>
      <c r="F63" s="5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37">
        <f t="shared" si="9"/>
        <v>0</v>
      </c>
    </row>
    <row r="64" spans="1:12" ht="15" customHeight="1">
      <c r="A64" s="246"/>
      <c r="B64" s="232" t="s">
        <v>6</v>
      </c>
      <c r="C64" s="232"/>
      <c r="D64" s="233"/>
      <c r="E64" s="43">
        <f aca="true" t="shared" si="16" ref="E64:J64">E57-E58</f>
        <v>75000</v>
      </c>
      <c r="F64" s="44">
        <f t="shared" si="16"/>
        <v>75000</v>
      </c>
      <c r="G64" s="44">
        <f t="shared" si="16"/>
        <v>0</v>
      </c>
      <c r="H64" s="44">
        <f t="shared" si="16"/>
        <v>0</v>
      </c>
      <c r="I64" s="44">
        <f t="shared" si="16"/>
        <v>0</v>
      </c>
      <c r="J64" s="44">
        <f t="shared" si="16"/>
        <v>0</v>
      </c>
      <c r="K64" s="44">
        <f>K57-K58</f>
        <v>0</v>
      </c>
      <c r="L64" s="15">
        <f t="shared" si="9"/>
        <v>75000</v>
      </c>
    </row>
    <row r="65" spans="1:12" ht="15" customHeight="1">
      <c r="A65" s="246"/>
      <c r="B65" s="234" t="s">
        <v>48</v>
      </c>
      <c r="C65" s="234"/>
      <c r="D65" s="235"/>
      <c r="E65" s="18">
        <f aca="true" t="shared" si="17" ref="E65:E74">SUM(F65:J65)</f>
        <v>0</v>
      </c>
      <c r="F65" s="28">
        <v>0</v>
      </c>
      <c r="G65" s="28">
        <v>0</v>
      </c>
      <c r="H65" s="28">
        <v>0</v>
      </c>
      <c r="I65" s="90">
        <v>0</v>
      </c>
      <c r="J65" s="90">
        <v>0</v>
      </c>
      <c r="K65" s="90">
        <v>0</v>
      </c>
      <c r="L65" s="37">
        <f t="shared" si="9"/>
        <v>0</v>
      </c>
    </row>
    <row r="66" spans="1:12" ht="18.75" customHeight="1">
      <c r="A66" s="246"/>
      <c r="B66" s="213" t="s">
        <v>25</v>
      </c>
      <c r="C66" s="214"/>
      <c r="D66" s="80" t="s">
        <v>26</v>
      </c>
      <c r="E66" s="20">
        <f t="shared" si="17"/>
        <v>0</v>
      </c>
      <c r="F66" s="64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36">
        <f t="shared" si="9"/>
        <v>0</v>
      </c>
    </row>
    <row r="67" spans="1:12" ht="15" customHeight="1" thickBot="1">
      <c r="A67" s="247"/>
      <c r="B67" s="215"/>
      <c r="C67" s="216"/>
      <c r="D67" s="118" t="s">
        <v>27</v>
      </c>
      <c r="E67" s="32">
        <f t="shared" si="17"/>
        <v>0</v>
      </c>
      <c r="F67" s="52">
        <v>0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58">
        <f t="shared" si="9"/>
        <v>0</v>
      </c>
    </row>
    <row r="68" spans="1:12" ht="15" customHeight="1">
      <c r="A68" s="272" t="s">
        <v>37</v>
      </c>
      <c r="B68" s="220" t="s">
        <v>19</v>
      </c>
      <c r="C68" s="221"/>
      <c r="D68" s="222"/>
      <c r="E68" s="17">
        <f t="shared" si="17"/>
        <v>0</v>
      </c>
      <c r="F68" s="25">
        <v>0</v>
      </c>
      <c r="G68" s="60">
        <v>0</v>
      </c>
      <c r="H68" s="60">
        <v>0</v>
      </c>
      <c r="I68" s="95">
        <v>0</v>
      </c>
      <c r="J68" s="95">
        <v>0</v>
      </c>
      <c r="K68" s="95">
        <v>0</v>
      </c>
      <c r="L68" s="57">
        <f t="shared" si="9"/>
        <v>0</v>
      </c>
    </row>
    <row r="69" spans="1:12" ht="16.5" customHeight="1">
      <c r="A69" s="273"/>
      <c r="B69" s="223" t="s">
        <v>4</v>
      </c>
      <c r="C69" s="224"/>
      <c r="D69" s="78" t="s">
        <v>3</v>
      </c>
      <c r="E69" s="154">
        <f t="shared" si="17"/>
        <v>0</v>
      </c>
      <c r="F69" s="133">
        <f aca="true" t="shared" si="18" ref="F69:J70">F71+F73</f>
        <v>0</v>
      </c>
      <c r="G69" s="134">
        <f t="shared" si="18"/>
        <v>0</v>
      </c>
      <c r="H69" s="134">
        <f t="shared" si="18"/>
        <v>0</v>
      </c>
      <c r="I69" s="134">
        <f t="shared" si="18"/>
        <v>0</v>
      </c>
      <c r="J69" s="134">
        <f t="shared" si="18"/>
        <v>0</v>
      </c>
      <c r="K69" s="134">
        <f>K71+K73</f>
        <v>0</v>
      </c>
      <c r="L69" s="15">
        <f t="shared" si="9"/>
        <v>0</v>
      </c>
    </row>
    <row r="70" spans="1:12" ht="17.25" customHeight="1">
      <c r="A70" s="273"/>
      <c r="B70" s="225"/>
      <c r="C70" s="226"/>
      <c r="D70" s="83" t="s">
        <v>50</v>
      </c>
      <c r="E70" s="157">
        <f t="shared" si="17"/>
        <v>0</v>
      </c>
      <c r="F70" s="136">
        <f t="shared" si="18"/>
        <v>0</v>
      </c>
      <c r="G70" s="144">
        <f t="shared" si="18"/>
        <v>0</v>
      </c>
      <c r="H70" s="144">
        <f t="shared" si="18"/>
        <v>0</v>
      </c>
      <c r="I70" s="144">
        <f t="shared" si="18"/>
        <v>0</v>
      </c>
      <c r="J70" s="144">
        <f t="shared" si="18"/>
        <v>0</v>
      </c>
      <c r="K70" s="144">
        <f>K72+K74</f>
        <v>0</v>
      </c>
      <c r="L70" s="37">
        <f t="shared" si="9"/>
        <v>0</v>
      </c>
    </row>
    <row r="71" spans="1:12" ht="15.75" customHeight="1">
      <c r="A71" s="273"/>
      <c r="B71" s="227" t="s">
        <v>5</v>
      </c>
      <c r="C71" s="229" t="s">
        <v>24</v>
      </c>
      <c r="D71" s="79" t="s">
        <v>3</v>
      </c>
      <c r="E71" s="157">
        <f t="shared" si="17"/>
        <v>0</v>
      </c>
      <c r="F71" s="137">
        <v>0</v>
      </c>
      <c r="G71" s="137">
        <v>0</v>
      </c>
      <c r="H71" s="137">
        <v>0</v>
      </c>
      <c r="I71" s="137">
        <v>0</v>
      </c>
      <c r="J71" s="137">
        <v>0</v>
      </c>
      <c r="K71" s="137">
        <v>0</v>
      </c>
      <c r="L71" s="15">
        <f t="shared" si="9"/>
        <v>0</v>
      </c>
    </row>
    <row r="72" spans="1:12" ht="16.5" customHeight="1">
      <c r="A72" s="273"/>
      <c r="B72" s="227"/>
      <c r="C72" s="229"/>
      <c r="D72" s="115" t="s">
        <v>50</v>
      </c>
      <c r="E72" s="157">
        <f t="shared" si="17"/>
        <v>0</v>
      </c>
      <c r="F72" s="138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37">
        <f t="shared" si="9"/>
        <v>0</v>
      </c>
    </row>
    <row r="73" spans="1:12" ht="15.75" customHeight="1">
      <c r="A73" s="273"/>
      <c r="B73" s="227"/>
      <c r="C73" s="230" t="s">
        <v>49</v>
      </c>
      <c r="D73" s="79" t="s">
        <v>3</v>
      </c>
      <c r="E73" s="157">
        <f t="shared" si="17"/>
        <v>0</v>
      </c>
      <c r="F73" s="137">
        <v>0</v>
      </c>
      <c r="G73" s="137">
        <v>0</v>
      </c>
      <c r="H73" s="137">
        <v>0</v>
      </c>
      <c r="I73" s="137">
        <v>0</v>
      </c>
      <c r="J73" s="137">
        <v>0</v>
      </c>
      <c r="K73" s="137">
        <v>0</v>
      </c>
      <c r="L73" s="15">
        <f t="shared" si="9"/>
        <v>0</v>
      </c>
    </row>
    <row r="74" spans="1:12" ht="16.5" customHeight="1">
      <c r="A74" s="273"/>
      <c r="B74" s="228"/>
      <c r="C74" s="231"/>
      <c r="D74" s="116" t="s">
        <v>50</v>
      </c>
      <c r="E74" s="156">
        <f t="shared" si="17"/>
        <v>0</v>
      </c>
      <c r="F74" s="140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37">
        <f t="shared" si="9"/>
        <v>0</v>
      </c>
    </row>
    <row r="75" spans="1:12" ht="15.75" customHeight="1">
      <c r="A75" s="273"/>
      <c r="B75" s="232" t="s">
        <v>6</v>
      </c>
      <c r="C75" s="232"/>
      <c r="D75" s="233"/>
      <c r="E75" s="43">
        <f aca="true" t="shared" si="19" ref="E75:J75">E68-E69</f>
        <v>0</v>
      </c>
      <c r="F75" s="44">
        <f t="shared" si="19"/>
        <v>0</v>
      </c>
      <c r="G75" s="44">
        <f t="shared" si="19"/>
        <v>0</v>
      </c>
      <c r="H75" s="44">
        <f t="shared" si="19"/>
        <v>0</v>
      </c>
      <c r="I75" s="44">
        <f t="shared" si="19"/>
        <v>0</v>
      </c>
      <c r="J75" s="44">
        <f t="shared" si="19"/>
        <v>0</v>
      </c>
      <c r="K75" s="44">
        <f>K68-K69</f>
        <v>0</v>
      </c>
      <c r="L75" s="15">
        <f t="shared" si="9"/>
        <v>0</v>
      </c>
    </row>
    <row r="76" spans="1:12" ht="15.75" customHeight="1">
      <c r="A76" s="273"/>
      <c r="B76" s="234" t="s">
        <v>48</v>
      </c>
      <c r="C76" s="234"/>
      <c r="D76" s="235"/>
      <c r="E76" s="18">
        <f>SUM(F76:J76)</f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37">
        <f t="shared" si="9"/>
        <v>0</v>
      </c>
    </row>
    <row r="77" spans="1:12" ht="15.75" customHeight="1">
      <c r="A77" s="273"/>
      <c r="B77" s="213" t="s">
        <v>25</v>
      </c>
      <c r="C77" s="214"/>
      <c r="D77" s="80" t="s">
        <v>26</v>
      </c>
      <c r="E77" s="154">
        <f>SUM(F77:J77)</f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36">
        <f t="shared" si="9"/>
        <v>0</v>
      </c>
    </row>
    <row r="78" spans="1:12" ht="15.75" customHeight="1" thickBot="1">
      <c r="A78" s="274"/>
      <c r="B78" s="215"/>
      <c r="C78" s="216"/>
      <c r="D78" s="118" t="s">
        <v>27</v>
      </c>
      <c r="E78" s="173">
        <f>SUM(F78:J78)</f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58">
        <f t="shared" si="9"/>
        <v>0</v>
      </c>
    </row>
    <row r="79" spans="1:11" ht="41.25" customHeight="1">
      <c r="A79" s="10"/>
      <c r="B79" s="8"/>
      <c r="C79" s="8"/>
      <c r="D79" s="9"/>
      <c r="E79" s="14"/>
      <c r="F79" s="13"/>
      <c r="G79" s="2"/>
      <c r="H79" s="2"/>
      <c r="I79" s="13"/>
      <c r="J79" s="13"/>
      <c r="K79" s="13"/>
    </row>
    <row r="80" spans="1:11" ht="7.5" customHeight="1">
      <c r="A80" s="10"/>
      <c r="B80" s="8"/>
      <c r="C80" s="8"/>
      <c r="D80" s="9"/>
      <c r="E80" s="14"/>
      <c r="F80" s="13"/>
      <c r="G80" s="2"/>
      <c r="H80" s="2"/>
      <c r="I80" s="13"/>
      <c r="J80" s="13"/>
      <c r="K80" s="13"/>
    </row>
    <row r="81" spans="1:12" ht="12.75" customHeight="1" thickBot="1">
      <c r="A81" s="96"/>
      <c r="B81" s="97"/>
      <c r="C81" s="97"/>
      <c r="D81" s="98"/>
      <c r="E81" s="99"/>
      <c r="F81" s="100"/>
      <c r="G81" s="101"/>
      <c r="H81" s="101"/>
      <c r="I81" s="100"/>
      <c r="J81" s="100"/>
      <c r="K81" s="100"/>
      <c r="L81" s="102"/>
    </row>
    <row r="82" spans="1:12" ht="15.75" customHeight="1" thickBot="1">
      <c r="A82" s="270" t="s">
        <v>17</v>
      </c>
      <c r="B82" s="271"/>
      <c r="C82" s="271"/>
      <c r="D82" s="271"/>
      <c r="E82" s="240" t="s">
        <v>14</v>
      </c>
      <c r="F82" s="242" t="s">
        <v>15</v>
      </c>
      <c r="G82" s="243"/>
      <c r="H82" s="243"/>
      <c r="I82" s="244"/>
      <c r="J82" s="127"/>
      <c r="K82" s="127"/>
      <c r="L82" s="53"/>
    </row>
    <row r="83" spans="1:12" ht="44.25" customHeight="1" thickBot="1">
      <c r="A83" s="238"/>
      <c r="B83" s="239"/>
      <c r="C83" s="239"/>
      <c r="D83" s="239"/>
      <c r="E83" s="241"/>
      <c r="F83" s="54" t="s">
        <v>18</v>
      </c>
      <c r="G83" s="130" t="s">
        <v>42</v>
      </c>
      <c r="H83" s="129" t="s">
        <v>45</v>
      </c>
      <c r="I83" s="128" t="s">
        <v>41</v>
      </c>
      <c r="J83" s="131" t="s">
        <v>43</v>
      </c>
      <c r="K83" s="196" t="s">
        <v>46</v>
      </c>
      <c r="L83" s="30" t="s">
        <v>7</v>
      </c>
    </row>
    <row r="84" spans="1:254" s="11" customFormat="1" ht="15.75" customHeight="1">
      <c r="A84" s="217" t="s">
        <v>38</v>
      </c>
      <c r="B84" s="220" t="s">
        <v>19</v>
      </c>
      <c r="C84" s="221"/>
      <c r="D84" s="222"/>
      <c r="E84" s="17">
        <f aca="true" t="shared" si="20" ref="E84:E90">SUM(F84:J84)</f>
        <v>69000</v>
      </c>
      <c r="F84" s="24">
        <v>69000</v>
      </c>
      <c r="G84" s="40">
        <v>0</v>
      </c>
      <c r="H84" s="40">
        <v>0</v>
      </c>
      <c r="I84" s="31">
        <v>0</v>
      </c>
      <c r="J84" s="31">
        <v>0</v>
      </c>
      <c r="K84" s="31">
        <v>0</v>
      </c>
      <c r="L84" s="57">
        <f aca="true" t="shared" si="21" ref="L84:L116">SUM(F84:K84)</f>
        <v>69000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12" ht="16.5" customHeight="1">
      <c r="A85" s="218"/>
      <c r="B85" s="223" t="s">
        <v>4</v>
      </c>
      <c r="C85" s="224"/>
      <c r="D85" s="78" t="s">
        <v>3</v>
      </c>
      <c r="E85" s="20">
        <f t="shared" si="20"/>
        <v>65131.2</v>
      </c>
      <c r="F85" s="46">
        <f aca="true" t="shared" si="22" ref="F85:K85">SUM(F87,F89)</f>
        <v>65131.2</v>
      </c>
      <c r="G85" s="134">
        <f t="shared" si="22"/>
        <v>0</v>
      </c>
      <c r="H85" s="134">
        <f t="shared" si="22"/>
        <v>0</v>
      </c>
      <c r="I85" s="134">
        <f t="shared" si="22"/>
        <v>0</v>
      </c>
      <c r="J85" s="134">
        <f t="shared" si="22"/>
        <v>0</v>
      </c>
      <c r="K85" s="134">
        <f t="shared" si="22"/>
        <v>0</v>
      </c>
      <c r="L85" s="15">
        <f t="shared" si="21"/>
        <v>65131.2</v>
      </c>
    </row>
    <row r="86" spans="1:12" ht="17.25" customHeight="1">
      <c r="A86" s="218"/>
      <c r="B86" s="225"/>
      <c r="C86" s="226"/>
      <c r="D86" s="83" t="s">
        <v>50</v>
      </c>
      <c r="E86" s="19">
        <f t="shared" si="20"/>
        <v>0</v>
      </c>
      <c r="F86" s="47">
        <f aca="true" t="shared" si="23" ref="F86:K86">F88+F90</f>
        <v>0</v>
      </c>
      <c r="G86" s="144">
        <f t="shared" si="23"/>
        <v>0</v>
      </c>
      <c r="H86" s="144">
        <f t="shared" si="23"/>
        <v>0</v>
      </c>
      <c r="I86" s="144">
        <f t="shared" si="23"/>
        <v>0</v>
      </c>
      <c r="J86" s="144">
        <f t="shared" si="23"/>
        <v>0</v>
      </c>
      <c r="K86" s="144">
        <f t="shared" si="23"/>
        <v>0</v>
      </c>
      <c r="L86" s="37">
        <f t="shared" si="21"/>
        <v>0</v>
      </c>
    </row>
    <row r="87" spans="1:12" ht="16.5" customHeight="1">
      <c r="A87" s="218"/>
      <c r="B87" s="227" t="s">
        <v>5</v>
      </c>
      <c r="C87" s="229" t="s">
        <v>24</v>
      </c>
      <c r="D87" s="79" t="s">
        <v>3</v>
      </c>
      <c r="E87" s="19">
        <f t="shared" si="20"/>
        <v>14385.6</v>
      </c>
      <c r="F87" s="63">
        <v>14385.6</v>
      </c>
      <c r="G87" s="137">
        <v>0</v>
      </c>
      <c r="H87" s="137">
        <v>0</v>
      </c>
      <c r="I87" s="137">
        <v>0</v>
      </c>
      <c r="J87" s="137">
        <v>0</v>
      </c>
      <c r="K87" s="137">
        <v>0</v>
      </c>
      <c r="L87" s="15">
        <f t="shared" si="21"/>
        <v>14385.6</v>
      </c>
    </row>
    <row r="88" spans="1:12" ht="18" customHeight="1">
      <c r="A88" s="218"/>
      <c r="B88" s="227"/>
      <c r="C88" s="229"/>
      <c r="D88" s="115" t="s">
        <v>50</v>
      </c>
      <c r="E88" s="19">
        <f t="shared" si="20"/>
        <v>0</v>
      </c>
      <c r="F88" s="49">
        <v>0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37">
        <f t="shared" si="21"/>
        <v>0</v>
      </c>
    </row>
    <row r="89" spans="1:12" ht="14.25" customHeight="1">
      <c r="A89" s="218"/>
      <c r="B89" s="227"/>
      <c r="C89" s="230" t="s">
        <v>49</v>
      </c>
      <c r="D89" s="79" t="s">
        <v>3</v>
      </c>
      <c r="E89" s="19">
        <f t="shared" si="20"/>
        <v>50745.6</v>
      </c>
      <c r="F89" s="63">
        <v>50745.6</v>
      </c>
      <c r="G89" s="137">
        <v>0</v>
      </c>
      <c r="H89" s="137">
        <v>0</v>
      </c>
      <c r="I89" s="137">
        <v>0</v>
      </c>
      <c r="J89" s="137">
        <v>0</v>
      </c>
      <c r="K89" s="137">
        <v>0</v>
      </c>
      <c r="L89" s="15">
        <f t="shared" si="21"/>
        <v>50745.6</v>
      </c>
    </row>
    <row r="90" spans="1:12" ht="17.25" customHeight="1">
      <c r="A90" s="218"/>
      <c r="B90" s="228"/>
      <c r="C90" s="231"/>
      <c r="D90" s="116" t="s">
        <v>50</v>
      </c>
      <c r="E90" s="92">
        <f t="shared" si="20"/>
        <v>0</v>
      </c>
      <c r="F90" s="50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37">
        <f t="shared" si="21"/>
        <v>0</v>
      </c>
    </row>
    <row r="91" spans="1:12" ht="18.75" customHeight="1">
      <c r="A91" s="218"/>
      <c r="B91" s="232" t="s">
        <v>6</v>
      </c>
      <c r="C91" s="232"/>
      <c r="D91" s="233"/>
      <c r="E91" s="43">
        <f aca="true" t="shared" si="24" ref="E91:J91">E84-E85</f>
        <v>3868.800000000003</v>
      </c>
      <c r="F91" s="44">
        <f t="shared" si="24"/>
        <v>3868.800000000003</v>
      </c>
      <c r="G91" s="44">
        <f t="shared" si="24"/>
        <v>0</v>
      </c>
      <c r="H91" s="44">
        <f t="shared" si="24"/>
        <v>0</v>
      </c>
      <c r="I91" s="44">
        <f t="shared" si="24"/>
        <v>0</v>
      </c>
      <c r="J91" s="44">
        <f t="shared" si="24"/>
        <v>0</v>
      </c>
      <c r="K91" s="44">
        <f>K84-K85</f>
        <v>0</v>
      </c>
      <c r="L91" s="15">
        <f t="shared" si="21"/>
        <v>3868.800000000003</v>
      </c>
    </row>
    <row r="92" spans="1:12" ht="18" customHeight="1">
      <c r="A92" s="218"/>
      <c r="B92" s="234" t="s">
        <v>48</v>
      </c>
      <c r="C92" s="234"/>
      <c r="D92" s="235"/>
      <c r="E92" s="18">
        <f aca="true" t="shared" si="25" ref="E92:E101">SUM(F92:J92)</f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37">
        <f t="shared" si="21"/>
        <v>0</v>
      </c>
    </row>
    <row r="93" spans="1:12" ht="15.75" customHeight="1">
      <c r="A93" s="218"/>
      <c r="B93" s="213" t="s">
        <v>25</v>
      </c>
      <c r="C93" s="214"/>
      <c r="D93" s="80" t="s">
        <v>26</v>
      </c>
      <c r="E93" s="20">
        <f t="shared" si="25"/>
        <v>0</v>
      </c>
      <c r="F93" s="51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36">
        <f t="shared" si="21"/>
        <v>0</v>
      </c>
    </row>
    <row r="94" spans="1:12" ht="16.5" customHeight="1" thickBot="1">
      <c r="A94" s="219"/>
      <c r="B94" s="215"/>
      <c r="C94" s="216"/>
      <c r="D94" s="118" t="s">
        <v>27</v>
      </c>
      <c r="E94" s="32">
        <f t="shared" si="25"/>
        <v>57</v>
      </c>
      <c r="F94" s="52">
        <v>57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58">
        <f t="shared" si="21"/>
        <v>57</v>
      </c>
    </row>
    <row r="95" spans="1:12" ht="15.75" customHeight="1">
      <c r="A95" s="217" t="s">
        <v>9</v>
      </c>
      <c r="B95" s="220" t="s">
        <v>19</v>
      </c>
      <c r="C95" s="221"/>
      <c r="D95" s="222"/>
      <c r="E95" s="17">
        <f t="shared" si="25"/>
        <v>210000</v>
      </c>
      <c r="F95" s="25">
        <v>210000</v>
      </c>
      <c r="G95" s="41">
        <v>0</v>
      </c>
      <c r="H95" s="41">
        <v>0</v>
      </c>
      <c r="I95" s="67">
        <v>0</v>
      </c>
      <c r="J95" s="67">
        <v>0</v>
      </c>
      <c r="K95" s="67">
        <v>0</v>
      </c>
      <c r="L95" s="57">
        <f t="shared" si="21"/>
        <v>210000</v>
      </c>
    </row>
    <row r="96" spans="1:12" ht="15" customHeight="1">
      <c r="A96" s="218"/>
      <c r="B96" s="255" t="s">
        <v>4</v>
      </c>
      <c r="C96" s="256"/>
      <c r="D96" s="78" t="s">
        <v>3</v>
      </c>
      <c r="E96" s="20">
        <f t="shared" si="25"/>
        <v>184216.94</v>
      </c>
      <c r="F96" s="46">
        <f aca="true" t="shared" si="26" ref="F96:K96">SUM(F98,F100)</f>
        <v>184216.94</v>
      </c>
      <c r="G96" s="134">
        <f t="shared" si="26"/>
        <v>0</v>
      </c>
      <c r="H96" s="134">
        <f t="shared" si="26"/>
        <v>0</v>
      </c>
      <c r="I96" s="134">
        <f t="shared" si="26"/>
        <v>0</v>
      </c>
      <c r="J96" s="134">
        <f t="shared" si="26"/>
        <v>0</v>
      </c>
      <c r="K96" s="134">
        <f t="shared" si="26"/>
        <v>0</v>
      </c>
      <c r="L96" s="15">
        <f t="shared" si="21"/>
        <v>184216.94</v>
      </c>
    </row>
    <row r="97" spans="1:12" ht="22.5" customHeight="1">
      <c r="A97" s="218"/>
      <c r="B97" s="257"/>
      <c r="C97" s="258"/>
      <c r="D97" s="83" t="s">
        <v>50</v>
      </c>
      <c r="E97" s="19">
        <f t="shared" si="25"/>
        <v>38468.21</v>
      </c>
      <c r="F97" s="62">
        <f aca="true" t="shared" si="27" ref="F97:K97">F99+F101</f>
        <v>38468.21</v>
      </c>
      <c r="G97" s="144">
        <f t="shared" si="27"/>
        <v>0</v>
      </c>
      <c r="H97" s="144">
        <f t="shared" si="27"/>
        <v>0</v>
      </c>
      <c r="I97" s="144">
        <f t="shared" si="27"/>
        <v>0</v>
      </c>
      <c r="J97" s="144">
        <f t="shared" si="27"/>
        <v>0</v>
      </c>
      <c r="K97" s="144">
        <f t="shared" si="27"/>
        <v>0</v>
      </c>
      <c r="L97" s="37">
        <f t="shared" si="21"/>
        <v>38468.21</v>
      </c>
    </row>
    <row r="98" spans="1:12" ht="16.5" customHeight="1">
      <c r="A98" s="218"/>
      <c r="B98" s="228" t="s">
        <v>5</v>
      </c>
      <c r="C98" s="261" t="s">
        <v>24</v>
      </c>
      <c r="D98" s="79" t="s">
        <v>3</v>
      </c>
      <c r="E98" s="19">
        <f t="shared" si="25"/>
        <v>50099.82</v>
      </c>
      <c r="F98" s="63">
        <v>50099.82</v>
      </c>
      <c r="G98" s="137">
        <v>0</v>
      </c>
      <c r="H98" s="137">
        <v>0</v>
      </c>
      <c r="I98" s="137">
        <v>0</v>
      </c>
      <c r="J98" s="137">
        <v>0</v>
      </c>
      <c r="K98" s="137">
        <v>0</v>
      </c>
      <c r="L98" s="15">
        <f t="shared" si="21"/>
        <v>50099.82</v>
      </c>
    </row>
    <row r="99" spans="1:12" ht="22.5" customHeight="1">
      <c r="A99" s="218"/>
      <c r="B99" s="259"/>
      <c r="C99" s="262"/>
      <c r="D99" s="115" t="s">
        <v>50</v>
      </c>
      <c r="E99" s="19">
        <f t="shared" si="25"/>
        <v>36513.61</v>
      </c>
      <c r="F99" s="63">
        <v>36513.61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37">
        <f t="shared" si="21"/>
        <v>36513.61</v>
      </c>
    </row>
    <row r="100" spans="1:12" ht="15" customHeight="1">
      <c r="A100" s="218"/>
      <c r="B100" s="259"/>
      <c r="C100" s="231" t="s">
        <v>49</v>
      </c>
      <c r="D100" s="79" t="s">
        <v>3</v>
      </c>
      <c r="E100" s="19">
        <f t="shared" si="25"/>
        <v>134117.12</v>
      </c>
      <c r="F100" s="63">
        <v>134117.12</v>
      </c>
      <c r="G100" s="137">
        <v>0</v>
      </c>
      <c r="H100" s="137">
        <v>0</v>
      </c>
      <c r="I100" s="137">
        <v>0</v>
      </c>
      <c r="J100" s="137">
        <v>0</v>
      </c>
      <c r="K100" s="137">
        <v>0</v>
      </c>
      <c r="L100" s="15">
        <f t="shared" si="21"/>
        <v>134117.12</v>
      </c>
    </row>
    <row r="101" spans="1:12" ht="21.75" customHeight="1">
      <c r="A101" s="218"/>
      <c r="B101" s="260"/>
      <c r="C101" s="263"/>
      <c r="D101" s="116" t="s">
        <v>50</v>
      </c>
      <c r="E101" s="92">
        <f t="shared" si="25"/>
        <v>1954.6</v>
      </c>
      <c r="F101" s="68">
        <v>1954.6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  <c r="L101" s="37">
        <f t="shared" si="21"/>
        <v>1954.6</v>
      </c>
    </row>
    <row r="102" spans="1:12" ht="15.75" customHeight="1">
      <c r="A102" s="218"/>
      <c r="B102" s="264" t="s">
        <v>6</v>
      </c>
      <c r="C102" s="265"/>
      <c r="D102" s="266"/>
      <c r="E102" s="43">
        <f aca="true" t="shared" si="28" ref="E102:J102">E95-E96</f>
        <v>25783.059999999998</v>
      </c>
      <c r="F102" s="44">
        <f t="shared" si="28"/>
        <v>25783.059999999998</v>
      </c>
      <c r="G102" s="44">
        <f t="shared" si="28"/>
        <v>0</v>
      </c>
      <c r="H102" s="44">
        <f t="shared" si="28"/>
        <v>0</v>
      </c>
      <c r="I102" s="44">
        <f t="shared" si="28"/>
        <v>0</v>
      </c>
      <c r="J102" s="44">
        <f t="shared" si="28"/>
        <v>0</v>
      </c>
      <c r="K102" s="44">
        <f>K95-K96</f>
        <v>0</v>
      </c>
      <c r="L102" s="15">
        <f t="shared" si="21"/>
        <v>25783.059999999998</v>
      </c>
    </row>
    <row r="103" spans="1:12" ht="17.25" customHeight="1">
      <c r="A103" s="218"/>
      <c r="B103" s="267" t="s">
        <v>48</v>
      </c>
      <c r="C103" s="268"/>
      <c r="D103" s="269"/>
      <c r="E103" s="18">
        <f aca="true" t="shared" si="29" ref="E103:E112">SUM(F103:J103)</f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37">
        <f t="shared" si="21"/>
        <v>0</v>
      </c>
    </row>
    <row r="104" spans="1:12" ht="16.5" customHeight="1">
      <c r="A104" s="218"/>
      <c r="B104" s="250" t="s">
        <v>25</v>
      </c>
      <c r="C104" s="251"/>
      <c r="D104" s="80" t="s">
        <v>26</v>
      </c>
      <c r="E104" s="20">
        <f t="shared" si="29"/>
        <v>0</v>
      </c>
      <c r="F104" s="51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0</v>
      </c>
      <c r="L104" s="36">
        <f t="shared" si="21"/>
        <v>0</v>
      </c>
    </row>
    <row r="105" spans="1:12" ht="22.5" customHeight="1" thickBot="1">
      <c r="A105" s="219"/>
      <c r="B105" s="252"/>
      <c r="C105" s="253"/>
      <c r="D105" s="119" t="s">
        <v>51</v>
      </c>
      <c r="E105" s="32">
        <f t="shared" si="29"/>
        <v>46</v>
      </c>
      <c r="F105" s="52">
        <v>46</v>
      </c>
      <c r="G105" s="153">
        <v>0</v>
      </c>
      <c r="H105" s="153">
        <v>0</v>
      </c>
      <c r="I105" s="153">
        <v>0</v>
      </c>
      <c r="J105" s="153">
        <v>0</v>
      </c>
      <c r="K105" s="153">
        <v>0</v>
      </c>
      <c r="L105" s="58">
        <f t="shared" si="21"/>
        <v>46</v>
      </c>
    </row>
    <row r="106" spans="1:12" ht="15.75" customHeight="1">
      <c r="A106" s="254" t="s">
        <v>2</v>
      </c>
      <c r="B106" s="220" t="s">
        <v>19</v>
      </c>
      <c r="C106" s="221"/>
      <c r="D106" s="222"/>
      <c r="E106" s="17">
        <f t="shared" si="29"/>
        <v>120000</v>
      </c>
      <c r="F106" s="25">
        <v>0</v>
      </c>
      <c r="G106" s="42">
        <v>0</v>
      </c>
      <c r="H106" s="42">
        <v>120000</v>
      </c>
      <c r="I106" s="23">
        <v>0</v>
      </c>
      <c r="J106" s="23">
        <v>0</v>
      </c>
      <c r="K106" s="23">
        <v>0</v>
      </c>
      <c r="L106" s="57">
        <f t="shared" si="21"/>
        <v>120000</v>
      </c>
    </row>
    <row r="107" spans="1:12" ht="18" customHeight="1">
      <c r="A107" s="246"/>
      <c r="B107" s="223" t="s">
        <v>4</v>
      </c>
      <c r="C107" s="224"/>
      <c r="D107" s="78" t="s">
        <v>3</v>
      </c>
      <c r="E107" s="188">
        <f t="shared" si="29"/>
        <v>120000</v>
      </c>
      <c r="F107" s="133">
        <f aca="true" t="shared" si="30" ref="F107:K107">SUM(F109,F111)</f>
        <v>0</v>
      </c>
      <c r="G107" s="133">
        <f t="shared" si="30"/>
        <v>0</v>
      </c>
      <c r="H107" s="46">
        <f t="shared" si="30"/>
        <v>120000</v>
      </c>
      <c r="I107" s="133">
        <f t="shared" si="30"/>
        <v>0</v>
      </c>
      <c r="J107" s="133">
        <f t="shared" si="30"/>
        <v>0</v>
      </c>
      <c r="K107" s="133">
        <f t="shared" si="30"/>
        <v>0</v>
      </c>
      <c r="L107" s="15">
        <f t="shared" si="21"/>
        <v>120000</v>
      </c>
    </row>
    <row r="108" spans="1:12" ht="18" customHeight="1">
      <c r="A108" s="246"/>
      <c r="B108" s="225"/>
      <c r="C108" s="226"/>
      <c r="D108" s="83" t="s">
        <v>50</v>
      </c>
      <c r="E108" s="189">
        <f t="shared" si="29"/>
        <v>0</v>
      </c>
      <c r="F108" s="144">
        <f aca="true" t="shared" si="31" ref="F108:K108">F110+F112</f>
        <v>0</v>
      </c>
      <c r="G108" s="136">
        <f t="shared" si="31"/>
        <v>0</v>
      </c>
      <c r="H108" s="47">
        <f t="shared" si="31"/>
        <v>0</v>
      </c>
      <c r="I108" s="136">
        <f t="shared" si="31"/>
        <v>0</v>
      </c>
      <c r="J108" s="136">
        <f t="shared" si="31"/>
        <v>0</v>
      </c>
      <c r="K108" s="136">
        <f t="shared" si="31"/>
        <v>0</v>
      </c>
      <c r="L108" s="37">
        <f t="shared" si="21"/>
        <v>0</v>
      </c>
    </row>
    <row r="109" spans="1:12" ht="17.25" customHeight="1">
      <c r="A109" s="246"/>
      <c r="B109" s="227" t="s">
        <v>5</v>
      </c>
      <c r="C109" s="229" t="s">
        <v>24</v>
      </c>
      <c r="D109" s="79" t="s">
        <v>3</v>
      </c>
      <c r="E109" s="189">
        <f t="shared" si="29"/>
        <v>0</v>
      </c>
      <c r="F109" s="137">
        <v>0</v>
      </c>
      <c r="G109" s="137">
        <v>0</v>
      </c>
      <c r="H109" s="63">
        <v>0</v>
      </c>
      <c r="I109" s="137">
        <v>0</v>
      </c>
      <c r="J109" s="137">
        <v>0</v>
      </c>
      <c r="K109" s="137">
        <v>0</v>
      </c>
      <c r="L109" s="15">
        <f t="shared" si="21"/>
        <v>0</v>
      </c>
    </row>
    <row r="110" spans="1:12" ht="20.25" customHeight="1">
      <c r="A110" s="246"/>
      <c r="B110" s="227"/>
      <c r="C110" s="229"/>
      <c r="D110" s="115" t="s">
        <v>50</v>
      </c>
      <c r="E110" s="189">
        <f t="shared" si="29"/>
        <v>0</v>
      </c>
      <c r="F110" s="146">
        <v>0</v>
      </c>
      <c r="G110" s="138">
        <v>0</v>
      </c>
      <c r="H110" s="49">
        <v>0</v>
      </c>
      <c r="I110" s="138">
        <v>0</v>
      </c>
      <c r="J110" s="138">
        <v>0</v>
      </c>
      <c r="K110" s="138">
        <v>0</v>
      </c>
      <c r="L110" s="37">
        <f t="shared" si="21"/>
        <v>0</v>
      </c>
    </row>
    <row r="111" spans="1:12" ht="18.75" customHeight="1">
      <c r="A111" s="246"/>
      <c r="B111" s="227"/>
      <c r="C111" s="230" t="s">
        <v>49</v>
      </c>
      <c r="D111" s="79" t="s">
        <v>3</v>
      </c>
      <c r="E111" s="189">
        <f t="shared" si="29"/>
        <v>120000</v>
      </c>
      <c r="F111" s="137">
        <v>0</v>
      </c>
      <c r="G111" s="137">
        <v>0</v>
      </c>
      <c r="H111" s="63">
        <v>120000</v>
      </c>
      <c r="I111" s="137">
        <v>0</v>
      </c>
      <c r="J111" s="137">
        <v>0</v>
      </c>
      <c r="K111" s="137">
        <v>0</v>
      </c>
      <c r="L111" s="15">
        <f t="shared" si="21"/>
        <v>120000</v>
      </c>
    </row>
    <row r="112" spans="1:12" ht="17.25" customHeight="1">
      <c r="A112" s="246"/>
      <c r="B112" s="228"/>
      <c r="C112" s="231"/>
      <c r="D112" s="116" t="s">
        <v>50</v>
      </c>
      <c r="E112" s="190">
        <f t="shared" si="29"/>
        <v>0</v>
      </c>
      <c r="F112" s="151">
        <v>0</v>
      </c>
      <c r="G112" s="140">
        <v>0</v>
      </c>
      <c r="H112" s="50">
        <v>0</v>
      </c>
      <c r="I112" s="140">
        <v>0</v>
      </c>
      <c r="J112" s="140">
        <v>0</v>
      </c>
      <c r="K112" s="140">
        <v>0</v>
      </c>
      <c r="L112" s="37">
        <f t="shared" si="21"/>
        <v>0</v>
      </c>
    </row>
    <row r="113" spans="1:12" ht="15" customHeight="1">
      <c r="A113" s="246"/>
      <c r="B113" s="232" t="s">
        <v>6</v>
      </c>
      <c r="C113" s="232"/>
      <c r="D113" s="233"/>
      <c r="E113" s="43">
        <f aca="true" t="shared" si="32" ref="E113:J113">E106-E107</f>
        <v>0</v>
      </c>
      <c r="F113" s="44">
        <f t="shared" si="32"/>
        <v>0</v>
      </c>
      <c r="G113" s="44">
        <f t="shared" si="32"/>
        <v>0</v>
      </c>
      <c r="H113" s="44">
        <f t="shared" si="32"/>
        <v>0</v>
      </c>
      <c r="I113" s="44">
        <f t="shared" si="32"/>
        <v>0</v>
      </c>
      <c r="J113" s="44">
        <f t="shared" si="32"/>
        <v>0</v>
      </c>
      <c r="K113" s="44">
        <f>K106-K107</f>
        <v>0</v>
      </c>
      <c r="L113" s="15">
        <f t="shared" si="21"/>
        <v>0</v>
      </c>
    </row>
    <row r="114" spans="1:12" ht="17.25" customHeight="1">
      <c r="A114" s="246"/>
      <c r="B114" s="234" t="s">
        <v>48</v>
      </c>
      <c r="C114" s="234"/>
      <c r="D114" s="235"/>
      <c r="E114" s="18">
        <f>SUM(F114:J114)</f>
        <v>0</v>
      </c>
      <c r="F114" s="81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37">
        <f t="shared" si="21"/>
        <v>0</v>
      </c>
    </row>
    <row r="115" spans="1:12" ht="15.75" customHeight="1">
      <c r="A115" s="246"/>
      <c r="B115" s="213" t="s">
        <v>25</v>
      </c>
      <c r="C115" s="214"/>
      <c r="D115" s="114" t="s">
        <v>26</v>
      </c>
      <c r="E115" s="154">
        <f>SUM(F115:J115)</f>
        <v>23</v>
      </c>
      <c r="F115" s="152">
        <v>0</v>
      </c>
      <c r="G115" s="141">
        <v>0</v>
      </c>
      <c r="H115" s="51">
        <v>23</v>
      </c>
      <c r="I115" s="141">
        <v>0</v>
      </c>
      <c r="J115" s="141">
        <v>0</v>
      </c>
      <c r="K115" s="141">
        <v>0</v>
      </c>
      <c r="L115" s="36">
        <f t="shared" si="21"/>
        <v>23</v>
      </c>
    </row>
    <row r="116" spans="1:12" ht="17.25" customHeight="1" thickBot="1">
      <c r="A116" s="247"/>
      <c r="B116" s="215"/>
      <c r="C116" s="216"/>
      <c r="D116" s="119" t="s">
        <v>27</v>
      </c>
      <c r="E116" s="173">
        <f>SUM(F116:J116)</f>
        <v>0</v>
      </c>
      <c r="F116" s="153">
        <v>0</v>
      </c>
      <c r="G116" s="143">
        <v>0</v>
      </c>
      <c r="H116" s="52"/>
      <c r="I116" s="143">
        <v>0</v>
      </c>
      <c r="J116" s="143">
        <v>0</v>
      </c>
      <c r="K116" s="143">
        <v>0</v>
      </c>
      <c r="L116" s="58">
        <f t="shared" si="21"/>
        <v>0</v>
      </c>
    </row>
    <row r="117" spans="1:11" ht="21.75" customHeight="1">
      <c r="A117" s="10"/>
      <c r="B117" s="8"/>
      <c r="C117" s="8"/>
      <c r="D117" s="9"/>
      <c r="E117" s="14"/>
      <c r="F117" s="13"/>
      <c r="G117" s="2"/>
      <c r="H117" s="2"/>
      <c r="I117" s="13"/>
      <c r="J117" s="13"/>
      <c r="K117" s="13"/>
    </row>
    <row r="118" spans="1:11" ht="9.75" customHeight="1" thickBot="1">
      <c r="A118" s="10"/>
      <c r="B118" s="8"/>
      <c r="C118" s="8"/>
      <c r="D118" s="9"/>
      <c r="E118" s="14"/>
      <c r="F118" s="13"/>
      <c r="G118" s="2"/>
      <c r="H118" s="2"/>
      <c r="I118" s="13"/>
      <c r="J118" s="13"/>
      <c r="K118" s="13"/>
    </row>
    <row r="119" spans="1:12" ht="15.75" customHeight="1" thickBot="1">
      <c r="A119" s="236" t="s">
        <v>17</v>
      </c>
      <c r="B119" s="237"/>
      <c r="C119" s="237"/>
      <c r="D119" s="248"/>
      <c r="E119" s="240" t="s">
        <v>14</v>
      </c>
      <c r="F119" s="242" t="s">
        <v>15</v>
      </c>
      <c r="G119" s="243"/>
      <c r="H119" s="243"/>
      <c r="I119" s="244"/>
      <c r="J119" s="127"/>
      <c r="K119" s="127"/>
      <c r="L119" s="53"/>
    </row>
    <row r="120" spans="1:12" ht="42" customHeight="1" thickBot="1">
      <c r="A120" s="238"/>
      <c r="B120" s="239"/>
      <c r="C120" s="239"/>
      <c r="D120" s="249"/>
      <c r="E120" s="241"/>
      <c r="F120" s="54" t="s">
        <v>18</v>
      </c>
      <c r="G120" s="130" t="s">
        <v>42</v>
      </c>
      <c r="H120" s="129" t="s">
        <v>45</v>
      </c>
      <c r="I120" s="128" t="s">
        <v>41</v>
      </c>
      <c r="J120" s="131" t="s">
        <v>43</v>
      </c>
      <c r="K120" s="196" t="s">
        <v>46</v>
      </c>
      <c r="L120" s="30" t="s">
        <v>7</v>
      </c>
    </row>
    <row r="121" spans="1:12" ht="16.5" customHeight="1">
      <c r="A121" s="217" t="s">
        <v>23</v>
      </c>
      <c r="B121" s="220" t="s">
        <v>19</v>
      </c>
      <c r="C121" s="221"/>
      <c r="D121" s="222"/>
      <c r="E121" s="17">
        <f aca="true" t="shared" si="33" ref="E121:E127">SUM(F121:J121)</f>
        <v>2500</v>
      </c>
      <c r="F121" s="24">
        <v>2500</v>
      </c>
      <c r="G121" s="40">
        <v>0</v>
      </c>
      <c r="H121" s="41"/>
      <c r="I121" s="22">
        <v>0</v>
      </c>
      <c r="J121" s="22">
        <v>0</v>
      </c>
      <c r="K121" s="22">
        <v>0</v>
      </c>
      <c r="L121" s="57">
        <f aca="true" t="shared" si="34" ref="L121:L164">SUM(F121:K121)</f>
        <v>2500</v>
      </c>
    </row>
    <row r="122" spans="1:12" ht="14.25" customHeight="1">
      <c r="A122" s="218"/>
      <c r="B122" s="223" t="s">
        <v>4</v>
      </c>
      <c r="C122" s="224"/>
      <c r="D122" s="78" t="s">
        <v>3</v>
      </c>
      <c r="E122" s="154">
        <f t="shared" si="33"/>
        <v>50</v>
      </c>
      <c r="F122" s="46">
        <f>F124+F126</f>
        <v>50</v>
      </c>
      <c r="G122" s="134">
        <f>SUM(G124,G126)</f>
        <v>0</v>
      </c>
      <c r="H122" s="134">
        <f>SUM(H124,H126)</f>
        <v>0</v>
      </c>
      <c r="I122" s="134">
        <f>SUM(I124,I126)</f>
        <v>0</v>
      </c>
      <c r="J122" s="134">
        <f>SUM(J124,J126)</f>
        <v>0</v>
      </c>
      <c r="K122" s="134">
        <f>SUM(K124,K126)</f>
        <v>0</v>
      </c>
      <c r="L122" s="15">
        <f t="shared" si="34"/>
        <v>50</v>
      </c>
    </row>
    <row r="123" spans="1:12" ht="15" customHeight="1">
      <c r="A123" s="218"/>
      <c r="B123" s="225"/>
      <c r="C123" s="226"/>
      <c r="D123" s="83" t="s">
        <v>50</v>
      </c>
      <c r="E123" s="157">
        <f t="shared" si="33"/>
        <v>0</v>
      </c>
      <c r="F123" s="48">
        <f>F125+F127</f>
        <v>0</v>
      </c>
      <c r="G123" s="136">
        <f>G125+G127</f>
        <v>0</v>
      </c>
      <c r="H123" s="136">
        <f>H125+H127</f>
        <v>0</v>
      </c>
      <c r="I123" s="136">
        <f>I125+I127</f>
        <v>0</v>
      </c>
      <c r="J123" s="136">
        <f>J125+J127</f>
        <v>0</v>
      </c>
      <c r="K123" s="136">
        <f>K125+K127</f>
        <v>0</v>
      </c>
      <c r="L123" s="37">
        <f t="shared" si="34"/>
        <v>0</v>
      </c>
    </row>
    <row r="124" spans="1:12" ht="12.75" customHeight="1">
      <c r="A124" s="218"/>
      <c r="B124" s="227" t="s">
        <v>5</v>
      </c>
      <c r="C124" s="229" t="s">
        <v>24</v>
      </c>
      <c r="D124" s="79" t="s">
        <v>3</v>
      </c>
      <c r="E124" s="157">
        <f t="shared" si="33"/>
        <v>25</v>
      </c>
      <c r="F124" s="63">
        <v>25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  <c r="L124" s="15">
        <f t="shared" si="34"/>
        <v>25</v>
      </c>
    </row>
    <row r="125" spans="1:12" ht="14.25" customHeight="1">
      <c r="A125" s="218"/>
      <c r="B125" s="227"/>
      <c r="C125" s="229"/>
      <c r="D125" s="115" t="s">
        <v>50</v>
      </c>
      <c r="E125" s="157">
        <f t="shared" si="33"/>
        <v>0</v>
      </c>
      <c r="F125" s="49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37">
        <f t="shared" si="34"/>
        <v>0</v>
      </c>
    </row>
    <row r="126" spans="1:12" ht="13.5" customHeight="1">
      <c r="A126" s="218"/>
      <c r="B126" s="227"/>
      <c r="C126" s="230" t="s">
        <v>49</v>
      </c>
      <c r="D126" s="79" t="s">
        <v>3</v>
      </c>
      <c r="E126" s="157">
        <f t="shared" si="33"/>
        <v>25</v>
      </c>
      <c r="F126" s="63">
        <v>25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  <c r="L126" s="15">
        <f t="shared" si="34"/>
        <v>25</v>
      </c>
    </row>
    <row r="127" spans="1:12" ht="13.5" customHeight="1">
      <c r="A127" s="218"/>
      <c r="B127" s="228"/>
      <c r="C127" s="231"/>
      <c r="D127" s="116" t="s">
        <v>50</v>
      </c>
      <c r="E127" s="156">
        <f t="shared" si="33"/>
        <v>0</v>
      </c>
      <c r="F127" s="66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37">
        <f t="shared" si="34"/>
        <v>0</v>
      </c>
    </row>
    <row r="128" spans="1:12" ht="14.25" customHeight="1">
      <c r="A128" s="218"/>
      <c r="B128" s="232" t="s">
        <v>6</v>
      </c>
      <c r="C128" s="232"/>
      <c r="D128" s="233"/>
      <c r="E128" s="43">
        <f aca="true" t="shared" si="35" ref="E128:J128">E121-E122</f>
        <v>2450</v>
      </c>
      <c r="F128" s="44">
        <f t="shared" si="35"/>
        <v>2450</v>
      </c>
      <c r="G128" s="44">
        <f t="shared" si="35"/>
        <v>0</v>
      </c>
      <c r="H128" s="44">
        <f t="shared" si="35"/>
        <v>0</v>
      </c>
      <c r="I128" s="44">
        <f t="shared" si="35"/>
        <v>0</v>
      </c>
      <c r="J128" s="44">
        <f t="shared" si="35"/>
        <v>0</v>
      </c>
      <c r="K128" s="44">
        <f>K121-K122</f>
        <v>0</v>
      </c>
      <c r="L128" s="15">
        <f t="shared" si="34"/>
        <v>2450</v>
      </c>
    </row>
    <row r="129" spans="1:12" ht="13.5" customHeight="1">
      <c r="A129" s="218"/>
      <c r="B129" s="234" t="s">
        <v>48</v>
      </c>
      <c r="C129" s="234"/>
      <c r="D129" s="235"/>
      <c r="E129" s="18">
        <f aca="true" t="shared" si="36" ref="E129:E138">SUM(F129:J129)</f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37">
        <f t="shared" si="34"/>
        <v>0</v>
      </c>
    </row>
    <row r="130" spans="1:12" ht="13.5" customHeight="1">
      <c r="A130" s="218"/>
      <c r="B130" s="213" t="s">
        <v>25</v>
      </c>
      <c r="C130" s="214"/>
      <c r="D130" s="114" t="s">
        <v>26</v>
      </c>
      <c r="E130" s="154">
        <f t="shared" si="36"/>
        <v>0</v>
      </c>
      <c r="F130" s="51">
        <v>0</v>
      </c>
      <c r="G130" s="142">
        <v>0</v>
      </c>
      <c r="H130" s="142">
        <v>0</v>
      </c>
      <c r="I130" s="142">
        <v>0</v>
      </c>
      <c r="J130" s="142">
        <v>0</v>
      </c>
      <c r="K130" s="142">
        <v>0</v>
      </c>
      <c r="L130" s="36">
        <f t="shared" si="34"/>
        <v>0</v>
      </c>
    </row>
    <row r="131" spans="1:12" ht="17.25" customHeight="1" thickBot="1">
      <c r="A131" s="219"/>
      <c r="B131" s="215"/>
      <c r="C131" s="216"/>
      <c r="D131" s="119" t="s">
        <v>27</v>
      </c>
      <c r="E131" s="173">
        <f t="shared" si="36"/>
        <v>2</v>
      </c>
      <c r="F131" s="52">
        <v>2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58">
        <f t="shared" si="34"/>
        <v>2</v>
      </c>
    </row>
    <row r="132" spans="1:12" ht="12.75" customHeight="1">
      <c r="A132" s="245" t="s">
        <v>21</v>
      </c>
      <c r="B132" s="220" t="s">
        <v>19</v>
      </c>
      <c r="C132" s="221"/>
      <c r="D132" s="222"/>
      <c r="E132" s="17">
        <f t="shared" si="36"/>
        <v>10000</v>
      </c>
      <c r="F132" s="24">
        <v>10000</v>
      </c>
      <c r="G132" s="61">
        <v>0</v>
      </c>
      <c r="H132" s="61">
        <v>0</v>
      </c>
      <c r="I132" s="23">
        <v>0</v>
      </c>
      <c r="J132" s="23">
        <v>0</v>
      </c>
      <c r="K132" s="23">
        <v>0</v>
      </c>
      <c r="L132" s="57">
        <f t="shared" si="34"/>
        <v>10000</v>
      </c>
    </row>
    <row r="133" spans="1:12" ht="15" customHeight="1">
      <c r="A133" s="246"/>
      <c r="B133" s="223" t="s">
        <v>4</v>
      </c>
      <c r="C133" s="224"/>
      <c r="D133" s="78" t="s">
        <v>3</v>
      </c>
      <c r="E133" s="154">
        <f t="shared" si="36"/>
        <v>0</v>
      </c>
      <c r="F133" s="69">
        <f aca="true" t="shared" si="37" ref="F133:K133">SUM(F135,F137)</f>
        <v>0</v>
      </c>
      <c r="G133" s="134">
        <f t="shared" si="37"/>
        <v>0</v>
      </c>
      <c r="H133" s="134">
        <f t="shared" si="37"/>
        <v>0</v>
      </c>
      <c r="I133" s="134">
        <f t="shared" si="37"/>
        <v>0</v>
      </c>
      <c r="J133" s="134">
        <f t="shared" si="37"/>
        <v>0</v>
      </c>
      <c r="K133" s="134">
        <f t="shared" si="37"/>
        <v>0</v>
      </c>
      <c r="L133" s="15">
        <f t="shared" si="34"/>
        <v>0</v>
      </c>
    </row>
    <row r="134" spans="1:12" ht="13.5" customHeight="1">
      <c r="A134" s="246"/>
      <c r="B134" s="225"/>
      <c r="C134" s="226"/>
      <c r="D134" s="83" t="s">
        <v>50</v>
      </c>
      <c r="E134" s="157">
        <f t="shared" si="36"/>
        <v>0</v>
      </c>
      <c r="F134" s="47">
        <f aca="true" t="shared" si="38" ref="F134:K134">F136+F138</f>
        <v>0</v>
      </c>
      <c r="G134" s="144">
        <f t="shared" si="38"/>
        <v>0</v>
      </c>
      <c r="H134" s="144">
        <f t="shared" si="38"/>
        <v>0</v>
      </c>
      <c r="I134" s="144">
        <f t="shared" si="38"/>
        <v>0</v>
      </c>
      <c r="J134" s="144">
        <f t="shared" si="38"/>
        <v>0</v>
      </c>
      <c r="K134" s="144">
        <f t="shared" si="38"/>
        <v>0</v>
      </c>
      <c r="L134" s="37">
        <f t="shared" si="34"/>
        <v>0</v>
      </c>
    </row>
    <row r="135" spans="1:12" ht="16.5" customHeight="1">
      <c r="A135" s="246"/>
      <c r="B135" s="227" t="s">
        <v>5</v>
      </c>
      <c r="C135" s="229" t="s">
        <v>24</v>
      </c>
      <c r="D135" s="79" t="s">
        <v>3</v>
      </c>
      <c r="E135" s="157">
        <f t="shared" si="36"/>
        <v>0</v>
      </c>
      <c r="F135" s="63">
        <v>0</v>
      </c>
      <c r="G135" s="137">
        <v>0</v>
      </c>
      <c r="H135" s="137">
        <v>0</v>
      </c>
      <c r="I135" s="137">
        <v>0</v>
      </c>
      <c r="J135" s="137">
        <v>0</v>
      </c>
      <c r="K135" s="137">
        <v>0</v>
      </c>
      <c r="L135" s="15">
        <f t="shared" si="34"/>
        <v>0</v>
      </c>
    </row>
    <row r="136" spans="1:12" ht="17.25" customHeight="1">
      <c r="A136" s="246"/>
      <c r="B136" s="227"/>
      <c r="C136" s="229"/>
      <c r="D136" s="115" t="s">
        <v>50</v>
      </c>
      <c r="E136" s="157">
        <f t="shared" si="36"/>
        <v>0</v>
      </c>
      <c r="F136" s="49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5">
        <f t="shared" si="34"/>
        <v>0</v>
      </c>
    </row>
    <row r="137" spans="1:12" ht="15" customHeight="1">
      <c r="A137" s="246"/>
      <c r="B137" s="227"/>
      <c r="C137" s="230" t="s">
        <v>49</v>
      </c>
      <c r="D137" s="79" t="s">
        <v>3</v>
      </c>
      <c r="E137" s="157">
        <f t="shared" si="36"/>
        <v>0</v>
      </c>
      <c r="F137" s="63">
        <v>0</v>
      </c>
      <c r="G137" s="137">
        <v>0</v>
      </c>
      <c r="H137" s="137">
        <v>0</v>
      </c>
      <c r="I137" s="137">
        <v>0</v>
      </c>
      <c r="J137" s="137">
        <v>0</v>
      </c>
      <c r="K137" s="137">
        <v>0</v>
      </c>
      <c r="L137" s="15">
        <f t="shared" si="34"/>
        <v>0</v>
      </c>
    </row>
    <row r="138" spans="1:12" ht="17.25" customHeight="1">
      <c r="A138" s="246"/>
      <c r="B138" s="228"/>
      <c r="C138" s="231"/>
      <c r="D138" s="116" t="s">
        <v>50</v>
      </c>
      <c r="E138" s="156">
        <f t="shared" si="36"/>
        <v>0</v>
      </c>
      <c r="F138" s="49">
        <v>0</v>
      </c>
      <c r="G138" s="146">
        <v>0</v>
      </c>
      <c r="H138" s="146">
        <v>0</v>
      </c>
      <c r="I138" s="146">
        <v>0</v>
      </c>
      <c r="J138" s="146">
        <v>0</v>
      </c>
      <c r="K138" s="146">
        <v>0</v>
      </c>
      <c r="L138" s="15">
        <f t="shared" si="34"/>
        <v>0</v>
      </c>
    </row>
    <row r="139" spans="1:12" ht="12.75" customHeight="1">
      <c r="A139" s="246"/>
      <c r="B139" s="232" t="s">
        <v>6</v>
      </c>
      <c r="C139" s="232"/>
      <c r="D139" s="233"/>
      <c r="E139" s="43">
        <f aca="true" t="shared" si="39" ref="E139:J139">E132-E133</f>
        <v>10000</v>
      </c>
      <c r="F139" s="44">
        <f t="shared" si="39"/>
        <v>10000</v>
      </c>
      <c r="G139" s="44">
        <f t="shared" si="39"/>
        <v>0</v>
      </c>
      <c r="H139" s="44">
        <f t="shared" si="39"/>
        <v>0</v>
      </c>
      <c r="I139" s="44">
        <f t="shared" si="39"/>
        <v>0</v>
      </c>
      <c r="J139" s="44">
        <f t="shared" si="39"/>
        <v>0</v>
      </c>
      <c r="K139" s="44">
        <f>K132-K133</f>
        <v>0</v>
      </c>
      <c r="L139" s="15">
        <f t="shared" si="34"/>
        <v>10000</v>
      </c>
    </row>
    <row r="140" spans="1:12" ht="12.75" customHeight="1">
      <c r="A140" s="246"/>
      <c r="B140" s="234" t="s">
        <v>48</v>
      </c>
      <c r="C140" s="234"/>
      <c r="D140" s="235"/>
      <c r="E140" s="18">
        <f aca="true" t="shared" si="40" ref="E140:E149">SUM(F140:J140)</f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15">
        <f t="shared" si="34"/>
        <v>0</v>
      </c>
    </row>
    <row r="141" spans="1:12" ht="12" customHeight="1">
      <c r="A141" s="246"/>
      <c r="B141" s="213" t="s">
        <v>25</v>
      </c>
      <c r="C141" s="214"/>
      <c r="D141" s="114" t="s">
        <v>26</v>
      </c>
      <c r="E141" s="154">
        <f t="shared" si="40"/>
        <v>0</v>
      </c>
      <c r="F141" s="5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5">
        <f t="shared" si="34"/>
        <v>0</v>
      </c>
    </row>
    <row r="142" spans="1:12" ht="15" customHeight="1" thickBot="1">
      <c r="A142" s="247"/>
      <c r="B142" s="215"/>
      <c r="C142" s="216"/>
      <c r="D142" s="119" t="s">
        <v>27</v>
      </c>
      <c r="E142" s="173">
        <f t="shared" si="40"/>
        <v>0</v>
      </c>
      <c r="F142" s="66">
        <v>0</v>
      </c>
      <c r="G142" s="143">
        <v>0</v>
      </c>
      <c r="H142" s="143">
        <v>0</v>
      </c>
      <c r="I142" s="158">
        <v>0</v>
      </c>
      <c r="J142" s="139">
        <v>0</v>
      </c>
      <c r="K142" s="139">
        <v>0</v>
      </c>
      <c r="L142" s="16">
        <f t="shared" si="34"/>
        <v>0</v>
      </c>
    </row>
    <row r="143" spans="1:12" s="56" customFormat="1" ht="12" customHeight="1">
      <c r="A143" s="245" t="s">
        <v>20</v>
      </c>
      <c r="B143" s="220" t="s">
        <v>19</v>
      </c>
      <c r="C143" s="221"/>
      <c r="D143" s="222"/>
      <c r="E143" s="174">
        <f t="shared" si="40"/>
        <v>0</v>
      </c>
      <c r="F143" s="175">
        <v>0</v>
      </c>
      <c r="G143" s="176">
        <v>0</v>
      </c>
      <c r="H143" s="176">
        <v>0</v>
      </c>
      <c r="I143" s="176">
        <v>0</v>
      </c>
      <c r="J143" s="177">
        <v>0</v>
      </c>
      <c r="K143" s="177">
        <v>0</v>
      </c>
      <c r="L143" s="35">
        <f t="shared" si="34"/>
        <v>0</v>
      </c>
    </row>
    <row r="144" spans="1:12" s="56" customFormat="1" ht="13.5" customHeight="1">
      <c r="A144" s="246"/>
      <c r="B144" s="223" t="s">
        <v>4</v>
      </c>
      <c r="C144" s="224"/>
      <c r="D144" s="78" t="s">
        <v>3</v>
      </c>
      <c r="E144" s="154">
        <f t="shared" si="40"/>
        <v>0</v>
      </c>
      <c r="F144" s="159">
        <f aca="true" t="shared" si="41" ref="F144:K144">SUM(F146,F148)</f>
        <v>0</v>
      </c>
      <c r="G144" s="160">
        <f t="shared" si="41"/>
        <v>0</v>
      </c>
      <c r="H144" s="160">
        <f t="shared" si="41"/>
        <v>0</v>
      </c>
      <c r="I144" s="133">
        <f t="shared" si="41"/>
        <v>0</v>
      </c>
      <c r="J144" s="133">
        <f t="shared" si="41"/>
        <v>0</v>
      </c>
      <c r="K144" s="133">
        <f t="shared" si="41"/>
        <v>0</v>
      </c>
      <c r="L144" s="15">
        <f t="shared" si="34"/>
        <v>0</v>
      </c>
    </row>
    <row r="145" spans="1:12" s="56" customFormat="1" ht="18" customHeight="1">
      <c r="A145" s="246"/>
      <c r="B145" s="225"/>
      <c r="C145" s="226"/>
      <c r="D145" s="83" t="s">
        <v>50</v>
      </c>
      <c r="E145" s="157">
        <f t="shared" si="40"/>
        <v>0</v>
      </c>
      <c r="F145" s="161">
        <f aca="true" t="shared" si="42" ref="F145:K145">F147+F149</f>
        <v>0</v>
      </c>
      <c r="G145" s="161">
        <f t="shared" si="42"/>
        <v>0</v>
      </c>
      <c r="H145" s="161">
        <f t="shared" si="42"/>
        <v>0</v>
      </c>
      <c r="I145" s="161">
        <f t="shared" si="42"/>
        <v>0</v>
      </c>
      <c r="J145" s="161">
        <f t="shared" si="42"/>
        <v>0</v>
      </c>
      <c r="K145" s="161">
        <f t="shared" si="42"/>
        <v>0</v>
      </c>
      <c r="L145" s="15">
        <f t="shared" si="34"/>
        <v>0</v>
      </c>
    </row>
    <row r="146" spans="1:12" s="56" customFormat="1" ht="15.75" customHeight="1">
      <c r="A146" s="246"/>
      <c r="B146" s="227" t="s">
        <v>5</v>
      </c>
      <c r="C146" s="229" t="s">
        <v>24</v>
      </c>
      <c r="D146" s="79" t="s">
        <v>3</v>
      </c>
      <c r="E146" s="157">
        <f t="shared" si="40"/>
        <v>0</v>
      </c>
      <c r="F146" s="162">
        <v>0</v>
      </c>
      <c r="G146" s="137">
        <v>0</v>
      </c>
      <c r="H146" s="137">
        <v>0</v>
      </c>
      <c r="I146" s="137">
        <v>0</v>
      </c>
      <c r="J146" s="137">
        <v>0</v>
      </c>
      <c r="K146" s="137">
        <v>0</v>
      </c>
      <c r="L146" s="15">
        <f t="shared" si="34"/>
        <v>0</v>
      </c>
    </row>
    <row r="147" spans="1:12" s="56" customFormat="1" ht="15" customHeight="1">
      <c r="A147" s="246"/>
      <c r="B147" s="227"/>
      <c r="C147" s="229"/>
      <c r="D147" s="115" t="s">
        <v>50</v>
      </c>
      <c r="E147" s="157">
        <f t="shared" si="40"/>
        <v>0</v>
      </c>
      <c r="F147" s="146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5">
        <f t="shared" si="34"/>
        <v>0</v>
      </c>
    </row>
    <row r="148" spans="1:12" s="56" customFormat="1" ht="14.25" customHeight="1">
      <c r="A148" s="246"/>
      <c r="B148" s="227"/>
      <c r="C148" s="230" t="s">
        <v>49</v>
      </c>
      <c r="D148" s="79" t="s">
        <v>3</v>
      </c>
      <c r="E148" s="157">
        <f t="shared" si="40"/>
        <v>0</v>
      </c>
      <c r="F148" s="162">
        <v>0</v>
      </c>
      <c r="G148" s="137">
        <v>0</v>
      </c>
      <c r="H148" s="137">
        <v>0</v>
      </c>
      <c r="I148" s="137">
        <v>0</v>
      </c>
      <c r="J148" s="137">
        <v>0</v>
      </c>
      <c r="K148" s="137">
        <v>0</v>
      </c>
      <c r="L148" s="15">
        <f t="shared" si="34"/>
        <v>0</v>
      </c>
    </row>
    <row r="149" spans="1:12" s="56" customFormat="1" ht="17.25" customHeight="1">
      <c r="A149" s="246"/>
      <c r="B149" s="228"/>
      <c r="C149" s="231"/>
      <c r="D149" s="116" t="s">
        <v>50</v>
      </c>
      <c r="E149" s="156">
        <f t="shared" si="40"/>
        <v>0</v>
      </c>
      <c r="F149" s="151">
        <v>0</v>
      </c>
      <c r="G149" s="140">
        <v>0</v>
      </c>
      <c r="H149" s="140">
        <v>0</v>
      </c>
      <c r="I149" s="163">
        <v>0</v>
      </c>
      <c r="J149" s="163">
        <v>0</v>
      </c>
      <c r="K149" s="163">
        <v>0</v>
      </c>
      <c r="L149" s="15">
        <f t="shared" si="34"/>
        <v>0</v>
      </c>
    </row>
    <row r="150" spans="1:12" s="56" customFormat="1" ht="12" customHeight="1">
      <c r="A150" s="246"/>
      <c r="B150" s="232" t="s">
        <v>6</v>
      </c>
      <c r="C150" s="232"/>
      <c r="D150" s="233"/>
      <c r="E150" s="43">
        <f aca="true" t="shared" si="43" ref="E150:J150">E143-E144</f>
        <v>0</v>
      </c>
      <c r="F150" s="87">
        <f t="shared" si="43"/>
        <v>0</v>
      </c>
      <c r="G150" s="44">
        <f t="shared" si="43"/>
        <v>0</v>
      </c>
      <c r="H150" s="44">
        <f t="shared" si="43"/>
        <v>0</v>
      </c>
      <c r="I150" s="44">
        <f t="shared" si="43"/>
        <v>0</v>
      </c>
      <c r="J150" s="44">
        <f t="shared" si="43"/>
        <v>0</v>
      </c>
      <c r="K150" s="44">
        <f>K143-K144</f>
        <v>0</v>
      </c>
      <c r="L150" s="15">
        <f t="shared" si="34"/>
        <v>0</v>
      </c>
    </row>
    <row r="151" spans="1:12" s="56" customFormat="1" ht="12" customHeight="1">
      <c r="A151" s="246"/>
      <c r="B151" s="234" t="s">
        <v>48</v>
      </c>
      <c r="C151" s="234"/>
      <c r="D151" s="235"/>
      <c r="E151" s="18">
        <f aca="true" t="shared" si="44" ref="E151:E160">SUM(F151:J151)</f>
        <v>0</v>
      </c>
      <c r="F151" s="81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15">
        <f t="shared" si="34"/>
        <v>0</v>
      </c>
    </row>
    <row r="152" spans="1:12" s="56" customFormat="1" ht="13.5" customHeight="1">
      <c r="A152" s="246"/>
      <c r="B152" s="213" t="s">
        <v>25</v>
      </c>
      <c r="C152" s="214"/>
      <c r="D152" s="114" t="s">
        <v>26</v>
      </c>
      <c r="E152" s="154">
        <f t="shared" si="44"/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5">
        <f t="shared" si="34"/>
        <v>0</v>
      </c>
    </row>
    <row r="153" spans="1:12" s="56" customFormat="1" ht="15" customHeight="1" thickBot="1">
      <c r="A153" s="247"/>
      <c r="B153" s="215"/>
      <c r="C153" s="216"/>
      <c r="D153" s="119" t="s">
        <v>27</v>
      </c>
      <c r="E153" s="173">
        <f t="shared" si="44"/>
        <v>0</v>
      </c>
      <c r="F153" s="143">
        <v>0</v>
      </c>
      <c r="G153" s="143">
        <v>0</v>
      </c>
      <c r="H153" s="143">
        <v>0</v>
      </c>
      <c r="I153" s="143">
        <v>0</v>
      </c>
      <c r="J153" s="143">
        <v>0</v>
      </c>
      <c r="K153" s="143">
        <v>0</v>
      </c>
      <c r="L153" s="16">
        <f t="shared" si="34"/>
        <v>0</v>
      </c>
    </row>
    <row r="154" spans="1:12" s="56" customFormat="1" ht="13.5" customHeight="1">
      <c r="A154" s="217" t="s">
        <v>22</v>
      </c>
      <c r="B154" s="220" t="s">
        <v>19</v>
      </c>
      <c r="C154" s="221"/>
      <c r="D154" s="222"/>
      <c r="E154" s="17">
        <f t="shared" si="44"/>
        <v>0</v>
      </c>
      <c r="F154" s="33">
        <v>0</v>
      </c>
      <c r="G154" s="39">
        <v>0</v>
      </c>
      <c r="H154" s="39">
        <v>0</v>
      </c>
      <c r="I154" s="21">
        <v>0</v>
      </c>
      <c r="J154" s="21">
        <v>0</v>
      </c>
      <c r="K154" s="21">
        <v>0</v>
      </c>
      <c r="L154" s="35">
        <f t="shared" si="34"/>
        <v>0</v>
      </c>
    </row>
    <row r="155" spans="1:12" s="56" customFormat="1" ht="10.5" customHeight="1">
      <c r="A155" s="218"/>
      <c r="B155" s="223" t="s">
        <v>4</v>
      </c>
      <c r="C155" s="224"/>
      <c r="D155" s="78" t="s">
        <v>3</v>
      </c>
      <c r="E155" s="154">
        <f t="shared" si="44"/>
        <v>0</v>
      </c>
      <c r="F155" s="164">
        <f aca="true" t="shared" si="45" ref="F155:J156">F157+F159</f>
        <v>0</v>
      </c>
      <c r="G155" s="165">
        <f t="shared" si="45"/>
        <v>0</v>
      </c>
      <c r="H155" s="165">
        <f t="shared" si="45"/>
        <v>0</v>
      </c>
      <c r="I155" s="165">
        <f t="shared" si="45"/>
        <v>0</v>
      </c>
      <c r="J155" s="165">
        <f t="shared" si="45"/>
        <v>0</v>
      </c>
      <c r="K155" s="165">
        <f>K157+K159</f>
        <v>0</v>
      </c>
      <c r="L155" s="15">
        <f t="shared" si="34"/>
        <v>0</v>
      </c>
    </row>
    <row r="156" spans="1:12" s="56" customFormat="1" ht="14.25" customHeight="1">
      <c r="A156" s="218"/>
      <c r="B156" s="225"/>
      <c r="C156" s="226"/>
      <c r="D156" s="83" t="s">
        <v>50</v>
      </c>
      <c r="E156" s="157">
        <f t="shared" si="44"/>
        <v>0</v>
      </c>
      <c r="F156" s="166">
        <f t="shared" si="45"/>
        <v>0</v>
      </c>
      <c r="G156" s="166">
        <f t="shared" si="45"/>
        <v>0</v>
      </c>
      <c r="H156" s="166">
        <f t="shared" si="45"/>
        <v>0</v>
      </c>
      <c r="I156" s="166">
        <f t="shared" si="45"/>
        <v>0</v>
      </c>
      <c r="J156" s="166">
        <f t="shared" si="45"/>
        <v>0</v>
      </c>
      <c r="K156" s="166">
        <f>K158+K160</f>
        <v>0</v>
      </c>
      <c r="L156" s="15">
        <f t="shared" si="34"/>
        <v>0</v>
      </c>
    </row>
    <row r="157" spans="1:12" s="56" customFormat="1" ht="13.5" customHeight="1">
      <c r="A157" s="218"/>
      <c r="B157" s="227" t="s">
        <v>5</v>
      </c>
      <c r="C157" s="229" t="s">
        <v>24</v>
      </c>
      <c r="D157" s="79" t="s">
        <v>3</v>
      </c>
      <c r="E157" s="157">
        <f t="shared" si="44"/>
        <v>0</v>
      </c>
      <c r="F157" s="167">
        <v>0</v>
      </c>
      <c r="G157" s="168">
        <v>0</v>
      </c>
      <c r="H157" s="168">
        <v>0</v>
      </c>
      <c r="I157" s="168">
        <v>0</v>
      </c>
      <c r="J157" s="168">
        <v>0</v>
      </c>
      <c r="K157" s="168">
        <v>0</v>
      </c>
      <c r="L157" s="15">
        <f t="shared" si="34"/>
        <v>0</v>
      </c>
    </row>
    <row r="158" spans="1:12" s="56" customFormat="1" ht="14.25" customHeight="1">
      <c r="A158" s="218"/>
      <c r="B158" s="227"/>
      <c r="C158" s="229"/>
      <c r="D158" s="115" t="s">
        <v>50</v>
      </c>
      <c r="E158" s="157">
        <f t="shared" si="44"/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5">
        <f t="shared" si="34"/>
        <v>0</v>
      </c>
    </row>
    <row r="159" spans="1:12" s="56" customFormat="1" ht="11.25" customHeight="1">
      <c r="A159" s="218"/>
      <c r="B159" s="227"/>
      <c r="C159" s="230" t="s">
        <v>49</v>
      </c>
      <c r="D159" s="79" t="s">
        <v>3</v>
      </c>
      <c r="E159" s="157">
        <f t="shared" si="44"/>
        <v>0</v>
      </c>
      <c r="F159" s="167">
        <v>0</v>
      </c>
      <c r="G159" s="168">
        <v>0</v>
      </c>
      <c r="H159" s="168">
        <v>0</v>
      </c>
      <c r="I159" s="168">
        <v>0</v>
      </c>
      <c r="J159" s="168">
        <v>0</v>
      </c>
      <c r="K159" s="168">
        <v>0</v>
      </c>
      <c r="L159" s="15">
        <f t="shared" si="34"/>
        <v>0</v>
      </c>
    </row>
    <row r="160" spans="1:12" s="56" customFormat="1" ht="14.25" customHeight="1">
      <c r="A160" s="218"/>
      <c r="B160" s="228"/>
      <c r="C160" s="231"/>
      <c r="D160" s="116" t="s">
        <v>50</v>
      </c>
      <c r="E160" s="156">
        <f t="shared" si="44"/>
        <v>0</v>
      </c>
      <c r="F160" s="170">
        <v>0</v>
      </c>
      <c r="G160" s="170">
        <v>0</v>
      </c>
      <c r="H160" s="170">
        <v>0</v>
      </c>
      <c r="I160" s="170">
        <v>0</v>
      </c>
      <c r="J160" s="170">
        <v>0</v>
      </c>
      <c r="K160" s="170">
        <v>0</v>
      </c>
      <c r="L160" s="15">
        <f t="shared" si="34"/>
        <v>0</v>
      </c>
    </row>
    <row r="161" spans="1:12" s="56" customFormat="1" ht="13.5" customHeight="1">
      <c r="A161" s="218"/>
      <c r="B161" s="232" t="s">
        <v>6</v>
      </c>
      <c r="C161" s="232"/>
      <c r="D161" s="233"/>
      <c r="E161" s="43">
        <f aca="true" t="shared" si="46" ref="E161:J161">E154-E155</f>
        <v>0</v>
      </c>
      <c r="F161" s="70">
        <f t="shared" si="46"/>
        <v>0</v>
      </c>
      <c r="G161" s="70">
        <f t="shared" si="46"/>
        <v>0</v>
      </c>
      <c r="H161" s="70">
        <f t="shared" si="46"/>
        <v>0</v>
      </c>
      <c r="I161" s="70">
        <f t="shared" si="46"/>
        <v>0</v>
      </c>
      <c r="J161" s="70">
        <f t="shared" si="46"/>
        <v>0</v>
      </c>
      <c r="K161" s="70">
        <f>K154-K155</f>
        <v>0</v>
      </c>
      <c r="L161" s="15">
        <f t="shared" si="34"/>
        <v>0</v>
      </c>
    </row>
    <row r="162" spans="1:12" ht="12.75" customHeight="1">
      <c r="A162" s="218"/>
      <c r="B162" s="234" t="s">
        <v>48</v>
      </c>
      <c r="C162" s="234"/>
      <c r="D162" s="235"/>
      <c r="E162" s="18">
        <f>SUM(F162:J162)</f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15">
        <f t="shared" si="34"/>
        <v>0</v>
      </c>
    </row>
    <row r="163" spans="1:12" ht="12.75" customHeight="1">
      <c r="A163" s="218"/>
      <c r="B163" s="213" t="s">
        <v>25</v>
      </c>
      <c r="C163" s="214"/>
      <c r="D163" s="114" t="s">
        <v>26</v>
      </c>
      <c r="E163" s="154">
        <f>SUM(F163:J163)</f>
        <v>0</v>
      </c>
      <c r="F163" s="171">
        <v>0</v>
      </c>
      <c r="G163" s="171">
        <v>0</v>
      </c>
      <c r="H163" s="171">
        <v>0</v>
      </c>
      <c r="I163" s="171">
        <v>0</v>
      </c>
      <c r="J163" s="171">
        <v>0</v>
      </c>
      <c r="K163" s="171">
        <v>0</v>
      </c>
      <c r="L163" s="15">
        <f t="shared" si="34"/>
        <v>0</v>
      </c>
    </row>
    <row r="164" spans="1:12" ht="13.5" customHeight="1" thickBot="1">
      <c r="A164" s="219"/>
      <c r="B164" s="215"/>
      <c r="C164" s="216"/>
      <c r="D164" s="119" t="s">
        <v>27</v>
      </c>
      <c r="E164" s="173">
        <f>SUM(F164:J164)</f>
        <v>0</v>
      </c>
      <c r="F164" s="172">
        <v>0</v>
      </c>
      <c r="G164" s="172">
        <v>0</v>
      </c>
      <c r="H164" s="172">
        <v>0</v>
      </c>
      <c r="I164" s="172">
        <v>0</v>
      </c>
      <c r="J164" s="172">
        <v>0</v>
      </c>
      <c r="K164" s="172">
        <v>0</v>
      </c>
      <c r="L164" s="16">
        <f t="shared" si="34"/>
        <v>0</v>
      </c>
    </row>
    <row r="166" ht="12" customHeight="1" thickBot="1"/>
    <row r="167" ht="13.5" hidden="1" thickBot="1"/>
    <row r="168" spans="1:12" ht="13.5" thickBot="1">
      <c r="A168" s="236" t="s">
        <v>17</v>
      </c>
      <c r="B168" s="237"/>
      <c r="C168" s="237"/>
      <c r="D168" s="237"/>
      <c r="E168" s="240" t="s">
        <v>14</v>
      </c>
      <c r="F168" s="242" t="s">
        <v>15</v>
      </c>
      <c r="G168" s="243"/>
      <c r="H168" s="243"/>
      <c r="I168" s="244"/>
      <c r="J168" s="127"/>
      <c r="K168" s="127"/>
      <c r="L168" s="53"/>
    </row>
    <row r="169" spans="1:12" ht="49.5" customHeight="1" thickBot="1">
      <c r="A169" s="238"/>
      <c r="B169" s="239"/>
      <c r="C169" s="239"/>
      <c r="D169" s="239"/>
      <c r="E169" s="241"/>
      <c r="F169" s="54" t="s">
        <v>18</v>
      </c>
      <c r="G169" s="130" t="s">
        <v>42</v>
      </c>
      <c r="H169" s="129" t="s">
        <v>45</v>
      </c>
      <c r="I169" s="128" t="s">
        <v>41</v>
      </c>
      <c r="J169" s="131" t="s">
        <v>43</v>
      </c>
      <c r="K169" s="196" t="s">
        <v>46</v>
      </c>
      <c r="L169" s="30" t="s">
        <v>7</v>
      </c>
    </row>
    <row r="170" spans="1:12" ht="12.75" customHeight="1">
      <c r="A170" s="217" t="s">
        <v>29</v>
      </c>
      <c r="B170" s="220" t="s">
        <v>19</v>
      </c>
      <c r="C170" s="221"/>
      <c r="D170" s="222"/>
      <c r="E170" s="17">
        <f aca="true" t="shared" si="47" ref="E170:E176">SUM(F170:J170)</f>
        <v>0</v>
      </c>
      <c r="F170" s="34">
        <v>0</v>
      </c>
      <c r="G170" s="40">
        <v>0</v>
      </c>
      <c r="H170" s="41">
        <v>0</v>
      </c>
      <c r="I170" s="22">
        <v>0</v>
      </c>
      <c r="J170" s="22">
        <v>0</v>
      </c>
      <c r="K170" s="22">
        <v>0</v>
      </c>
      <c r="L170" s="57">
        <f aca="true" t="shared" si="48" ref="L170:L213">SUM(F170:K170)</f>
        <v>0</v>
      </c>
    </row>
    <row r="171" spans="1:12" ht="12.75" customHeight="1">
      <c r="A171" s="218"/>
      <c r="B171" s="223" t="s">
        <v>4</v>
      </c>
      <c r="C171" s="224"/>
      <c r="D171" s="78" t="s">
        <v>3</v>
      </c>
      <c r="E171" s="154">
        <f t="shared" si="47"/>
        <v>0</v>
      </c>
      <c r="F171" s="133">
        <f>F173+F175</f>
        <v>0</v>
      </c>
      <c r="G171" s="134">
        <f>SUM(G173,G175)</f>
        <v>0</v>
      </c>
      <c r="H171" s="134">
        <f>SUM(H173,H175)</f>
        <v>0</v>
      </c>
      <c r="I171" s="134">
        <f>SUM(I173,I175)</f>
        <v>0</v>
      </c>
      <c r="J171" s="134">
        <f>SUM(J173,J175)</f>
        <v>0</v>
      </c>
      <c r="K171" s="134">
        <f>SUM(K173,K175)</f>
        <v>0</v>
      </c>
      <c r="L171" s="57">
        <f t="shared" si="48"/>
        <v>0</v>
      </c>
    </row>
    <row r="172" spans="1:12" ht="12.75">
      <c r="A172" s="218"/>
      <c r="B172" s="225"/>
      <c r="C172" s="226"/>
      <c r="D172" s="83" t="s">
        <v>50</v>
      </c>
      <c r="E172" s="157">
        <f t="shared" si="47"/>
        <v>0</v>
      </c>
      <c r="F172" s="135">
        <f>F174+F176</f>
        <v>0</v>
      </c>
      <c r="G172" s="136">
        <f>G174+G176</f>
        <v>0</v>
      </c>
      <c r="H172" s="136">
        <f>H174+H176</f>
        <v>0</v>
      </c>
      <c r="I172" s="136">
        <f>I174+I176</f>
        <v>0</v>
      </c>
      <c r="J172" s="136">
        <f>J174+J176</f>
        <v>0</v>
      </c>
      <c r="K172" s="136">
        <f>K174+K176</f>
        <v>0</v>
      </c>
      <c r="L172" s="57">
        <f t="shared" si="48"/>
        <v>0</v>
      </c>
    </row>
    <row r="173" spans="1:12" ht="12.75" customHeight="1">
      <c r="A173" s="218"/>
      <c r="B173" s="227" t="s">
        <v>5</v>
      </c>
      <c r="C173" s="229" t="s">
        <v>24</v>
      </c>
      <c r="D173" s="79" t="s">
        <v>3</v>
      </c>
      <c r="E173" s="157">
        <f t="shared" si="47"/>
        <v>0</v>
      </c>
      <c r="F173" s="137">
        <v>0</v>
      </c>
      <c r="G173" s="137">
        <v>0</v>
      </c>
      <c r="H173" s="137">
        <v>0</v>
      </c>
      <c r="I173" s="137">
        <v>0</v>
      </c>
      <c r="J173" s="137">
        <v>0</v>
      </c>
      <c r="K173" s="137">
        <v>0</v>
      </c>
      <c r="L173" s="57">
        <f t="shared" si="48"/>
        <v>0</v>
      </c>
    </row>
    <row r="174" spans="1:12" ht="12.75">
      <c r="A174" s="218"/>
      <c r="B174" s="227"/>
      <c r="C174" s="229"/>
      <c r="D174" s="115" t="s">
        <v>50</v>
      </c>
      <c r="E174" s="157">
        <f t="shared" si="47"/>
        <v>0</v>
      </c>
      <c r="F174" s="138">
        <v>0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  <c r="L174" s="57">
        <f t="shared" si="48"/>
        <v>0</v>
      </c>
    </row>
    <row r="175" spans="1:12" ht="12.75" customHeight="1">
      <c r="A175" s="218"/>
      <c r="B175" s="227"/>
      <c r="C175" s="230" t="s">
        <v>49</v>
      </c>
      <c r="D175" s="79" t="s">
        <v>3</v>
      </c>
      <c r="E175" s="157">
        <f t="shared" si="47"/>
        <v>0</v>
      </c>
      <c r="F175" s="137">
        <v>0</v>
      </c>
      <c r="G175" s="137">
        <v>0</v>
      </c>
      <c r="H175" s="137">
        <v>0</v>
      </c>
      <c r="I175" s="137">
        <v>0</v>
      </c>
      <c r="J175" s="137">
        <v>0</v>
      </c>
      <c r="K175" s="137">
        <v>0</v>
      </c>
      <c r="L175" s="57">
        <f t="shared" si="48"/>
        <v>0</v>
      </c>
    </row>
    <row r="176" spans="1:12" ht="12.75">
      <c r="A176" s="218"/>
      <c r="B176" s="228"/>
      <c r="C176" s="231"/>
      <c r="D176" s="116" t="s">
        <v>50</v>
      </c>
      <c r="E176" s="156">
        <f t="shared" si="47"/>
        <v>0</v>
      </c>
      <c r="F176" s="139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57">
        <f t="shared" si="48"/>
        <v>0</v>
      </c>
    </row>
    <row r="177" spans="1:12" ht="12.75">
      <c r="A177" s="218"/>
      <c r="B177" s="232" t="s">
        <v>6</v>
      </c>
      <c r="C177" s="232"/>
      <c r="D177" s="233"/>
      <c r="E177" s="43">
        <f aca="true" t="shared" si="49" ref="E177:J177">E170-E171</f>
        <v>0</v>
      </c>
      <c r="F177" s="44">
        <f t="shared" si="49"/>
        <v>0</v>
      </c>
      <c r="G177" s="44">
        <f t="shared" si="49"/>
        <v>0</v>
      </c>
      <c r="H177" s="44">
        <f t="shared" si="49"/>
        <v>0</v>
      </c>
      <c r="I177" s="44">
        <f t="shared" si="49"/>
        <v>0</v>
      </c>
      <c r="J177" s="44">
        <f t="shared" si="49"/>
        <v>0</v>
      </c>
      <c r="K177" s="44">
        <f>K170-K171</f>
        <v>0</v>
      </c>
      <c r="L177" s="57">
        <f t="shared" si="48"/>
        <v>0</v>
      </c>
    </row>
    <row r="178" spans="1:12" ht="12.75">
      <c r="A178" s="218"/>
      <c r="B178" s="234" t="s">
        <v>48</v>
      </c>
      <c r="C178" s="234"/>
      <c r="D178" s="235"/>
      <c r="E178" s="18">
        <f aca="true" t="shared" si="50" ref="E178:E187">SUM(F178:J178)</f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57">
        <f t="shared" si="48"/>
        <v>0</v>
      </c>
    </row>
    <row r="179" spans="1:12" ht="12.75" customHeight="1">
      <c r="A179" s="218"/>
      <c r="B179" s="213" t="s">
        <v>25</v>
      </c>
      <c r="C179" s="214"/>
      <c r="D179" s="114" t="s">
        <v>26</v>
      </c>
      <c r="E179" s="154">
        <f t="shared" si="50"/>
        <v>0</v>
      </c>
      <c r="F179" s="141">
        <v>0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57">
        <f t="shared" si="48"/>
        <v>0</v>
      </c>
    </row>
    <row r="180" spans="1:12" ht="13.5" thickBot="1">
      <c r="A180" s="219"/>
      <c r="B180" s="215"/>
      <c r="C180" s="216"/>
      <c r="D180" s="119" t="s">
        <v>27</v>
      </c>
      <c r="E180" s="173">
        <f t="shared" si="50"/>
        <v>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  <c r="L180" s="109">
        <f t="shared" si="48"/>
        <v>0</v>
      </c>
    </row>
    <row r="181" spans="1:12" ht="12.75" customHeight="1">
      <c r="A181" s="245" t="s">
        <v>30</v>
      </c>
      <c r="B181" s="220" t="s">
        <v>19</v>
      </c>
      <c r="C181" s="221"/>
      <c r="D181" s="222"/>
      <c r="E181" s="17">
        <f t="shared" si="50"/>
        <v>0</v>
      </c>
      <c r="F181" s="24">
        <v>0</v>
      </c>
      <c r="G181" s="61">
        <v>0</v>
      </c>
      <c r="H181" s="61">
        <v>0</v>
      </c>
      <c r="I181" s="23">
        <v>0</v>
      </c>
      <c r="J181" s="23">
        <v>0</v>
      </c>
      <c r="K181" s="23">
        <v>0</v>
      </c>
      <c r="L181" s="57">
        <f t="shared" si="48"/>
        <v>0</v>
      </c>
    </row>
    <row r="182" spans="1:12" ht="12.75" customHeight="1">
      <c r="A182" s="246"/>
      <c r="B182" s="223" t="s">
        <v>4</v>
      </c>
      <c r="C182" s="224"/>
      <c r="D182" s="78" t="s">
        <v>3</v>
      </c>
      <c r="E182" s="154">
        <f t="shared" si="50"/>
        <v>0</v>
      </c>
      <c r="F182" s="155">
        <f aca="true" t="shared" si="51" ref="F182:K182">SUM(F184,F186)</f>
        <v>0</v>
      </c>
      <c r="G182" s="134">
        <f t="shared" si="51"/>
        <v>0</v>
      </c>
      <c r="H182" s="134">
        <f t="shared" si="51"/>
        <v>0</v>
      </c>
      <c r="I182" s="134">
        <f t="shared" si="51"/>
        <v>0</v>
      </c>
      <c r="J182" s="134">
        <f t="shared" si="51"/>
        <v>0</v>
      </c>
      <c r="K182" s="134">
        <f t="shared" si="51"/>
        <v>0</v>
      </c>
      <c r="L182" s="57">
        <f t="shared" si="48"/>
        <v>0</v>
      </c>
    </row>
    <row r="183" spans="1:12" ht="12.75">
      <c r="A183" s="246"/>
      <c r="B183" s="225"/>
      <c r="C183" s="226"/>
      <c r="D183" s="83" t="s">
        <v>50</v>
      </c>
      <c r="E183" s="157">
        <f t="shared" si="50"/>
        <v>0</v>
      </c>
      <c r="F183" s="136">
        <f aca="true" t="shared" si="52" ref="F183:K183">F185+F187</f>
        <v>0</v>
      </c>
      <c r="G183" s="144">
        <f t="shared" si="52"/>
        <v>0</v>
      </c>
      <c r="H183" s="144">
        <f t="shared" si="52"/>
        <v>0</v>
      </c>
      <c r="I183" s="144">
        <f t="shared" si="52"/>
        <v>0</v>
      </c>
      <c r="J183" s="144">
        <f t="shared" si="52"/>
        <v>0</v>
      </c>
      <c r="K183" s="144">
        <f t="shared" si="52"/>
        <v>0</v>
      </c>
      <c r="L183" s="57">
        <f t="shared" si="48"/>
        <v>0</v>
      </c>
    </row>
    <row r="184" spans="1:12" ht="12.75" customHeight="1">
      <c r="A184" s="246"/>
      <c r="B184" s="227" t="s">
        <v>5</v>
      </c>
      <c r="C184" s="229" t="s">
        <v>24</v>
      </c>
      <c r="D184" s="79" t="s">
        <v>3</v>
      </c>
      <c r="E184" s="157">
        <f t="shared" si="50"/>
        <v>0</v>
      </c>
      <c r="F184" s="137">
        <v>0</v>
      </c>
      <c r="G184" s="137">
        <v>0</v>
      </c>
      <c r="H184" s="137">
        <v>0</v>
      </c>
      <c r="I184" s="137">
        <v>0</v>
      </c>
      <c r="J184" s="137">
        <v>0</v>
      </c>
      <c r="K184" s="137">
        <v>0</v>
      </c>
      <c r="L184" s="57">
        <f t="shared" si="48"/>
        <v>0</v>
      </c>
    </row>
    <row r="185" spans="1:12" ht="12.75">
      <c r="A185" s="246"/>
      <c r="B185" s="227"/>
      <c r="C185" s="229"/>
      <c r="D185" s="115" t="s">
        <v>50</v>
      </c>
      <c r="E185" s="157">
        <f t="shared" si="50"/>
        <v>0</v>
      </c>
      <c r="F185" s="138">
        <v>0</v>
      </c>
      <c r="G185" s="146">
        <v>0</v>
      </c>
      <c r="H185" s="146">
        <v>0</v>
      </c>
      <c r="I185" s="146">
        <v>0</v>
      </c>
      <c r="J185" s="146">
        <v>0</v>
      </c>
      <c r="K185" s="146">
        <v>0</v>
      </c>
      <c r="L185" s="57">
        <f t="shared" si="48"/>
        <v>0</v>
      </c>
    </row>
    <row r="186" spans="1:12" ht="12.75" customHeight="1">
      <c r="A186" s="246"/>
      <c r="B186" s="227"/>
      <c r="C186" s="230" t="s">
        <v>49</v>
      </c>
      <c r="D186" s="79" t="s">
        <v>3</v>
      </c>
      <c r="E186" s="157">
        <f t="shared" si="50"/>
        <v>0</v>
      </c>
      <c r="F186" s="137">
        <v>0</v>
      </c>
      <c r="G186" s="137">
        <v>0</v>
      </c>
      <c r="H186" s="137">
        <v>0</v>
      </c>
      <c r="I186" s="137">
        <v>0</v>
      </c>
      <c r="J186" s="137">
        <v>0</v>
      </c>
      <c r="K186" s="137">
        <v>0</v>
      </c>
      <c r="L186" s="57">
        <f t="shared" si="48"/>
        <v>0</v>
      </c>
    </row>
    <row r="187" spans="1:12" ht="12.75">
      <c r="A187" s="246"/>
      <c r="B187" s="228"/>
      <c r="C187" s="231"/>
      <c r="D187" s="116" t="s">
        <v>50</v>
      </c>
      <c r="E187" s="156">
        <f t="shared" si="50"/>
        <v>0</v>
      </c>
      <c r="F187" s="138">
        <v>0</v>
      </c>
      <c r="G187" s="146">
        <v>0</v>
      </c>
      <c r="H187" s="146">
        <v>0</v>
      </c>
      <c r="I187" s="146">
        <v>0</v>
      </c>
      <c r="J187" s="146">
        <v>0</v>
      </c>
      <c r="K187" s="146">
        <v>0</v>
      </c>
      <c r="L187" s="57">
        <f t="shared" si="48"/>
        <v>0</v>
      </c>
    </row>
    <row r="188" spans="1:12" ht="12.75">
      <c r="A188" s="246"/>
      <c r="B188" s="232" t="s">
        <v>6</v>
      </c>
      <c r="C188" s="232"/>
      <c r="D188" s="233"/>
      <c r="E188" s="43">
        <f aca="true" t="shared" si="53" ref="E188:J188">E181-E182</f>
        <v>0</v>
      </c>
      <c r="F188" s="44">
        <f t="shared" si="53"/>
        <v>0</v>
      </c>
      <c r="G188" s="44">
        <f t="shared" si="53"/>
        <v>0</v>
      </c>
      <c r="H188" s="44">
        <f t="shared" si="53"/>
        <v>0</v>
      </c>
      <c r="I188" s="44">
        <f t="shared" si="53"/>
        <v>0</v>
      </c>
      <c r="J188" s="44">
        <f t="shared" si="53"/>
        <v>0</v>
      </c>
      <c r="K188" s="44">
        <f>K181-K182</f>
        <v>0</v>
      </c>
      <c r="L188" s="57">
        <f t="shared" si="48"/>
        <v>0</v>
      </c>
    </row>
    <row r="189" spans="1:12" ht="12.75">
      <c r="A189" s="246"/>
      <c r="B189" s="234" t="s">
        <v>48</v>
      </c>
      <c r="C189" s="234"/>
      <c r="D189" s="235"/>
      <c r="E189" s="18">
        <f aca="true" t="shared" si="54" ref="E189:E198">SUM(F189:J189)</f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57">
        <f t="shared" si="48"/>
        <v>0</v>
      </c>
    </row>
    <row r="190" spans="1:12" ht="12.75" customHeight="1">
      <c r="A190" s="246"/>
      <c r="B190" s="213" t="s">
        <v>25</v>
      </c>
      <c r="C190" s="214"/>
      <c r="D190" s="114" t="s">
        <v>26</v>
      </c>
      <c r="E190" s="154">
        <f t="shared" si="54"/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57">
        <f t="shared" si="48"/>
        <v>0</v>
      </c>
    </row>
    <row r="191" spans="1:12" ht="13.5" thickBot="1">
      <c r="A191" s="247"/>
      <c r="B191" s="215"/>
      <c r="C191" s="216"/>
      <c r="D191" s="119" t="s">
        <v>27</v>
      </c>
      <c r="E191" s="173">
        <f t="shared" si="54"/>
        <v>0</v>
      </c>
      <c r="F191" s="139">
        <v>0</v>
      </c>
      <c r="G191" s="143">
        <v>0</v>
      </c>
      <c r="H191" s="143">
        <v>0</v>
      </c>
      <c r="I191" s="158">
        <v>0</v>
      </c>
      <c r="J191" s="139">
        <v>0</v>
      </c>
      <c r="K191" s="139">
        <v>0</v>
      </c>
      <c r="L191" s="109">
        <f t="shared" si="48"/>
        <v>0</v>
      </c>
    </row>
    <row r="192" spans="1:12" ht="12.75" customHeight="1">
      <c r="A192" s="245" t="s">
        <v>31</v>
      </c>
      <c r="B192" s="220" t="s">
        <v>19</v>
      </c>
      <c r="C192" s="221"/>
      <c r="D192" s="222"/>
      <c r="E192" s="17">
        <f t="shared" si="54"/>
        <v>105000</v>
      </c>
      <c r="F192" s="25">
        <v>105000</v>
      </c>
      <c r="G192" s="38">
        <v>0</v>
      </c>
      <c r="H192" s="38">
        <v>0</v>
      </c>
      <c r="I192" s="38">
        <v>0</v>
      </c>
      <c r="J192" s="29">
        <v>0</v>
      </c>
      <c r="K192" s="29">
        <v>0</v>
      </c>
      <c r="L192" s="57">
        <f t="shared" si="48"/>
        <v>105000</v>
      </c>
    </row>
    <row r="193" spans="1:12" ht="12.75" customHeight="1">
      <c r="A193" s="246"/>
      <c r="B193" s="223" t="s">
        <v>4</v>
      </c>
      <c r="C193" s="224"/>
      <c r="D193" s="78" t="s">
        <v>3</v>
      </c>
      <c r="E193" s="154">
        <f t="shared" si="54"/>
        <v>97283.12000000001</v>
      </c>
      <c r="F193" s="122">
        <f aca="true" t="shared" si="55" ref="F193:K193">SUM(F195,F197)</f>
        <v>97283.12000000001</v>
      </c>
      <c r="G193" s="160">
        <f t="shared" si="55"/>
        <v>0</v>
      </c>
      <c r="H193" s="160">
        <f t="shared" si="55"/>
        <v>0</v>
      </c>
      <c r="I193" s="133">
        <f t="shared" si="55"/>
        <v>0</v>
      </c>
      <c r="J193" s="133">
        <f t="shared" si="55"/>
        <v>0</v>
      </c>
      <c r="K193" s="133">
        <f t="shared" si="55"/>
        <v>0</v>
      </c>
      <c r="L193" s="15">
        <f t="shared" si="48"/>
        <v>97283.12000000001</v>
      </c>
    </row>
    <row r="194" spans="1:12" ht="12.75">
      <c r="A194" s="246"/>
      <c r="B194" s="225"/>
      <c r="C194" s="226"/>
      <c r="D194" s="83" t="s">
        <v>50</v>
      </c>
      <c r="E194" s="157">
        <f t="shared" si="54"/>
        <v>38133.12</v>
      </c>
      <c r="F194" s="123">
        <f aca="true" t="shared" si="56" ref="F194:K194">F196+F198</f>
        <v>38133.12</v>
      </c>
      <c r="G194" s="161">
        <f t="shared" si="56"/>
        <v>0</v>
      </c>
      <c r="H194" s="161">
        <f t="shared" si="56"/>
        <v>0</v>
      </c>
      <c r="I194" s="161">
        <f t="shared" si="56"/>
        <v>0</v>
      </c>
      <c r="J194" s="161">
        <f t="shared" si="56"/>
        <v>0</v>
      </c>
      <c r="K194" s="161">
        <f t="shared" si="56"/>
        <v>0</v>
      </c>
      <c r="L194" s="37">
        <f t="shared" si="48"/>
        <v>38133.12</v>
      </c>
    </row>
    <row r="195" spans="1:12" ht="12.75" customHeight="1">
      <c r="A195" s="246"/>
      <c r="B195" s="227" t="s">
        <v>5</v>
      </c>
      <c r="C195" s="229" t="s">
        <v>24</v>
      </c>
      <c r="D195" s="79" t="s">
        <v>3</v>
      </c>
      <c r="E195" s="157">
        <f t="shared" si="54"/>
        <v>31643.27</v>
      </c>
      <c r="F195" s="124">
        <v>31643.27</v>
      </c>
      <c r="G195" s="137">
        <v>0</v>
      </c>
      <c r="H195" s="137">
        <v>0</v>
      </c>
      <c r="I195" s="137">
        <v>0</v>
      </c>
      <c r="J195" s="137">
        <v>0</v>
      </c>
      <c r="K195" s="137">
        <v>0</v>
      </c>
      <c r="L195" s="15">
        <f t="shared" si="48"/>
        <v>31643.27</v>
      </c>
    </row>
    <row r="196" spans="1:12" ht="12.75">
      <c r="A196" s="246"/>
      <c r="B196" s="227"/>
      <c r="C196" s="229"/>
      <c r="D196" s="115" t="s">
        <v>50</v>
      </c>
      <c r="E196" s="157">
        <f t="shared" si="54"/>
        <v>28633.27</v>
      </c>
      <c r="F196" s="124">
        <v>28633.27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37">
        <f t="shared" si="48"/>
        <v>28633.27</v>
      </c>
    </row>
    <row r="197" spans="1:12" ht="12.75" customHeight="1">
      <c r="A197" s="246"/>
      <c r="B197" s="227"/>
      <c r="C197" s="230" t="s">
        <v>49</v>
      </c>
      <c r="D197" s="79" t="s">
        <v>3</v>
      </c>
      <c r="E197" s="157">
        <f t="shared" si="54"/>
        <v>65639.85</v>
      </c>
      <c r="F197" s="124">
        <v>65639.85</v>
      </c>
      <c r="G197" s="137">
        <v>0</v>
      </c>
      <c r="H197" s="137">
        <v>0</v>
      </c>
      <c r="I197" s="137">
        <v>0</v>
      </c>
      <c r="J197" s="137">
        <v>0</v>
      </c>
      <c r="K197" s="137">
        <v>0</v>
      </c>
      <c r="L197" s="15">
        <f t="shared" si="48"/>
        <v>65639.85</v>
      </c>
    </row>
    <row r="198" spans="1:12" ht="12.75">
      <c r="A198" s="246"/>
      <c r="B198" s="228"/>
      <c r="C198" s="231"/>
      <c r="D198" s="116" t="s">
        <v>50</v>
      </c>
      <c r="E198" s="156">
        <f t="shared" si="54"/>
        <v>9499.85</v>
      </c>
      <c r="F198" s="125">
        <v>9499.85</v>
      </c>
      <c r="G198" s="140">
        <v>0</v>
      </c>
      <c r="H198" s="140">
        <v>0</v>
      </c>
      <c r="I198" s="163">
        <v>0</v>
      </c>
      <c r="J198" s="163">
        <v>0</v>
      </c>
      <c r="K198" s="163">
        <v>0</v>
      </c>
      <c r="L198" s="37">
        <f t="shared" si="48"/>
        <v>9499.85</v>
      </c>
    </row>
    <row r="199" spans="1:12" ht="12.75">
      <c r="A199" s="246"/>
      <c r="B199" s="232" t="s">
        <v>6</v>
      </c>
      <c r="C199" s="232"/>
      <c r="D199" s="233"/>
      <c r="E199" s="43">
        <f aca="true" t="shared" si="57" ref="E199:J199">E192-E193</f>
        <v>7716.87999999999</v>
      </c>
      <c r="F199" s="44">
        <f t="shared" si="57"/>
        <v>7716.87999999999</v>
      </c>
      <c r="G199" s="44">
        <f t="shared" si="57"/>
        <v>0</v>
      </c>
      <c r="H199" s="44">
        <f t="shared" si="57"/>
        <v>0</v>
      </c>
      <c r="I199" s="44">
        <f t="shared" si="57"/>
        <v>0</v>
      </c>
      <c r="J199" s="44">
        <f t="shared" si="57"/>
        <v>0</v>
      </c>
      <c r="K199" s="44">
        <f>K192-K193</f>
        <v>0</v>
      </c>
      <c r="L199" s="15">
        <f t="shared" si="48"/>
        <v>7716.87999999999</v>
      </c>
    </row>
    <row r="200" spans="1:12" ht="12.75">
      <c r="A200" s="246"/>
      <c r="B200" s="234" t="s">
        <v>48</v>
      </c>
      <c r="C200" s="234"/>
      <c r="D200" s="235"/>
      <c r="E200" s="18">
        <f aca="true" t="shared" si="58" ref="E200:E209">SUM(F200:J200)</f>
        <v>41790</v>
      </c>
      <c r="F200" s="28">
        <v>41790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37">
        <f t="shared" si="48"/>
        <v>41790</v>
      </c>
    </row>
    <row r="201" spans="1:12" ht="12.75" customHeight="1">
      <c r="A201" s="246"/>
      <c r="B201" s="213" t="s">
        <v>25</v>
      </c>
      <c r="C201" s="214"/>
      <c r="D201" s="114" t="s">
        <v>26</v>
      </c>
      <c r="E201" s="154">
        <f t="shared" si="58"/>
        <v>0</v>
      </c>
      <c r="F201" s="84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36">
        <f t="shared" si="48"/>
        <v>0</v>
      </c>
    </row>
    <row r="202" spans="1:12" ht="13.5" thickBot="1">
      <c r="A202" s="247"/>
      <c r="B202" s="215"/>
      <c r="C202" s="216"/>
      <c r="D202" s="119" t="s">
        <v>27</v>
      </c>
      <c r="E202" s="173">
        <f t="shared" si="58"/>
        <v>18</v>
      </c>
      <c r="F202" s="85">
        <v>18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58">
        <f t="shared" si="48"/>
        <v>18</v>
      </c>
    </row>
    <row r="203" spans="1:12" ht="12.75" customHeight="1">
      <c r="A203" s="217" t="s">
        <v>32</v>
      </c>
      <c r="B203" s="220" t="s">
        <v>19</v>
      </c>
      <c r="C203" s="221"/>
      <c r="D203" s="222"/>
      <c r="E203" s="17">
        <f t="shared" si="58"/>
        <v>0</v>
      </c>
      <c r="F203" s="33">
        <v>0</v>
      </c>
      <c r="G203" s="39">
        <v>0</v>
      </c>
      <c r="H203" s="39">
        <v>0</v>
      </c>
      <c r="I203" s="21">
        <v>0</v>
      </c>
      <c r="J203" s="21">
        <v>0</v>
      </c>
      <c r="K203" s="21">
        <v>0</v>
      </c>
      <c r="L203" s="57">
        <f t="shared" si="48"/>
        <v>0</v>
      </c>
    </row>
    <row r="204" spans="1:12" ht="12.75" customHeight="1">
      <c r="A204" s="218"/>
      <c r="B204" s="223" t="s">
        <v>4</v>
      </c>
      <c r="C204" s="224"/>
      <c r="D204" s="78" t="s">
        <v>3</v>
      </c>
      <c r="E204" s="154">
        <f t="shared" si="58"/>
        <v>0</v>
      </c>
      <c r="F204" s="164">
        <f aca="true" t="shared" si="59" ref="F204:J205">F206+F208</f>
        <v>0</v>
      </c>
      <c r="G204" s="165">
        <f t="shared" si="59"/>
        <v>0</v>
      </c>
      <c r="H204" s="165">
        <f t="shared" si="59"/>
        <v>0</v>
      </c>
      <c r="I204" s="165">
        <f t="shared" si="59"/>
        <v>0</v>
      </c>
      <c r="J204" s="165">
        <f t="shared" si="59"/>
        <v>0</v>
      </c>
      <c r="K204" s="165">
        <f>K206+K208</f>
        <v>0</v>
      </c>
      <c r="L204" s="57">
        <f t="shared" si="48"/>
        <v>0</v>
      </c>
    </row>
    <row r="205" spans="1:12" ht="12.75">
      <c r="A205" s="218"/>
      <c r="B205" s="225"/>
      <c r="C205" s="226"/>
      <c r="D205" s="83" t="s">
        <v>50</v>
      </c>
      <c r="E205" s="157">
        <f t="shared" si="58"/>
        <v>0</v>
      </c>
      <c r="F205" s="166">
        <f t="shared" si="59"/>
        <v>0</v>
      </c>
      <c r="G205" s="166">
        <f t="shared" si="59"/>
        <v>0</v>
      </c>
      <c r="H205" s="166">
        <f t="shared" si="59"/>
        <v>0</v>
      </c>
      <c r="I205" s="166">
        <f t="shared" si="59"/>
        <v>0</v>
      </c>
      <c r="J205" s="166">
        <f t="shared" si="59"/>
        <v>0</v>
      </c>
      <c r="K205" s="166">
        <f>K207+K209</f>
        <v>0</v>
      </c>
      <c r="L205" s="57">
        <f t="shared" si="48"/>
        <v>0</v>
      </c>
    </row>
    <row r="206" spans="1:12" ht="12.75" customHeight="1">
      <c r="A206" s="218"/>
      <c r="B206" s="227" t="s">
        <v>5</v>
      </c>
      <c r="C206" s="229" t="s">
        <v>24</v>
      </c>
      <c r="D206" s="79" t="s">
        <v>3</v>
      </c>
      <c r="E206" s="157">
        <f t="shared" si="58"/>
        <v>0</v>
      </c>
      <c r="F206" s="167">
        <v>0</v>
      </c>
      <c r="G206" s="168">
        <v>0</v>
      </c>
      <c r="H206" s="168">
        <v>0</v>
      </c>
      <c r="I206" s="168">
        <v>0</v>
      </c>
      <c r="J206" s="168">
        <v>0</v>
      </c>
      <c r="K206" s="168">
        <v>0</v>
      </c>
      <c r="L206" s="57">
        <f t="shared" si="48"/>
        <v>0</v>
      </c>
    </row>
    <row r="207" spans="1:12" ht="12.75">
      <c r="A207" s="218"/>
      <c r="B207" s="227"/>
      <c r="C207" s="229"/>
      <c r="D207" s="115" t="s">
        <v>50</v>
      </c>
      <c r="E207" s="157">
        <f t="shared" si="58"/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57">
        <f t="shared" si="48"/>
        <v>0</v>
      </c>
    </row>
    <row r="208" spans="1:12" ht="12.75" customHeight="1">
      <c r="A208" s="218"/>
      <c r="B208" s="227"/>
      <c r="C208" s="230" t="s">
        <v>49</v>
      </c>
      <c r="D208" s="79" t="s">
        <v>3</v>
      </c>
      <c r="E208" s="157">
        <f t="shared" si="58"/>
        <v>0</v>
      </c>
      <c r="F208" s="167">
        <v>0</v>
      </c>
      <c r="G208" s="168">
        <v>0</v>
      </c>
      <c r="H208" s="168">
        <v>0</v>
      </c>
      <c r="I208" s="168">
        <v>0</v>
      </c>
      <c r="J208" s="168">
        <v>0</v>
      </c>
      <c r="K208" s="168">
        <v>0</v>
      </c>
      <c r="L208" s="57">
        <f t="shared" si="48"/>
        <v>0</v>
      </c>
    </row>
    <row r="209" spans="1:12" ht="12.75">
      <c r="A209" s="218"/>
      <c r="B209" s="228"/>
      <c r="C209" s="231"/>
      <c r="D209" s="116" t="s">
        <v>50</v>
      </c>
      <c r="E209" s="156">
        <f t="shared" si="58"/>
        <v>0</v>
      </c>
      <c r="F209" s="170">
        <v>0</v>
      </c>
      <c r="G209" s="170">
        <v>0</v>
      </c>
      <c r="H209" s="170">
        <v>0</v>
      </c>
      <c r="I209" s="170">
        <v>0</v>
      </c>
      <c r="J209" s="170">
        <v>0</v>
      </c>
      <c r="K209" s="170">
        <v>0</v>
      </c>
      <c r="L209" s="57">
        <f t="shared" si="48"/>
        <v>0</v>
      </c>
    </row>
    <row r="210" spans="1:12" ht="12.75">
      <c r="A210" s="218"/>
      <c r="B210" s="232" t="s">
        <v>6</v>
      </c>
      <c r="C210" s="232"/>
      <c r="D210" s="233"/>
      <c r="E210" s="43">
        <f aca="true" t="shared" si="60" ref="E210:J210">E203-E204</f>
        <v>0</v>
      </c>
      <c r="F210" s="70">
        <f t="shared" si="60"/>
        <v>0</v>
      </c>
      <c r="G210" s="70">
        <f t="shared" si="60"/>
        <v>0</v>
      </c>
      <c r="H210" s="70">
        <f t="shared" si="60"/>
        <v>0</v>
      </c>
      <c r="I210" s="70">
        <f t="shared" si="60"/>
        <v>0</v>
      </c>
      <c r="J210" s="70">
        <f t="shared" si="60"/>
        <v>0</v>
      </c>
      <c r="K210" s="70">
        <f>K203-K204</f>
        <v>0</v>
      </c>
      <c r="L210" s="57">
        <f t="shared" si="48"/>
        <v>0</v>
      </c>
    </row>
    <row r="211" spans="1:12" ht="12.75">
      <c r="A211" s="218"/>
      <c r="B211" s="234" t="s">
        <v>48</v>
      </c>
      <c r="C211" s="234"/>
      <c r="D211" s="235"/>
      <c r="E211" s="18">
        <f>SUM(F211:J211)</f>
        <v>0</v>
      </c>
      <c r="F211" s="27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57">
        <f t="shared" si="48"/>
        <v>0</v>
      </c>
    </row>
    <row r="212" spans="1:12" ht="12.75" customHeight="1">
      <c r="A212" s="218"/>
      <c r="B212" s="213" t="s">
        <v>25</v>
      </c>
      <c r="C212" s="214"/>
      <c r="D212" s="114" t="s">
        <v>26</v>
      </c>
      <c r="E212" s="154">
        <f>SUM(F212:J212)</f>
        <v>0</v>
      </c>
      <c r="F212" s="171">
        <v>0</v>
      </c>
      <c r="G212" s="171">
        <v>0</v>
      </c>
      <c r="H212" s="171">
        <v>0</v>
      </c>
      <c r="I212" s="171">
        <v>0</v>
      </c>
      <c r="J212" s="171">
        <v>0</v>
      </c>
      <c r="K212" s="171">
        <v>0</v>
      </c>
      <c r="L212" s="57">
        <f t="shared" si="48"/>
        <v>0</v>
      </c>
    </row>
    <row r="213" spans="1:12" ht="13.5" thickBot="1">
      <c r="A213" s="219"/>
      <c r="B213" s="215"/>
      <c r="C213" s="216"/>
      <c r="D213" s="119" t="s">
        <v>27</v>
      </c>
      <c r="E213" s="173">
        <f>SUM(F213:J213)</f>
        <v>0</v>
      </c>
      <c r="F213" s="172">
        <v>0</v>
      </c>
      <c r="G213" s="172">
        <v>0</v>
      </c>
      <c r="H213" s="172">
        <v>0</v>
      </c>
      <c r="I213" s="172">
        <v>0</v>
      </c>
      <c r="J213" s="172">
        <v>0</v>
      </c>
      <c r="K213" s="172">
        <v>0</v>
      </c>
      <c r="L213" s="109">
        <f t="shared" si="48"/>
        <v>0</v>
      </c>
    </row>
    <row r="217" ht="11.25" customHeight="1" thickBot="1"/>
    <row r="218" spans="1:12" ht="13.5" thickBot="1">
      <c r="A218" s="236" t="s">
        <v>17</v>
      </c>
      <c r="B218" s="237"/>
      <c r="C218" s="237"/>
      <c r="D218" s="237"/>
      <c r="E218" s="240" t="s">
        <v>14</v>
      </c>
      <c r="F218" s="242" t="s">
        <v>15</v>
      </c>
      <c r="G218" s="243"/>
      <c r="H218" s="243"/>
      <c r="I218" s="244"/>
      <c r="J218" s="127"/>
      <c r="K218" s="127"/>
      <c r="L218" s="53"/>
    </row>
    <row r="219" spans="1:12" ht="50.25" customHeight="1" thickBot="1">
      <c r="A219" s="238"/>
      <c r="B219" s="239"/>
      <c r="C219" s="239"/>
      <c r="D219" s="239"/>
      <c r="E219" s="241"/>
      <c r="F219" s="54" t="s">
        <v>18</v>
      </c>
      <c r="G219" s="130" t="s">
        <v>42</v>
      </c>
      <c r="H219" s="129" t="s">
        <v>45</v>
      </c>
      <c r="I219" s="128" t="s">
        <v>41</v>
      </c>
      <c r="J219" s="131" t="s">
        <v>43</v>
      </c>
      <c r="K219" s="196" t="s">
        <v>46</v>
      </c>
      <c r="L219" s="30" t="s">
        <v>7</v>
      </c>
    </row>
    <row r="220" spans="1:12" ht="12.75" customHeight="1">
      <c r="A220" s="217" t="s">
        <v>35</v>
      </c>
      <c r="B220" s="220" t="s">
        <v>19</v>
      </c>
      <c r="C220" s="221"/>
      <c r="D220" s="222"/>
      <c r="E220" s="17">
        <f aca="true" t="shared" si="61" ref="E220:E226">SUM(F220:J220)</f>
        <v>61000</v>
      </c>
      <c r="F220" s="24">
        <v>61000</v>
      </c>
      <c r="G220" s="40">
        <v>0</v>
      </c>
      <c r="H220" s="40">
        <v>0</v>
      </c>
      <c r="I220" s="22">
        <v>0</v>
      </c>
      <c r="J220" s="22">
        <v>0</v>
      </c>
      <c r="K220" s="22">
        <v>0</v>
      </c>
      <c r="L220" s="57">
        <f aca="true" t="shared" si="62" ref="L220:L263">SUM(F220:K220)</f>
        <v>61000</v>
      </c>
    </row>
    <row r="221" spans="1:12" ht="12.75" customHeight="1">
      <c r="A221" s="218"/>
      <c r="B221" s="223" t="s">
        <v>4</v>
      </c>
      <c r="C221" s="224"/>
      <c r="D221" s="78" t="s">
        <v>3</v>
      </c>
      <c r="E221" s="20">
        <f t="shared" si="61"/>
        <v>50680.93</v>
      </c>
      <c r="F221" s="69">
        <f aca="true" t="shared" si="63" ref="F221:K221">SUM(F223,F225)</f>
        <v>50680.93</v>
      </c>
      <c r="G221" s="134">
        <f t="shared" si="63"/>
        <v>0</v>
      </c>
      <c r="H221" s="134">
        <f t="shared" si="63"/>
        <v>0</v>
      </c>
      <c r="I221" s="134">
        <f t="shared" si="63"/>
        <v>0</v>
      </c>
      <c r="J221" s="134">
        <f t="shared" si="63"/>
        <v>0</v>
      </c>
      <c r="K221" s="134">
        <f t="shared" si="63"/>
        <v>0</v>
      </c>
      <c r="L221" s="57">
        <f t="shared" si="62"/>
        <v>50680.93</v>
      </c>
    </row>
    <row r="222" spans="1:12" ht="12.75">
      <c r="A222" s="218"/>
      <c r="B222" s="225"/>
      <c r="C222" s="226"/>
      <c r="D222" s="83" t="s">
        <v>50</v>
      </c>
      <c r="E222" s="19">
        <f t="shared" si="61"/>
        <v>18869.489999999998</v>
      </c>
      <c r="F222" s="110">
        <f aca="true" t="shared" si="64" ref="F222:K222">F224+F226</f>
        <v>18869.489999999998</v>
      </c>
      <c r="G222" s="136">
        <f t="shared" si="64"/>
        <v>0</v>
      </c>
      <c r="H222" s="136">
        <f t="shared" si="64"/>
        <v>0</v>
      </c>
      <c r="I222" s="136">
        <f t="shared" si="64"/>
        <v>0</v>
      </c>
      <c r="J222" s="136">
        <f t="shared" si="64"/>
        <v>0</v>
      </c>
      <c r="K222" s="136">
        <f t="shared" si="64"/>
        <v>0</v>
      </c>
      <c r="L222" s="57">
        <f t="shared" si="62"/>
        <v>18869.489999999998</v>
      </c>
    </row>
    <row r="223" spans="1:12" ht="12.75" customHeight="1">
      <c r="A223" s="218"/>
      <c r="B223" s="227" t="s">
        <v>5</v>
      </c>
      <c r="C223" s="229" t="s">
        <v>24</v>
      </c>
      <c r="D223" s="79" t="s">
        <v>3</v>
      </c>
      <c r="E223" s="19">
        <f t="shared" si="61"/>
        <v>13500.85</v>
      </c>
      <c r="F223" s="63">
        <v>13500.85</v>
      </c>
      <c r="G223" s="137">
        <v>0</v>
      </c>
      <c r="H223" s="137">
        <v>0</v>
      </c>
      <c r="I223" s="137">
        <v>0</v>
      </c>
      <c r="J223" s="137">
        <v>0</v>
      </c>
      <c r="K223" s="137">
        <v>0</v>
      </c>
      <c r="L223" s="57">
        <f t="shared" si="62"/>
        <v>13500.85</v>
      </c>
    </row>
    <row r="224" spans="1:12" ht="12.75">
      <c r="A224" s="218"/>
      <c r="B224" s="227"/>
      <c r="C224" s="229"/>
      <c r="D224" s="115" t="s">
        <v>50</v>
      </c>
      <c r="E224" s="19">
        <f t="shared" si="61"/>
        <v>12815.49</v>
      </c>
      <c r="F224" s="63">
        <v>12815.49</v>
      </c>
      <c r="G224" s="138">
        <v>0</v>
      </c>
      <c r="H224" s="138">
        <v>0</v>
      </c>
      <c r="I224" s="138">
        <v>0</v>
      </c>
      <c r="J224" s="138">
        <v>0</v>
      </c>
      <c r="K224" s="138">
        <v>0</v>
      </c>
      <c r="L224" s="57">
        <f t="shared" si="62"/>
        <v>12815.49</v>
      </c>
    </row>
    <row r="225" spans="1:12" ht="12.75" customHeight="1">
      <c r="A225" s="218"/>
      <c r="B225" s="227"/>
      <c r="C225" s="230" t="s">
        <v>49</v>
      </c>
      <c r="D225" s="79" t="s">
        <v>3</v>
      </c>
      <c r="E225" s="19">
        <f t="shared" si="61"/>
        <v>37180.08</v>
      </c>
      <c r="F225" s="63">
        <v>37180.08</v>
      </c>
      <c r="G225" s="137">
        <v>0</v>
      </c>
      <c r="H225" s="137">
        <v>0</v>
      </c>
      <c r="I225" s="137">
        <v>0</v>
      </c>
      <c r="J225" s="137">
        <v>0</v>
      </c>
      <c r="K225" s="137">
        <v>0</v>
      </c>
      <c r="L225" s="57">
        <f t="shared" si="62"/>
        <v>37180.08</v>
      </c>
    </row>
    <row r="226" spans="1:12" ht="12.75">
      <c r="A226" s="218"/>
      <c r="B226" s="228"/>
      <c r="C226" s="231"/>
      <c r="D226" s="116" t="s">
        <v>50</v>
      </c>
      <c r="E226" s="92">
        <f t="shared" si="61"/>
        <v>6054</v>
      </c>
      <c r="F226" s="111">
        <v>6054</v>
      </c>
      <c r="G226" s="140">
        <v>0</v>
      </c>
      <c r="H226" s="140">
        <v>0</v>
      </c>
      <c r="I226" s="140">
        <v>0</v>
      </c>
      <c r="J226" s="140">
        <v>0</v>
      </c>
      <c r="K226" s="140">
        <v>0</v>
      </c>
      <c r="L226" s="57">
        <f t="shared" si="62"/>
        <v>6054</v>
      </c>
    </row>
    <row r="227" spans="1:12" ht="12.75">
      <c r="A227" s="218"/>
      <c r="B227" s="232" t="s">
        <v>6</v>
      </c>
      <c r="C227" s="232"/>
      <c r="D227" s="233"/>
      <c r="E227" s="43">
        <f aca="true" t="shared" si="65" ref="E227:J227">E220-E221</f>
        <v>10319.07</v>
      </c>
      <c r="F227" s="44">
        <f t="shared" si="65"/>
        <v>10319.07</v>
      </c>
      <c r="G227" s="44">
        <f t="shared" si="65"/>
        <v>0</v>
      </c>
      <c r="H227" s="44">
        <f t="shared" si="65"/>
        <v>0</v>
      </c>
      <c r="I227" s="44">
        <f t="shared" si="65"/>
        <v>0</v>
      </c>
      <c r="J227" s="44">
        <f t="shared" si="65"/>
        <v>0</v>
      </c>
      <c r="K227" s="44">
        <f>K220-K221</f>
        <v>0</v>
      </c>
      <c r="L227" s="57">
        <f t="shared" si="62"/>
        <v>10319.07</v>
      </c>
    </row>
    <row r="228" spans="1:12" ht="12.75">
      <c r="A228" s="218"/>
      <c r="B228" s="234" t="s">
        <v>48</v>
      </c>
      <c r="C228" s="234"/>
      <c r="D228" s="235"/>
      <c r="E228" s="18">
        <f aca="true" t="shared" si="66" ref="E228:E237">SUM(F228:J228)</f>
        <v>6054</v>
      </c>
      <c r="F228" s="28">
        <v>6054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57">
        <f t="shared" si="62"/>
        <v>6054</v>
      </c>
    </row>
    <row r="229" spans="1:12" ht="12.75" customHeight="1">
      <c r="A229" s="218"/>
      <c r="B229" s="213" t="s">
        <v>25</v>
      </c>
      <c r="C229" s="214"/>
      <c r="D229" s="114" t="s">
        <v>26</v>
      </c>
      <c r="E229" s="20">
        <f t="shared" si="66"/>
        <v>0</v>
      </c>
      <c r="F229" s="51">
        <v>0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  <c r="L229" s="57">
        <f t="shared" si="62"/>
        <v>0</v>
      </c>
    </row>
    <row r="230" spans="1:12" ht="20.25" thickBot="1">
      <c r="A230" s="219"/>
      <c r="B230" s="215"/>
      <c r="C230" s="216"/>
      <c r="D230" s="119" t="s">
        <v>51</v>
      </c>
      <c r="E230" s="32">
        <f t="shared" si="66"/>
        <v>11</v>
      </c>
      <c r="F230" s="52">
        <v>11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09">
        <f t="shared" si="62"/>
        <v>11</v>
      </c>
    </row>
    <row r="231" spans="1:12" ht="12.75" customHeight="1">
      <c r="A231" s="245" t="s">
        <v>36</v>
      </c>
      <c r="B231" s="220" t="s">
        <v>19</v>
      </c>
      <c r="C231" s="221"/>
      <c r="D231" s="222"/>
      <c r="E231" s="17">
        <f t="shared" si="66"/>
        <v>75791</v>
      </c>
      <c r="F231" s="24">
        <v>75791</v>
      </c>
      <c r="G231" s="61">
        <v>0</v>
      </c>
      <c r="H231" s="61">
        <v>0</v>
      </c>
      <c r="I231" s="23">
        <v>0</v>
      </c>
      <c r="J231" s="23">
        <v>0</v>
      </c>
      <c r="K231" s="23">
        <v>0</v>
      </c>
      <c r="L231" s="57">
        <f t="shared" si="62"/>
        <v>75791</v>
      </c>
    </row>
    <row r="232" spans="1:12" ht="12.75" customHeight="1">
      <c r="A232" s="246"/>
      <c r="B232" s="223" t="s">
        <v>4</v>
      </c>
      <c r="C232" s="224"/>
      <c r="D232" s="78" t="s">
        <v>3</v>
      </c>
      <c r="E232" s="20">
        <f t="shared" si="66"/>
        <v>71471.65</v>
      </c>
      <c r="F232" s="69">
        <f aca="true" t="shared" si="67" ref="F232:K232">SUM(F234,F236)</f>
        <v>71471.65</v>
      </c>
      <c r="G232" s="134">
        <f t="shared" si="67"/>
        <v>0</v>
      </c>
      <c r="H232" s="134">
        <f t="shared" si="67"/>
        <v>0</v>
      </c>
      <c r="I232" s="134">
        <f t="shared" si="67"/>
        <v>0</v>
      </c>
      <c r="J232" s="134">
        <f t="shared" si="67"/>
        <v>0</v>
      </c>
      <c r="K232" s="134">
        <f t="shared" si="67"/>
        <v>0</v>
      </c>
      <c r="L232" s="57">
        <f t="shared" si="62"/>
        <v>71471.65</v>
      </c>
    </row>
    <row r="233" spans="1:12" ht="12.75">
      <c r="A233" s="246"/>
      <c r="B233" s="225"/>
      <c r="C233" s="226"/>
      <c r="D233" s="83" t="s">
        <v>50</v>
      </c>
      <c r="E233" s="19">
        <f t="shared" si="66"/>
        <v>430</v>
      </c>
      <c r="F233" s="47">
        <f aca="true" t="shared" si="68" ref="F233:K233">F235+F237</f>
        <v>430</v>
      </c>
      <c r="G233" s="144">
        <f t="shared" si="68"/>
        <v>0</v>
      </c>
      <c r="H233" s="144">
        <f t="shared" si="68"/>
        <v>0</v>
      </c>
      <c r="I233" s="144">
        <f t="shared" si="68"/>
        <v>0</v>
      </c>
      <c r="J233" s="144">
        <f t="shared" si="68"/>
        <v>0</v>
      </c>
      <c r="K233" s="144">
        <f t="shared" si="68"/>
        <v>0</v>
      </c>
      <c r="L233" s="57">
        <f t="shared" si="62"/>
        <v>430</v>
      </c>
    </row>
    <row r="234" spans="1:12" ht="12.75" customHeight="1">
      <c r="A234" s="246"/>
      <c r="B234" s="227" t="s">
        <v>5</v>
      </c>
      <c r="C234" s="229" t="s">
        <v>24</v>
      </c>
      <c r="D234" s="79" t="s">
        <v>3</v>
      </c>
      <c r="E234" s="19">
        <f t="shared" si="66"/>
        <v>36925.5</v>
      </c>
      <c r="F234" s="63">
        <v>36925.5</v>
      </c>
      <c r="G234" s="137">
        <v>0</v>
      </c>
      <c r="H234" s="137">
        <v>0</v>
      </c>
      <c r="I234" s="137">
        <v>0</v>
      </c>
      <c r="J234" s="137">
        <v>0</v>
      </c>
      <c r="K234" s="137">
        <v>0</v>
      </c>
      <c r="L234" s="57">
        <f t="shared" si="62"/>
        <v>36925.5</v>
      </c>
    </row>
    <row r="235" spans="1:12" ht="12.75">
      <c r="A235" s="246"/>
      <c r="B235" s="227"/>
      <c r="C235" s="229"/>
      <c r="D235" s="115" t="s">
        <v>50</v>
      </c>
      <c r="E235" s="19">
        <f t="shared" si="66"/>
        <v>430</v>
      </c>
      <c r="F235" s="49">
        <v>430</v>
      </c>
      <c r="G235" s="146">
        <v>0</v>
      </c>
      <c r="H235" s="146">
        <v>0</v>
      </c>
      <c r="I235" s="146">
        <v>0</v>
      </c>
      <c r="J235" s="146">
        <v>0</v>
      </c>
      <c r="K235" s="146">
        <v>0</v>
      </c>
      <c r="L235" s="57">
        <f t="shared" si="62"/>
        <v>430</v>
      </c>
    </row>
    <row r="236" spans="1:12" ht="12.75" customHeight="1">
      <c r="A236" s="246"/>
      <c r="B236" s="227"/>
      <c r="C236" s="230" t="s">
        <v>49</v>
      </c>
      <c r="D236" s="79" t="s">
        <v>3</v>
      </c>
      <c r="E236" s="19">
        <f t="shared" si="66"/>
        <v>34546.15</v>
      </c>
      <c r="F236" s="63">
        <v>34546.15</v>
      </c>
      <c r="G236" s="137">
        <v>0</v>
      </c>
      <c r="H236" s="137">
        <v>0</v>
      </c>
      <c r="I236" s="137">
        <v>0</v>
      </c>
      <c r="J236" s="137">
        <v>0</v>
      </c>
      <c r="K236" s="137">
        <v>0</v>
      </c>
      <c r="L236" s="57">
        <f t="shared" si="62"/>
        <v>34546.15</v>
      </c>
    </row>
    <row r="237" spans="1:12" ht="12.75">
      <c r="A237" s="246"/>
      <c r="B237" s="228"/>
      <c r="C237" s="231"/>
      <c r="D237" s="116" t="s">
        <v>50</v>
      </c>
      <c r="E237" s="92">
        <f t="shared" si="66"/>
        <v>0</v>
      </c>
      <c r="F237" s="49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57">
        <f t="shared" si="62"/>
        <v>0</v>
      </c>
    </row>
    <row r="238" spans="1:12" ht="12.75">
      <c r="A238" s="246"/>
      <c r="B238" s="232" t="s">
        <v>6</v>
      </c>
      <c r="C238" s="232"/>
      <c r="D238" s="233"/>
      <c r="E238" s="43">
        <f aca="true" t="shared" si="69" ref="E238:J238">E231-E232</f>
        <v>4319.350000000006</v>
      </c>
      <c r="F238" s="44">
        <f t="shared" si="69"/>
        <v>4319.350000000006</v>
      </c>
      <c r="G238" s="44">
        <f t="shared" si="69"/>
        <v>0</v>
      </c>
      <c r="H238" s="44">
        <f t="shared" si="69"/>
        <v>0</v>
      </c>
      <c r="I238" s="44">
        <f t="shared" si="69"/>
        <v>0</v>
      </c>
      <c r="J238" s="44">
        <f t="shared" si="69"/>
        <v>0</v>
      </c>
      <c r="K238" s="44">
        <f>K231-K232</f>
        <v>0</v>
      </c>
      <c r="L238" s="57">
        <f t="shared" si="62"/>
        <v>4319.350000000006</v>
      </c>
    </row>
    <row r="239" spans="1:12" ht="12.75">
      <c r="A239" s="246"/>
      <c r="B239" s="234" t="s">
        <v>48</v>
      </c>
      <c r="C239" s="234"/>
      <c r="D239" s="235"/>
      <c r="E239" s="18">
        <f aca="true" t="shared" si="70" ref="E239:E248">SUM(F239:J239)</f>
        <v>0</v>
      </c>
      <c r="F239" s="26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57">
        <f t="shared" si="62"/>
        <v>0</v>
      </c>
    </row>
    <row r="240" spans="1:12" ht="12.75" customHeight="1">
      <c r="A240" s="246"/>
      <c r="B240" s="213" t="s">
        <v>25</v>
      </c>
      <c r="C240" s="214"/>
      <c r="D240" s="117" t="s">
        <v>26</v>
      </c>
      <c r="E240" s="20">
        <f t="shared" si="70"/>
        <v>0</v>
      </c>
      <c r="F240" s="51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57">
        <f t="shared" si="62"/>
        <v>0</v>
      </c>
    </row>
    <row r="241" spans="1:12" ht="13.5" thickBot="1">
      <c r="A241" s="247"/>
      <c r="B241" s="215"/>
      <c r="C241" s="216"/>
      <c r="D241" s="119" t="s">
        <v>27</v>
      </c>
      <c r="E241" s="32">
        <f t="shared" si="70"/>
        <v>16</v>
      </c>
      <c r="F241" s="52">
        <v>16</v>
      </c>
      <c r="G241" s="143">
        <v>0</v>
      </c>
      <c r="H241" s="143">
        <v>0</v>
      </c>
      <c r="I241" s="158">
        <v>0</v>
      </c>
      <c r="J241" s="139">
        <v>0</v>
      </c>
      <c r="K241" s="139">
        <v>0</v>
      </c>
      <c r="L241" s="109">
        <f t="shared" si="62"/>
        <v>16</v>
      </c>
    </row>
    <row r="242" spans="1:12" ht="12.75" customHeight="1">
      <c r="A242" s="245" t="s">
        <v>33</v>
      </c>
      <c r="B242" s="220" t="s">
        <v>19</v>
      </c>
      <c r="C242" s="221"/>
      <c r="D242" s="222"/>
      <c r="E242" s="17">
        <f t="shared" si="70"/>
        <v>90000</v>
      </c>
      <c r="F242" s="24">
        <v>90000</v>
      </c>
      <c r="G242" s="38">
        <v>0</v>
      </c>
      <c r="H242" s="38">
        <v>0</v>
      </c>
      <c r="I242" s="38">
        <v>0</v>
      </c>
      <c r="J242" s="29">
        <v>0</v>
      </c>
      <c r="K242" s="29">
        <v>0</v>
      </c>
      <c r="L242" s="57">
        <f t="shared" si="62"/>
        <v>90000</v>
      </c>
    </row>
    <row r="243" spans="1:12" ht="12.75" customHeight="1">
      <c r="A243" s="246"/>
      <c r="B243" s="223" t="s">
        <v>4</v>
      </c>
      <c r="C243" s="224"/>
      <c r="D243" s="78" t="s">
        <v>3</v>
      </c>
      <c r="E243" s="20">
        <f t="shared" si="70"/>
        <v>60000</v>
      </c>
      <c r="F243" s="46">
        <f>F245+F247</f>
        <v>60000</v>
      </c>
      <c r="G243" s="160">
        <f>SUM(G245,G247)</f>
        <v>0</v>
      </c>
      <c r="H243" s="160">
        <f>SUM(H245,H247)</f>
        <v>0</v>
      </c>
      <c r="I243" s="133">
        <f>SUM(I245,I247)</f>
        <v>0</v>
      </c>
      <c r="J243" s="133">
        <f>SUM(J245,J247)</f>
        <v>0</v>
      </c>
      <c r="K243" s="133">
        <f>SUM(K245,K247)</f>
        <v>0</v>
      </c>
      <c r="L243" s="57">
        <f t="shared" si="62"/>
        <v>60000</v>
      </c>
    </row>
    <row r="244" spans="1:12" ht="12.75">
      <c r="A244" s="246"/>
      <c r="B244" s="225"/>
      <c r="C244" s="226"/>
      <c r="D244" s="83" t="s">
        <v>50</v>
      </c>
      <c r="E244" s="19">
        <f t="shared" si="70"/>
        <v>0</v>
      </c>
      <c r="F244" s="110">
        <f>F246+F248</f>
        <v>0</v>
      </c>
      <c r="G244" s="161">
        <f>G246+G248</f>
        <v>0</v>
      </c>
      <c r="H244" s="161">
        <f>H246+H248</f>
        <v>0</v>
      </c>
      <c r="I244" s="161">
        <f>I246+I248</f>
        <v>0</v>
      </c>
      <c r="J244" s="161">
        <f>J246+J248</f>
        <v>0</v>
      </c>
      <c r="K244" s="161">
        <f>K246+K248</f>
        <v>0</v>
      </c>
      <c r="L244" s="57">
        <f t="shared" si="62"/>
        <v>0</v>
      </c>
    </row>
    <row r="245" spans="1:12" ht="12.75" customHeight="1">
      <c r="A245" s="246"/>
      <c r="B245" s="227" t="s">
        <v>5</v>
      </c>
      <c r="C245" s="229" t="s">
        <v>24</v>
      </c>
      <c r="D245" s="79" t="s">
        <v>3</v>
      </c>
      <c r="E245" s="19">
        <f t="shared" si="70"/>
        <v>54000</v>
      </c>
      <c r="F245" s="63">
        <v>54000</v>
      </c>
      <c r="G245" s="137">
        <v>0</v>
      </c>
      <c r="H245" s="137">
        <v>0</v>
      </c>
      <c r="I245" s="137">
        <v>0</v>
      </c>
      <c r="J245" s="137">
        <v>0</v>
      </c>
      <c r="K245" s="137">
        <v>0</v>
      </c>
      <c r="L245" s="57">
        <f t="shared" si="62"/>
        <v>54000</v>
      </c>
    </row>
    <row r="246" spans="1:12" ht="12.75">
      <c r="A246" s="246"/>
      <c r="B246" s="227"/>
      <c r="C246" s="229"/>
      <c r="D246" s="115" t="s">
        <v>50</v>
      </c>
      <c r="E246" s="19">
        <f t="shared" si="70"/>
        <v>0</v>
      </c>
      <c r="F246" s="63">
        <v>0</v>
      </c>
      <c r="G246" s="138">
        <v>0</v>
      </c>
      <c r="H246" s="138">
        <v>0</v>
      </c>
      <c r="I246" s="138">
        <v>0</v>
      </c>
      <c r="J246" s="138">
        <v>0</v>
      </c>
      <c r="K246" s="138">
        <v>0</v>
      </c>
      <c r="L246" s="57">
        <f t="shared" si="62"/>
        <v>0</v>
      </c>
    </row>
    <row r="247" spans="1:12" ht="12.75" customHeight="1">
      <c r="A247" s="246"/>
      <c r="B247" s="227"/>
      <c r="C247" s="230" t="s">
        <v>49</v>
      </c>
      <c r="D247" s="79" t="s">
        <v>3</v>
      </c>
      <c r="E247" s="19">
        <f t="shared" si="70"/>
        <v>6000</v>
      </c>
      <c r="F247" s="63">
        <v>6000</v>
      </c>
      <c r="G247" s="137">
        <v>0</v>
      </c>
      <c r="H247" s="137">
        <v>0</v>
      </c>
      <c r="I247" s="137">
        <v>0</v>
      </c>
      <c r="J247" s="137">
        <v>0</v>
      </c>
      <c r="K247" s="137">
        <v>0</v>
      </c>
      <c r="L247" s="57">
        <f t="shared" si="62"/>
        <v>6000</v>
      </c>
    </row>
    <row r="248" spans="1:12" ht="12.75">
      <c r="A248" s="246"/>
      <c r="B248" s="228"/>
      <c r="C248" s="231"/>
      <c r="D248" s="116" t="s">
        <v>50</v>
      </c>
      <c r="E248" s="92">
        <f t="shared" si="70"/>
        <v>0</v>
      </c>
      <c r="F248" s="111">
        <v>0</v>
      </c>
      <c r="G248" s="140">
        <v>0</v>
      </c>
      <c r="H248" s="140">
        <v>0</v>
      </c>
      <c r="I248" s="163">
        <v>0</v>
      </c>
      <c r="J248" s="163">
        <v>0</v>
      </c>
      <c r="K248" s="163">
        <v>0</v>
      </c>
      <c r="L248" s="57">
        <f t="shared" si="62"/>
        <v>0</v>
      </c>
    </row>
    <row r="249" spans="1:12" ht="12.75">
      <c r="A249" s="246"/>
      <c r="B249" s="232" t="s">
        <v>6</v>
      </c>
      <c r="C249" s="232"/>
      <c r="D249" s="233"/>
      <c r="E249" s="43">
        <f aca="true" t="shared" si="71" ref="E249:J249">E242-E243</f>
        <v>30000</v>
      </c>
      <c r="F249" s="44">
        <f t="shared" si="71"/>
        <v>30000</v>
      </c>
      <c r="G249" s="44">
        <f t="shared" si="71"/>
        <v>0</v>
      </c>
      <c r="H249" s="44">
        <f t="shared" si="71"/>
        <v>0</v>
      </c>
      <c r="I249" s="44">
        <f t="shared" si="71"/>
        <v>0</v>
      </c>
      <c r="J249" s="44">
        <f t="shared" si="71"/>
        <v>0</v>
      </c>
      <c r="K249" s="44">
        <f>K242-K243</f>
        <v>0</v>
      </c>
      <c r="L249" s="57">
        <f t="shared" si="62"/>
        <v>30000</v>
      </c>
    </row>
    <row r="250" spans="1:12" ht="12.75">
      <c r="A250" s="246"/>
      <c r="B250" s="234" t="s">
        <v>48</v>
      </c>
      <c r="C250" s="234"/>
      <c r="D250" s="235"/>
      <c r="E250" s="18">
        <f aca="true" t="shared" si="72" ref="E250:E259">SUM(F250:J250)</f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57">
        <f t="shared" si="62"/>
        <v>0</v>
      </c>
    </row>
    <row r="251" spans="1:12" ht="12.75" customHeight="1">
      <c r="A251" s="246"/>
      <c r="B251" s="213" t="s">
        <v>25</v>
      </c>
      <c r="C251" s="214"/>
      <c r="D251" s="117" t="s">
        <v>26</v>
      </c>
      <c r="E251" s="20">
        <f t="shared" si="72"/>
        <v>0</v>
      </c>
      <c r="F251" s="5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57">
        <f t="shared" si="62"/>
        <v>0</v>
      </c>
    </row>
    <row r="252" spans="1:12" ht="13.5" thickBot="1">
      <c r="A252" s="247"/>
      <c r="B252" s="215"/>
      <c r="C252" s="216"/>
      <c r="D252" s="119" t="s">
        <v>27</v>
      </c>
      <c r="E252" s="32">
        <f t="shared" si="72"/>
        <v>10</v>
      </c>
      <c r="F252" s="52">
        <v>10</v>
      </c>
      <c r="G252" s="143">
        <v>0</v>
      </c>
      <c r="H252" s="143">
        <v>0</v>
      </c>
      <c r="I252" s="143">
        <v>0</v>
      </c>
      <c r="J252" s="143">
        <v>0</v>
      </c>
      <c r="K252" s="143">
        <v>0</v>
      </c>
      <c r="L252" s="109">
        <f t="shared" si="62"/>
        <v>10</v>
      </c>
    </row>
    <row r="253" spans="1:12" ht="12.75" customHeight="1">
      <c r="A253" s="217" t="s">
        <v>34</v>
      </c>
      <c r="B253" s="220" t="s">
        <v>19</v>
      </c>
      <c r="C253" s="221"/>
      <c r="D253" s="222"/>
      <c r="E253" s="17">
        <f t="shared" si="72"/>
        <v>0</v>
      </c>
      <c r="F253" s="24">
        <v>0</v>
      </c>
      <c r="G253" s="39">
        <v>0</v>
      </c>
      <c r="H253" s="39">
        <v>0</v>
      </c>
      <c r="I253" s="21">
        <v>0</v>
      </c>
      <c r="J253" s="21">
        <v>0</v>
      </c>
      <c r="K253" s="21">
        <v>0</v>
      </c>
      <c r="L253" s="57">
        <f t="shared" si="62"/>
        <v>0</v>
      </c>
    </row>
    <row r="254" spans="1:12" ht="12.75" customHeight="1">
      <c r="A254" s="218"/>
      <c r="B254" s="223" t="s">
        <v>4</v>
      </c>
      <c r="C254" s="224"/>
      <c r="D254" s="78" t="s">
        <v>3</v>
      </c>
      <c r="E254" s="20">
        <f t="shared" si="72"/>
        <v>0</v>
      </c>
      <c r="F254" s="133">
        <f>SUM(F256,F258)</f>
        <v>0</v>
      </c>
      <c r="G254" s="165">
        <f aca="true" t="shared" si="73" ref="G254:J255">G256+G258</f>
        <v>0</v>
      </c>
      <c r="H254" s="165">
        <f t="shared" si="73"/>
        <v>0</v>
      </c>
      <c r="I254" s="165">
        <f t="shared" si="73"/>
        <v>0</v>
      </c>
      <c r="J254" s="165">
        <f t="shared" si="73"/>
        <v>0</v>
      </c>
      <c r="K254" s="165">
        <f>K256+K258</f>
        <v>0</v>
      </c>
      <c r="L254" s="57">
        <f t="shared" si="62"/>
        <v>0</v>
      </c>
    </row>
    <row r="255" spans="1:12" ht="12.75">
      <c r="A255" s="218"/>
      <c r="B255" s="225"/>
      <c r="C255" s="226"/>
      <c r="D255" s="83" t="s">
        <v>50</v>
      </c>
      <c r="E255" s="19">
        <f t="shared" si="72"/>
        <v>0</v>
      </c>
      <c r="F255" s="205">
        <f>F257+F259</f>
        <v>0</v>
      </c>
      <c r="G255" s="166">
        <f t="shared" si="73"/>
        <v>0</v>
      </c>
      <c r="H255" s="166">
        <f t="shared" si="73"/>
        <v>0</v>
      </c>
      <c r="I255" s="166">
        <f t="shared" si="73"/>
        <v>0</v>
      </c>
      <c r="J255" s="166">
        <f t="shared" si="73"/>
        <v>0</v>
      </c>
      <c r="K255" s="166">
        <f>K257+K259</f>
        <v>0</v>
      </c>
      <c r="L255" s="57">
        <f t="shared" si="62"/>
        <v>0</v>
      </c>
    </row>
    <row r="256" spans="1:12" ht="12.75" customHeight="1">
      <c r="A256" s="218"/>
      <c r="B256" s="227" t="s">
        <v>5</v>
      </c>
      <c r="C256" s="229" t="s">
        <v>24</v>
      </c>
      <c r="D256" s="79" t="s">
        <v>3</v>
      </c>
      <c r="E256" s="19">
        <f t="shared" si="72"/>
        <v>0</v>
      </c>
      <c r="F256" s="137">
        <v>0</v>
      </c>
      <c r="G256" s="168">
        <v>0</v>
      </c>
      <c r="H256" s="168">
        <v>0</v>
      </c>
      <c r="I256" s="168">
        <v>0</v>
      </c>
      <c r="J256" s="168">
        <v>0</v>
      </c>
      <c r="K256" s="168">
        <v>0</v>
      </c>
      <c r="L256" s="57">
        <f t="shared" si="62"/>
        <v>0</v>
      </c>
    </row>
    <row r="257" spans="1:12" ht="12.75">
      <c r="A257" s="218"/>
      <c r="B257" s="227"/>
      <c r="C257" s="229"/>
      <c r="D257" s="115" t="s">
        <v>50</v>
      </c>
      <c r="E257" s="19">
        <f t="shared" si="72"/>
        <v>0</v>
      </c>
      <c r="F257" s="137">
        <v>0</v>
      </c>
      <c r="G257" s="169">
        <v>0</v>
      </c>
      <c r="H257" s="169">
        <v>0</v>
      </c>
      <c r="I257" s="169">
        <v>0</v>
      </c>
      <c r="J257" s="169">
        <v>0</v>
      </c>
      <c r="K257" s="169">
        <v>0</v>
      </c>
      <c r="L257" s="57">
        <f t="shared" si="62"/>
        <v>0</v>
      </c>
    </row>
    <row r="258" spans="1:12" ht="12.75" customHeight="1">
      <c r="A258" s="218"/>
      <c r="B258" s="227"/>
      <c r="C258" s="230" t="s">
        <v>49</v>
      </c>
      <c r="D258" s="79" t="s">
        <v>3</v>
      </c>
      <c r="E258" s="19">
        <f t="shared" si="72"/>
        <v>0</v>
      </c>
      <c r="F258" s="137">
        <v>0</v>
      </c>
      <c r="G258" s="168">
        <v>0</v>
      </c>
      <c r="H258" s="168">
        <v>0</v>
      </c>
      <c r="I258" s="168">
        <v>0</v>
      </c>
      <c r="J258" s="168">
        <v>0</v>
      </c>
      <c r="K258" s="168">
        <v>0</v>
      </c>
      <c r="L258" s="57">
        <f t="shared" si="62"/>
        <v>0</v>
      </c>
    </row>
    <row r="259" spans="1:12" ht="12.75">
      <c r="A259" s="218"/>
      <c r="B259" s="228"/>
      <c r="C259" s="231"/>
      <c r="D259" s="116" t="s">
        <v>50</v>
      </c>
      <c r="E259" s="92">
        <f t="shared" si="72"/>
        <v>0</v>
      </c>
      <c r="F259" s="137">
        <v>0</v>
      </c>
      <c r="G259" s="170">
        <v>0</v>
      </c>
      <c r="H259" s="170">
        <v>0</v>
      </c>
      <c r="I259" s="170">
        <v>0</v>
      </c>
      <c r="J259" s="170">
        <v>0</v>
      </c>
      <c r="K259" s="170">
        <v>0</v>
      </c>
      <c r="L259" s="57">
        <f t="shared" si="62"/>
        <v>0</v>
      </c>
    </row>
    <row r="260" spans="1:12" ht="12.75">
      <c r="A260" s="218"/>
      <c r="B260" s="232" t="s">
        <v>6</v>
      </c>
      <c r="C260" s="232"/>
      <c r="D260" s="233"/>
      <c r="E260" s="43">
        <f aca="true" t="shared" si="74" ref="E260:J260">E253-E254</f>
        <v>0</v>
      </c>
      <c r="F260" s="44">
        <f t="shared" si="74"/>
        <v>0</v>
      </c>
      <c r="G260" s="70">
        <f t="shared" si="74"/>
        <v>0</v>
      </c>
      <c r="H260" s="70">
        <f t="shared" si="74"/>
        <v>0</v>
      </c>
      <c r="I260" s="70">
        <f t="shared" si="74"/>
        <v>0</v>
      </c>
      <c r="J260" s="70">
        <f t="shared" si="74"/>
        <v>0</v>
      </c>
      <c r="K260" s="70">
        <f>K253-K254</f>
        <v>0</v>
      </c>
      <c r="L260" s="57">
        <f t="shared" si="62"/>
        <v>0</v>
      </c>
    </row>
    <row r="261" spans="1:12" ht="12.75">
      <c r="A261" s="218"/>
      <c r="B261" s="234" t="s">
        <v>48</v>
      </c>
      <c r="C261" s="234"/>
      <c r="D261" s="235"/>
      <c r="E261" s="18">
        <f>SUM(F261:J261)</f>
        <v>0</v>
      </c>
      <c r="F261" s="28">
        <v>0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  <c r="L261" s="57">
        <f t="shared" si="62"/>
        <v>0</v>
      </c>
    </row>
    <row r="262" spans="1:12" ht="12.75" customHeight="1">
      <c r="A262" s="218"/>
      <c r="B262" s="213" t="s">
        <v>25</v>
      </c>
      <c r="C262" s="214"/>
      <c r="D262" s="117" t="s">
        <v>26</v>
      </c>
      <c r="E262" s="20">
        <f>SUM(F262:J262)</f>
        <v>0</v>
      </c>
      <c r="F262" s="206">
        <v>0</v>
      </c>
      <c r="G262" s="171">
        <v>0</v>
      </c>
      <c r="H262" s="171">
        <v>0</v>
      </c>
      <c r="I262" s="171">
        <v>0</v>
      </c>
      <c r="J262" s="171">
        <v>0</v>
      </c>
      <c r="K262" s="171">
        <v>0</v>
      </c>
      <c r="L262" s="57">
        <f t="shared" si="62"/>
        <v>0</v>
      </c>
    </row>
    <row r="263" spans="1:12" ht="13.5" thickBot="1">
      <c r="A263" s="219"/>
      <c r="B263" s="215"/>
      <c r="C263" s="216"/>
      <c r="D263" s="119" t="s">
        <v>27</v>
      </c>
      <c r="E263" s="32">
        <f>SUM(F263:J263)</f>
        <v>0</v>
      </c>
      <c r="F263" s="207">
        <v>0</v>
      </c>
      <c r="G263" s="172">
        <v>0</v>
      </c>
      <c r="H263" s="172">
        <v>0</v>
      </c>
      <c r="I263" s="172">
        <v>0</v>
      </c>
      <c r="J263" s="172">
        <v>0</v>
      </c>
      <c r="K263" s="172">
        <v>0</v>
      </c>
      <c r="L263" s="109">
        <f t="shared" si="62"/>
        <v>0</v>
      </c>
    </row>
    <row r="267" ht="13.5" thickBot="1"/>
    <row r="268" spans="1:12" ht="13.5" thickBot="1">
      <c r="A268" s="236" t="s">
        <v>17</v>
      </c>
      <c r="B268" s="237"/>
      <c r="C268" s="237"/>
      <c r="D268" s="237"/>
      <c r="E268" s="240" t="s">
        <v>14</v>
      </c>
      <c r="F268" s="242" t="s">
        <v>15</v>
      </c>
      <c r="G268" s="243"/>
      <c r="H268" s="243"/>
      <c r="I268" s="244"/>
      <c r="J268" s="127"/>
      <c r="K268" s="127"/>
      <c r="L268" s="53"/>
    </row>
    <row r="269" spans="1:12" ht="37.5" customHeight="1" thickBot="1">
      <c r="A269" s="238"/>
      <c r="B269" s="239"/>
      <c r="C269" s="239"/>
      <c r="D269" s="239"/>
      <c r="E269" s="241"/>
      <c r="F269" s="54" t="s">
        <v>18</v>
      </c>
      <c r="G269" s="130" t="s">
        <v>42</v>
      </c>
      <c r="H269" s="129" t="s">
        <v>45</v>
      </c>
      <c r="I269" s="128" t="s">
        <v>41</v>
      </c>
      <c r="J269" s="131" t="s">
        <v>43</v>
      </c>
      <c r="K269" s="196" t="s">
        <v>46</v>
      </c>
      <c r="L269" s="30" t="s">
        <v>7</v>
      </c>
    </row>
    <row r="270" spans="1:12" ht="12.75" customHeight="1">
      <c r="A270" s="217" t="s">
        <v>39</v>
      </c>
      <c r="B270" s="220" t="s">
        <v>19</v>
      </c>
      <c r="C270" s="221"/>
      <c r="D270" s="222"/>
      <c r="E270" s="17">
        <f aca="true" t="shared" si="75" ref="E270:E276">SUM(F270:J270)</f>
        <v>0</v>
      </c>
      <c r="F270" s="34">
        <v>0</v>
      </c>
      <c r="G270" s="40">
        <v>0</v>
      </c>
      <c r="H270" s="40">
        <v>0</v>
      </c>
      <c r="I270" s="22">
        <v>0</v>
      </c>
      <c r="J270" s="22">
        <v>0</v>
      </c>
      <c r="K270" s="22">
        <v>0</v>
      </c>
      <c r="L270" s="57">
        <f aca="true" t="shared" si="76" ref="L270:L302">SUM(F270:K270)</f>
        <v>0</v>
      </c>
    </row>
    <row r="271" spans="1:12" ht="12.75" customHeight="1">
      <c r="A271" s="218"/>
      <c r="B271" s="223" t="s">
        <v>4</v>
      </c>
      <c r="C271" s="224"/>
      <c r="D271" s="78" t="s">
        <v>3</v>
      </c>
      <c r="E271" s="154">
        <f t="shared" si="75"/>
        <v>0</v>
      </c>
      <c r="F271" s="133">
        <f>F273+F275</f>
        <v>0</v>
      </c>
      <c r="G271" s="134">
        <f>SUM(G273,G275)</f>
        <v>0</v>
      </c>
      <c r="H271" s="134">
        <f>SUM(H273,H275)</f>
        <v>0</v>
      </c>
      <c r="I271" s="134">
        <f>SUM(I273,I275)</f>
        <v>0</v>
      </c>
      <c r="J271" s="134">
        <f>SUM(J273,J275)</f>
        <v>0</v>
      </c>
      <c r="K271" s="134">
        <f>SUM(K273,K275)</f>
        <v>0</v>
      </c>
      <c r="L271" s="57">
        <f t="shared" si="76"/>
        <v>0</v>
      </c>
    </row>
    <row r="272" spans="1:12" ht="12.75">
      <c r="A272" s="218"/>
      <c r="B272" s="225"/>
      <c r="C272" s="226"/>
      <c r="D272" s="83" t="s">
        <v>50</v>
      </c>
      <c r="E272" s="157">
        <f t="shared" si="75"/>
        <v>0</v>
      </c>
      <c r="F272" s="135">
        <f>F274+F276</f>
        <v>0</v>
      </c>
      <c r="G272" s="136">
        <f>G274+G276</f>
        <v>0</v>
      </c>
      <c r="H272" s="136">
        <f>H274+H276</f>
        <v>0</v>
      </c>
      <c r="I272" s="136">
        <f>I274+I276</f>
        <v>0</v>
      </c>
      <c r="J272" s="136">
        <f>J274+J276</f>
        <v>0</v>
      </c>
      <c r="K272" s="136">
        <f>K274+K276</f>
        <v>0</v>
      </c>
      <c r="L272" s="57">
        <f t="shared" si="76"/>
        <v>0</v>
      </c>
    </row>
    <row r="273" spans="1:12" ht="12.75" customHeight="1">
      <c r="A273" s="218"/>
      <c r="B273" s="227" t="s">
        <v>5</v>
      </c>
      <c r="C273" s="229" t="s">
        <v>24</v>
      </c>
      <c r="D273" s="79" t="s">
        <v>3</v>
      </c>
      <c r="E273" s="157">
        <f t="shared" si="75"/>
        <v>0</v>
      </c>
      <c r="F273" s="137">
        <v>0</v>
      </c>
      <c r="G273" s="137">
        <v>0</v>
      </c>
      <c r="H273" s="137">
        <v>0</v>
      </c>
      <c r="I273" s="137">
        <v>0</v>
      </c>
      <c r="J273" s="137">
        <v>0</v>
      </c>
      <c r="K273" s="137">
        <v>0</v>
      </c>
      <c r="L273" s="57">
        <f t="shared" si="76"/>
        <v>0</v>
      </c>
    </row>
    <row r="274" spans="1:12" ht="12.75">
      <c r="A274" s="218"/>
      <c r="B274" s="227"/>
      <c r="C274" s="229"/>
      <c r="D274" s="115" t="s">
        <v>50</v>
      </c>
      <c r="E274" s="157">
        <f t="shared" si="75"/>
        <v>0</v>
      </c>
      <c r="F274" s="138">
        <v>0</v>
      </c>
      <c r="G274" s="138">
        <v>0</v>
      </c>
      <c r="H274" s="138">
        <v>0</v>
      </c>
      <c r="I274" s="138">
        <v>0</v>
      </c>
      <c r="J274" s="138">
        <v>0</v>
      </c>
      <c r="K274" s="138">
        <v>0</v>
      </c>
      <c r="L274" s="57">
        <f t="shared" si="76"/>
        <v>0</v>
      </c>
    </row>
    <row r="275" spans="1:12" ht="12.75" customHeight="1">
      <c r="A275" s="218"/>
      <c r="B275" s="227"/>
      <c r="C275" s="230" t="s">
        <v>49</v>
      </c>
      <c r="D275" s="79" t="s">
        <v>3</v>
      </c>
      <c r="E275" s="157">
        <f t="shared" si="75"/>
        <v>0</v>
      </c>
      <c r="F275" s="137">
        <v>0</v>
      </c>
      <c r="G275" s="137">
        <v>0</v>
      </c>
      <c r="H275" s="137">
        <v>0</v>
      </c>
      <c r="I275" s="137">
        <v>0</v>
      </c>
      <c r="J275" s="137">
        <v>0</v>
      </c>
      <c r="K275" s="137">
        <v>0</v>
      </c>
      <c r="L275" s="57">
        <f t="shared" si="76"/>
        <v>0</v>
      </c>
    </row>
    <row r="276" spans="1:12" ht="12.75">
      <c r="A276" s="218"/>
      <c r="B276" s="228"/>
      <c r="C276" s="231"/>
      <c r="D276" s="116" t="s">
        <v>50</v>
      </c>
      <c r="E276" s="156">
        <f t="shared" si="75"/>
        <v>0</v>
      </c>
      <c r="F276" s="139"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57">
        <f t="shared" si="76"/>
        <v>0</v>
      </c>
    </row>
    <row r="277" spans="1:12" ht="12.75">
      <c r="A277" s="218"/>
      <c r="B277" s="232" t="s">
        <v>6</v>
      </c>
      <c r="C277" s="232"/>
      <c r="D277" s="233"/>
      <c r="E277" s="43">
        <f aca="true" t="shared" si="77" ref="E277:J277">E270-E271</f>
        <v>0</v>
      </c>
      <c r="F277" s="44">
        <f t="shared" si="77"/>
        <v>0</v>
      </c>
      <c r="G277" s="44">
        <f t="shared" si="77"/>
        <v>0</v>
      </c>
      <c r="H277" s="44">
        <f t="shared" si="77"/>
        <v>0</v>
      </c>
      <c r="I277" s="44">
        <f t="shared" si="77"/>
        <v>0</v>
      </c>
      <c r="J277" s="44">
        <f t="shared" si="77"/>
        <v>0</v>
      </c>
      <c r="K277" s="44">
        <f>K270-K271</f>
        <v>0</v>
      </c>
      <c r="L277" s="57">
        <f t="shared" si="76"/>
        <v>0</v>
      </c>
    </row>
    <row r="278" spans="1:12" ht="12.75">
      <c r="A278" s="218"/>
      <c r="B278" s="234" t="s">
        <v>48</v>
      </c>
      <c r="C278" s="234"/>
      <c r="D278" s="235"/>
      <c r="E278" s="18">
        <f aca="true" t="shared" si="78" ref="E278:E287">SUM(F278:J278)</f>
        <v>0</v>
      </c>
      <c r="F278" s="26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57">
        <f t="shared" si="76"/>
        <v>0</v>
      </c>
    </row>
    <row r="279" spans="1:12" ht="12.75" customHeight="1">
      <c r="A279" s="218"/>
      <c r="B279" s="213" t="s">
        <v>25</v>
      </c>
      <c r="C279" s="214"/>
      <c r="D279" s="117" t="s">
        <v>26</v>
      </c>
      <c r="E279" s="154">
        <f t="shared" si="78"/>
        <v>0</v>
      </c>
      <c r="F279" s="141">
        <v>0</v>
      </c>
      <c r="G279" s="142">
        <v>0</v>
      </c>
      <c r="H279" s="142">
        <v>0</v>
      </c>
      <c r="I279" s="142">
        <v>0</v>
      </c>
      <c r="J279" s="142">
        <v>0</v>
      </c>
      <c r="K279" s="142">
        <v>0</v>
      </c>
      <c r="L279" s="57">
        <f t="shared" si="76"/>
        <v>0</v>
      </c>
    </row>
    <row r="280" spans="1:12" ht="13.5" thickBot="1">
      <c r="A280" s="219"/>
      <c r="B280" s="215"/>
      <c r="C280" s="216"/>
      <c r="D280" s="119" t="s">
        <v>27</v>
      </c>
      <c r="E280" s="173">
        <f t="shared" si="78"/>
        <v>0</v>
      </c>
      <c r="F280" s="143">
        <v>0</v>
      </c>
      <c r="G280" s="143">
        <v>0</v>
      </c>
      <c r="H280" s="143">
        <v>0</v>
      </c>
      <c r="I280" s="143">
        <v>0</v>
      </c>
      <c r="J280" s="143">
        <v>0</v>
      </c>
      <c r="K280" s="143">
        <v>0</v>
      </c>
      <c r="L280" s="109">
        <f t="shared" si="76"/>
        <v>0</v>
      </c>
    </row>
    <row r="281" spans="1:12" ht="12.75" customHeight="1">
      <c r="A281" s="217" t="s">
        <v>40</v>
      </c>
      <c r="B281" s="220" t="s">
        <v>19</v>
      </c>
      <c r="C281" s="221"/>
      <c r="D281" s="222"/>
      <c r="E281" s="17">
        <f t="shared" si="78"/>
        <v>1960300</v>
      </c>
      <c r="F281" s="34">
        <v>0</v>
      </c>
      <c r="G281" s="40">
        <v>0</v>
      </c>
      <c r="H281" s="40">
        <v>0</v>
      </c>
      <c r="I281" s="22">
        <v>1960300</v>
      </c>
      <c r="J281" s="22">
        <v>0</v>
      </c>
      <c r="K281" s="22">
        <v>0</v>
      </c>
      <c r="L281" s="57">
        <f t="shared" si="76"/>
        <v>1960300</v>
      </c>
    </row>
    <row r="282" spans="1:12" ht="12.75" customHeight="1">
      <c r="A282" s="218"/>
      <c r="B282" s="223" t="s">
        <v>4</v>
      </c>
      <c r="C282" s="224"/>
      <c r="D282" s="78" t="s">
        <v>3</v>
      </c>
      <c r="E282" s="20">
        <f t="shared" si="78"/>
        <v>1901350.0899999999</v>
      </c>
      <c r="F282" s="133">
        <f>F284+F286</f>
        <v>0</v>
      </c>
      <c r="G282" s="134">
        <f>SUM(G284,G286)</f>
        <v>0</v>
      </c>
      <c r="H282" s="134">
        <f>SUM(H284,H286)</f>
        <v>0</v>
      </c>
      <c r="I282" s="46">
        <f>SUM(I284,I286)</f>
        <v>1901350.0899999999</v>
      </c>
      <c r="J282" s="133">
        <f>SUM(J284,J286)</f>
        <v>0</v>
      </c>
      <c r="K282" s="133">
        <f>SUM(K284,K286)</f>
        <v>0</v>
      </c>
      <c r="L282" s="57">
        <f t="shared" si="76"/>
        <v>1901350.0899999999</v>
      </c>
    </row>
    <row r="283" spans="1:12" ht="12.75">
      <c r="A283" s="218"/>
      <c r="B283" s="225"/>
      <c r="C283" s="226"/>
      <c r="D283" s="83" t="s">
        <v>50</v>
      </c>
      <c r="E283" s="19">
        <f t="shared" si="78"/>
        <v>1901350.0899999999</v>
      </c>
      <c r="F283" s="135">
        <f>F285+F287</f>
        <v>0</v>
      </c>
      <c r="G283" s="136">
        <f>G285+G287</f>
        <v>0</v>
      </c>
      <c r="H283" s="136">
        <f>H285+H287</f>
        <v>0</v>
      </c>
      <c r="I283" s="62">
        <f>I285+I287</f>
        <v>1901350.0899999999</v>
      </c>
      <c r="J283" s="136">
        <f>J285+J287</f>
        <v>0</v>
      </c>
      <c r="K283" s="136">
        <f>K285+K287</f>
        <v>0</v>
      </c>
      <c r="L283" s="57">
        <f t="shared" si="76"/>
        <v>1901350.0899999999</v>
      </c>
    </row>
    <row r="284" spans="1:12" ht="12.75" customHeight="1">
      <c r="A284" s="218"/>
      <c r="B284" s="227" t="s">
        <v>5</v>
      </c>
      <c r="C284" s="229" t="s">
        <v>24</v>
      </c>
      <c r="D284" s="79" t="s">
        <v>3</v>
      </c>
      <c r="E284" s="19">
        <f t="shared" si="78"/>
        <v>781698.68</v>
      </c>
      <c r="F284" s="137">
        <v>0</v>
      </c>
      <c r="G284" s="137">
        <v>0</v>
      </c>
      <c r="H284" s="137">
        <v>0</v>
      </c>
      <c r="I284" s="63">
        <v>781698.68</v>
      </c>
      <c r="J284" s="137">
        <v>0</v>
      </c>
      <c r="K284" s="137">
        <v>0</v>
      </c>
      <c r="L284" s="57">
        <f t="shared" si="76"/>
        <v>781698.68</v>
      </c>
    </row>
    <row r="285" spans="1:12" ht="12.75">
      <c r="A285" s="218"/>
      <c r="B285" s="227"/>
      <c r="C285" s="229"/>
      <c r="D285" s="115" t="s">
        <v>50</v>
      </c>
      <c r="E285" s="19">
        <f t="shared" si="78"/>
        <v>781698.68</v>
      </c>
      <c r="F285" s="138">
        <v>0</v>
      </c>
      <c r="G285" s="138">
        <v>0</v>
      </c>
      <c r="H285" s="138">
        <v>0</v>
      </c>
      <c r="I285" s="63">
        <v>781698.68</v>
      </c>
      <c r="J285" s="138">
        <v>0</v>
      </c>
      <c r="K285" s="138">
        <v>0</v>
      </c>
      <c r="L285" s="57">
        <f t="shared" si="76"/>
        <v>781698.68</v>
      </c>
    </row>
    <row r="286" spans="1:12" ht="12.75" customHeight="1">
      <c r="A286" s="218"/>
      <c r="B286" s="227"/>
      <c r="C286" s="230" t="s">
        <v>49</v>
      </c>
      <c r="D286" s="79" t="s">
        <v>3</v>
      </c>
      <c r="E286" s="19">
        <f t="shared" si="78"/>
        <v>1119651.41</v>
      </c>
      <c r="F286" s="137">
        <v>0</v>
      </c>
      <c r="G286" s="137">
        <v>0</v>
      </c>
      <c r="H286" s="137">
        <v>0</v>
      </c>
      <c r="I286" s="63">
        <v>1119651.41</v>
      </c>
      <c r="J286" s="137">
        <v>0</v>
      </c>
      <c r="K286" s="137">
        <v>0</v>
      </c>
      <c r="L286" s="57">
        <f t="shared" si="76"/>
        <v>1119651.41</v>
      </c>
    </row>
    <row r="287" spans="1:12" ht="12.75">
      <c r="A287" s="218"/>
      <c r="B287" s="228"/>
      <c r="C287" s="231"/>
      <c r="D287" s="116" t="s">
        <v>50</v>
      </c>
      <c r="E287" s="92">
        <f t="shared" si="78"/>
        <v>1119651.41</v>
      </c>
      <c r="F287" s="139">
        <v>0</v>
      </c>
      <c r="G287" s="140">
        <v>0</v>
      </c>
      <c r="H287" s="140">
        <v>0</v>
      </c>
      <c r="I287" s="68">
        <v>1119651.41</v>
      </c>
      <c r="J287" s="140">
        <v>0</v>
      </c>
      <c r="K287" s="140">
        <v>0</v>
      </c>
      <c r="L287" s="57">
        <f t="shared" si="76"/>
        <v>1119651.41</v>
      </c>
    </row>
    <row r="288" spans="1:12" ht="12.75">
      <c r="A288" s="218"/>
      <c r="B288" s="232" t="s">
        <v>6</v>
      </c>
      <c r="C288" s="232"/>
      <c r="D288" s="233"/>
      <c r="E288" s="43">
        <f aca="true" t="shared" si="79" ref="E288:J288">E281-E282</f>
        <v>58949.91000000015</v>
      </c>
      <c r="F288" s="44">
        <f t="shared" si="79"/>
        <v>0</v>
      </c>
      <c r="G288" s="44">
        <f t="shared" si="79"/>
        <v>0</v>
      </c>
      <c r="H288" s="44">
        <f t="shared" si="79"/>
        <v>0</v>
      </c>
      <c r="I288" s="44">
        <f t="shared" si="79"/>
        <v>58949.91000000015</v>
      </c>
      <c r="J288" s="44">
        <f t="shared" si="79"/>
        <v>0</v>
      </c>
      <c r="K288" s="44">
        <f>K281-K282</f>
        <v>0</v>
      </c>
      <c r="L288" s="57">
        <f t="shared" si="76"/>
        <v>58949.91000000015</v>
      </c>
    </row>
    <row r="289" spans="1:12" ht="12.75">
      <c r="A289" s="218"/>
      <c r="B289" s="234" t="s">
        <v>48</v>
      </c>
      <c r="C289" s="234"/>
      <c r="D289" s="235"/>
      <c r="E289" s="18">
        <f>SUM(F289:J289)</f>
        <v>0</v>
      </c>
      <c r="F289" s="26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57">
        <f t="shared" si="76"/>
        <v>0</v>
      </c>
    </row>
    <row r="290" spans="1:12" ht="12.75" customHeight="1">
      <c r="A290" s="218"/>
      <c r="B290" s="213" t="s">
        <v>25</v>
      </c>
      <c r="C290" s="214"/>
      <c r="D290" s="114" t="s">
        <v>26</v>
      </c>
      <c r="E290" s="20">
        <f>SUM(F290:J290)</f>
        <v>0</v>
      </c>
      <c r="F290" s="141">
        <v>0</v>
      </c>
      <c r="G290" s="142">
        <v>0</v>
      </c>
      <c r="H290" s="142">
        <v>0</v>
      </c>
      <c r="I290" s="64">
        <v>0</v>
      </c>
      <c r="J290" s="142">
        <v>0</v>
      </c>
      <c r="K290" s="142">
        <v>0</v>
      </c>
      <c r="L290" s="57">
        <f t="shared" si="76"/>
        <v>0</v>
      </c>
    </row>
    <row r="291" spans="1:12" ht="20.25" thickBot="1">
      <c r="A291" s="219"/>
      <c r="B291" s="215"/>
      <c r="C291" s="216"/>
      <c r="D291" s="119" t="s">
        <v>51</v>
      </c>
      <c r="E291" s="32">
        <f>SUM(F291:J291)</f>
        <v>281</v>
      </c>
      <c r="F291" s="143">
        <v>0</v>
      </c>
      <c r="G291" s="143">
        <v>0</v>
      </c>
      <c r="H291" s="143">
        <v>0</v>
      </c>
      <c r="I291" s="52">
        <v>281</v>
      </c>
      <c r="J291" s="143"/>
      <c r="K291" s="143"/>
      <c r="L291" s="109">
        <f t="shared" si="76"/>
        <v>281</v>
      </c>
    </row>
    <row r="292" spans="1:12" ht="12.75" customHeight="1">
      <c r="A292" s="217" t="s">
        <v>44</v>
      </c>
      <c r="B292" s="220" t="s">
        <v>19</v>
      </c>
      <c r="C292" s="221"/>
      <c r="D292" s="222"/>
      <c r="E292" s="17">
        <f aca="true" t="shared" si="80" ref="E292:E298">SUM(F292:K292)</f>
        <v>166100</v>
      </c>
      <c r="F292" s="34">
        <v>0</v>
      </c>
      <c r="G292" s="40">
        <v>0</v>
      </c>
      <c r="H292" s="40">
        <v>0</v>
      </c>
      <c r="I292" s="22">
        <v>0</v>
      </c>
      <c r="J292" s="22">
        <v>166100</v>
      </c>
      <c r="K292" s="22">
        <v>0</v>
      </c>
      <c r="L292" s="57">
        <f t="shared" si="76"/>
        <v>166100</v>
      </c>
    </row>
    <row r="293" spans="1:12" ht="12.75" customHeight="1">
      <c r="A293" s="218"/>
      <c r="B293" s="223" t="s">
        <v>4</v>
      </c>
      <c r="C293" s="224"/>
      <c r="D293" s="78" t="s">
        <v>3</v>
      </c>
      <c r="E293" s="20">
        <f t="shared" si="80"/>
        <v>166100</v>
      </c>
      <c r="F293" s="133">
        <f>F295+F297</f>
        <v>0</v>
      </c>
      <c r="G293" s="134">
        <f>SUM(G295,G297)</f>
        <v>0</v>
      </c>
      <c r="H293" s="134">
        <f>SUM(H295,H297)</f>
        <v>0</v>
      </c>
      <c r="I293" s="133">
        <f>SUM(I295,I297)</f>
        <v>0</v>
      </c>
      <c r="J293" s="46">
        <f>SUM(J295,J297)</f>
        <v>166100</v>
      </c>
      <c r="K293" s="133">
        <f>SUM(K295,K297)</f>
        <v>0</v>
      </c>
      <c r="L293" s="57">
        <f t="shared" si="76"/>
        <v>166100</v>
      </c>
    </row>
    <row r="294" spans="1:12" ht="12.75">
      <c r="A294" s="218"/>
      <c r="B294" s="225"/>
      <c r="C294" s="226"/>
      <c r="D294" s="83" t="s">
        <v>50</v>
      </c>
      <c r="E294" s="20">
        <f t="shared" si="80"/>
        <v>0</v>
      </c>
      <c r="F294" s="135">
        <f>F296+F298</f>
        <v>0</v>
      </c>
      <c r="G294" s="136">
        <f>G296+G298</f>
        <v>0</v>
      </c>
      <c r="H294" s="136">
        <f>H296+H298</f>
        <v>0</v>
      </c>
      <c r="I294" s="136">
        <f>I296+I298</f>
        <v>0</v>
      </c>
      <c r="J294" s="47">
        <f>J296+J298</f>
        <v>0</v>
      </c>
      <c r="K294" s="136">
        <f>K296+K298</f>
        <v>0</v>
      </c>
      <c r="L294" s="57">
        <f t="shared" si="76"/>
        <v>0</v>
      </c>
    </row>
    <row r="295" spans="1:12" ht="12.75" customHeight="1">
      <c r="A295" s="218"/>
      <c r="B295" s="227" t="s">
        <v>5</v>
      </c>
      <c r="C295" s="229" t="s">
        <v>24</v>
      </c>
      <c r="D295" s="79" t="s">
        <v>3</v>
      </c>
      <c r="E295" s="20">
        <f t="shared" si="80"/>
        <v>0</v>
      </c>
      <c r="F295" s="137">
        <v>0</v>
      </c>
      <c r="G295" s="137">
        <v>0</v>
      </c>
      <c r="H295" s="137">
        <v>0</v>
      </c>
      <c r="I295" s="137">
        <v>0</v>
      </c>
      <c r="J295" s="63">
        <v>0</v>
      </c>
      <c r="K295" s="137">
        <v>0</v>
      </c>
      <c r="L295" s="57">
        <f t="shared" si="76"/>
        <v>0</v>
      </c>
    </row>
    <row r="296" spans="1:12" ht="12.75">
      <c r="A296" s="218"/>
      <c r="B296" s="227"/>
      <c r="C296" s="229"/>
      <c r="D296" s="115" t="s">
        <v>50</v>
      </c>
      <c r="E296" s="20">
        <f t="shared" si="80"/>
        <v>0</v>
      </c>
      <c r="F296" s="138">
        <v>0</v>
      </c>
      <c r="G296" s="138">
        <v>0</v>
      </c>
      <c r="H296" s="138">
        <v>0</v>
      </c>
      <c r="I296" s="138">
        <v>0</v>
      </c>
      <c r="J296" s="49">
        <v>0</v>
      </c>
      <c r="K296" s="138">
        <v>0</v>
      </c>
      <c r="L296" s="57">
        <f t="shared" si="76"/>
        <v>0</v>
      </c>
    </row>
    <row r="297" spans="1:12" ht="12.75" customHeight="1">
      <c r="A297" s="218"/>
      <c r="B297" s="227"/>
      <c r="C297" s="230" t="s">
        <v>49</v>
      </c>
      <c r="D297" s="79" t="s">
        <v>3</v>
      </c>
      <c r="E297" s="20">
        <f t="shared" si="80"/>
        <v>166100</v>
      </c>
      <c r="F297" s="137">
        <v>0</v>
      </c>
      <c r="G297" s="137">
        <v>0</v>
      </c>
      <c r="H297" s="137">
        <v>0</v>
      </c>
      <c r="I297" s="137">
        <v>0</v>
      </c>
      <c r="J297" s="63">
        <v>166100</v>
      </c>
      <c r="K297" s="137">
        <v>0</v>
      </c>
      <c r="L297" s="57">
        <f t="shared" si="76"/>
        <v>166100</v>
      </c>
    </row>
    <row r="298" spans="1:12" ht="12.75">
      <c r="A298" s="218"/>
      <c r="B298" s="228"/>
      <c r="C298" s="231"/>
      <c r="D298" s="116" t="s">
        <v>50</v>
      </c>
      <c r="E298" s="20">
        <f t="shared" si="80"/>
        <v>0</v>
      </c>
      <c r="F298" s="139">
        <v>0</v>
      </c>
      <c r="G298" s="140">
        <v>0</v>
      </c>
      <c r="H298" s="140">
        <v>0</v>
      </c>
      <c r="I298" s="140">
        <v>0</v>
      </c>
      <c r="J298" s="50">
        <v>0</v>
      </c>
      <c r="K298" s="140">
        <v>0</v>
      </c>
      <c r="L298" s="57">
        <f t="shared" si="76"/>
        <v>0</v>
      </c>
    </row>
    <row r="299" spans="1:12" ht="12.75">
      <c r="A299" s="218"/>
      <c r="B299" s="232" t="s">
        <v>6</v>
      </c>
      <c r="C299" s="232"/>
      <c r="D299" s="233"/>
      <c r="E299" s="43">
        <f aca="true" t="shared" si="81" ref="E299:J299">E292-E293</f>
        <v>0</v>
      </c>
      <c r="F299" s="44">
        <f t="shared" si="81"/>
        <v>0</v>
      </c>
      <c r="G299" s="44">
        <f t="shared" si="81"/>
        <v>0</v>
      </c>
      <c r="H299" s="44">
        <f t="shared" si="81"/>
        <v>0</v>
      </c>
      <c r="I299" s="44">
        <f t="shared" si="81"/>
        <v>0</v>
      </c>
      <c r="J299" s="44">
        <f t="shared" si="81"/>
        <v>0</v>
      </c>
      <c r="K299" s="44">
        <f>K292-K293</f>
        <v>0</v>
      </c>
      <c r="L299" s="57">
        <f t="shared" si="76"/>
        <v>0</v>
      </c>
    </row>
    <row r="300" spans="1:12" ht="12.75">
      <c r="A300" s="218"/>
      <c r="B300" s="234" t="s">
        <v>48</v>
      </c>
      <c r="C300" s="234"/>
      <c r="D300" s="235"/>
      <c r="E300" s="18">
        <f>SUM(F300:K300)</f>
        <v>0</v>
      </c>
      <c r="F300" s="26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57">
        <f t="shared" si="76"/>
        <v>0</v>
      </c>
    </row>
    <row r="301" spans="1:12" ht="12.75" customHeight="1">
      <c r="A301" s="218"/>
      <c r="B301" s="213" t="s">
        <v>25</v>
      </c>
      <c r="C301" s="214"/>
      <c r="D301" s="114" t="s">
        <v>26</v>
      </c>
      <c r="E301" s="20">
        <f>SUM(F301:K301)</f>
        <v>0</v>
      </c>
      <c r="F301" s="141">
        <v>0</v>
      </c>
      <c r="G301" s="142">
        <v>0</v>
      </c>
      <c r="H301" s="142">
        <v>0</v>
      </c>
      <c r="I301" s="142">
        <v>0</v>
      </c>
      <c r="J301" s="64">
        <v>0</v>
      </c>
      <c r="K301" s="142">
        <v>0</v>
      </c>
      <c r="L301" s="57">
        <f t="shared" si="76"/>
        <v>0</v>
      </c>
    </row>
    <row r="302" spans="1:12" ht="13.5" thickBot="1">
      <c r="A302" s="219"/>
      <c r="B302" s="215"/>
      <c r="C302" s="216"/>
      <c r="D302" s="119" t="s">
        <v>27</v>
      </c>
      <c r="E302" s="32">
        <f>SUM(F302:K302)</f>
        <v>88</v>
      </c>
      <c r="F302" s="143">
        <v>0</v>
      </c>
      <c r="G302" s="143">
        <v>0</v>
      </c>
      <c r="H302" s="143">
        <v>0</v>
      </c>
      <c r="I302" s="143">
        <v>0</v>
      </c>
      <c r="J302" s="52">
        <v>88</v>
      </c>
      <c r="K302" s="143">
        <v>0</v>
      </c>
      <c r="L302" s="109">
        <f t="shared" si="76"/>
        <v>88</v>
      </c>
    </row>
    <row r="303" spans="3:11" ht="12.75">
      <c r="C303"/>
      <c r="D303"/>
      <c r="E303"/>
      <c r="F303"/>
      <c r="G303"/>
      <c r="H303"/>
      <c r="I303"/>
      <c r="J303"/>
      <c r="K303"/>
    </row>
    <row r="304" spans="3:11" ht="12.75" customHeight="1">
      <c r="C304"/>
      <c r="D304"/>
      <c r="E304"/>
      <c r="F304"/>
      <c r="G304"/>
      <c r="H304"/>
      <c r="I304"/>
      <c r="J304"/>
      <c r="K304"/>
    </row>
    <row r="305" spans="3:11" ht="12.75">
      <c r="C305"/>
      <c r="D305"/>
      <c r="E305"/>
      <c r="F305"/>
      <c r="G305"/>
      <c r="H305"/>
      <c r="I305"/>
      <c r="J305"/>
      <c r="K305"/>
    </row>
    <row r="306" spans="3:11" ht="12.75">
      <c r="C306"/>
      <c r="D306"/>
      <c r="E306"/>
      <c r="F306"/>
      <c r="G306"/>
      <c r="H306"/>
      <c r="I306"/>
      <c r="J306"/>
      <c r="K306"/>
    </row>
    <row r="307" spans="3:11" ht="12.75">
      <c r="C307"/>
      <c r="D307"/>
      <c r="E307"/>
      <c r="F307"/>
      <c r="G307"/>
      <c r="H307"/>
      <c r="I307"/>
      <c r="J307"/>
      <c r="K307"/>
    </row>
    <row r="308" spans="3:11" ht="12.75" customHeight="1">
      <c r="C308"/>
      <c r="D308"/>
      <c r="E308"/>
      <c r="F308"/>
      <c r="G308"/>
      <c r="H308"/>
      <c r="I308"/>
      <c r="J308"/>
      <c r="K308"/>
    </row>
    <row r="309" spans="3:11" ht="12.75">
      <c r="C309"/>
      <c r="D309"/>
      <c r="E309"/>
      <c r="F309"/>
      <c r="G309"/>
      <c r="H309"/>
      <c r="I309"/>
      <c r="J309"/>
      <c r="K309"/>
    </row>
  </sheetData>
  <sheetProtection/>
  <mergeCells count="240">
    <mergeCell ref="A2:J2"/>
    <mergeCell ref="A3:J3"/>
    <mergeCell ref="A4:J4"/>
    <mergeCell ref="A5:D6"/>
    <mergeCell ref="E5:E6"/>
    <mergeCell ref="F5:I5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A82:D83"/>
    <mergeCell ref="E82:E83"/>
    <mergeCell ref="F82:I82"/>
    <mergeCell ref="A84:A94"/>
    <mergeCell ref="B84:D84"/>
    <mergeCell ref="B85:C86"/>
    <mergeCell ref="B87:B90"/>
    <mergeCell ref="C87:C88"/>
    <mergeCell ref="C89:C90"/>
    <mergeCell ref="B91:D91"/>
    <mergeCell ref="B92:D92"/>
    <mergeCell ref="B93:C94"/>
    <mergeCell ref="A95:A105"/>
    <mergeCell ref="B95:D95"/>
    <mergeCell ref="B96:C97"/>
    <mergeCell ref="B98:B101"/>
    <mergeCell ref="C98:C99"/>
    <mergeCell ref="C100:C101"/>
    <mergeCell ref="B102:D102"/>
    <mergeCell ref="B103:D103"/>
    <mergeCell ref="B104:C105"/>
    <mergeCell ref="A106:A116"/>
    <mergeCell ref="B106:D106"/>
    <mergeCell ref="B107:C108"/>
    <mergeCell ref="B109:B112"/>
    <mergeCell ref="C109:C110"/>
    <mergeCell ref="C111:C112"/>
    <mergeCell ref="B113:D113"/>
    <mergeCell ref="B114:D114"/>
    <mergeCell ref="B115:C116"/>
    <mergeCell ref="A119:D120"/>
    <mergeCell ref="E119:E120"/>
    <mergeCell ref="F119:I119"/>
    <mergeCell ref="A121:A131"/>
    <mergeCell ref="B121:D121"/>
    <mergeCell ref="B122:C123"/>
    <mergeCell ref="B124:B127"/>
    <mergeCell ref="C124:C125"/>
    <mergeCell ref="C126:C127"/>
    <mergeCell ref="B128:D128"/>
    <mergeCell ref="B129:D129"/>
    <mergeCell ref="B130:C131"/>
    <mergeCell ref="A132:A142"/>
    <mergeCell ref="B132:D132"/>
    <mergeCell ref="B133:C134"/>
    <mergeCell ref="B135:B138"/>
    <mergeCell ref="C135:C136"/>
    <mergeCell ref="C137:C138"/>
    <mergeCell ref="B139:D139"/>
    <mergeCell ref="B140:D140"/>
    <mergeCell ref="B141:C142"/>
    <mergeCell ref="A143:A153"/>
    <mergeCell ref="B143:D143"/>
    <mergeCell ref="B144:C145"/>
    <mergeCell ref="B146:B149"/>
    <mergeCell ref="C146:C147"/>
    <mergeCell ref="C148:C149"/>
    <mergeCell ref="B150:D150"/>
    <mergeCell ref="B151:D151"/>
    <mergeCell ref="B152:C153"/>
    <mergeCell ref="A154:A164"/>
    <mergeCell ref="B154:D154"/>
    <mergeCell ref="B155:C156"/>
    <mergeCell ref="B157:B160"/>
    <mergeCell ref="C157:C158"/>
    <mergeCell ref="C159:C160"/>
    <mergeCell ref="B161:D161"/>
    <mergeCell ref="B162:D162"/>
    <mergeCell ref="B163:C164"/>
    <mergeCell ref="A168:D169"/>
    <mergeCell ref="E168:E169"/>
    <mergeCell ref="F168:I168"/>
    <mergeCell ref="A170:A180"/>
    <mergeCell ref="B170:D170"/>
    <mergeCell ref="B171:C172"/>
    <mergeCell ref="B173:B176"/>
    <mergeCell ref="C173:C174"/>
    <mergeCell ref="C175:C176"/>
    <mergeCell ref="B177:D177"/>
    <mergeCell ref="B178:D178"/>
    <mergeCell ref="B179:C180"/>
    <mergeCell ref="A181:A191"/>
    <mergeCell ref="B181:D181"/>
    <mergeCell ref="B182:C183"/>
    <mergeCell ref="B184:B187"/>
    <mergeCell ref="C184:C185"/>
    <mergeCell ref="C186:C187"/>
    <mergeCell ref="B188:D188"/>
    <mergeCell ref="B189:D189"/>
    <mergeCell ref="B190:C191"/>
    <mergeCell ref="A192:A202"/>
    <mergeCell ref="B192:D192"/>
    <mergeCell ref="B193:C194"/>
    <mergeCell ref="B195:B198"/>
    <mergeCell ref="C195:C196"/>
    <mergeCell ref="C197:C198"/>
    <mergeCell ref="B199:D199"/>
    <mergeCell ref="B200:D200"/>
    <mergeCell ref="B201:C202"/>
    <mergeCell ref="A203:A213"/>
    <mergeCell ref="B203:D203"/>
    <mergeCell ref="B204:C205"/>
    <mergeCell ref="B206:B209"/>
    <mergeCell ref="C206:C207"/>
    <mergeCell ref="C208:C209"/>
    <mergeCell ref="B210:D210"/>
    <mergeCell ref="B211:D211"/>
    <mergeCell ref="B212:C213"/>
    <mergeCell ref="A218:D219"/>
    <mergeCell ref="E218:E219"/>
    <mergeCell ref="F218:I218"/>
    <mergeCell ref="A220:A230"/>
    <mergeCell ref="B220:D220"/>
    <mergeCell ref="B221:C222"/>
    <mergeCell ref="B223:B226"/>
    <mergeCell ref="C223:C224"/>
    <mergeCell ref="C225:C226"/>
    <mergeCell ref="B227:D227"/>
    <mergeCell ref="B228:D228"/>
    <mergeCell ref="B229:C230"/>
    <mergeCell ref="A231:A241"/>
    <mergeCell ref="B231:D231"/>
    <mergeCell ref="B232:C233"/>
    <mergeCell ref="B234:B237"/>
    <mergeCell ref="C234:C235"/>
    <mergeCell ref="C236:C237"/>
    <mergeCell ref="B238:D238"/>
    <mergeCell ref="B239:D239"/>
    <mergeCell ref="B240:C241"/>
    <mergeCell ref="A242:A252"/>
    <mergeCell ref="B242:D242"/>
    <mergeCell ref="B243:C244"/>
    <mergeCell ref="B245:B248"/>
    <mergeCell ref="C245:C246"/>
    <mergeCell ref="C247:C248"/>
    <mergeCell ref="B249:D249"/>
    <mergeCell ref="B250:D250"/>
    <mergeCell ref="B251:C252"/>
    <mergeCell ref="A253:A263"/>
    <mergeCell ref="B253:D253"/>
    <mergeCell ref="B254:C255"/>
    <mergeCell ref="B256:B259"/>
    <mergeCell ref="C256:C257"/>
    <mergeCell ref="C258:C259"/>
    <mergeCell ref="B260:D260"/>
    <mergeCell ref="B261:D261"/>
    <mergeCell ref="B262:C263"/>
    <mergeCell ref="A268:D269"/>
    <mergeCell ref="E268:E269"/>
    <mergeCell ref="F268:I268"/>
    <mergeCell ref="A270:A280"/>
    <mergeCell ref="B270:D270"/>
    <mergeCell ref="B271:C272"/>
    <mergeCell ref="B273:B276"/>
    <mergeCell ref="C273:C274"/>
    <mergeCell ref="C275:C276"/>
    <mergeCell ref="B277:D277"/>
    <mergeCell ref="B278:D278"/>
    <mergeCell ref="B279:C280"/>
    <mergeCell ref="A281:A291"/>
    <mergeCell ref="B281:D281"/>
    <mergeCell ref="B282:C283"/>
    <mergeCell ref="B284:B287"/>
    <mergeCell ref="C284:C285"/>
    <mergeCell ref="C286:C287"/>
    <mergeCell ref="B288:D288"/>
    <mergeCell ref="B289:D289"/>
    <mergeCell ref="B290:C291"/>
    <mergeCell ref="A292:A302"/>
    <mergeCell ref="B292:D292"/>
    <mergeCell ref="B293:C294"/>
    <mergeCell ref="B295:B298"/>
    <mergeCell ref="C295:C296"/>
    <mergeCell ref="C297:C298"/>
    <mergeCell ref="B299:D299"/>
    <mergeCell ref="B300:D300"/>
    <mergeCell ref="B301:C302"/>
  </mergeCells>
  <printOptions/>
  <pageMargins left="0.1968503937007874" right="0.2362204724409449" top="0.15748031496062992" bottom="0.15748031496062992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309"/>
  <sheetViews>
    <sheetView zoomScaleSheetLayoutView="100" zoomScalePageLayoutView="0" workbookViewId="0" topLeftCell="A1">
      <pane xSplit="1" ySplit="6" topLeftCell="B29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40" sqref="N40"/>
    </sheetView>
  </sheetViews>
  <sheetFormatPr defaultColWidth="9.00390625" defaultRowHeight="12.75"/>
  <cols>
    <col min="1" max="1" width="5.1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7" width="11.625" style="1" customWidth="1"/>
    <col min="8" max="8" width="12.75390625" style="1" customWidth="1"/>
    <col min="9" max="9" width="12.875" style="1" customWidth="1"/>
    <col min="10" max="11" width="11.375" style="1" customWidth="1"/>
    <col min="12" max="12" width="11.375" style="0" customWidth="1"/>
  </cols>
  <sheetData>
    <row r="2" spans="1:12" ht="12.75" customHeight="1">
      <c r="A2" s="290" t="s">
        <v>13</v>
      </c>
      <c r="B2" s="290"/>
      <c r="C2" s="290"/>
      <c r="D2" s="290"/>
      <c r="E2" s="290"/>
      <c r="F2" s="290"/>
      <c r="G2" s="290"/>
      <c r="H2" s="290"/>
      <c r="I2" s="290"/>
      <c r="J2" s="290"/>
      <c r="K2" s="193"/>
      <c r="L2" s="72"/>
    </row>
    <row r="3" spans="1:12" ht="12.75" customHeight="1">
      <c r="A3" s="291" t="s">
        <v>12</v>
      </c>
      <c r="B3" s="291"/>
      <c r="C3" s="291"/>
      <c r="D3" s="291"/>
      <c r="E3" s="291"/>
      <c r="F3" s="291"/>
      <c r="G3" s="291"/>
      <c r="H3" s="291"/>
      <c r="I3" s="291"/>
      <c r="J3" s="291"/>
      <c r="K3" s="194"/>
      <c r="L3" s="73"/>
    </row>
    <row r="4" spans="1:12" ht="21" customHeight="1" thickBot="1">
      <c r="A4" s="292" t="s">
        <v>52</v>
      </c>
      <c r="B4" s="292"/>
      <c r="C4" s="292"/>
      <c r="D4" s="292"/>
      <c r="E4" s="292"/>
      <c r="F4" s="292"/>
      <c r="G4" s="292"/>
      <c r="H4" s="292"/>
      <c r="I4" s="292"/>
      <c r="J4" s="292"/>
      <c r="K4" s="195"/>
      <c r="L4" s="74"/>
    </row>
    <row r="5" spans="1:12" ht="12.75" customHeight="1" thickBot="1">
      <c r="A5" s="293" t="s">
        <v>16</v>
      </c>
      <c r="B5" s="294"/>
      <c r="C5" s="294"/>
      <c r="D5" s="294"/>
      <c r="E5" s="240" t="s">
        <v>14</v>
      </c>
      <c r="F5" s="242" t="s">
        <v>15</v>
      </c>
      <c r="G5" s="243"/>
      <c r="H5" s="243"/>
      <c r="I5" s="244"/>
      <c r="J5" s="127"/>
      <c r="K5" s="127"/>
      <c r="L5" s="53"/>
    </row>
    <row r="6" spans="1:12" ht="48" customHeight="1" thickBot="1">
      <c r="A6" s="295"/>
      <c r="B6" s="296"/>
      <c r="C6" s="296"/>
      <c r="D6" s="296"/>
      <c r="E6" s="241"/>
      <c r="F6" s="54" t="s">
        <v>18</v>
      </c>
      <c r="G6" s="130" t="s">
        <v>42</v>
      </c>
      <c r="H6" s="129" t="s">
        <v>45</v>
      </c>
      <c r="I6" s="128" t="s">
        <v>41</v>
      </c>
      <c r="J6" s="131" t="s">
        <v>43</v>
      </c>
      <c r="K6" s="196" t="s">
        <v>46</v>
      </c>
      <c r="L6" s="30" t="s">
        <v>7</v>
      </c>
    </row>
    <row r="7" spans="1:12" ht="17.25" customHeight="1">
      <c r="A7" s="284" t="s">
        <v>10</v>
      </c>
      <c r="B7" s="287" t="s">
        <v>19</v>
      </c>
      <c r="C7" s="288"/>
      <c r="D7" s="289"/>
      <c r="E7" s="103">
        <f>E18+E29+E46+E57+E68+E84+E95+E106+E121+E132+E143+E154+E170+E181+E192+E203+E220+E231+E242+E253+E270+E281+E292</f>
        <v>4216577</v>
      </c>
      <c r="F7" s="103">
        <f>F18+F29+F46+F57+F68+F84+F95+F106+F121+F132+F143+F154+F170+F181+F192+F203+F220+F231+F242+F253+F270+F281+F292</f>
        <v>1911577</v>
      </c>
      <c r="G7" s="103">
        <f aca="true" t="shared" si="0" ref="E7:K17">G18+G29+G46+G57+G68+G84+G95+G106+G121+G132+G143+G154+G170+G181+G192+G203+G220+G231+G242+G253+G270+G281+G292</f>
        <v>58600</v>
      </c>
      <c r="H7" s="103">
        <f t="shared" si="0"/>
        <v>120000</v>
      </c>
      <c r="I7" s="103">
        <f t="shared" si="0"/>
        <v>1960300</v>
      </c>
      <c r="J7" s="103">
        <f t="shared" si="0"/>
        <v>166100</v>
      </c>
      <c r="K7" s="103">
        <f t="shared" si="0"/>
        <v>0</v>
      </c>
      <c r="L7" s="35">
        <f aca="true" t="shared" si="1" ref="L7:L39">SUM(F7:K7)</f>
        <v>4216577</v>
      </c>
    </row>
    <row r="8" spans="1:12" ht="14.25" customHeight="1">
      <c r="A8" s="285"/>
      <c r="B8" s="255" t="s">
        <v>4</v>
      </c>
      <c r="C8" s="256"/>
      <c r="D8" s="3" t="s">
        <v>3</v>
      </c>
      <c r="E8" s="108">
        <f t="shared" si="0"/>
        <v>3808862.54</v>
      </c>
      <c r="F8" s="106">
        <f t="shared" si="0"/>
        <v>1624330.76</v>
      </c>
      <c r="G8" s="120">
        <f t="shared" si="0"/>
        <v>47520.44</v>
      </c>
      <c r="H8" s="112">
        <f t="shared" si="0"/>
        <v>101878.89</v>
      </c>
      <c r="I8" s="120">
        <f t="shared" si="0"/>
        <v>1872722.4500000002</v>
      </c>
      <c r="J8" s="106">
        <f t="shared" si="0"/>
        <v>162410</v>
      </c>
      <c r="K8" s="106">
        <f t="shared" si="0"/>
        <v>0</v>
      </c>
      <c r="L8" s="35">
        <f t="shared" si="1"/>
        <v>3808862.54</v>
      </c>
    </row>
    <row r="9" spans="1:12" ht="16.5" customHeight="1">
      <c r="A9" s="285"/>
      <c r="B9" s="257"/>
      <c r="C9" s="258"/>
      <c r="D9" s="4" t="s">
        <v>50</v>
      </c>
      <c r="E9" s="179">
        <f t="shared" si="0"/>
        <v>2060533.11</v>
      </c>
      <c r="F9" s="183">
        <f t="shared" si="0"/>
        <v>187810.65999999997</v>
      </c>
      <c r="G9" s="185">
        <f t="shared" si="0"/>
        <v>0</v>
      </c>
      <c r="H9" s="184">
        <f t="shared" si="0"/>
        <v>0</v>
      </c>
      <c r="I9" s="185">
        <f t="shared" si="0"/>
        <v>1872722.4500000002</v>
      </c>
      <c r="J9" s="183">
        <f t="shared" si="0"/>
        <v>0</v>
      </c>
      <c r="K9" s="183">
        <f t="shared" si="0"/>
        <v>0</v>
      </c>
      <c r="L9" s="35">
        <f t="shared" si="1"/>
        <v>2060533.11</v>
      </c>
    </row>
    <row r="10" spans="1:12" ht="15" customHeight="1">
      <c r="A10" s="285"/>
      <c r="B10" s="228" t="s">
        <v>5</v>
      </c>
      <c r="C10" s="261" t="s">
        <v>24</v>
      </c>
      <c r="D10" s="5" t="s">
        <v>3</v>
      </c>
      <c r="E10" s="179">
        <f t="shared" si="0"/>
        <v>1849189.48</v>
      </c>
      <c r="F10" s="183">
        <f t="shared" si="0"/>
        <v>772682.96</v>
      </c>
      <c r="G10" s="185">
        <f t="shared" si="0"/>
        <v>598.4</v>
      </c>
      <c r="H10" s="184">
        <f t="shared" si="0"/>
        <v>8656.53</v>
      </c>
      <c r="I10" s="185">
        <f t="shared" si="0"/>
        <v>1067251.59</v>
      </c>
      <c r="J10" s="183">
        <f t="shared" si="0"/>
        <v>0</v>
      </c>
      <c r="K10" s="183">
        <f t="shared" si="0"/>
        <v>0</v>
      </c>
      <c r="L10" s="35">
        <f t="shared" si="1"/>
        <v>1849189.48</v>
      </c>
    </row>
    <row r="11" spans="1:12" ht="16.5" customHeight="1">
      <c r="A11" s="285"/>
      <c r="B11" s="259"/>
      <c r="C11" s="262"/>
      <c r="D11" s="6" t="s">
        <v>50</v>
      </c>
      <c r="E11" s="179">
        <f t="shared" si="0"/>
        <v>1216990.32</v>
      </c>
      <c r="F11" s="183">
        <f t="shared" si="0"/>
        <v>149738.72999999998</v>
      </c>
      <c r="G11" s="185">
        <f t="shared" si="0"/>
        <v>0</v>
      </c>
      <c r="H11" s="184">
        <f t="shared" si="0"/>
        <v>0</v>
      </c>
      <c r="I11" s="185">
        <f t="shared" si="0"/>
        <v>1067251.59</v>
      </c>
      <c r="J11" s="183">
        <f t="shared" si="0"/>
        <v>0</v>
      </c>
      <c r="K11" s="183">
        <f t="shared" si="0"/>
        <v>0</v>
      </c>
      <c r="L11" s="35">
        <f t="shared" si="1"/>
        <v>1216990.32</v>
      </c>
    </row>
    <row r="12" spans="1:12" ht="16.5" customHeight="1">
      <c r="A12" s="285"/>
      <c r="B12" s="259"/>
      <c r="C12" s="231" t="s">
        <v>49</v>
      </c>
      <c r="D12" s="5" t="s">
        <v>3</v>
      </c>
      <c r="E12" s="179">
        <f t="shared" si="0"/>
        <v>1959673.06</v>
      </c>
      <c r="F12" s="183">
        <f t="shared" si="0"/>
        <v>851647.8</v>
      </c>
      <c r="G12" s="185">
        <f t="shared" si="0"/>
        <v>46922.04</v>
      </c>
      <c r="H12" s="184">
        <f t="shared" si="0"/>
        <v>93222.36</v>
      </c>
      <c r="I12" s="185">
        <f t="shared" si="0"/>
        <v>805470.86</v>
      </c>
      <c r="J12" s="183">
        <f t="shared" si="0"/>
        <v>162410</v>
      </c>
      <c r="K12" s="183">
        <f t="shared" si="0"/>
        <v>0</v>
      </c>
      <c r="L12" s="35">
        <f t="shared" si="1"/>
        <v>1959673.06</v>
      </c>
    </row>
    <row r="13" spans="1:12" ht="18" customHeight="1">
      <c r="A13" s="285"/>
      <c r="B13" s="260"/>
      <c r="C13" s="263"/>
      <c r="D13" s="7" t="s">
        <v>50</v>
      </c>
      <c r="E13" s="180">
        <f t="shared" si="0"/>
        <v>843542.79</v>
      </c>
      <c r="F13" s="107">
        <f t="shared" si="0"/>
        <v>38071.93</v>
      </c>
      <c r="G13" s="121">
        <f t="shared" si="0"/>
        <v>0</v>
      </c>
      <c r="H13" s="113">
        <f t="shared" si="0"/>
        <v>0</v>
      </c>
      <c r="I13" s="121">
        <f t="shared" si="0"/>
        <v>805470.86</v>
      </c>
      <c r="J13" s="107">
        <f t="shared" si="0"/>
        <v>0</v>
      </c>
      <c r="K13" s="107">
        <f t="shared" si="0"/>
        <v>0</v>
      </c>
      <c r="L13" s="35">
        <f t="shared" si="1"/>
        <v>843542.79</v>
      </c>
    </row>
    <row r="14" spans="1:12" ht="15.75" customHeight="1">
      <c r="A14" s="285"/>
      <c r="B14" s="264" t="s">
        <v>6</v>
      </c>
      <c r="C14" s="265"/>
      <c r="D14" s="282"/>
      <c r="E14" s="181">
        <f t="shared" si="0"/>
        <v>407714.45999999973</v>
      </c>
      <c r="F14" s="104">
        <f t="shared" si="0"/>
        <v>287246.24</v>
      </c>
      <c r="G14" s="104">
        <f t="shared" si="0"/>
        <v>11079.559999999998</v>
      </c>
      <c r="H14" s="104">
        <f t="shared" si="0"/>
        <v>18121.11</v>
      </c>
      <c r="I14" s="104">
        <f t="shared" si="0"/>
        <v>87577.54999999981</v>
      </c>
      <c r="J14" s="104">
        <f t="shared" si="0"/>
        <v>3690</v>
      </c>
      <c r="K14" s="104">
        <f t="shared" si="0"/>
        <v>0</v>
      </c>
      <c r="L14" s="35">
        <f t="shared" si="1"/>
        <v>407714.4599999998</v>
      </c>
    </row>
    <row r="15" spans="1:12" ht="15" customHeight="1">
      <c r="A15" s="285"/>
      <c r="B15" s="267" t="s">
        <v>48</v>
      </c>
      <c r="C15" s="268"/>
      <c r="D15" s="283"/>
      <c r="E15" s="182">
        <f t="shared" si="0"/>
        <v>62470.42</v>
      </c>
      <c r="F15" s="105">
        <f t="shared" si="0"/>
        <v>62470.42</v>
      </c>
      <c r="G15" s="105">
        <f t="shared" si="0"/>
        <v>0</v>
      </c>
      <c r="H15" s="105">
        <f t="shared" si="0"/>
        <v>0</v>
      </c>
      <c r="I15" s="105">
        <f t="shared" si="0"/>
        <v>0</v>
      </c>
      <c r="J15" s="105">
        <f t="shared" si="0"/>
        <v>0</v>
      </c>
      <c r="K15" s="105">
        <f t="shared" si="0"/>
        <v>0</v>
      </c>
      <c r="L15" s="35">
        <f t="shared" si="1"/>
        <v>62470.42</v>
      </c>
    </row>
    <row r="16" spans="1:12" ht="15" customHeight="1">
      <c r="A16" s="285"/>
      <c r="B16" s="250" t="s">
        <v>25</v>
      </c>
      <c r="C16" s="251"/>
      <c r="D16" s="80" t="s">
        <v>26</v>
      </c>
      <c r="E16" s="108">
        <f t="shared" si="0"/>
        <v>30</v>
      </c>
      <c r="F16" s="197">
        <f t="shared" si="0"/>
        <v>0</v>
      </c>
      <c r="G16" s="198">
        <f t="shared" si="0"/>
        <v>7</v>
      </c>
      <c r="H16" s="199">
        <f t="shared" si="0"/>
        <v>23</v>
      </c>
      <c r="I16" s="197">
        <f t="shared" si="0"/>
        <v>0</v>
      </c>
      <c r="J16" s="197">
        <f t="shared" si="0"/>
        <v>0</v>
      </c>
      <c r="K16" s="197">
        <f t="shared" si="0"/>
        <v>0</v>
      </c>
      <c r="L16" s="35">
        <f t="shared" si="1"/>
        <v>30</v>
      </c>
    </row>
    <row r="17" spans="1:13" ht="21.75" customHeight="1" thickBot="1">
      <c r="A17" s="286"/>
      <c r="B17" s="252"/>
      <c r="C17" s="253"/>
      <c r="D17" s="119" t="s">
        <v>51</v>
      </c>
      <c r="E17" s="109">
        <f>E28+E39+E56+E67+E78+E94+E105+E116+E131+E142+E153+E164+E180+E191+E202+E213+E230+E241+E252+E263+E280+E291+E302</f>
        <v>702</v>
      </c>
      <c r="F17" s="200">
        <f t="shared" si="0"/>
        <v>303</v>
      </c>
      <c r="G17" s="201">
        <f t="shared" si="0"/>
        <v>7</v>
      </c>
      <c r="H17" s="202">
        <f t="shared" si="0"/>
        <v>17</v>
      </c>
      <c r="I17" s="200">
        <f t="shared" si="0"/>
        <v>289</v>
      </c>
      <c r="J17" s="200">
        <f t="shared" si="0"/>
        <v>86</v>
      </c>
      <c r="K17" s="200">
        <f t="shared" si="0"/>
        <v>0</v>
      </c>
      <c r="L17" s="16">
        <f t="shared" si="1"/>
        <v>702</v>
      </c>
      <c r="M17" s="132"/>
    </row>
    <row r="18" spans="1:12" ht="15" customHeight="1">
      <c r="A18" s="245" t="s">
        <v>0</v>
      </c>
      <c r="B18" s="220" t="s">
        <v>19</v>
      </c>
      <c r="C18" s="221"/>
      <c r="D18" s="222"/>
      <c r="E18" s="17">
        <f aca="true" t="shared" si="2" ref="E18:E24">SUM(F18:J18)</f>
        <v>90000</v>
      </c>
      <c r="F18" s="24">
        <v>90000</v>
      </c>
      <c r="G18" s="55">
        <v>0</v>
      </c>
      <c r="H18" s="55">
        <v>0</v>
      </c>
      <c r="I18" s="178">
        <v>0</v>
      </c>
      <c r="J18" s="178">
        <v>0</v>
      </c>
      <c r="K18" s="178">
        <v>0</v>
      </c>
      <c r="L18" s="57">
        <f t="shared" si="1"/>
        <v>90000</v>
      </c>
    </row>
    <row r="19" spans="1:12" ht="14.25" customHeight="1">
      <c r="A19" s="246"/>
      <c r="B19" s="255" t="s">
        <v>4</v>
      </c>
      <c r="C19" s="256"/>
      <c r="D19" s="3" t="s">
        <v>3</v>
      </c>
      <c r="E19" s="20">
        <f t="shared" si="2"/>
        <v>75801.66</v>
      </c>
      <c r="F19" s="46">
        <f aca="true" t="shared" si="3" ref="F19:J20">SUM(F21,F23)</f>
        <v>75801.66</v>
      </c>
      <c r="G19" s="133">
        <f t="shared" si="3"/>
        <v>0</v>
      </c>
      <c r="H19" s="133">
        <f t="shared" si="3"/>
        <v>0</v>
      </c>
      <c r="I19" s="133">
        <f t="shared" si="3"/>
        <v>0</v>
      </c>
      <c r="J19" s="133">
        <v>0</v>
      </c>
      <c r="K19" s="133">
        <v>0</v>
      </c>
      <c r="L19" s="15">
        <f t="shared" si="1"/>
        <v>75801.66</v>
      </c>
    </row>
    <row r="20" spans="1:12" ht="14.25" customHeight="1">
      <c r="A20" s="246"/>
      <c r="B20" s="257"/>
      <c r="C20" s="258"/>
      <c r="D20" s="4" t="s">
        <v>50</v>
      </c>
      <c r="E20" s="19">
        <f t="shared" si="2"/>
        <v>18087.08</v>
      </c>
      <c r="F20" s="48">
        <f t="shared" si="3"/>
        <v>18087.08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35">
        <f>SUM(K22,K24)</f>
        <v>0</v>
      </c>
      <c r="L20" s="37">
        <f t="shared" si="1"/>
        <v>18087.08</v>
      </c>
    </row>
    <row r="21" spans="1:12" ht="16.5" customHeight="1">
      <c r="A21" s="246"/>
      <c r="B21" s="228" t="s">
        <v>5</v>
      </c>
      <c r="C21" s="261" t="s">
        <v>24</v>
      </c>
      <c r="D21" s="5" t="s">
        <v>3</v>
      </c>
      <c r="E21" s="19">
        <f t="shared" si="2"/>
        <v>25871.58</v>
      </c>
      <c r="F21" s="63">
        <v>25871.58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5">
        <f t="shared" si="1"/>
        <v>25871.58</v>
      </c>
    </row>
    <row r="22" spans="1:12" ht="15" customHeight="1">
      <c r="A22" s="246"/>
      <c r="B22" s="259"/>
      <c r="C22" s="262"/>
      <c r="D22" s="6" t="s">
        <v>50</v>
      </c>
      <c r="E22" s="19">
        <f t="shared" si="2"/>
        <v>8176.17</v>
      </c>
      <c r="F22" s="49">
        <v>8176.17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5">
        <f t="shared" si="1"/>
        <v>8176.17</v>
      </c>
    </row>
    <row r="23" spans="1:12" ht="18.75" customHeight="1">
      <c r="A23" s="246"/>
      <c r="B23" s="259"/>
      <c r="C23" s="231" t="s">
        <v>49</v>
      </c>
      <c r="D23" s="5" t="s">
        <v>3</v>
      </c>
      <c r="E23" s="19">
        <f t="shared" si="2"/>
        <v>49930.08</v>
      </c>
      <c r="F23" s="63">
        <v>49930.08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5">
        <f t="shared" si="1"/>
        <v>49930.08</v>
      </c>
    </row>
    <row r="24" spans="1:12" ht="14.25" customHeight="1">
      <c r="A24" s="246"/>
      <c r="B24" s="260"/>
      <c r="C24" s="263"/>
      <c r="D24" s="7" t="s">
        <v>50</v>
      </c>
      <c r="E24" s="92">
        <f t="shared" si="2"/>
        <v>9910.91</v>
      </c>
      <c r="F24" s="50">
        <v>9910.91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37">
        <f t="shared" si="1"/>
        <v>9910.91</v>
      </c>
    </row>
    <row r="25" spans="1:12" ht="15" customHeight="1">
      <c r="A25" s="246"/>
      <c r="B25" s="264" t="s">
        <v>6</v>
      </c>
      <c r="C25" s="265"/>
      <c r="D25" s="282"/>
      <c r="E25" s="43">
        <f aca="true" t="shared" si="4" ref="E25:J25">E18-E19</f>
        <v>14198.339999999997</v>
      </c>
      <c r="F25" s="44">
        <f t="shared" si="4"/>
        <v>14198.339999999997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44">
        <f t="shared" si="4"/>
        <v>0</v>
      </c>
      <c r="K25" s="44">
        <f>K18-K19</f>
        <v>0</v>
      </c>
      <c r="L25" s="15">
        <f t="shared" si="1"/>
        <v>14198.339999999997</v>
      </c>
    </row>
    <row r="26" spans="1:12" ht="15" customHeight="1">
      <c r="A26" s="246"/>
      <c r="B26" s="267" t="s">
        <v>48</v>
      </c>
      <c r="C26" s="268"/>
      <c r="D26" s="283"/>
      <c r="E26" s="18">
        <f aca="true" t="shared" si="5" ref="E26:E35">SUM(F26:J26)</f>
        <v>0</v>
      </c>
      <c r="F26" s="81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37">
        <f t="shared" si="1"/>
        <v>0</v>
      </c>
    </row>
    <row r="27" spans="1:12" ht="14.25" customHeight="1">
      <c r="A27" s="246"/>
      <c r="B27" s="250" t="s">
        <v>25</v>
      </c>
      <c r="C27" s="251"/>
      <c r="D27" s="80" t="s">
        <v>26</v>
      </c>
      <c r="E27" s="20">
        <f t="shared" si="5"/>
        <v>0</v>
      </c>
      <c r="F27" s="5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5">
        <f t="shared" si="1"/>
        <v>0</v>
      </c>
    </row>
    <row r="28" spans="1:12" ht="18.75" customHeight="1" thickBot="1">
      <c r="A28" s="247"/>
      <c r="B28" s="252"/>
      <c r="C28" s="253"/>
      <c r="D28" s="119" t="s">
        <v>51</v>
      </c>
      <c r="E28" s="32">
        <f t="shared" si="5"/>
        <v>18</v>
      </c>
      <c r="F28" s="52">
        <v>18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58">
        <f t="shared" si="1"/>
        <v>18</v>
      </c>
    </row>
    <row r="29" spans="1:12" ht="15.75" customHeight="1">
      <c r="A29" s="245" t="s">
        <v>8</v>
      </c>
      <c r="B29" s="220" t="s">
        <v>19</v>
      </c>
      <c r="C29" s="221"/>
      <c r="D29" s="222"/>
      <c r="E29" s="17">
        <f t="shared" si="5"/>
        <v>508600</v>
      </c>
      <c r="F29" s="24">
        <v>450000</v>
      </c>
      <c r="G29" s="71">
        <v>58600</v>
      </c>
      <c r="H29" s="71">
        <v>0</v>
      </c>
      <c r="I29" s="22">
        <v>0</v>
      </c>
      <c r="J29" s="22">
        <v>0</v>
      </c>
      <c r="K29" s="22">
        <v>0</v>
      </c>
      <c r="L29" s="57">
        <f t="shared" si="1"/>
        <v>508600</v>
      </c>
    </row>
    <row r="30" spans="1:12" ht="15" customHeight="1">
      <c r="A30" s="246"/>
      <c r="B30" s="255" t="s">
        <v>4</v>
      </c>
      <c r="C30" s="256"/>
      <c r="D30" s="3" t="s">
        <v>3</v>
      </c>
      <c r="E30" s="20">
        <f t="shared" si="5"/>
        <v>483433.24000000005</v>
      </c>
      <c r="F30" s="75">
        <f aca="true" t="shared" si="6" ref="F30:J31">F32+F34</f>
        <v>435912.80000000005</v>
      </c>
      <c r="G30" s="46">
        <f t="shared" si="6"/>
        <v>47520.44</v>
      </c>
      <c r="H30" s="133">
        <f t="shared" si="6"/>
        <v>0</v>
      </c>
      <c r="I30" s="133">
        <f t="shared" si="6"/>
        <v>0</v>
      </c>
      <c r="J30" s="133">
        <f t="shared" si="6"/>
        <v>0</v>
      </c>
      <c r="K30" s="133">
        <f>K32+K34</f>
        <v>0</v>
      </c>
      <c r="L30" s="15">
        <f t="shared" si="1"/>
        <v>483433.24000000005</v>
      </c>
    </row>
    <row r="31" spans="1:12" ht="15" customHeight="1">
      <c r="A31" s="246"/>
      <c r="B31" s="257"/>
      <c r="C31" s="258"/>
      <c r="D31" s="4" t="s">
        <v>50</v>
      </c>
      <c r="E31" s="19">
        <f t="shared" si="5"/>
        <v>73822.76</v>
      </c>
      <c r="F31" s="186">
        <f t="shared" si="6"/>
        <v>73822.76</v>
      </c>
      <c r="G31" s="62">
        <f t="shared" si="6"/>
        <v>0</v>
      </c>
      <c r="H31" s="136">
        <f t="shared" si="6"/>
        <v>0</v>
      </c>
      <c r="I31" s="144">
        <f t="shared" si="6"/>
        <v>0</v>
      </c>
      <c r="J31" s="144">
        <f t="shared" si="6"/>
        <v>0</v>
      </c>
      <c r="K31" s="144">
        <f>K33+K35</f>
        <v>0</v>
      </c>
      <c r="L31" s="37">
        <f t="shared" si="1"/>
        <v>73822.76</v>
      </c>
    </row>
    <row r="32" spans="1:12" ht="13.5" customHeight="1">
      <c r="A32" s="246"/>
      <c r="B32" s="228" t="s">
        <v>5</v>
      </c>
      <c r="C32" s="261" t="s">
        <v>24</v>
      </c>
      <c r="D32" s="5" t="s">
        <v>3</v>
      </c>
      <c r="E32" s="19">
        <f t="shared" si="5"/>
        <v>67621.98999999999</v>
      </c>
      <c r="F32" s="76">
        <v>67023.59</v>
      </c>
      <c r="G32" s="63">
        <v>598.4</v>
      </c>
      <c r="H32" s="137">
        <v>0</v>
      </c>
      <c r="I32" s="145">
        <v>0</v>
      </c>
      <c r="J32" s="145">
        <v>0</v>
      </c>
      <c r="K32" s="145">
        <v>0</v>
      </c>
      <c r="L32" s="15">
        <f t="shared" si="1"/>
        <v>67621.98999999999</v>
      </c>
    </row>
    <row r="33" spans="1:12" ht="16.5" customHeight="1">
      <c r="A33" s="246"/>
      <c r="B33" s="259"/>
      <c r="C33" s="262"/>
      <c r="D33" s="6" t="s">
        <v>50</v>
      </c>
      <c r="E33" s="19">
        <f t="shared" si="5"/>
        <v>56715.74</v>
      </c>
      <c r="F33" s="76">
        <v>56715.74</v>
      </c>
      <c r="G33" s="63">
        <v>0</v>
      </c>
      <c r="H33" s="138">
        <v>0</v>
      </c>
      <c r="I33" s="146">
        <v>0</v>
      </c>
      <c r="J33" s="146">
        <v>0</v>
      </c>
      <c r="K33" s="146">
        <v>0</v>
      </c>
      <c r="L33" s="37">
        <f t="shared" si="1"/>
        <v>56715.74</v>
      </c>
    </row>
    <row r="34" spans="1:12" ht="15.75" customHeight="1">
      <c r="A34" s="246"/>
      <c r="B34" s="259"/>
      <c r="C34" s="231" t="s">
        <v>49</v>
      </c>
      <c r="D34" s="5" t="s">
        <v>3</v>
      </c>
      <c r="E34" s="204">
        <f t="shared" si="5"/>
        <v>415811.25</v>
      </c>
      <c r="F34" s="76">
        <v>368889.21</v>
      </c>
      <c r="G34" s="63">
        <v>46922.04</v>
      </c>
      <c r="H34" s="137">
        <v>0</v>
      </c>
      <c r="I34" s="137">
        <v>0</v>
      </c>
      <c r="J34" s="137">
        <v>0</v>
      </c>
      <c r="K34" s="137">
        <v>0</v>
      </c>
      <c r="L34" s="15">
        <f t="shared" si="1"/>
        <v>415811.25</v>
      </c>
    </row>
    <row r="35" spans="1:12" ht="15.75" customHeight="1">
      <c r="A35" s="246"/>
      <c r="B35" s="260"/>
      <c r="C35" s="263"/>
      <c r="D35" s="7" t="s">
        <v>50</v>
      </c>
      <c r="E35" s="203">
        <f t="shared" si="5"/>
        <v>17107.02</v>
      </c>
      <c r="F35" s="187">
        <v>17107.02</v>
      </c>
      <c r="G35" s="111">
        <v>0</v>
      </c>
      <c r="H35" s="139">
        <v>0</v>
      </c>
      <c r="I35" s="147">
        <v>0</v>
      </c>
      <c r="J35" s="147">
        <v>0</v>
      </c>
      <c r="K35" s="147">
        <v>0</v>
      </c>
      <c r="L35" s="37">
        <f t="shared" si="1"/>
        <v>17107.02</v>
      </c>
    </row>
    <row r="36" spans="1:12" ht="17.25" customHeight="1">
      <c r="A36" s="246"/>
      <c r="B36" s="264" t="s">
        <v>6</v>
      </c>
      <c r="C36" s="265"/>
      <c r="D36" s="282"/>
      <c r="E36" s="43">
        <f aca="true" t="shared" si="7" ref="E36:J36">E29-E30</f>
        <v>25166.75999999995</v>
      </c>
      <c r="F36" s="77">
        <f t="shared" si="7"/>
        <v>14087.199999999953</v>
      </c>
      <c r="G36" s="45">
        <f t="shared" si="7"/>
        <v>11079.559999999998</v>
      </c>
      <c r="H36" s="45">
        <f t="shared" si="7"/>
        <v>0</v>
      </c>
      <c r="I36" s="45">
        <f t="shared" si="7"/>
        <v>0</v>
      </c>
      <c r="J36" s="45">
        <f t="shared" si="7"/>
        <v>0</v>
      </c>
      <c r="K36" s="45">
        <f>K29-K30</f>
        <v>0</v>
      </c>
      <c r="L36" s="15">
        <f t="shared" si="1"/>
        <v>25166.75999999995</v>
      </c>
    </row>
    <row r="37" spans="1:12" ht="16.5" customHeight="1">
      <c r="A37" s="246"/>
      <c r="B37" s="267" t="s">
        <v>48</v>
      </c>
      <c r="C37" s="268"/>
      <c r="D37" s="283"/>
      <c r="E37" s="18">
        <f>SUM(F37:J37)</f>
        <v>14626.42</v>
      </c>
      <c r="F37" s="82">
        <v>14626.42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37">
        <f t="shared" si="1"/>
        <v>14626.42</v>
      </c>
    </row>
    <row r="38" spans="1:12" ht="14.25" customHeight="1">
      <c r="A38" s="246"/>
      <c r="B38" s="250" t="s">
        <v>25</v>
      </c>
      <c r="C38" s="251"/>
      <c r="D38" s="80" t="s">
        <v>26</v>
      </c>
      <c r="E38" s="20">
        <f>SUM(F38:J38)</f>
        <v>7</v>
      </c>
      <c r="F38" s="94">
        <v>0</v>
      </c>
      <c r="G38" s="191">
        <v>7</v>
      </c>
      <c r="H38" s="148">
        <v>0</v>
      </c>
      <c r="I38" s="142">
        <v>0</v>
      </c>
      <c r="J38" s="142">
        <v>0</v>
      </c>
      <c r="K38" s="142">
        <v>0</v>
      </c>
      <c r="L38" s="36">
        <f t="shared" si="1"/>
        <v>7</v>
      </c>
    </row>
    <row r="39" spans="1:12" ht="21.75" customHeight="1" thickBot="1">
      <c r="A39" s="247"/>
      <c r="B39" s="252"/>
      <c r="C39" s="253"/>
      <c r="D39" s="119" t="s">
        <v>51</v>
      </c>
      <c r="E39" s="32">
        <f>SUM(F39:J39)</f>
        <v>77</v>
      </c>
      <c r="F39" s="93">
        <v>70</v>
      </c>
      <c r="G39" s="192">
        <v>7</v>
      </c>
      <c r="H39" s="149">
        <v>0</v>
      </c>
      <c r="I39" s="149">
        <v>0</v>
      </c>
      <c r="J39" s="149">
        <v>0</v>
      </c>
      <c r="K39" s="149">
        <v>0</v>
      </c>
      <c r="L39" s="58">
        <f t="shared" si="1"/>
        <v>77</v>
      </c>
    </row>
    <row r="40" spans="1:11" ht="8.25" customHeight="1">
      <c r="A40" s="10"/>
      <c r="B40" s="8"/>
      <c r="C40" s="8"/>
      <c r="D40" s="9"/>
      <c r="E40" s="12"/>
      <c r="F40" s="13"/>
      <c r="G40" s="2"/>
      <c r="H40" s="2"/>
      <c r="I40" s="13"/>
      <c r="J40" s="13"/>
      <c r="K40" s="13"/>
    </row>
    <row r="41" spans="1:11" ht="12.75" customHeight="1" hidden="1">
      <c r="A41" s="10"/>
      <c r="B41" s="8"/>
      <c r="C41" s="8"/>
      <c r="D41" s="9"/>
      <c r="E41" s="12"/>
      <c r="F41" s="13"/>
      <c r="G41" s="2"/>
      <c r="H41" s="2"/>
      <c r="I41" s="13"/>
      <c r="J41" s="13"/>
      <c r="K41" s="13"/>
    </row>
    <row r="42" spans="1:11" ht="9.75" customHeight="1">
      <c r="A42" s="10"/>
      <c r="B42" s="8"/>
      <c r="C42" s="8"/>
      <c r="D42" s="9"/>
      <c r="E42" s="14"/>
      <c r="F42" s="13"/>
      <c r="G42" s="2"/>
      <c r="H42" s="2"/>
      <c r="I42" s="13"/>
      <c r="J42" s="13"/>
      <c r="K42" s="13"/>
    </row>
    <row r="43" spans="1:11" ht="19.5" customHeight="1" thickBot="1">
      <c r="A43" s="10"/>
      <c r="B43" s="8"/>
      <c r="C43" s="8"/>
      <c r="D43" s="9"/>
      <c r="E43" s="14"/>
      <c r="F43" s="13"/>
      <c r="G43" s="2"/>
      <c r="H43" s="2"/>
      <c r="I43" s="13"/>
      <c r="J43" s="13"/>
      <c r="K43" s="13"/>
    </row>
    <row r="44" spans="1:12" ht="17.25" customHeight="1" thickBot="1">
      <c r="A44" s="275" t="s">
        <v>17</v>
      </c>
      <c r="B44" s="276"/>
      <c r="C44" s="276"/>
      <c r="D44" s="276"/>
      <c r="E44" s="240" t="s">
        <v>14</v>
      </c>
      <c r="F44" s="242" t="s">
        <v>15</v>
      </c>
      <c r="G44" s="243"/>
      <c r="H44" s="243"/>
      <c r="I44" s="244"/>
      <c r="J44" s="127"/>
      <c r="K44" s="127"/>
      <c r="L44" s="53"/>
    </row>
    <row r="45" spans="1:254" s="11" customFormat="1" ht="47.25" customHeight="1" thickBot="1">
      <c r="A45" s="277"/>
      <c r="B45" s="278"/>
      <c r="C45" s="278"/>
      <c r="D45" s="278"/>
      <c r="E45" s="241"/>
      <c r="F45" s="54" t="s">
        <v>18</v>
      </c>
      <c r="G45" s="130" t="s">
        <v>42</v>
      </c>
      <c r="H45" s="129" t="s">
        <v>45</v>
      </c>
      <c r="I45" s="128" t="s">
        <v>41</v>
      </c>
      <c r="J45" s="131" t="s">
        <v>43</v>
      </c>
      <c r="K45" s="196" t="s">
        <v>46</v>
      </c>
      <c r="L45" s="30" t="s">
        <v>7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12" ht="18" customHeight="1">
      <c r="A46" s="279" t="s">
        <v>11</v>
      </c>
      <c r="B46" s="220" t="s">
        <v>19</v>
      </c>
      <c r="C46" s="221"/>
      <c r="D46" s="222"/>
      <c r="E46" s="17">
        <f aca="true" t="shared" si="8" ref="E46:E52">SUM(F46:J46)</f>
        <v>653000</v>
      </c>
      <c r="F46" s="86">
        <v>653000</v>
      </c>
      <c r="G46" s="89">
        <v>0</v>
      </c>
      <c r="H46" s="126">
        <v>0</v>
      </c>
      <c r="I46" s="88">
        <v>0</v>
      </c>
      <c r="J46" s="88">
        <v>0</v>
      </c>
      <c r="K46" s="88">
        <v>0</v>
      </c>
      <c r="L46" s="57">
        <f aca="true" t="shared" si="9" ref="L46:L78">SUM(F46:K46)</f>
        <v>653000</v>
      </c>
    </row>
    <row r="47" spans="1:12" ht="17.25" customHeight="1">
      <c r="A47" s="280"/>
      <c r="B47" s="223" t="s">
        <v>4</v>
      </c>
      <c r="C47" s="224"/>
      <c r="D47" s="78" t="s">
        <v>3</v>
      </c>
      <c r="E47" s="20">
        <f t="shared" si="8"/>
        <v>495010</v>
      </c>
      <c r="F47" s="46">
        <f aca="true" t="shared" si="10" ref="F47:K47">SUM(F49,F51)</f>
        <v>495010</v>
      </c>
      <c r="G47" s="133">
        <f t="shared" si="10"/>
        <v>0</v>
      </c>
      <c r="H47" s="133">
        <f t="shared" si="10"/>
        <v>0</v>
      </c>
      <c r="I47" s="133">
        <f t="shared" si="10"/>
        <v>0</v>
      </c>
      <c r="J47" s="133">
        <f t="shared" si="10"/>
        <v>0</v>
      </c>
      <c r="K47" s="133">
        <f t="shared" si="10"/>
        <v>0</v>
      </c>
      <c r="L47" s="15">
        <f t="shared" si="9"/>
        <v>495010</v>
      </c>
    </row>
    <row r="48" spans="1:12" ht="18.75" customHeight="1">
      <c r="A48" s="280"/>
      <c r="B48" s="225"/>
      <c r="C48" s="226"/>
      <c r="D48" s="83" t="s">
        <v>50</v>
      </c>
      <c r="E48" s="19">
        <f t="shared" si="8"/>
        <v>0</v>
      </c>
      <c r="F48" s="47">
        <f aca="true" t="shared" si="11" ref="F48:K48">F50+F52</f>
        <v>0</v>
      </c>
      <c r="G48" s="136">
        <f t="shared" si="11"/>
        <v>0</v>
      </c>
      <c r="H48" s="136">
        <f t="shared" si="11"/>
        <v>0</v>
      </c>
      <c r="I48" s="136">
        <f t="shared" si="11"/>
        <v>0</v>
      </c>
      <c r="J48" s="136">
        <f t="shared" si="11"/>
        <v>0</v>
      </c>
      <c r="K48" s="136">
        <f t="shared" si="11"/>
        <v>0</v>
      </c>
      <c r="L48" s="37">
        <f t="shared" si="9"/>
        <v>0</v>
      </c>
    </row>
    <row r="49" spans="1:12" ht="15.75" customHeight="1">
      <c r="A49" s="280"/>
      <c r="B49" s="227" t="s">
        <v>5</v>
      </c>
      <c r="C49" s="229" t="s">
        <v>24</v>
      </c>
      <c r="D49" s="79" t="s">
        <v>3</v>
      </c>
      <c r="E49" s="19">
        <f t="shared" si="8"/>
        <v>351010</v>
      </c>
      <c r="F49" s="65">
        <v>351010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">
        <f t="shared" si="9"/>
        <v>351010</v>
      </c>
    </row>
    <row r="50" spans="1:12" ht="21.75" customHeight="1">
      <c r="A50" s="280"/>
      <c r="B50" s="227"/>
      <c r="C50" s="229"/>
      <c r="D50" s="115" t="s">
        <v>50</v>
      </c>
      <c r="E50" s="19">
        <f t="shared" si="8"/>
        <v>0</v>
      </c>
      <c r="F50" s="49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37">
        <f t="shared" si="9"/>
        <v>0</v>
      </c>
    </row>
    <row r="51" spans="1:12" ht="16.5" customHeight="1">
      <c r="A51" s="280"/>
      <c r="B51" s="227"/>
      <c r="C51" s="230" t="s">
        <v>49</v>
      </c>
      <c r="D51" s="79" t="s">
        <v>3</v>
      </c>
      <c r="E51" s="19">
        <f t="shared" si="8"/>
        <v>144000</v>
      </c>
      <c r="F51" s="63">
        <v>144000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5">
        <f t="shared" si="9"/>
        <v>144000</v>
      </c>
    </row>
    <row r="52" spans="1:12" ht="22.5" customHeight="1">
      <c r="A52" s="280"/>
      <c r="B52" s="228"/>
      <c r="C52" s="231"/>
      <c r="D52" s="116" t="s">
        <v>50</v>
      </c>
      <c r="E52" s="92">
        <f t="shared" si="8"/>
        <v>0</v>
      </c>
      <c r="F52" s="5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37">
        <f t="shared" si="9"/>
        <v>0</v>
      </c>
    </row>
    <row r="53" spans="1:12" ht="15" customHeight="1">
      <c r="A53" s="280"/>
      <c r="B53" s="232" t="s">
        <v>6</v>
      </c>
      <c r="C53" s="232"/>
      <c r="D53" s="233"/>
      <c r="E53" s="43">
        <f aca="true" t="shared" si="12" ref="E53:J53">E46-E47</f>
        <v>157990</v>
      </c>
      <c r="F53" s="44">
        <f t="shared" si="12"/>
        <v>157990</v>
      </c>
      <c r="G53" s="44">
        <f t="shared" si="12"/>
        <v>0</v>
      </c>
      <c r="H53" s="44">
        <f t="shared" si="12"/>
        <v>0</v>
      </c>
      <c r="I53" s="44">
        <f t="shared" si="12"/>
        <v>0</v>
      </c>
      <c r="J53" s="44">
        <f t="shared" si="12"/>
        <v>0</v>
      </c>
      <c r="K53" s="44">
        <f>K46-K47</f>
        <v>0</v>
      </c>
      <c r="L53" s="15">
        <f t="shared" si="9"/>
        <v>157990</v>
      </c>
    </row>
    <row r="54" spans="1:12" ht="15" customHeight="1">
      <c r="A54" s="280"/>
      <c r="B54" s="234" t="s">
        <v>48</v>
      </c>
      <c r="C54" s="234"/>
      <c r="D54" s="235"/>
      <c r="E54" s="18">
        <f aca="true" t="shared" si="13" ref="E54:E63">SUM(F54:J54)</f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37">
        <f t="shared" si="9"/>
        <v>0</v>
      </c>
    </row>
    <row r="55" spans="1:12" ht="15.75" customHeight="1">
      <c r="A55" s="280"/>
      <c r="B55" s="213" t="s">
        <v>25</v>
      </c>
      <c r="C55" s="214"/>
      <c r="D55" s="80" t="s">
        <v>26</v>
      </c>
      <c r="E55" s="20">
        <f t="shared" si="13"/>
        <v>0</v>
      </c>
      <c r="F55" s="64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36">
        <f t="shared" si="9"/>
        <v>0</v>
      </c>
    </row>
    <row r="56" spans="1:12" ht="17.25" customHeight="1" thickBot="1">
      <c r="A56" s="281"/>
      <c r="B56" s="215"/>
      <c r="C56" s="216"/>
      <c r="D56" s="118" t="s">
        <v>28</v>
      </c>
      <c r="E56" s="32">
        <f t="shared" si="13"/>
        <v>28</v>
      </c>
      <c r="F56" s="52">
        <v>28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58">
        <f t="shared" si="9"/>
        <v>28</v>
      </c>
    </row>
    <row r="57" spans="1:12" ht="15" customHeight="1">
      <c r="A57" s="254" t="s">
        <v>1</v>
      </c>
      <c r="B57" s="220" t="s">
        <v>19</v>
      </c>
      <c r="C57" s="221"/>
      <c r="D57" s="222"/>
      <c r="E57" s="17">
        <f t="shared" si="13"/>
        <v>75000</v>
      </c>
      <c r="F57" s="25">
        <v>75000</v>
      </c>
      <c r="G57" s="60">
        <v>0</v>
      </c>
      <c r="H57" s="60">
        <v>0</v>
      </c>
      <c r="I57" s="59">
        <v>0</v>
      </c>
      <c r="J57" s="59">
        <v>0</v>
      </c>
      <c r="K57" s="59">
        <v>0</v>
      </c>
      <c r="L57" s="57">
        <f t="shared" si="9"/>
        <v>75000</v>
      </c>
    </row>
    <row r="58" spans="1:12" ht="15.75" customHeight="1">
      <c r="A58" s="246"/>
      <c r="B58" s="223" t="s">
        <v>4</v>
      </c>
      <c r="C58" s="224"/>
      <c r="D58" s="78" t="s">
        <v>3</v>
      </c>
      <c r="E58" s="20">
        <f t="shared" si="13"/>
        <v>55000</v>
      </c>
      <c r="F58" s="46">
        <f aca="true" t="shared" si="14" ref="F58:K58">SUM(F60,F62)</f>
        <v>55000</v>
      </c>
      <c r="G58" s="133">
        <f t="shared" si="14"/>
        <v>0</v>
      </c>
      <c r="H58" s="133">
        <f t="shared" si="14"/>
        <v>0</v>
      </c>
      <c r="I58" s="133">
        <f t="shared" si="14"/>
        <v>0</v>
      </c>
      <c r="J58" s="133">
        <f t="shared" si="14"/>
        <v>0</v>
      </c>
      <c r="K58" s="133">
        <f t="shared" si="14"/>
        <v>0</v>
      </c>
      <c r="L58" s="15">
        <f t="shared" si="9"/>
        <v>55000</v>
      </c>
    </row>
    <row r="59" spans="1:12" ht="18" customHeight="1">
      <c r="A59" s="246"/>
      <c r="B59" s="225"/>
      <c r="C59" s="226"/>
      <c r="D59" s="83" t="s">
        <v>50</v>
      </c>
      <c r="E59" s="19">
        <f t="shared" si="13"/>
        <v>0</v>
      </c>
      <c r="F59" s="47">
        <f aca="true" t="shared" si="15" ref="F59:K59">F61+F63</f>
        <v>0</v>
      </c>
      <c r="G59" s="136">
        <f t="shared" si="15"/>
        <v>0</v>
      </c>
      <c r="H59" s="136">
        <f t="shared" si="15"/>
        <v>0</v>
      </c>
      <c r="I59" s="136">
        <f t="shared" si="15"/>
        <v>0</v>
      </c>
      <c r="J59" s="136">
        <f t="shared" si="15"/>
        <v>0</v>
      </c>
      <c r="K59" s="136">
        <f t="shared" si="15"/>
        <v>0</v>
      </c>
      <c r="L59" s="37">
        <f t="shared" si="9"/>
        <v>0</v>
      </c>
    </row>
    <row r="60" spans="1:12" ht="15.75" customHeight="1">
      <c r="A60" s="246"/>
      <c r="B60" s="227" t="s">
        <v>5</v>
      </c>
      <c r="C60" s="229" t="s">
        <v>24</v>
      </c>
      <c r="D60" s="79" t="s">
        <v>3</v>
      </c>
      <c r="E60" s="19">
        <f t="shared" si="13"/>
        <v>10000</v>
      </c>
      <c r="F60" s="63">
        <v>10000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5">
        <f t="shared" si="9"/>
        <v>10000</v>
      </c>
    </row>
    <row r="61" spans="1:12" ht="15.75" customHeight="1">
      <c r="A61" s="246"/>
      <c r="B61" s="227"/>
      <c r="C61" s="229"/>
      <c r="D61" s="115" t="s">
        <v>50</v>
      </c>
      <c r="E61" s="19">
        <f t="shared" si="13"/>
        <v>0</v>
      </c>
      <c r="F61" s="49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37">
        <f t="shared" si="9"/>
        <v>0</v>
      </c>
    </row>
    <row r="62" spans="1:12" ht="18" customHeight="1">
      <c r="A62" s="246"/>
      <c r="B62" s="227"/>
      <c r="C62" s="230" t="s">
        <v>49</v>
      </c>
      <c r="D62" s="79" t="s">
        <v>3</v>
      </c>
      <c r="E62" s="19">
        <f t="shared" si="13"/>
        <v>45000</v>
      </c>
      <c r="F62" s="63">
        <v>45000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5">
        <f t="shared" si="9"/>
        <v>45000</v>
      </c>
    </row>
    <row r="63" spans="1:12" ht="15.75" customHeight="1">
      <c r="A63" s="246"/>
      <c r="B63" s="228"/>
      <c r="C63" s="231"/>
      <c r="D63" s="116" t="s">
        <v>50</v>
      </c>
      <c r="E63" s="92">
        <f t="shared" si="13"/>
        <v>0</v>
      </c>
      <c r="F63" s="5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37">
        <f t="shared" si="9"/>
        <v>0</v>
      </c>
    </row>
    <row r="64" spans="1:12" ht="15" customHeight="1">
      <c r="A64" s="246"/>
      <c r="B64" s="232" t="s">
        <v>6</v>
      </c>
      <c r="C64" s="232"/>
      <c r="D64" s="233"/>
      <c r="E64" s="43">
        <f aca="true" t="shared" si="16" ref="E64:J64">E57-E58</f>
        <v>20000</v>
      </c>
      <c r="F64" s="44">
        <f t="shared" si="16"/>
        <v>20000</v>
      </c>
      <c r="G64" s="44">
        <f t="shared" si="16"/>
        <v>0</v>
      </c>
      <c r="H64" s="44">
        <f t="shared" si="16"/>
        <v>0</v>
      </c>
      <c r="I64" s="44">
        <f t="shared" si="16"/>
        <v>0</v>
      </c>
      <c r="J64" s="44">
        <f t="shared" si="16"/>
        <v>0</v>
      </c>
      <c r="K64" s="44">
        <f>K57-K58</f>
        <v>0</v>
      </c>
      <c r="L64" s="15">
        <f t="shared" si="9"/>
        <v>20000</v>
      </c>
    </row>
    <row r="65" spans="1:12" ht="15" customHeight="1">
      <c r="A65" s="246"/>
      <c r="B65" s="234" t="s">
        <v>48</v>
      </c>
      <c r="C65" s="234"/>
      <c r="D65" s="235"/>
      <c r="E65" s="18">
        <f aca="true" t="shared" si="17" ref="E65:E74">SUM(F65:J65)</f>
        <v>0</v>
      </c>
      <c r="F65" s="28">
        <v>0</v>
      </c>
      <c r="G65" s="28">
        <v>0</v>
      </c>
      <c r="H65" s="28">
        <v>0</v>
      </c>
      <c r="I65" s="90">
        <v>0</v>
      </c>
      <c r="J65" s="90">
        <v>0</v>
      </c>
      <c r="K65" s="90">
        <v>0</v>
      </c>
      <c r="L65" s="37">
        <f t="shared" si="9"/>
        <v>0</v>
      </c>
    </row>
    <row r="66" spans="1:12" ht="18.75" customHeight="1">
      <c r="A66" s="246"/>
      <c r="B66" s="213" t="s">
        <v>25</v>
      </c>
      <c r="C66" s="214"/>
      <c r="D66" s="80" t="s">
        <v>26</v>
      </c>
      <c r="E66" s="20">
        <f t="shared" si="17"/>
        <v>0</v>
      </c>
      <c r="F66" s="64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36">
        <f t="shared" si="9"/>
        <v>0</v>
      </c>
    </row>
    <row r="67" spans="1:12" ht="15" customHeight="1" thickBot="1">
      <c r="A67" s="247"/>
      <c r="B67" s="215"/>
      <c r="C67" s="216"/>
      <c r="D67" s="118" t="s">
        <v>27</v>
      </c>
      <c r="E67" s="32">
        <f t="shared" si="17"/>
        <v>4</v>
      </c>
      <c r="F67" s="52">
        <v>4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58">
        <f t="shared" si="9"/>
        <v>4</v>
      </c>
    </row>
    <row r="68" spans="1:12" ht="15" customHeight="1">
      <c r="A68" s="272" t="s">
        <v>37</v>
      </c>
      <c r="B68" s="220" t="s">
        <v>19</v>
      </c>
      <c r="C68" s="221"/>
      <c r="D68" s="222"/>
      <c r="E68" s="17">
        <f t="shared" si="17"/>
        <v>0</v>
      </c>
      <c r="F68" s="25">
        <v>0</v>
      </c>
      <c r="G68" s="60">
        <v>0</v>
      </c>
      <c r="H68" s="60">
        <v>0</v>
      </c>
      <c r="I68" s="95">
        <v>0</v>
      </c>
      <c r="J68" s="95">
        <v>0</v>
      </c>
      <c r="K68" s="95">
        <v>0</v>
      </c>
      <c r="L68" s="57">
        <f t="shared" si="9"/>
        <v>0</v>
      </c>
    </row>
    <row r="69" spans="1:12" ht="16.5" customHeight="1">
      <c r="A69" s="273"/>
      <c r="B69" s="223" t="s">
        <v>4</v>
      </c>
      <c r="C69" s="224"/>
      <c r="D69" s="78" t="s">
        <v>3</v>
      </c>
      <c r="E69" s="154">
        <f t="shared" si="17"/>
        <v>0</v>
      </c>
      <c r="F69" s="133">
        <f aca="true" t="shared" si="18" ref="F69:J70">F71+F73</f>
        <v>0</v>
      </c>
      <c r="G69" s="134">
        <f t="shared" si="18"/>
        <v>0</v>
      </c>
      <c r="H69" s="134">
        <f t="shared" si="18"/>
        <v>0</v>
      </c>
      <c r="I69" s="134">
        <f t="shared" si="18"/>
        <v>0</v>
      </c>
      <c r="J69" s="134">
        <f t="shared" si="18"/>
        <v>0</v>
      </c>
      <c r="K69" s="134">
        <f>K71+K73</f>
        <v>0</v>
      </c>
      <c r="L69" s="15">
        <f t="shared" si="9"/>
        <v>0</v>
      </c>
    </row>
    <row r="70" spans="1:12" ht="17.25" customHeight="1">
      <c r="A70" s="273"/>
      <c r="B70" s="225"/>
      <c r="C70" s="226"/>
      <c r="D70" s="83" t="s">
        <v>50</v>
      </c>
      <c r="E70" s="157">
        <f t="shared" si="17"/>
        <v>0</v>
      </c>
      <c r="F70" s="136">
        <f t="shared" si="18"/>
        <v>0</v>
      </c>
      <c r="G70" s="144">
        <f t="shared" si="18"/>
        <v>0</v>
      </c>
      <c r="H70" s="144">
        <f t="shared" si="18"/>
        <v>0</v>
      </c>
      <c r="I70" s="144">
        <f t="shared" si="18"/>
        <v>0</v>
      </c>
      <c r="J70" s="144">
        <f t="shared" si="18"/>
        <v>0</v>
      </c>
      <c r="K70" s="144">
        <f>K72+K74</f>
        <v>0</v>
      </c>
      <c r="L70" s="37">
        <f t="shared" si="9"/>
        <v>0</v>
      </c>
    </row>
    <row r="71" spans="1:12" ht="15.75" customHeight="1">
      <c r="A71" s="273"/>
      <c r="B71" s="227" t="s">
        <v>5</v>
      </c>
      <c r="C71" s="229" t="s">
        <v>24</v>
      </c>
      <c r="D71" s="79" t="s">
        <v>3</v>
      </c>
      <c r="E71" s="157">
        <f t="shared" si="17"/>
        <v>0</v>
      </c>
      <c r="F71" s="137">
        <v>0</v>
      </c>
      <c r="G71" s="137">
        <v>0</v>
      </c>
      <c r="H71" s="137">
        <v>0</v>
      </c>
      <c r="I71" s="137">
        <v>0</v>
      </c>
      <c r="J71" s="137">
        <v>0</v>
      </c>
      <c r="K71" s="137">
        <v>0</v>
      </c>
      <c r="L71" s="15">
        <f t="shared" si="9"/>
        <v>0</v>
      </c>
    </row>
    <row r="72" spans="1:12" ht="16.5" customHeight="1">
      <c r="A72" s="273"/>
      <c r="B72" s="227"/>
      <c r="C72" s="229"/>
      <c r="D72" s="115" t="s">
        <v>50</v>
      </c>
      <c r="E72" s="157">
        <f t="shared" si="17"/>
        <v>0</v>
      </c>
      <c r="F72" s="138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37">
        <f t="shared" si="9"/>
        <v>0</v>
      </c>
    </row>
    <row r="73" spans="1:12" ht="15.75" customHeight="1">
      <c r="A73" s="273"/>
      <c r="B73" s="227"/>
      <c r="C73" s="230" t="s">
        <v>49</v>
      </c>
      <c r="D73" s="79" t="s">
        <v>3</v>
      </c>
      <c r="E73" s="157">
        <f t="shared" si="17"/>
        <v>0</v>
      </c>
      <c r="F73" s="137">
        <v>0</v>
      </c>
      <c r="G73" s="137">
        <v>0</v>
      </c>
      <c r="H73" s="137">
        <v>0</v>
      </c>
      <c r="I73" s="137">
        <v>0</v>
      </c>
      <c r="J73" s="137">
        <v>0</v>
      </c>
      <c r="K73" s="137">
        <v>0</v>
      </c>
      <c r="L73" s="15">
        <f t="shared" si="9"/>
        <v>0</v>
      </c>
    </row>
    <row r="74" spans="1:12" ht="16.5" customHeight="1">
      <c r="A74" s="273"/>
      <c r="B74" s="228"/>
      <c r="C74" s="231"/>
      <c r="D74" s="116" t="s">
        <v>50</v>
      </c>
      <c r="E74" s="156">
        <f t="shared" si="17"/>
        <v>0</v>
      </c>
      <c r="F74" s="140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37">
        <f t="shared" si="9"/>
        <v>0</v>
      </c>
    </row>
    <row r="75" spans="1:12" ht="15.75" customHeight="1">
      <c r="A75" s="273"/>
      <c r="B75" s="232" t="s">
        <v>6</v>
      </c>
      <c r="C75" s="232"/>
      <c r="D75" s="233"/>
      <c r="E75" s="43">
        <f aca="true" t="shared" si="19" ref="E75:J75">E68-E69</f>
        <v>0</v>
      </c>
      <c r="F75" s="44">
        <f t="shared" si="19"/>
        <v>0</v>
      </c>
      <c r="G75" s="44">
        <f t="shared" si="19"/>
        <v>0</v>
      </c>
      <c r="H75" s="44">
        <f t="shared" si="19"/>
        <v>0</v>
      </c>
      <c r="I75" s="44">
        <f t="shared" si="19"/>
        <v>0</v>
      </c>
      <c r="J75" s="44">
        <f t="shared" si="19"/>
        <v>0</v>
      </c>
      <c r="K75" s="44">
        <f>K68-K69</f>
        <v>0</v>
      </c>
      <c r="L75" s="15">
        <f t="shared" si="9"/>
        <v>0</v>
      </c>
    </row>
    <row r="76" spans="1:12" ht="15.75" customHeight="1">
      <c r="A76" s="273"/>
      <c r="B76" s="234" t="s">
        <v>48</v>
      </c>
      <c r="C76" s="234"/>
      <c r="D76" s="235"/>
      <c r="E76" s="18">
        <f>SUM(F76:J76)</f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37">
        <f t="shared" si="9"/>
        <v>0</v>
      </c>
    </row>
    <row r="77" spans="1:12" ht="15.75" customHeight="1">
      <c r="A77" s="273"/>
      <c r="B77" s="213" t="s">
        <v>25</v>
      </c>
      <c r="C77" s="214"/>
      <c r="D77" s="80" t="s">
        <v>26</v>
      </c>
      <c r="E77" s="154">
        <f>SUM(F77:J77)</f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36">
        <f t="shared" si="9"/>
        <v>0</v>
      </c>
    </row>
    <row r="78" spans="1:12" ht="15.75" customHeight="1" thickBot="1">
      <c r="A78" s="274"/>
      <c r="B78" s="215"/>
      <c r="C78" s="216"/>
      <c r="D78" s="118" t="s">
        <v>27</v>
      </c>
      <c r="E78" s="173">
        <f>SUM(F78:J78)</f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58">
        <f t="shared" si="9"/>
        <v>0</v>
      </c>
    </row>
    <row r="79" spans="1:11" ht="41.25" customHeight="1">
      <c r="A79" s="10"/>
      <c r="B79" s="8"/>
      <c r="C79" s="8"/>
      <c r="D79" s="9"/>
      <c r="E79" s="14"/>
      <c r="F79" s="13"/>
      <c r="G79" s="2"/>
      <c r="H79" s="2"/>
      <c r="I79" s="13"/>
      <c r="J79" s="13"/>
      <c r="K79" s="13"/>
    </row>
    <row r="80" spans="1:11" ht="7.5" customHeight="1">
      <c r="A80" s="10"/>
      <c r="B80" s="8"/>
      <c r="C80" s="8"/>
      <c r="D80" s="9"/>
      <c r="E80" s="14"/>
      <c r="F80" s="13"/>
      <c r="G80" s="2"/>
      <c r="H80" s="2"/>
      <c r="I80" s="13"/>
      <c r="J80" s="13"/>
      <c r="K80" s="13"/>
    </row>
    <row r="81" spans="1:12" ht="12.75" customHeight="1" thickBot="1">
      <c r="A81" s="96"/>
      <c r="B81" s="97"/>
      <c r="C81" s="97"/>
      <c r="D81" s="98"/>
      <c r="E81" s="99"/>
      <c r="F81" s="100"/>
      <c r="G81" s="101"/>
      <c r="H81" s="101"/>
      <c r="I81" s="100"/>
      <c r="J81" s="100"/>
      <c r="K81" s="100"/>
      <c r="L81" s="102"/>
    </row>
    <row r="82" spans="1:12" ht="15.75" customHeight="1" thickBot="1">
      <c r="A82" s="270" t="s">
        <v>17</v>
      </c>
      <c r="B82" s="271"/>
      <c r="C82" s="271"/>
      <c r="D82" s="271"/>
      <c r="E82" s="240" t="s">
        <v>14</v>
      </c>
      <c r="F82" s="242" t="s">
        <v>15</v>
      </c>
      <c r="G82" s="243"/>
      <c r="H82" s="243"/>
      <c r="I82" s="244"/>
      <c r="J82" s="127"/>
      <c r="K82" s="127"/>
      <c r="L82" s="53"/>
    </row>
    <row r="83" spans="1:12" ht="44.25" customHeight="1" thickBot="1">
      <c r="A83" s="238"/>
      <c r="B83" s="239"/>
      <c r="C83" s="239"/>
      <c r="D83" s="239"/>
      <c r="E83" s="241"/>
      <c r="F83" s="54" t="s">
        <v>18</v>
      </c>
      <c r="G83" s="130" t="s">
        <v>42</v>
      </c>
      <c r="H83" s="129" t="s">
        <v>45</v>
      </c>
      <c r="I83" s="128" t="s">
        <v>41</v>
      </c>
      <c r="J83" s="131" t="s">
        <v>43</v>
      </c>
      <c r="K83" s="196" t="s">
        <v>46</v>
      </c>
      <c r="L83" s="30" t="s">
        <v>7</v>
      </c>
    </row>
    <row r="84" spans="1:254" s="11" customFormat="1" ht="15.75" customHeight="1">
      <c r="A84" s="217" t="s">
        <v>38</v>
      </c>
      <c r="B84" s="220" t="s">
        <v>19</v>
      </c>
      <c r="C84" s="221"/>
      <c r="D84" s="222"/>
      <c r="E84" s="17">
        <f aca="true" t="shared" si="20" ref="E84:E90">SUM(F84:J84)</f>
        <v>65131</v>
      </c>
      <c r="F84" s="24">
        <v>65131</v>
      </c>
      <c r="G84" s="40">
        <v>0</v>
      </c>
      <c r="H84" s="40">
        <v>0</v>
      </c>
      <c r="I84" s="31">
        <v>0</v>
      </c>
      <c r="J84" s="31">
        <v>0</v>
      </c>
      <c r="K84" s="31">
        <v>0</v>
      </c>
      <c r="L84" s="57">
        <f aca="true" t="shared" si="21" ref="L84:L116">SUM(F84:K84)</f>
        <v>65131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12" ht="16.5" customHeight="1">
      <c r="A85" s="218"/>
      <c r="B85" s="223" t="s">
        <v>4</v>
      </c>
      <c r="C85" s="224"/>
      <c r="D85" s="78" t="s">
        <v>3</v>
      </c>
      <c r="E85" s="20">
        <f t="shared" si="20"/>
        <v>61997.399999999994</v>
      </c>
      <c r="F85" s="46">
        <f aca="true" t="shared" si="22" ref="F85:K85">SUM(F87,F89)</f>
        <v>61997.399999999994</v>
      </c>
      <c r="G85" s="134">
        <f t="shared" si="22"/>
        <v>0</v>
      </c>
      <c r="H85" s="134">
        <f t="shared" si="22"/>
        <v>0</v>
      </c>
      <c r="I85" s="134">
        <f t="shared" si="22"/>
        <v>0</v>
      </c>
      <c r="J85" s="134">
        <f t="shared" si="22"/>
        <v>0</v>
      </c>
      <c r="K85" s="134">
        <f t="shared" si="22"/>
        <v>0</v>
      </c>
      <c r="L85" s="15">
        <f t="shared" si="21"/>
        <v>61997.399999999994</v>
      </c>
    </row>
    <row r="86" spans="1:12" ht="17.25" customHeight="1">
      <c r="A86" s="218"/>
      <c r="B86" s="225"/>
      <c r="C86" s="226"/>
      <c r="D86" s="83" t="s">
        <v>50</v>
      </c>
      <c r="E86" s="19">
        <f t="shared" si="20"/>
        <v>0</v>
      </c>
      <c r="F86" s="47">
        <f aca="true" t="shared" si="23" ref="F86:K86">F88+F90</f>
        <v>0</v>
      </c>
      <c r="G86" s="144">
        <f t="shared" si="23"/>
        <v>0</v>
      </c>
      <c r="H86" s="144">
        <f t="shared" si="23"/>
        <v>0</v>
      </c>
      <c r="I86" s="144">
        <f t="shared" si="23"/>
        <v>0</v>
      </c>
      <c r="J86" s="144">
        <f t="shared" si="23"/>
        <v>0</v>
      </c>
      <c r="K86" s="144">
        <f t="shared" si="23"/>
        <v>0</v>
      </c>
      <c r="L86" s="37">
        <f t="shared" si="21"/>
        <v>0</v>
      </c>
    </row>
    <row r="87" spans="1:12" ht="16.5" customHeight="1">
      <c r="A87" s="218"/>
      <c r="B87" s="227" t="s">
        <v>5</v>
      </c>
      <c r="C87" s="229" t="s">
        <v>24</v>
      </c>
      <c r="D87" s="79" t="s">
        <v>3</v>
      </c>
      <c r="E87" s="19">
        <f t="shared" si="20"/>
        <v>43750.2</v>
      </c>
      <c r="F87" s="63">
        <v>43750.2</v>
      </c>
      <c r="G87" s="137">
        <v>0</v>
      </c>
      <c r="H87" s="137">
        <v>0</v>
      </c>
      <c r="I87" s="137">
        <v>0</v>
      </c>
      <c r="J87" s="137">
        <v>0</v>
      </c>
      <c r="K87" s="137">
        <v>0</v>
      </c>
      <c r="L87" s="15">
        <f t="shared" si="21"/>
        <v>43750.2</v>
      </c>
    </row>
    <row r="88" spans="1:12" ht="18" customHeight="1">
      <c r="A88" s="218"/>
      <c r="B88" s="227"/>
      <c r="C88" s="229"/>
      <c r="D88" s="115" t="s">
        <v>50</v>
      </c>
      <c r="E88" s="19">
        <f t="shared" si="20"/>
        <v>0</v>
      </c>
      <c r="F88" s="49">
        <v>0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37">
        <f t="shared" si="21"/>
        <v>0</v>
      </c>
    </row>
    <row r="89" spans="1:12" ht="14.25" customHeight="1">
      <c r="A89" s="218"/>
      <c r="B89" s="227"/>
      <c r="C89" s="230" t="s">
        <v>49</v>
      </c>
      <c r="D89" s="79" t="s">
        <v>3</v>
      </c>
      <c r="E89" s="19">
        <f t="shared" si="20"/>
        <v>18247.2</v>
      </c>
      <c r="F89" s="63">
        <v>18247.2</v>
      </c>
      <c r="G89" s="137">
        <v>0</v>
      </c>
      <c r="H89" s="137">
        <v>0</v>
      </c>
      <c r="I89" s="137">
        <v>0</v>
      </c>
      <c r="J89" s="137">
        <v>0</v>
      </c>
      <c r="K89" s="137">
        <v>0</v>
      </c>
      <c r="L89" s="15">
        <f t="shared" si="21"/>
        <v>18247.2</v>
      </c>
    </row>
    <row r="90" spans="1:12" ht="17.25" customHeight="1">
      <c r="A90" s="218"/>
      <c r="B90" s="228"/>
      <c r="C90" s="231"/>
      <c r="D90" s="116" t="s">
        <v>50</v>
      </c>
      <c r="E90" s="92">
        <f t="shared" si="20"/>
        <v>0</v>
      </c>
      <c r="F90" s="50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37">
        <f t="shared" si="21"/>
        <v>0</v>
      </c>
    </row>
    <row r="91" spans="1:12" ht="18.75" customHeight="1">
      <c r="A91" s="218"/>
      <c r="B91" s="232" t="s">
        <v>6</v>
      </c>
      <c r="C91" s="232"/>
      <c r="D91" s="233"/>
      <c r="E91" s="43">
        <f aca="true" t="shared" si="24" ref="E91:J91">E84-E85</f>
        <v>3133.600000000006</v>
      </c>
      <c r="F91" s="44">
        <f t="shared" si="24"/>
        <v>3133.600000000006</v>
      </c>
      <c r="G91" s="44">
        <f t="shared" si="24"/>
        <v>0</v>
      </c>
      <c r="H91" s="44">
        <f t="shared" si="24"/>
        <v>0</v>
      </c>
      <c r="I91" s="44">
        <f t="shared" si="24"/>
        <v>0</v>
      </c>
      <c r="J91" s="44">
        <f t="shared" si="24"/>
        <v>0</v>
      </c>
      <c r="K91" s="44">
        <f>K84-K85</f>
        <v>0</v>
      </c>
      <c r="L91" s="15">
        <f t="shared" si="21"/>
        <v>3133.600000000006</v>
      </c>
    </row>
    <row r="92" spans="1:12" ht="18" customHeight="1">
      <c r="A92" s="218"/>
      <c r="B92" s="234" t="s">
        <v>48</v>
      </c>
      <c r="C92" s="234"/>
      <c r="D92" s="235"/>
      <c r="E92" s="18">
        <f aca="true" t="shared" si="25" ref="E92:E101">SUM(F92:J92)</f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37">
        <f t="shared" si="21"/>
        <v>0</v>
      </c>
    </row>
    <row r="93" spans="1:12" ht="15.75" customHeight="1">
      <c r="A93" s="218"/>
      <c r="B93" s="213" t="s">
        <v>25</v>
      </c>
      <c r="C93" s="214"/>
      <c r="D93" s="80" t="s">
        <v>26</v>
      </c>
      <c r="E93" s="20">
        <f t="shared" si="25"/>
        <v>0</v>
      </c>
      <c r="F93" s="51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36">
        <f t="shared" si="21"/>
        <v>0</v>
      </c>
    </row>
    <row r="94" spans="1:12" ht="16.5" customHeight="1" thickBot="1">
      <c r="A94" s="219"/>
      <c r="B94" s="215"/>
      <c r="C94" s="216"/>
      <c r="D94" s="118" t="s">
        <v>27</v>
      </c>
      <c r="E94" s="32">
        <f t="shared" si="25"/>
        <v>71</v>
      </c>
      <c r="F94" s="52">
        <v>71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58">
        <f t="shared" si="21"/>
        <v>71</v>
      </c>
    </row>
    <row r="95" spans="1:12" ht="15.75" customHeight="1">
      <c r="A95" s="217" t="s">
        <v>9</v>
      </c>
      <c r="B95" s="220" t="s">
        <v>19</v>
      </c>
      <c r="C95" s="221"/>
      <c r="D95" s="222"/>
      <c r="E95" s="17">
        <f t="shared" si="25"/>
        <v>213869</v>
      </c>
      <c r="F95" s="25">
        <v>213869</v>
      </c>
      <c r="G95" s="41">
        <v>0</v>
      </c>
      <c r="H95" s="41">
        <v>0</v>
      </c>
      <c r="I95" s="67">
        <v>0</v>
      </c>
      <c r="J95" s="67">
        <v>0</v>
      </c>
      <c r="K95" s="67">
        <v>0</v>
      </c>
      <c r="L95" s="57">
        <f t="shared" si="21"/>
        <v>213869</v>
      </c>
    </row>
    <row r="96" spans="1:12" ht="15" customHeight="1">
      <c r="A96" s="218"/>
      <c r="B96" s="255" t="s">
        <v>4</v>
      </c>
      <c r="C96" s="256"/>
      <c r="D96" s="78" t="s">
        <v>3</v>
      </c>
      <c r="E96" s="20">
        <f t="shared" si="25"/>
        <v>183050.5</v>
      </c>
      <c r="F96" s="46">
        <f aca="true" t="shared" si="26" ref="F96:K96">SUM(F98,F100)</f>
        <v>183050.5</v>
      </c>
      <c r="G96" s="134">
        <f t="shared" si="26"/>
        <v>0</v>
      </c>
      <c r="H96" s="134">
        <f t="shared" si="26"/>
        <v>0</v>
      </c>
      <c r="I96" s="134">
        <f t="shared" si="26"/>
        <v>0</v>
      </c>
      <c r="J96" s="134">
        <f t="shared" si="26"/>
        <v>0</v>
      </c>
      <c r="K96" s="134">
        <f t="shared" si="26"/>
        <v>0</v>
      </c>
      <c r="L96" s="15">
        <f t="shared" si="21"/>
        <v>183050.5</v>
      </c>
    </row>
    <row r="97" spans="1:12" ht="22.5" customHeight="1">
      <c r="A97" s="218"/>
      <c r="B97" s="257"/>
      <c r="C97" s="258"/>
      <c r="D97" s="83" t="s">
        <v>50</v>
      </c>
      <c r="E97" s="19">
        <f t="shared" si="25"/>
        <v>38468.21</v>
      </c>
      <c r="F97" s="62">
        <f aca="true" t="shared" si="27" ref="F97:K97">F99+F101</f>
        <v>38468.21</v>
      </c>
      <c r="G97" s="144">
        <f t="shared" si="27"/>
        <v>0</v>
      </c>
      <c r="H97" s="144">
        <f t="shared" si="27"/>
        <v>0</v>
      </c>
      <c r="I97" s="144">
        <f t="shared" si="27"/>
        <v>0</v>
      </c>
      <c r="J97" s="144">
        <f t="shared" si="27"/>
        <v>0</v>
      </c>
      <c r="K97" s="144">
        <f t="shared" si="27"/>
        <v>0</v>
      </c>
      <c r="L97" s="37">
        <f t="shared" si="21"/>
        <v>38468.21</v>
      </c>
    </row>
    <row r="98" spans="1:12" ht="16.5" customHeight="1">
      <c r="A98" s="218"/>
      <c r="B98" s="228" t="s">
        <v>5</v>
      </c>
      <c r="C98" s="261" t="s">
        <v>24</v>
      </c>
      <c r="D98" s="79" t="s">
        <v>3</v>
      </c>
      <c r="E98" s="19">
        <f t="shared" si="25"/>
        <v>95237.33</v>
      </c>
      <c r="F98" s="63">
        <v>95237.33</v>
      </c>
      <c r="G98" s="137">
        <v>0</v>
      </c>
      <c r="H98" s="137">
        <v>0</v>
      </c>
      <c r="I98" s="137">
        <v>0</v>
      </c>
      <c r="J98" s="137">
        <v>0</v>
      </c>
      <c r="K98" s="137">
        <v>0</v>
      </c>
      <c r="L98" s="15">
        <f t="shared" si="21"/>
        <v>95237.33</v>
      </c>
    </row>
    <row r="99" spans="1:12" ht="22.5" customHeight="1">
      <c r="A99" s="218"/>
      <c r="B99" s="259"/>
      <c r="C99" s="262"/>
      <c r="D99" s="115" t="s">
        <v>50</v>
      </c>
      <c r="E99" s="19">
        <f t="shared" si="25"/>
        <v>38468.21</v>
      </c>
      <c r="F99" s="63">
        <v>38468.21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37">
        <f t="shared" si="21"/>
        <v>38468.21</v>
      </c>
    </row>
    <row r="100" spans="1:12" ht="15" customHeight="1">
      <c r="A100" s="218"/>
      <c r="B100" s="259"/>
      <c r="C100" s="231" t="s">
        <v>49</v>
      </c>
      <c r="D100" s="79" t="s">
        <v>3</v>
      </c>
      <c r="E100" s="19">
        <f t="shared" si="25"/>
        <v>87813.17</v>
      </c>
      <c r="F100" s="63">
        <v>87813.17</v>
      </c>
      <c r="G100" s="137">
        <v>0</v>
      </c>
      <c r="H100" s="137">
        <v>0</v>
      </c>
      <c r="I100" s="137">
        <v>0</v>
      </c>
      <c r="J100" s="137">
        <v>0</v>
      </c>
      <c r="K100" s="137">
        <v>0</v>
      </c>
      <c r="L100" s="15">
        <f t="shared" si="21"/>
        <v>87813.17</v>
      </c>
    </row>
    <row r="101" spans="1:12" ht="21.75" customHeight="1">
      <c r="A101" s="218"/>
      <c r="B101" s="260"/>
      <c r="C101" s="263"/>
      <c r="D101" s="116" t="s">
        <v>50</v>
      </c>
      <c r="E101" s="92">
        <f t="shared" si="25"/>
        <v>0</v>
      </c>
      <c r="F101" s="68">
        <v>0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  <c r="L101" s="37">
        <f t="shared" si="21"/>
        <v>0</v>
      </c>
    </row>
    <row r="102" spans="1:12" ht="15.75" customHeight="1">
      <c r="A102" s="218"/>
      <c r="B102" s="264" t="s">
        <v>6</v>
      </c>
      <c r="C102" s="265"/>
      <c r="D102" s="266"/>
      <c r="E102" s="43">
        <f aca="true" t="shared" si="28" ref="E102:J102">E95-E96</f>
        <v>30818.5</v>
      </c>
      <c r="F102" s="44">
        <f t="shared" si="28"/>
        <v>30818.5</v>
      </c>
      <c r="G102" s="44">
        <f t="shared" si="28"/>
        <v>0</v>
      </c>
      <c r="H102" s="44">
        <f t="shared" si="28"/>
        <v>0</v>
      </c>
      <c r="I102" s="44">
        <f t="shared" si="28"/>
        <v>0</v>
      </c>
      <c r="J102" s="44">
        <f t="shared" si="28"/>
        <v>0</v>
      </c>
      <c r="K102" s="44">
        <f>K95-K96</f>
        <v>0</v>
      </c>
      <c r="L102" s="15">
        <f t="shared" si="21"/>
        <v>30818.5</v>
      </c>
    </row>
    <row r="103" spans="1:12" ht="17.25" customHeight="1">
      <c r="A103" s="218"/>
      <c r="B103" s="267" t="s">
        <v>48</v>
      </c>
      <c r="C103" s="268"/>
      <c r="D103" s="269"/>
      <c r="E103" s="18">
        <f aca="true" t="shared" si="29" ref="E103:E112">SUM(F103:J103)</f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37">
        <f t="shared" si="21"/>
        <v>0</v>
      </c>
    </row>
    <row r="104" spans="1:12" ht="16.5" customHeight="1">
      <c r="A104" s="218"/>
      <c r="B104" s="250" t="s">
        <v>25</v>
      </c>
      <c r="C104" s="251"/>
      <c r="D104" s="80" t="s">
        <v>26</v>
      </c>
      <c r="E104" s="20">
        <f t="shared" si="29"/>
        <v>0</v>
      </c>
      <c r="F104" s="51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0</v>
      </c>
      <c r="L104" s="36">
        <f t="shared" si="21"/>
        <v>0</v>
      </c>
    </row>
    <row r="105" spans="1:12" ht="22.5" customHeight="1" thickBot="1">
      <c r="A105" s="219"/>
      <c r="B105" s="252"/>
      <c r="C105" s="253"/>
      <c r="D105" s="119" t="s">
        <v>51</v>
      </c>
      <c r="E105" s="32">
        <f t="shared" si="29"/>
        <v>48</v>
      </c>
      <c r="F105" s="52">
        <v>48</v>
      </c>
      <c r="G105" s="153">
        <v>0</v>
      </c>
      <c r="H105" s="153">
        <v>0</v>
      </c>
      <c r="I105" s="153">
        <v>0</v>
      </c>
      <c r="J105" s="153">
        <v>0</v>
      </c>
      <c r="K105" s="153">
        <v>0</v>
      </c>
      <c r="L105" s="58">
        <f t="shared" si="21"/>
        <v>48</v>
      </c>
    </row>
    <row r="106" spans="1:12" ht="15.75" customHeight="1">
      <c r="A106" s="254" t="s">
        <v>2</v>
      </c>
      <c r="B106" s="220" t="s">
        <v>19</v>
      </c>
      <c r="C106" s="221"/>
      <c r="D106" s="222"/>
      <c r="E106" s="17">
        <f t="shared" si="29"/>
        <v>120000</v>
      </c>
      <c r="F106" s="25">
        <v>0</v>
      </c>
      <c r="G106" s="42">
        <v>0</v>
      </c>
      <c r="H106" s="42">
        <v>120000</v>
      </c>
      <c r="I106" s="23">
        <v>0</v>
      </c>
      <c r="J106" s="23">
        <v>0</v>
      </c>
      <c r="K106" s="23">
        <v>0</v>
      </c>
      <c r="L106" s="57">
        <f t="shared" si="21"/>
        <v>120000</v>
      </c>
    </row>
    <row r="107" spans="1:12" ht="18" customHeight="1">
      <c r="A107" s="246"/>
      <c r="B107" s="223" t="s">
        <v>4</v>
      </c>
      <c r="C107" s="224"/>
      <c r="D107" s="78" t="s">
        <v>3</v>
      </c>
      <c r="E107" s="188">
        <f t="shared" si="29"/>
        <v>101878.89</v>
      </c>
      <c r="F107" s="133">
        <f aca="true" t="shared" si="30" ref="F107:K107">SUM(F109,F111)</f>
        <v>0</v>
      </c>
      <c r="G107" s="133">
        <f t="shared" si="30"/>
        <v>0</v>
      </c>
      <c r="H107" s="46">
        <f t="shared" si="30"/>
        <v>101878.89</v>
      </c>
      <c r="I107" s="133">
        <f t="shared" si="30"/>
        <v>0</v>
      </c>
      <c r="J107" s="133">
        <f t="shared" si="30"/>
        <v>0</v>
      </c>
      <c r="K107" s="133">
        <f t="shared" si="30"/>
        <v>0</v>
      </c>
      <c r="L107" s="15">
        <f t="shared" si="21"/>
        <v>101878.89</v>
      </c>
    </row>
    <row r="108" spans="1:12" ht="18" customHeight="1">
      <c r="A108" s="246"/>
      <c r="B108" s="225"/>
      <c r="C108" s="226"/>
      <c r="D108" s="83" t="s">
        <v>50</v>
      </c>
      <c r="E108" s="189">
        <f t="shared" si="29"/>
        <v>0</v>
      </c>
      <c r="F108" s="144">
        <f aca="true" t="shared" si="31" ref="F108:K108">F110+F112</f>
        <v>0</v>
      </c>
      <c r="G108" s="136">
        <f t="shared" si="31"/>
        <v>0</v>
      </c>
      <c r="H108" s="47">
        <f t="shared" si="31"/>
        <v>0</v>
      </c>
      <c r="I108" s="136">
        <f t="shared" si="31"/>
        <v>0</v>
      </c>
      <c r="J108" s="136">
        <f t="shared" si="31"/>
        <v>0</v>
      </c>
      <c r="K108" s="136">
        <f t="shared" si="31"/>
        <v>0</v>
      </c>
      <c r="L108" s="37">
        <f t="shared" si="21"/>
        <v>0</v>
      </c>
    </row>
    <row r="109" spans="1:12" ht="17.25" customHeight="1">
      <c r="A109" s="246"/>
      <c r="B109" s="227" t="s">
        <v>5</v>
      </c>
      <c r="C109" s="229" t="s">
        <v>24</v>
      </c>
      <c r="D109" s="79" t="s">
        <v>3</v>
      </c>
      <c r="E109" s="189">
        <f t="shared" si="29"/>
        <v>8656.53</v>
      </c>
      <c r="F109" s="137">
        <v>0</v>
      </c>
      <c r="G109" s="137">
        <v>0</v>
      </c>
      <c r="H109" s="63">
        <v>8656.53</v>
      </c>
      <c r="I109" s="137">
        <v>0</v>
      </c>
      <c r="J109" s="137">
        <v>0</v>
      </c>
      <c r="K109" s="137">
        <v>0</v>
      </c>
      <c r="L109" s="15">
        <f t="shared" si="21"/>
        <v>8656.53</v>
      </c>
    </row>
    <row r="110" spans="1:12" ht="20.25" customHeight="1">
      <c r="A110" s="246"/>
      <c r="B110" s="227"/>
      <c r="C110" s="229"/>
      <c r="D110" s="115" t="s">
        <v>50</v>
      </c>
      <c r="E110" s="189">
        <f t="shared" si="29"/>
        <v>0</v>
      </c>
      <c r="F110" s="146">
        <v>0</v>
      </c>
      <c r="G110" s="138">
        <v>0</v>
      </c>
      <c r="H110" s="49">
        <v>0</v>
      </c>
      <c r="I110" s="138">
        <v>0</v>
      </c>
      <c r="J110" s="138">
        <v>0</v>
      </c>
      <c r="K110" s="138">
        <v>0</v>
      </c>
      <c r="L110" s="37">
        <f t="shared" si="21"/>
        <v>0</v>
      </c>
    </row>
    <row r="111" spans="1:12" ht="18.75" customHeight="1">
      <c r="A111" s="246"/>
      <c r="B111" s="227"/>
      <c r="C111" s="230" t="s">
        <v>49</v>
      </c>
      <c r="D111" s="79" t="s">
        <v>3</v>
      </c>
      <c r="E111" s="189">
        <f t="shared" si="29"/>
        <v>93222.36</v>
      </c>
      <c r="F111" s="137">
        <v>0</v>
      </c>
      <c r="G111" s="137">
        <v>0</v>
      </c>
      <c r="H111" s="63">
        <v>93222.36</v>
      </c>
      <c r="I111" s="137">
        <v>0</v>
      </c>
      <c r="J111" s="137">
        <v>0</v>
      </c>
      <c r="K111" s="137">
        <v>0</v>
      </c>
      <c r="L111" s="15">
        <f t="shared" si="21"/>
        <v>93222.36</v>
      </c>
    </row>
    <row r="112" spans="1:12" ht="17.25" customHeight="1">
      <c r="A112" s="246"/>
      <c r="B112" s="228"/>
      <c r="C112" s="231"/>
      <c r="D112" s="116" t="s">
        <v>50</v>
      </c>
      <c r="E112" s="190">
        <f t="shared" si="29"/>
        <v>0</v>
      </c>
      <c r="F112" s="151">
        <v>0</v>
      </c>
      <c r="G112" s="140">
        <v>0</v>
      </c>
      <c r="H112" s="50">
        <v>0</v>
      </c>
      <c r="I112" s="140">
        <v>0</v>
      </c>
      <c r="J112" s="140">
        <v>0</v>
      </c>
      <c r="K112" s="140">
        <v>0</v>
      </c>
      <c r="L112" s="37">
        <f t="shared" si="21"/>
        <v>0</v>
      </c>
    </row>
    <row r="113" spans="1:12" ht="15" customHeight="1">
      <c r="A113" s="246"/>
      <c r="B113" s="232" t="s">
        <v>6</v>
      </c>
      <c r="C113" s="232"/>
      <c r="D113" s="233"/>
      <c r="E113" s="43">
        <f aca="true" t="shared" si="32" ref="E113:J113">E106-E107</f>
        <v>18121.11</v>
      </c>
      <c r="F113" s="44">
        <f t="shared" si="32"/>
        <v>0</v>
      </c>
      <c r="G113" s="44">
        <f t="shared" si="32"/>
        <v>0</v>
      </c>
      <c r="H113" s="44">
        <f t="shared" si="32"/>
        <v>18121.11</v>
      </c>
      <c r="I113" s="44">
        <f t="shared" si="32"/>
        <v>0</v>
      </c>
      <c r="J113" s="44">
        <f t="shared" si="32"/>
        <v>0</v>
      </c>
      <c r="K113" s="44">
        <f>K106-K107</f>
        <v>0</v>
      </c>
      <c r="L113" s="15">
        <f t="shared" si="21"/>
        <v>18121.11</v>
      </c>
    </row>
    <row r="114" spans="1:12" ht="17.25" customHeight="1">
      <c r="A114" s="246"/>
      <c r="B114" s="234" t="s">
        <v>48</v>
      </c>
      <c r="C114" s="234"/>
      <c r="D114" s="235"/>
      <c r="E114" s="18">
        <f>SUM(F114:J114)</f>
        <v>0</v>
      </c>
      <c r="F114" s="81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37">
        <f t="shared" si="21"/>
        <v>0</v>
      </c>
    </row>
    <row r="115" spans="1:12" ht="15.75" customHeight="1">
      <c r="A115" s="246"/>
      <c r="B115" s="213" t="s">
        <v>25</v>
      </c>
      <c r="C115" s="214"/>
      <c r="D115" s="114" t="s">
        <v>26</v>
      </c>
      <c r="E115" s="154">
        <f>SUM(F115:J115)</f>
        <v>23</v>
      </c>
      <c r="F115" s="152">
        <v>0</v>
      </c>
      <c r="G115" s="141">
        <v>0</v>
      </c>
      <c r="H115" s="51">
        <v>23</v>
      </c>
      <c r="I115" s="141">
        <v>0</v>
      </c>
      <c r="J115" s="141">
        <v>0</v>
      </c>
      <c r="K115" s="141">
        <v>0</v>
      </c>
      <c r="L115" s="36">
        <f t="shared" si="21"/>
        <v>23</v>
      </c>
    </row>
    <row r="116" spans="1:12" ht="17.25" customHeight="1" thickBot="1">
      <c r="A116" s="247"/>
      <c r="B116" s="215"/>
      <c r="C116" s="216"/>
      <c r="D116" s="119" t="s">
        <v>27</v>
      </c>
      <c r="E116" s="173">
        <f>SUM(F116:J116)</f>
        <v>17</v>
      </c>
      <c r="F116" s="153">
        <v>0</v>
      </c>
      <c r="G116" s="143">
        <v>0</v>
      </c>
      <c r="H116" s="52">
        <v>17</v>
      </c>
      <c r="I116" s="143">
        <v>0</v>
      </c>
      <c r="J116" s="143">
        <v>0</v>
      </c>
      <c r="K116" s="143">
        <v>0</v>
      </c>
      <c r="L116" s="58">
        <f t="shared" si="21"/>
        <v>17</v>
      </c>
    </row>
    <row r="117" spans="1:11" ht="21.75" customHeight="1">
      <c r="A117" s="10"/>
      <c r="B117" s="8"/>
      <c r="C117" s="8"/>
      <c r="D117" s="9"/>
      <c r="E117" s="14"/>
      <c r="F117" s="13"/>
      <c r="G117" s="2"/>
      <c r="H117" s="2"/>
      <c r="I117" s="13"/>
      <c r="J117" s="13"/>
      <c r="K117" s="13"/>
    </row>
    <row r="118" spans="1:11" ht="9.75" customHeight="1" thickBot="1">
      <c r="A118" s="10"/>
      <c r="B118" s="8"/>
      <c r="C118" s="8"/>
      <c r="D118" s="9"/>
      <c r="E118" s="14"/>
      <c r="F118" s="13"/>
      <c r="G118" s="2"/>
      <c r="H118" s="2"/>
      <c r="I118" s="13"/>
      <c r="J118" s="13"/>
      <c r="K118" s="13"/>
    </row>
    <row r="119" spans="1:12" ht="15.75" customHeight="1" thickBot="1">
      <c r="A119" s="236" t="s">
        <v>17</v>
      </c>
      <c r="B119" s="237"/>
      <c r="C119" s="237"/>
      <c r="D119" s="248"/>
      <c r="E119" s="240" t="s">
        <v>14</v>
      </c>
      <c r="F119" s="242" t="s">
        <v>15</v>
      </c>
      <c r="G119" s="243"/>
      <c r="H119" s="243"/>
      <c r="I119" s="244"/>
      <c r="J119" s="127"/>
      <c r="K119" s="127"/>
      <c r="L119" s="53"/>
    </row>
    <row r="120" spans="1:12" ht="42" customHeight="1" thickBot="1">
      <c r="A120" s="238"/>
      <c r="B120" s="239"/>
      <c r="C120" s="239"/>
      <c r="D120" s="249"/>
      <c r="E120" s="241"/>
      <c r="F120" s="54" t="s">
        <v>18</v>
      </c>
      <c r="G120" s="130" t="s">
        <v>42</v>
      </c>
      <c r="H120" s="129" t="s">
        <v>45</v>
      </c>
      <c r="I120" s="128" t="s">
        <v>41</v>
      </c>
      <c r="J120" s="131" t="s">
        <v>43</v>
      </c>
      <c r="K120" s="196" t="s">
        <v>46</v>
      </c>
      <c r="L120" s="30" t="s">
        <v>7</v>
      </c>
    </row>
    <row r="121" spans="1:12" ht="16.5" customHeight="1">
      <c r="A121" s="217" t="s">
        <v>23</v>
      </c>
      <c r="B121" s="220" t="s">
        <v>19</v>
      </c>
      <c r="C121" s="221"/>
      <c r="D121" s="222"/>
      <c r="E121" s="17">
        <f aca="true" t="shared" si="33" ref="E121:E127">SUM(F121:J121)</f>
        <v>2500</v>
      </c>
      <c r="F121" s="24">
        <v>2500</v>
      </c>
      <c r="G121" s="40">
        <v>0</v>
      </c>
      <c r="H121" s="41"/>
      <c r="I121" s="22">
        <v>0</v>
      </c>
      <c r="J121" s="22">
        <v>0</v>
      </c>
      <c r="K121" s="22">
        <v>0</v>
      </c>
      <c r="L121" s="57">
        <f aca="true" t="shared" si="34" ref="L121:L164">SUM(F121:K121)</f>
        <v>2500</v>
      </c>
    </row>
    <row r="122" spans="1:12" ht="14.25" customHeight="1">
      <c r="A122" s="218"/>
      <c r="B122" s="223" t="s">
        <v>4</v>
      </c>
      <c r="C122" s="224"/>
      <c r="D122" s="78" t="s">
        <v>3</v>
      </c>
      <c r="E122" s="154">
        <f t="shared" si="33"/>
        <v>50</v>
      </c>
      <c r="F122" s="46">
        <f>F124+F126</f>
        <v>50</v>
      </c>
      <c r="G122" s="134">
        <f>SUM(G124,G126)</f>
        <v>0</v>
      </c>
      <c r="H122" s="134">
        <f>SUM(H124,H126)</f>
        <v>0</v>
      </c>
      <c r="I122" s="134">
        <f>SUM(I124,I126)</f>
        <v>0</v>
      </c>
      <c r="J122" s="134">
        <f>SUM(J124,J126)</f>
        <v>0</v>
      </c>
      <c r="K122" s="134">
        <f>SUM(K124,K126)</f>
        <v>0</v>
      </c>
      <c r="L122" s="15">
        <f t="shared" si="34"/>
        <v>50</v>
      </c>
    </row>
    <row r="123" spans="1:12" ht="15" customHeight="1">
      <c r="A123" s="218"/>
      <c r="B123" s="225"/>
      <c r="C123" s="226"/>
      <c r="D123" s="83" t="s">
        <v>50</v>
      </c>
      <c r="E123" s="157">
        <f t="shared" si="33"/>
        <v>0</v>
      </c>
      <c r="F123" s="48">
        <f>F125+F127</f>
        <v>0</v>
      </c>
      <c r="G123" s="136">
        <f>G125+G127</f>
        <v>0</v>
      </c>
      <c r="H123" s="136">
        <f>H125+H127</f>
        <v>0</v>
      </c>
      <c r="I123" s="136">
        <f>I125+I127</f>
        <v>0</v>
      </c>
      <c r="J123" s="136">
        <f>J125+J127</f>
        <v>0</v>
      </c>
      <c r="K123" s="136">
        <f>K125+K127</f>
        <v>0</v>
      </c>
      <c r="L123" s="37">
        <f t="shared" si="34"/>
        <v>0</v>
      </c>
    </row>
    <row r="124" spans="1:12" ht="12.75" customHeight="1">
      <c r="A124" s="218"/>
      <c r="B124" s="227" t="s">
        <v>5</v>
      </c>
      <c r="C124" s="229" t="s">
        <v>24</v>
      </c>
      <c r="D124" s="79" t="s">
        <v>3</v>
      </c>
      <c r="E124" s="157">
        <f t="shared" si="33"/>
        <v>50</v>
      </c>
      <c r="F124" s="63">
        <v>50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  <c r="L124" s="15">
        <f t="shared" si="34"/>
        <v>50</v>
      </c>
    </row>
    <row r="125" spans="1:12" ht="14.25" customHeight="1">
      <c r="A125" s="218"/>
      <c r="B125" s="227"/>
      <c r="C125" s="229"/>
      <c r="D125" s="115" t="s">
        <v>50</v>
      </c>
      <c r="E125" s="157">
        <f t="shared" si="33"/>
        <v>0</v>
      </c>
      <c r="F125" s="49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37">
        <f t="shared" si="34"/>
        <v>0</v>
      </c>
    </row>
    <row r="126" spans="1:12" ht="13.5" customHeight="1">
      <c r="A126" s="218"/>
      <c r="B126" s="227"/>
      <c r="C126" s="230" t="s">
        <v>49</v>
      </c>
      <c r="D126" s="79" t="s">
        <v>3</v>
      </c>
      <c r="E126" s="157">
        <f t="shared" si="33"/>
        <v>0</v>
      </c>
      <c r="F126" s="63">
        <v>0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  <c r="L126" s="15">
        <f t="shared" si="34"/>
        <v>0</v>
      </c>
    </row>
    <row r="127" spans="1:12" ht="13.5" customHeight="1">
      <c r="A127" s="218"/>
      <c r="B127" s="228"/>
      <c r="C127" s="231"/>
      <c r="D127" s="116" t="s">
        <v>50</v>
      </c>
      <c r="E127" s="156">
        <f t="shared" si="33"/>
        <v>0</v>
      </c>
      <c r="F127" s="66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37">
        <f t="shared" si="34"/>
        <v>0</v>
      </c>
    </row>
    <row r="128" spans="1:12" ht="14.25" customHeight="1">
      <c r="A128" s="218"/>
      <c r="B128" s="232" t="s">
        <v>6</v>
      </c>
      <c r="C128" s="232"/>
      <c r="D128" s="233"/>
      <c r="E128" s="43">
        <f aca="true" t="shared" si="35" ref="E128:J128">E121-E122</f>
        <v>2450</v>
      </c>
      <c r="F128" s="44">
        <f t="shared" si="35"/>
        <v>2450</v>
      </c>
      <c r="G128" s="44">
        <f t="shared" si="35"/>
        <v>0</v>
      </c>
      <c r="H128" s="44">
        <f t="shared" si="35"/>
        <v>0</v>
      </c>
      <c r="I128" s="44">
        <f t="shared" si="35"/>
        <v>0</v>
      </c>
      <c r="J128" s="44">
        <f t="shared" si="35"/>
        <v>0</v>
      </c>
      <c r="K128" s="44">
        <f>K121-K122</f>
        <v>0</v>
      </c>
      <c r="L128" s="15">
        <f t="shared" si="34"/>
        <v>2450</v>
      </c>
    </row>
    <row r="129" spans="1:12" ht="13.5" customHeight="1">
      <c r="A129" s="218"/>
      <c r="B129" s="234" t="s">
        <v>48</v>
      </c>
      <c r="C129" s="234"/>
      <c r="D129" s="235"/>
      <c r="E129" s="18">
        <f aca="true" t="shared" si="36" ref="E129:E138">SUM(F129:J129)</f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37">
        <f t="shared" si="34"/>
        <v>0</v>
      </c>
    </row>
    <row r="130" spans="1:12" ht="13.5" customHeight="1">
      <c r="A130" s="218"/>
      <c r="B130" s="213" t="s">
        <v>25</v>
      </c>
      <c r="C130" s="214"/>
      <c r="D130" s="114" t="s">
        <v>26</v>
      </c>
      <c r="E130" s="154">
        <f t="shared" si="36"/>
        <v>0</v>
      </c>
      <c r="F130" s="51">
        <v>0</v>
      </c>
      <c r="G130" s="142">
        <v>0</v>
      </c>
      <c r="H130" s="142">
        <v>0</v>
      </c>
      <c r="I130" s="142">
        <v>0</v>
      </c>
      <c r="J130" s="142">
        <v>0</v>
      </c>
      <c r="K130" s="142">
        <v>0</v>
      </c>
      <c r="L130" s="36">
        <f t="shared" si="34"/>
        <v>0</v>
      </c>
    </row>
    <row r="131" spans="1:12" ht="17.25" customHeight="1" thickBot="1">
      <c r="A131" s="219"/>
      <c r="B131" s="215"/>
      <c r="C131" s="216"/>
      <c r="D131" s="119" t="s">
        <v>27</v>
      </c>
      <c r="E131" s="173">
        <f t="shared" si="36"/>
        <v>2</v>
      </c>
      <c r="F131" s="52">
        <v>2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58">
        <f t="shared" si="34"/>
        <v>2</v>
      </c>
    </row>
    <row r="132" spans="1:12" ht="12.75" customHeight="1">
      <c r="A132" s="245" t="s">
        <v>21</v>
      </c>
      <c r="B132" s="220" t="s">
        <v>19</v>
      </c>
      <c r="C132" s="221"/>
      <c r="D132" s="222"/>
      <c r="E132" s="17">
        <f t="shared" si="36"/>
        <v>10000</v>
      </c>
      <c r="F132" s="24">
        <v>10000</v>
      </c>
      <c r="G132" s="61">
        <v>0</v>
      </c>
      <c r="H132" s="61">
        <v>0</v>
      </c>
      <c r="I132" s="23">
        <v>0</v>
      </c>
      <c r="J132" s="23">
        <v>0</v>
      </c>
      <c r="K132" s="23">
        <v>0</v>
      </c>
      <c r="L132" s="57">
        <f t="shared" si="34"/>
        <v>10000</v>
      </c>
    </row>
    <row r="133" spans="1:12" ht="15" customHeight="1">
      <c r="A133" s="246"/>
      <c r="B133" s="223" t="s">
        <v>4</v>
      </c>
      <c r="C133" s="224"/>
      <c r="D133" s="78" t="s">
        <v>3</v>
      </c>
      <c r="E133" s="154">
        <f t="shared" si="36"/>
        <v>0</v>
      </c>
      <c r="F133" s="69">
        <f aca="true" t="shared" si="37" ref="F133:K133">SUM(F135,F137)</f>
        <v>0</v>
      </c>
      <c r="G133" s="134">
        <f t="shared" si="37"/>
        <v>0</v>
      </c>
      <c r="H133" s="134">
        <f t="shared" si="37"/>
        <v>0</v>
      </c>
      <c r="I133" s="134">
        <f t="shared" si="37"/>
        <v>0</v>
      </c>
      <c r="J133" s="134">
        <f t="shared" si="37"/>
        <v>0</v>
      </c>
      <c r="K133" s="134">
        <f t="shared" si="37"/>
        <v>0</v>
      </c>
      <c r="L133" s="15">
        <f t="shared" si="34"/>
        <v>0</v>
      </c>
    </row>
    <row r="134" spans="1:12" ht="13.5" customHeight="1">
      <c r="A134" s="246"/>
      <c r="B134" s="225"/>
      <c r="C134" s="226"/>
      <c r="D134" s="83" t="s">
        <v>50</v>
      </c>
      <c r="E134" s="157">
        <f t="shared" si="36"/>
        <v>0</v>
      </c>
      <c r="F134" s="47">
        <f aca="true" t="shared" si="38" ref="F134:K134">F136+F138</f>
        <v>0</v>
      </c>
      <c r="G134" s="144">
        <f t="shared" si="38"/>
        <v>0</v>
      </c>
      <c r="H134" s="144">
        <f t="shared" si="38"/>
        <v>0</v>
      </c>
      <c r="I134" s="144">
        <f t="shared" si="38"/>
        <v>0</v>
      </c>
      <c r="J134" s="144">
        <f t="shared" si="38"/>
        <v>0</v>
      </c>
      <c r="K134" s="144">
        <f t="shared" si="38"/>
        <v>0</v>
      </c>
      <c r="L134" s="37">
        <f t="shared" si="34"/>
        <v>0</v>
      </c>
    </row>
    <row r="135" spans="1:12" ht="16.5" customHeight="1">
      <c r="A135" s="246"/>
      <c r="B135" s="227" t="s">
        <v>5</v>
      </c>
      <c r="C135" s="229" t="s">
        <v>24</v>
      </c>
      <c r="D135" s="79" t="s">
        <v>3</v>
      </c>
      <c r="E135" s="157">
        <f t="shared" si="36"/>
        <v>0</v>
      </c>
      <c r="F135" s="63">
        <v>0</v>
      </c>
      <c r="G135" s="137">
        <v>0</v>
      </c>
      <c r="H135" s="137">
        <v>0</v>
      </c>
      <c r="I135" s="137">
        <v>0</v>
      </c>
      <c r="J135" s="137">
        <v>0</v>
      </c>
      <c r="K135" s="137">
        <v>0</v>
      </c>
      <c r="L135" s="15">
        <f t="shared" si="34"/>
        <v>0</v>
      </c>
    </row>
    <row r="136" spans="1:12" ht="17.25" customHeight="1">
      <c r="A136" s="246"/>
      <c r="B136" s="227"/>
      <c r="C136" s="229"/>
      <c r="D136" s="115" t="s">
        <v>50</v>
      </c>
      <c r="E136" s="157">
        <f t="shared" si="36"/>
        <v>0</v>
      </c>
      <c r="F136" s="49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5">
        <f t="shared" si="34"/>
        <v>0</v>
      </c>
    </row>
    <row r="137" spans="1:12" ht="15" customHeight="1">
      <c r="A137" s="246"/>
      <c r="B137" s="227"/>
      <c r="C137" s="230" t="s">
        <v>49</v>
      </c>
      <c r="D137" s="79" t="s">
        <v>3</v>
      </c>
      <c r="E137" s="157">
        <f t="shared" si="36"/>
        <v>0</v>
      </c>
      <c r="F137" s="63">
        <v>0</v>
      </c>
      <c r="G137" s="137">
        <v>0</v>
      </c>
      <c r="H137" s="137">
        <v>0</v>
      </c>
      <c r="I137" s="137">
        <v>0</v>
      </c>
      <c r="J137" s="137">
        <v>0</v>
      </c>
      <c r="K137" s="137">
        <v>0</v>
      </c>
      <c r="L137" s="15">
        <f t="shared" si="34"/>
        <v>0</v>
      </c>
    </row>
    <row r="138" spans="1:12" ht="17.25" customHeight="1">
      <c r="A138" s="246"/>
      <c r="B138" s="228"/>
      <c r="C138" s="231"/>
      <c r="D138" s="116" t="s">
        <v>50</v>
      </c>
      <c r="E138" s="156">
        <f t="shared" si="36"/>
        <v>0</v>
      </c>
      <c r="F138" s="49">
        <v>0</v>
      </c>
      <c r="G138" s="146">
        <v>0</v>
      </c>
      <c r="H138" s="146">
        <v>0</v>
      </c>
      <c r="I138" s="146">
        <v>0</v>
      </c>
      <c r="J138" s="146">
        <v>0</v>
      </c>
      <c r="K138" s="146">
        <v>0</v>
      </c>
      <c r="L138" s="15">
        <f t="shared" si="34"/>
        <v>0</v>
      </c>
    </row>
    <row r="139" spans="1:12" ht="12.75" customHeight="1">
      <c r="A139" s="246"/>
      <c r="B139" s="232" t="s">
        <v>6</v>
      </c>
      <c r="C139" s="232"/>
      <c r="D139" s="233"/>
      <c r="E139" s="43">
        <f aca="true" t="shared" si="39" ref="E139:J139">E132-E133</f>
        <v>10000</v>
      </c>
      <c r="F139" s="44">
        <f t="shared" si="39"/>
        <v>10000</v>
      </c>
      <c r="G139" s="44">
        <f t="shared" si="39"/>
        <v>0</v>
      </c>
      <c r="H139" s="44">
        <f t="shared" si="39"/>
        <v>0</v>
      </c>
      <c r="I139" s="44">
        <f t="shared" si="39"/>
        <v>0</v>
      </c>
      <c r="J139" s="44">
        <f t="shared" si="39"/>
        <v>0</v>
      </c>
      <c r="K139" s="44">
        <f>K132-K133</f>
        <v>0</v>
      </c>
      <c r="L139" s="15">
        <f t="shared" si="34"/>
        <v>10000</v>
      </c>
    </row>
    <row r="140" spans="1:12" ht="12.75" customHeight="1">
      <c r="A140" s="246"/>
      <c r="B140" s="234" t="s">
        <v>48</v>
      </c>
      <c r="C140" s="234"/>
      <c r="D140" s="235"/>
      <c r="E140" s="18">
        <f aca="true" t="shared" si="40" ref="E140:E149">SUM(F140:J140)</f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15">
        <f t="shared" si="34"/>
        <v>0</v>
      </c>
    </row>
    <row r="141" spans="1:12" ht="12" customHeight="1">
      <c r="A141" s="246"/>
      <c r="B141" s="213" t="s">
        <v>25</v>
      </c>
      <c r="C141" s="214"/>
      <c r="D141" s="114" t="s">
        <v>26</v>
      </c>
      <c r="E141" s="154">
        <f t="shared" si="40"/>
        <v>0</v>
      </c>
      <c r="F141" s="5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5">
        <f t="shared" si="34"/>
        <v>0</v>
      </c>
    </row>
    <row r="142" spans="1:12" ht="15" customHeight="1" thickBot="1">
      <c r="A142" s="247"/>
      <c r="B142" s="215"/>
      <c r="C142" s="216"/>
      <c r="D142" s="119" t="s">
        <v>27</v>
      </c>
      <c r="E142" s="173">
        <f t="shared" si="40"/>
        <v>0</v>
      </c>
      <c r="F142" s="66">
        <v>0</v>
      </c>
      <c r="G142" s="143">
        <v>0</v>
      </c>
      <c r="H142" s="143">
        <v>0</v>
      </c>
      <c r="I142" s="158">
        <v>0</v>
      </c>
      <c r="J142" s="139">
        <v>0</v>
      </c>
      <c r="K142" s="139">
        <v>0</v>
      </c>
      <c r="L142" s="16">
        <f t="shared" si="34"/>
        <v>0</v>
      </c>
    </row>
    <row r="143" spans="1:12" s="56" customFormat="1" ht="12" customHeight="1">
      <c r="A143" s="245" t="s">
        <v>20</v>
      </c>
      <c r="B143" s="220" t="s">
        <v>19</v>
      </c>
      <c r="C143" s="221"/>
      <c r="D143" s="222"/>
      <c r="E143" s="174">
        <f t="shared" si="40"/>
        <v>0</v>
      </c>
      <c r="F143" s="175">
        <v>0</v>
      </c>
      <c r="G143" s="176">
        <v>0</v>
      </c>
      <c r="H143" s="176">
        <v>0</v>
      </c>
      <c r="I143" s="176">
        <v>0</v>
      </c>
      <c r="J143" s="177">
        <v>0</v>
      </c>
      <c r="K143" s="177">
        <v>0</v>
      </c>
      <c r="L143" s="35">
        <f t="shared" si="34"/>
        <v>0</v>
      </c>
    </row>
    <row r="144" spans="1:12" s="56" customFormat="1" ht="13.5" customHeight="1">
      <c r="A144" s="246"/>
      <c r="B144" s="223" t="s">
        <v>4</v>
      </c>
      <c r="C144" s="224"/>
      <c r="D144" s="78" t="s">
        <v>3</v>
      </c>
      <c r="E144" s="154">
        <f t="shared" si="40"/>
        <v>0</v>
      </c>
      <c r="F144" s="159">
        <f aca="true" t="shared" si="41" ref="F144:K144">SUM(F146,F148)</f>
        <v>0</v>
      </c>
      <c r="G144" s="160">
        <f t="shared" si="41"/>
        <v>0</v>
      </c>
      <c r="H144" s="160">
        <f t="shared" si="41"/>
        <v>0</v>
      </c>
      <c r="I144" s="133">
        <f t="shared" si="41"/>
        <v>0</v>
      </c>
      <c r="J144" s="133">
        <f t="shared" si="41"/>
        <v>0</v>
      </c>
      <c r="K144" s="133">
        <f t="shared" si="41"/>
        <v>0</v>
      </c>
      <c r="L144" s="15">
        <f t="shared" si="34"/>
        <v>0</v>
      </c>
    </row>
    <row r="145" spans="1:12" s="56" customFormat="1" ht="18" customHeight="1">
      <c r="A145" s="246"/>
      <c r="B145" s="225"/>
      <c r="C145" s="226"/>
      <c r="D145" s="83" t="s">
        <v>50</v>
      </c>
      <c r="E145" s="157">
        <f t="shared" si="40"/>
        <v>0</v>
      </c>
      <c r="F145" s="161">
        <f aca="true" t="shared" si="42" ref="F145:K145">F147+F149</f>
        <v>0</v>
      </c>
      <c r="G145" s="161">
        <f t="shared" si="42"/>
        <v>0</v>
      </c>
      <c r="H145" s="161">
        <f t="shared" si="42"/>
        <v>0</v>
      </c>
      <c r="I145" s="161">
        <f t="shared" si="42"/>
        <v>0</v>
      </c>
      <c r="J145" s="161">
        <f t="shared" si="42"/>
        <v>0</v>
      </c>
      <c r="K145" s="161">
        <f t="shared" si="42"/>
        <v>0</v>
      </c>
      <c r="L145" s="15">
        <f t="shared" si="34"/>
        <v>0</v>
      </c>
    </row>
    <row r="146" spans="1:12" s="56" customFormat="1" ht="15.75" customHeight="1">
      <c r="A146" s="246"/>
      <c r="B146" s="227" t="s">
        <v>5</v>
      </c>
      <c r="C146" s="229" t="s">
        <v>24</v>
      </c>
      <c r="D146" s="79" t="s">
        <v>3</v>
      </c>
      <c r="E146" s="157">
        <f t="shared" si="40"/>
        <v>0</v>
      </c>
      <c r="F146" s="162">
        <v>0</v>
      </c>
      <c r="G146" s="137">
        <v>0</v>
      </c>
      <c r="H146" s="137">
        <v>0</v>
      </c>
      <c r="I146" s="137">
        <v>0</v>
      </c>
      <c r="J146" s="137">
        <v>0</v>
      </c>
      <c r="K146" s="137">
        <v>0</v>
      </c>
      <c r="L146" s="15">
        <f t="shared" si="34"/>
        <v>0</v>
      </c>
    </row>
    <row r="147" spans="1:12" s="56" customFormat="1" ht="15" customHeight="1">
      <c r="A147" s="246"/>
      <c r="B147" s="227"/>
      <c r="C147" s="229"/>
      <c r="D147" s="115" t="s">
        <v>50</v>
      </c>
      <c r="E147" s="157">
        <f t="shared" si="40"/>
        <v>0</v>
      </c>
      <c r="F147" s="146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5">
        <f t="shared" si="34"/>
        <v>0</v>
      </c>
    </row>
    <row r="148" spans="1:12" s="56" customFormat="1" ht="14.25" customHeight="1">
      <c r="A148" s="246"/>
      <c r="B148" s="227"/>
      <c r="C148" s="230" t="s">
        <v>49</v>
      </c>
      <c r="D148" s="79" t="s">
        <v>3</v>
      </c>
      <c r="E148" s="157">
        <f t="shared" si="40"/>
        <v>0</v>
      </c>
      <c r="F148" s="162">
        <v>0</v>
      </c>
      <c r="G148" s="137">
        <v>0</v>
      </c>
      <c r="H148" s="137">
        <v>0</v>
      </c>
      <c r="I148" s="137">
        <v>0</v>
      </c>
      <c r="J148" s="137">
        <v>0</v>
      </c>
      <c r="K148" s="137">
        <v>0</v>
      </c>
      <c r="L148" s="15">
        <f t="shared" si="34"/>
        <v>0</v>
      </c>
    </row>
    <row r="149" spans="1:12" s="56" customFormat="1" ht="17.25" customHeight="1">
      <c r="A149" s="246"/>
      <c r="B149" s="228"/>
      <c r="C149" s="231"/>
      <c r="D149" s="116" t="s">
        <v>50</v>
      </c>
      <c r="E149" s="156">
        <f t="shared" si="40"/>
        <v>0</v>
      </c>
      <c r="F149" s="151">
        <v>0</v>
      </c>
      <c r="G149" s="140">
        <v>0</v>
      </c>
      <c r="H149" s="140">
        <v>0</v>
      </c>
      <c r="I149" s="163">
        <v>0</v>
      </c>
      <c r="J149" s="163">
        <v>0</v>
      </c>
      <c r="K149" s="163">
        <v>0</v>
      </c>
      <c r="L149" s="15">
        <f t="shared" si="34"/>
        <v>0</v>
      </c>
    </row>
    <row r="150" spans="1:12" s="56" customFormat="1" ht="12" customHeight="1">
      <c r="A150" s="246"/>
      <c r="B150" s="232" t="s">
        <v>6</v>
      </c>
      <c r="C150" s="232"/>
      <c r="D150" s="233"/>
      <c r="E150" s="43">
        <f aca="true" t="shared" si="43" ref="E150:J150">E143-E144</f>
        <v>0</v>
      </c>
      <c r="F150" s="87">
        <f t="shared" si="43"/>
        <v>0</v>
      </c>
      <c r="G150" s="44">
        <f t="shared" si="43"/>
        <v>0</v>
      </c>
      <c r="H150" s="44">
        <f t="shared" si="43"/>
        <v>0</v>
      </c>
      <c r="I150" s="44">
        <f t="shared" si="43"/>
        <v>0</v>
      </c>
      <c r="J150" s="44">
        <f t="shared" si="43"/>
        <v>0</v>
      </c>
      <c r="K150" s="44">
        <f>K143-K144</f>
        <v>0</v>
      </c>
      <c r="L150" s="15">
        <f t="shared" si="34"/>
        <v>0</v>
      </c>
    </row>
    <row r="151" spans="1:12" s="56" customFormat="1" ht="12" customHeight="1">
      <c r="A151" s="246"/>
      <c r="B151" s="234" t="s">
        <v>48</v>
      </c>
      <c r="C151" s="234"/>
      <c r="D151" s="235"/>
      <c r="E151" s="18">
        <f aca="true" t="shared" si="44" ref="E151:E160">SUM(F151:J151)</f>
        <v>0</v>
      </c>
      <c r="F151" s="81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15">
        <f t="shared" si="34"/>
        <v>0</v>
      </c>
    </row>
    <row r="152" spans="1:12" s="56" customFormat="1" ht="13.5" customHeight="1">
      <c r="A152" s="246"/>
      <c r="B152" s="213" t="s">
        <v>25</v>
      </c>
      <c r="C152" s="214"/>
      <c r="D152" s="114" t="s">
        <v>26</v>
      </c>
      <c r="E152" s="154">
        <f t="shared" si="44"/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5">
        <f t="shared" si="34"/>
        <v>0</v>
      </c>
    </row>
    <row r="153" spans="1:12" s="56" customFormat="1" ht="15" customHeight="1" thickBot="1">
      <c r="A153" s="247"/>
      <c r="B153" s="215"/>
      <c r="C153" s="216"/>
      <c r="D153" s="119" t="s">
        <v>27</v>
      </c>
      <c r="E153" s="173">
        <f t="shared" si="44"/>
        <v>0</v>
      </c>
      <c r="F153" s="143">
        <v>0</v>
      </c>
      <c r="G153" s="143">
        <v>0</v>
      </c>
      <c r="H153" s="143">
        <v>0</v>
      </c>
      <c r="I153" s="143">
        <v>0</v>
      </c>
      <c r="J153" s="143">
        <v>0</v>
      </c>
      <c r="K153" s="143">
        <v>0</v>
      </c>
      <c r="L153" s="16">
        <f t="shared" si="34"/>
        <v>0</v>
      </c>
    </row>
    <row r="154" spans="1:12" s="56" customFormat="1" ht="13.5" customHeight="1">
      <c r="A154" s="217" t="s">
        <v>22</v>
      </c>
      <c r="B154" s="220" t="s">
        <v>19</v>
      </c>
      <c r="C154" s="221"/>
      <c r="D154" s="222"/>
      <c r="E154" s="17">
        <f t="shared" si="44"/>
        <v>0</v>
      </c>
      <c r="F154" s="33">
        <v>0</v>
      </c>
      <c r="G154" s="39">
        <v>0</v>
      </c>
      <c r="H154" s="39">
        <v>0</v>
      </c>
      <c r="I154" s="21">
        <v>0</v>
      </c>
      <c r="J154" s="21">
        <v>0</v>
      </c>
      <c r="K154" s="21">
        <v>0</v>
      </c>
      <c r="L154" s="35">
        <f t="shared" si="34"/>
        <v>0</v>
      </c>
    </row>
    <row r="155" spans="1:12" s="56" customFormat="1" ht="10.5" customHeight="1">
      <c r="A155" s="218"/>
      <c r="B155" s="223" t="s">
        <v>4</v>
      </c>
      <c r="C155" s="224"/>
      <c r="D155" s="78" t="s">
        <v>3</v>
      </c>
      <c r="E155" s="154">
        <f t="shared" si="44"/>
        <v>0</v>
      </c>
      <c r="F155" s="164">
        <f aca="true" t="shared" si="45" ref="F155:J156">F157+F159</f>
        <v>0</v>
      </c>
      <c r="G155" s="165">
        <f t="shared" si="45"/>
        <v>0</v>
      </c>
      <c r="H155" s="165">
        <f t="shared" si="45"/>
        <v>0</v>
      </c>
      <c r="I155" s="165">
        <f t="shared" si="45"/>
        <v>0</v>
      </c>
      <c r="J155" s="165">
        <f t="shared" si="45"/>
        <v>0</v>
      </c>
      <c r="K155" s="165">
        <f>K157+K159</f>
        <v>0</v>
      </c>
      <c r="L155" s="15">
        <f t="shared" si="34"/>
        <v>0</v>
      </c>
    </row>
    <row r="156" spans="1:12" s="56" customFormat="1" ht="14.25" customHeight="1">
      <c r="A156" s="218"/>
      <c r="B156" s="225"/>
      <c r="C156" s="226"/>
      <c r="D156" s="83" t="s">
        <v>50</v>
      </c>
      <c r="E156" s="157">
        <f t="shared" si="44"/>
        <v>0</v>
      </c>
      <c r="F156" s="166">
        <f t="shared" si="45"/>
        <v>0</v>
      </c>
      <c r="G156" s="166">
        <f t="shared" si="45"/>
        <v>0</v>
      </c>
      <c r="H156" s="166">
        <f t="shared" si="45"/>
        <v>0</v>
      </c>
      <c r="I156" s="166">
        <f t="shared" si="45"/>
        <v>0</v>
      </c>
      <c r="J156" s="166">
        <f t="shared" si="45"/>
        <v>0</v>
      </c>
      <c r="K156" s="166">
        <f>K158+K160</f>
        <v>0</v>
      </c>
      <c r="L156" s="15">
        <f t="shared" si="34"/>
        <v>0</v>
      </c>
    </row>
    <row r="157" spans="1:12" s="56" customFormat="1" ht="13.5" customHeight="1">
      <c r="A157" s="218"/>
      <c r="B157" s="227" t="s">
        <v>5</v>
      </c>
      <c r="C157" s="229" t="s">
        <v>24</v>
      </c>
      <c r="D157" s="79" t="s">
        <v>3</v>
      </c>
      <c r="E157" s="157">
        <f t="shared" si="44"/>
        <v>0</v>
      </c>
      <c r="F157" s="167">
        <v>0</v>
      </c>
      <c r="G157" s="168">
        <v>0</v>
      </c>
      <c r="H157" s="168">
        <v>0</v>
      </c>
      <c r="I157" s="168">
        <v>0</v>
      </c>
      <c r="J157" s="168">
        <v>0</v>
      </c>
      <c r="K157" s="168">
        <v>0</v>
      </c>
      <c r="L157" s="15">
        <f t="shared" si="34"/>
        <v>0</v>
      </c>
    </row>
    <row r="158" spans="1:12" s="56" customFormat="1" ht="14.25" customHeight="1">
      <c r="A158" s="218"/>
      <c r="B158" s="227"/>
      <c r="C158" s="229"/>
      <c r="D158" s="115" t="s">
        <v>50</v>
      </c>
      <c r="E158" s="157">
        <f t="shared" si="44"/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5">
        <f t="shared" si="34"/>
        <v>0</v>
      </c>
    </row>
    <row r="159" spans="1:12" s="56" customFormat="1" ht="11.25" customHeight="1">
      <c r="A159" s="218"/>
      <c r="B159" s="227"/>
      <c r="C159" s="230" t="s">
        <v>49</v>
      </c>
      <c r="D159" s="79" t="s">
        <v>3</v>
      </c>
      <c r="E159" s="157">
        <f t="shared" si="44"/>
        <v>0</v>
      </c>
      <c r="F159" s="167">
        <v>0</v>
      </c>
      <c r="G159" s="168">
        <v>0</v>
      </c>
      <c r="H159" s="168">
        <v>0</v>
      </c>
      <c r="I159" s="168">
        <v>0</v>
      </c>
      <c r="J159" s="168">
        <v>0</v>
      </c>
      <c r="K159" s="168">
        <v>0</v>
      </c>
      <c r="L159" s="15">
        <f t="shared" si="34"/>
        <v>0</v>
      </c>
    </row>
    <row r="160" spans="1:12" s="56" customFormat="1" ht="14.25" customHeight="1">
      <c r="A160" s="218"/>
      <c r="B160" s="228"/>
      <c r="C160" s="231"/>
      <c r="D160" s="116" t="s">
        <v>50</v>
      </c>
      <c r="E160" s="156">
        <f t="shared" si="44"/>
        <v>0</v>
      </c>
      <c r="F160" s="170">
        <v>0</v>
      </c>
      <c r="G160" s="170">
        <v>0</v>
      </c>
      <c r="H160" s="170">
        <v>0</v>
      </c>
      <c r="I160" s="170">
        <v>0</v>
      </c>
      <c r="J160" s="170">
        <v>0</v>
      </c>
      <c r="K160" s="170">
        <v>0</v>
      </c>
      <c r="L160" s="15">
        <f t="shared" si="34"/>
        <v>0</v>
      </c>
    </row>
    <row r="161" spans="1:12" s="56" customFormat="1" ht="13.5" customHeight="1">
      <c r="A161" s="218"/>
      <c r="B161" s="232" t="s">
        <v>6</v>
      </c>
      <c r="C161" s="232"/>
      <c r="D161" s="233"/>
      <c r="E161" s="43">
        <f aca="true" t="shared" si="46" ref="E161:J161">E154-E155</f>
        <v>0</v>
      </c>
      <c r="F161" s="70">
        <f t="shared" si="46"/>
        <v>0</v>
      </c>
      <c r="G161" s="70">
        <f t="shared" si="46"/>
        <v>0</v>
      </c>
      <c r="H161" s="70">
        <f t="shared" si="46"/>
        <v>0</v>
      </c>
      <c r="I161" s="70">
        <f t="shared" si="46"/>
        <v>0</v>
      </c>
      <c r="J161" s="70">
        <f t="shared" si="46"/>
        <v>0</v>
      </c>
      <c r="K161" s="70">
        <f>K154-K155</f>
        <v>0</v>
      </c>
      <c r="L161" s="15">
        <f t="shared" si="34"/>
        <v>0</v>
      </c>
    </row>
    <row r="162" spans="1:12" ht="12.75" customHeight="1">
      <c r="A162" s="218"/>
      <c r="B162" s="234" t="s">
        <v>48</v>
      </c>
      <c r="C162" s="234"/>
      <c r="D162" s="235"/>
      <c r="E162" s="18">
        <f>SUM(F162:J162)</f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15">
        <f t="shared" si="34"/>
        <v>0</v>
      </c>
    </row>
    <row r="163" spans="1:12" ht="12.75" customHeight="1">
      <c r="A163" s="218"/>
      <c r="B163" s="213" t="s">
        <v>25</v>
      </c>
      <c r="C163" s="214"/>
      <c r="D163" s="114" t="s">
        <v>26</v>
      </c>
      <c r="E163" s="154">
        <f>SUM(F163:J163)</f>
        <v>0</v>
      </c>
      <c r="F163" s="171">
        <v>0</v>
      </c>
      <c r="G163" s="171">
        <v>0</v>
      </c>
      <c r="H163" s="171">
        <v>0</v>
      </c>
      <c r="I163" s="171">
        <v>0</v>
      </c>
      <c r="J163" s="171">
        <v>0</v>
      </c>
      <c r="K163" s="171">
        <v>0</v>
      </c>
      <c r="L163" s="15">
        <f t="shared" si="34"/>
        <v>0</v>
      </c>
    </row>
    <row r="164" spans="1:12" ht="13.5" customHeight="1" thickBot="1">
      <c r="A164" s="219"/>
      <c r="B164" s="215"/>
      <c r="C164" s="216"/>
      <c r="D164" s="119" t="s">
        <v>27</v>
      </c>
      <c r="E164" s="173">
        <f>SUM(F164:J164)</f>
        <v>0</v>
      </c>
      <c r="F164" s="172">
        <v>0</v>
      </c>
      <c r="G164" s="172">
        <v>0</v>
      </c>
      <c r="H164" s="172">
        <v>0</v>
      </c>
      <c r="I164" s="172">
        <v>0</v>
      </c>
      <c r="J164" s="172">
        <v>0</v>
      </c>
      <c r="K164" s="172">
        <v>0</v>
      </c>
      <c r="L164" s="16">
        <f t="shared" si="34"/>
        <v>0</v>
      </c>
    </row>
    <row r="166" ht="12" customHeight="1" thickBot="1"/>
    <row r="167" ht="13.5" hidden="1" thickBot="1"/>
    <row r="168" spans="1:12" ht="13.5" thickBot="1">
      <c r="A168" s="236" t="s">
        <v>17</v>
      </c>
      <c r="B168" s="237"/>
      <c r="C168" s="237"/>
      <c r="D168" s="237"/>
      <c r="E168" s="240" t="s">
        <v>14</v>
      </c>
      <c r="F168" s="242" t="s">
        <v>15</v>
      </c>
      <c r="G168" s="243"/>
      <c r="H168" s="243"/>
      <c r="I168" s="244"/>
      <c r="J168" s="127"/>
      <c r="K168" s="127"/>
      <c r="L168" s="53"/>
    </row>
    <row r="169" spans="1:12" ht="49.5" customHeight="1" thickBot="1">
      <c r="A169" s="238"/>
      <c r="B169" s="239"/>
      <c r="C169" s="239"/>
      <c r="D169" s="239"/>
      <c r="E169" s="241"/>
      <c r="F169" s="54" t="s">
        <v>18</v>
      </c>
      <c r="G169" s="130" t="s">
        <v>42</v>
      </c>
      <c r="H169" s="129" t="s">
        <v>45</v>
      </c>
      <c r="I169" s="128" t="s">
        <v>41</v>
      </c>
      <c r="J169" s="131" t="s">
        <v>43</v>
      </c>
      <c r="K169" s="196" t="s">
        <v>46</v>
      </c>
      <c r="L169" s="30" t="s">
        <v>7</v>
      </c>
    </row>
    <row r="170" spans="1:12" ht="12.75" customHeight="1">
      <c r="A170" s="217" t="s">
        <v>29</v>
      </c>
      <c r="B170" s="220" t="s">
        <v>19</v>
      </c>
      <c r="C170" s="221"/>
      <c r="D170" s="222"/>
      <c r="E170" s="17">
        <f aca="true" t="shared" si="47" ref="E170:E176">SUM(F170:J170)</f>
        <v>0</v>
      </c>
      <c r="F170" s="34">
        <v>0</v>
      </c>
      <c r="G170" s="40">
        <v>0</v>
      </c>
      <c r="H170" s="41">
        <v>0</v>
      </c>
      <c r="I170" s="22">
        <v>0</v>
      </c>
      <c r="J170" s="22">
        <v>0</v>
      </c>
      <c r="K170" s="22">
        <v>0</v>
      </c>
      <c r="L170" s="57">
        <f aca="true" t="shared" si="48" ref="L170:L213">SUM(F170:K170)</f>
        <v>0</v>
      </c>
    </row>
    <row r="171" spans="1:12" ht="12.75" customHeight="1">
      <c r="A171" s="218"/>
      <c r="B171" s="223" t="s">
        <v>4</v>
      </c>
      <c r="C171" s="224"/>
      <c r="D171" s="78" t="s">
        <v>3</v>
      </c>
      <c r="E171" s="154">
        <f t="shared" si="47"/>
        <v>0</v>
      </c>
      <c r="F171" s="133">
        <f>F173+F175</f>
        <v>0</v>
      </c>
      <c r="G171" s="134">
        <f>SUM(G173,G175)</f>
        <v>0</v>
      </c>
      <c r="H171" s="134">
        <f>SUM(H173,H175)</f>
        <v>0</v>
      </c>
      <c r="I171" s="134">
        <f>SUM(I173,I175)</f>
        <v>0</v>
      </c>
      <c r="J171" s="134">
        <f>SUM(J173,J175)</f>
        <v>0</v>
      </c>
      <c r="K171" s="134">
        <f>SUM(K173,K175)</f>
        <v>0</v>
      </c>
      <c r="L171" s="57">
        <f t="shared" si="48"/>
        <v>0</v>
      </c>
    </row>
    <row r="172" spans="1:12" ht="12.75">
      <c r="A172" s="218"/>
      <c r="B172" s="225"/>
      <c r="C172" s="226"/>
      <c r="D172" s="83" t="s">
        <v>50</v>
      </c>
      <c r="E172" s="157">
        <f t="shared" si="47"/>
        <v>0</v>
      </c>
      <c r="F172" s="135">
        <f>F174+F176</f>
        <v>0</v>
      </c>
      <c r="G172" s="136">
        <f>G174+G176</f>
        <v>0</v>
      </c>
      <c r="H172" s="136">
        <f>H174+H176</f>
        <v>0</v>
      </c>
      <c r="I172" s="136">
        <f>I174+I176</f>
        <v>0</v>
      </c>
      <c r="J172" s="136">
        <f>J174+J176</f>
        <v>0</v>
      </c>
      <c r="K172" s="136">
        <f>K174+K176</f>
        <v>0</v>
      </c>
      <c r="L172" s="57">
        <f t="shared" si="48"/>
        <v>0</v>
      </c>
    </row>
    <row r="173" spans="1:12" ht="12.75" customHeight="1">
      <c r="A173" s="218"/>
      <c r="B173" s="227" t="s">
        <v>5</v>
      </c>
      <c r="C173" s="229" t="s">
        <v>24</v>
      </c>
      <c r="D173" s="79" t="s">
        <v>3</v>
      </c>
      <c r="E173" s="157">
        <f t="shared" si="47"/>
        <v>0</v>
      </c>
      <c r="F173" s="137">
        <v>0</v>
      </c>
      <c r="G173" s="137">
        <v>0</v>
      </c>
      <c r="H173" s="137">
        <v>0</v>
      </c>
      <c r="I173" s="137">
        <v>0</v>
      </c>
      <c r="J173" s="137">
        <v>0</v>
      </c>
      <c r="K173" s="137">
        <v>0</v>
      </c>
      <c r="L173" s="57">
        <f t="shared" si="48"/>
        <v>0</v>
      </c>
    </row>
    <row r="174" spans="1:12" ht="12.75">
      <c r="A174" s="218"/>
      <c r="B174" s="227"/>
      <c r="C174" s="229"/>
      <c r="D174" s="115" t="s">
        <v>50</v>
      </c>
      <c r="E174" s="157">
        <f t="shared" si="47"/>
        <v>0</v>
      </c>
      <c r="F174" s="138">
        <v>0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  <c r="L174" s="57">
        <f t="shared" si="48"/>
        <v>0</v>
      </c>
    </row>
    <row r="175" spans="1:12" ht="12.75" customHeight="1">
      <c r="A175" s="218"/>
      <c r="B175" s="227"/>
      <c r="C175" s="230" t="s">
        <v>49</v>
      </c>
      <c r="D175" s="79" t="s">
        <v>3</v>
      </c>
      <c r="E175" s="157">
        <f t="shared" si="47"/>
        <v>0</v>
      </c>
      <c r="F175" s="137">
        <v>0</v>
      </c>
      <c r="G175" s="137">
        <v>0</v>
      </c>
      <c r="H175" s="137">
        <v>0</v>
      </c>
      <c r="I175" s="137">
        <v>0</v>
      </c>
      <c r="J175" s="137">
        <v>0</v>
      </c>
      <c r="K175" s="137">
        <v>0</v>
      </c>
      <c r="L175" s="57">
        <f t="shared" si="48"/>
        <v>0</v>
      </c>
    </row>
    <row r="176" spans="1:12" ht="12.75">
      <c r="A176" s="218"/>
      <c r="B176" s="228"/>
      <c r="C176" s="231"/>
      <c r="D176" s="116" t="s">
        <v>50</v>
      </c>
      <c r="E176" s="156">
        <f t="shared" si="47"/>
        <v>0</v>
      </c>
      <c r="F176" s="139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57">
        <f t="shared" si="48"/>
        <v>0</v>
      </c>
    </row>
    <row r="177" spans="1:12" ht="12.75">
      <c r="A177" s="218"/>
      <c r="B177" s="232" t="s">
        <v>6</v>
      </c>
      <c r="C177" s="232"/>
      <c r="D177" s="233"/>
      <c r="E177" s="43">
        <f aca="true" t="shared" si="49" ref="E177:J177">E170-E171</f>
        <v>0</v>
      </c>
      <c r="F177" s="44">
        <f t="shared" si="49"/>
        <v>0</v>
      </c>
      <c r="G177" s="44">
        <f t="shared" si="49"/>
        <v>0</v>
      </c>
      <c r="H177" s="44">
        <f t="shared" si="49"/>
        <v>0</v>
      </c>
      <c r="I177" s="44">
        <f t="shared" si="49"/>
        <v>0</v>
      </c>
      <c r="J177" s="44">
        <f t="shared" si="49"/>
        <v>0</v>
      </c>
      <c r="K177" s="44">
        <f>K170-K171</f>
        <v>0</v>
      </c>
      <c r="L177" s="57">
        <f t="shared" si="48"/>
        <v>0</v>
      </c>
    </row>
    <row r="178" spans="1:12" ht="12.75">
      <c r="A178" s="218"/>
      <c r="B178" s="234" t="s">
        <v>48</v>
      </c>
      <c r="C178" s="234"/>
      <c r="D178" s="235"/>
      <c r="E178" s="18">
        <f aca="true" t="shared" si="50" ref="E178:E187">SUM(F178:J178)</f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57">
        <f t="shared" si="48"/>
        <v>0</v>
      </c>
    </row>
    <row r="179" spans="1:12" ht="12.75" customHeight="1">
      <c r="A179" s="218"/>
      <c r="B179" s="213" t="s">
        <v>25</v>
      </c>
      <c r="C179" s="214"/>
      <c r="D179" s="114" t="s">
        <v>26</v>
      </c>
      <c r="E179" s="154">
        <f t="shared" si="50"/>
        <v>0</v>
      </c>
      <c r="F179" s="141">
        <v>0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57">
        <f t="shared" si="48"/>
        <v>0</v>
      </c>
    </row>
    <row r="180" spans="1:12" ht="13.5" thickBot="1">
      <c r="A180" s="219"/>
      <c r="B180" s="215"/>
      <c r="C180" s="216"/>
      <c r="D180" s="119" t="s">
        <v>27</v>
      </c>
      <c r="E180" s="173">
        <f t="shared" si="50"/>
        <v>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  <c r="L180" s="109">
        <f t="shared" si="48"/>
        <v>0</v>
      </c>
    </row>
    <row r="181" spans="1:12" ht="12.75" customHeight="1">
      <c r="A181" s="245" t="s">
        <v>30</v>
      </c>
      <c r="B181" s="220" t="s">
        <v>19</v>
      </c>
      <c r="C181" s="221"/>
      <c r="D181" s="222"/>
      <c r="E181" s="17">
        <f t="shared" si="50"/>
        <v>0</v>
      </c>
      <c r="F181" s="24">
        <v>0</v>
      </c>
      <c r="G181" s="61">
        <v>0</v>
      </c>
      <c r="H181" s="61">
        <v>0</v>
      </c>
      <c r="I181" s="23">
        <v>0</v>
      </c>
      <c r="J181" s="23">
        <v>0</v>
      </c>
      <c r="K181" s="23">
        <v>0</v>
      </c>
      <c r="L181" s="57">
        <f t="shared" si="48"/>
        <v>0</v>
      </c>
    </row>
    <row r="182" spans="1:12" ht="12.75" customHeight="1">
      <c r="A182" s="246"/>
      <c r="B182" s="223" t="s">
        <v>4</v>
      </c>
      <c r="C182" s="224"/>
      <c r="D182" s="78" t="s">
        <v>3</v>
      </c>
      <c r="E182" s="154">
        <f t="shared" si="50"/>
        <v>0</v>
      </c>
      <c r="F182" s="155">
        <f aca="true" t="shared" si="51" ref="F182:K182">SUM(F184,F186)</f>
        <v>0</v>
      </c>
      <c r="G182" s="134">
        <f t="shared" si="51"/>
        <v>0</v>
      </c>
      <c r="H182" s="134">
        <f t="shared" si="51"/>
        <v>0</v>
      </c>
      <c r="I182" s="134">
        <f t="shared" si="51"/>
        <v>0</v>
      </c>
      <c r="J182" s="134">
        <f t="shared" si="51"/>
        <v>0</v>
      </c>
      <c r="K182" s="134">
        <f t="shared" si="51"/>
        <v>0</v>
      </c>
      <c r="L182" s="57">
        <f t="shared" si="48"/>
        <v>0</v>
      </c>
    </row>
    <row r="183" spans="1:12" ht="12.75">
      <c r="A183" s="246"/>
      <c r="B183" s="225"/>
      <c r="C183" s="226"/>
      <c r="D183" s="83" t="s">
        <v>50</v>
      </c>
      <c r="E183" s="157">
        <f t="shared" si="50"/>
        <v>0</v>
      </c>
      <c r="F183" s="136">
        <f aca="true" t="shared" si="52" ref="F183:K183">F185+F187</f>
        <v>0</v>
      </c>
      <c r="G183" s="144">
        <f t="shared" si="52"/>
        <v>0</v>
      </c>
      <c r="H183" s="144">
        <f t="shared" si="52"/>
        <v>0</v>
      </c>
      <c r="I183" s="144">
        <f t="shared" si="52"/>
        <v>0</v>
      </c>
      <c r="J183" s="144">
        <f t="shared" si="52"/>
        <v>0</v>
      </c>
      <c r="K183" s="144">
        <f t="shared" si="52"/>
        <v>0</v>
      </c>
      <c r="L183" s="57">
        <f t="shared" si="48"/>
        <v>0</v>
      </c>
    </row>
    <row r="184" spans="1:12" ht="12.75" customHeight="1">
      <c r="A184" s="246"/>
      <c r="B184" s="227" t="s">
        <v>5</v>
      </c>
      <c r="C184" s="229" t="s">
        <v>24</v>
      </c>
      <c r="D184" s="79" t="s">
        <v>3</v>
      </c>
      <c r="E184" s="157">
        <f t="shared" si="50"/>
        <v>0</v>
      </c>
      <c r="F184" s="137">
        <v>0</v>
      </c>
      <c r="G184" s="137">
        <v>0</v>
      </c>
      <c r="H184" s="137">
        <v>0</v>
      </c>
      <c r="I184" s="137">
        <v>0</v>
      </c>
      <c r="J184" s="137">
        <v>0</v>
      </c>
      <c r="K184" s="137">
        <v>0</v>
      </c>
      <c r="L184" s="57">
        <f t="shared" si="48"/>
        <v>0</v>
      </c>
    </row>
    <row r="185" spans="1:12" ht="12.75">
      <c r="A185" s="246"/>
      <c r="B185" s="227"/>
      <c r="C185" s="229"/>
      <c r="D185" s="115" t="s">
        <v>50</v>
      </c>
      <c r="E185" s="157">
        <f t="shared" si="50"/>
        <v>0</v>
      </c>
      <c r="F185" s="138">
        <v>0</v>
      </c>
      <c r="G185" s="146">
        <v>0</v>
      </c>
      <c r="H185" s="146">
        <v>0</v>
      </c>
      <c r="I185" s="146">
        <v>0</v>
      </c>
      <c r="J185" s="146">
        <v>0</v>
      </c>
      <c r="K185" s="146">
        <v>0</v>
      </c>
      <c r="L185" s="57">
        <f t="shared" si="48"/>
        <v>0</v>
      </c>
    </row>
    <row r="186" spans="1:12" ht="12.75" customHeight="1">
      <c r="A186" s="246"/>
      <c r="B186" s="227"/>
      <c r="C186" s="230" t="s">
        <v>49</v>
      </c>
      <c r="D186" s="79" t="s">
        <v>3</v>
      </c>
      <c r="E186" s="157">
        <f t="shared" si="50"/>
        <v>0</v>
      </c>
      <c r="F186" s="137">
        <v>0</v>
      </c>
      <c r="G186" s="137">
        <v>0</v>
      </c>
      <c r="H186" s="137">
        <v>0</v>
      </c>
      <c r="I186" s="137">
        <v>0</v>
      </c>
      <c r="J186" s="137">
        <v>0</v>
      </c>
      <c r="K186" s="137">
        <v>0</v>
      </c>
      <c r="L186" s="57">
        <f t="shared" si="48"/>
        <v>0</v>
      </c>
    </row>
    <row r="187" spans="1:12" ht="12.75">
      <c r="A187" s="246"/>
      <c r="B187" s="228"/>
      <c r="C187" s="231"/>
      <c r="D187" s="116" t="s">
        <v>50</v>
      </c>
      <c r="E187" s="156">
        <f t="shared" si="50"/>
        <v>0</v>
      </c>
      <c r="F187" s="138">
        <v>0</v>
      </c>
      <c r="G187" s="146">
        <v>0</v>
      </c>
      <c r="H187" s="146">
        <v>0</v>
      </c>
      <c r="I187" s="146">
        <v>0</v>
      </c>
      <c r="J187" s="146">
        <v>0</v>
      </c>
      <c r="K187" s="146">
        <v>0</v>
      </c>
      <c r="L187" s="57">
        <f t="shared" si="48"/>
        <v>0</v>
      </c>
    </row>
    <row r="188" spans="1:12" ht="12.75">
      <c r="A188" s="246"/>
      <c r="B188" s="232" t="s">
        <v>6</v>
      </c>
      <c r="C188" s="232"/>
      <c r="D188" s="233"/>
      <c r="E188" s="43">
        <f aca="true" t="shared" si="53" ref="E188:J188">E181-E182</f>
        <v>0</v>
      </c>
      <c r="F188" s="44">
        <f t="shared" si="53"/>
        <v>0</v>
      </c>
      <c r="G188" s="44">
        <f t="shared" si="53"/>
        <v>0</v>
      </c>
      <c r="H188" s="44">
        <f t="shared" si="53"/>
        <v>0</v>
      </c>
      <c r="I188" s="44">
        <f t="shared" si="53"/>
        <v>0</v>
      </c>
      <c r="J188" s="44">
        <f t="shared" si="53"/>
        <v>0</v>
      </c>
      <c r="K188" s="44">
        <f>K181-K182</f>
        <v>0</v>
      </c>
      <c r="L188" s="57">
        <f t="shared" si="48"/>
        <v>0</v>
      </c>
    </row>
    <row r="189" spans="1:12" ht="12.75">
      <c r="A189" s="246"/>
      <c r="B189" s="234" t="s">
        <v>48</v>
      </c>
      <c r="C189" s="234"/>
      <c r="D189" s="235"/>
      <c r="E189" s="18">
        <f aca="true" t="shared" si="54" ref="E189:E198">SUM(F189:J189)</f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57">
        <f t="shared" si="48"/>
        <v>0</v>
      </c>
    </row>
    <row r="190" spans="1:12" ht="12.75" customHeight="1">
      <c r="A190" s="246"/>
      <c r="B190" s="213" t="s">
        <v>25</v>
      </c>
      <c r="C190" s="214"/>
      <c r="D190" s="114" t="s">
        <v>26</v>
      </c>
      <c r="E190" s="154">
        <f t="shared" si="54"/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57">
        <f t="shared" si="48"/>
        <v>0</v>
      </c>
    </row>
    <row r="191" spans="1:12" ht="13.5" thickBot="1">
      <c r="A191" s="247"/>
      <c r="B191" s="215"/>
      <c r="C191" s="216"/>
      <c r="D191" s="119" t="s">
        <v>27</v>
      </c>
      <c r="E191" s="173">
        <f t="shared" si="54"/>
        <v>0</v>
      </c>
      <c r="F191" s="139">
        <v>0</v>
      </c>
      <c r="G191" s="143">
        <v>0</v>
      </c>
      <c r="H191" s="143">
        <v>0</v>
      </c>
      <c r="I191" s="158">
        <v>0</v>
      </c>
      <c r="J191" s="139">
        <v>0</v>
      </c>
      <c r="K191" s="139">
        <v>0</v>
      </c>
      <c r="L191" s="109">
        <f t="shared" si="48"/>
        <v>0</v>
      </c>
    </row>
    <row r="192" spans="1:12" ht="12.75" customHeight="1">
      <c r="A192" s="245" t="s">
        <v>31</v>
      </c>
      <c r="B192" s="220" t="s">
        <v>19</v>
      </c>
      <c r="C192" s="221"/>
      <c r="D192" s="222"/>
      <c r="E192" s="17">
        <f t="shared" si="54"/>
        <v>105000</v>
      </c>
      <c r="F192" s="25">
        <v>105000</v>
      </c>
      <c r="G192" s="38">
        <v>0</v>
      </c>
      <c r="H192" s="38">
        <v>0</v>
      </c>
      <c r="I192" s="38">
        <v>0</v>
      </c>
      <c r="J192" s="29">
        <v>0</v>
      </c>
      <c r="K192" s="29">
        <v>0</v>
      </c>
      <c r="L192" s="57">
        <f t="shared" si="48"/>
        <v>105000</v>
      </c>
    </row>
    <row r="193" spans="1:12" ht="12.75" customHeight="1">
      <c r="A193" s="246"/>
      <c r="B193" s="223" t="s">
        <v>4</v>
      </c>
      <c r="C193" s="224"/>
      <c r="D193" s="78" t="s">
        <v>3</v>
      </c>
      <c r="E193" s="154">
        <f t="shared" si="54"/>
        <v>97248.12</v>
      </c>
      <c r="F193" s="122">
        <f aca="true" t="shared" si="55" ref="F193:K193">SUM(F195,F197)</f>
        <v>97248.12</v>
      </c>
      <c r="G193" s="160">
        <f t="shared" si="55"/>
        <v>0</v>
      </c>
      <c r="H193" s="160">
        <f t="shared" si="55"/>
        <v>0</v>
      </c>
      <c r="I193" s="133">
        <f t="shared" si="55"/>
        <v>0</v>
      </c>
      <c r="J193" s="133">
        <f t="shared" si="55"/>
        <v>0</v>
      </c>
      <c r="K193" s="133">
        <f t="shared" si="55"/>
        <v>0</v>
      </c>
      <c r="L193" s="15">
        <f t="shared" si="48"/>
        <v>97248.12</v>
      </c>
    </row>
    <row r="194" spans="1:12" ht="12.75">
      <c r="A194" s="246"/>
      <c r="B194" s="225"/>
      <c r="C194" s="226"/>
      <c r="D194" s="83" t="s">
        <v>50</v>
      </c>
      <c r="E194" s="157">
        <f t="shared" si="54"/>
        <v>38133.12</v>
      </c>
      <c r="F194" s="123">
        <f aca="true" t="shared" si="56" ref="F194:K194">F196+F198</f>
        <v>38133.12</v>
      </c>
      <c r="G194" s="161">
        <f t="shared" si="56"/>
        <v>0</v>
      </c>
      <c r="H194" s="161">
        <f t="shared" si="56"/>
        <v>0</v>
      </c>
      <c r="I194" s="161">
        <f t="shared" si="56"/>
        <v>0</v>
      </c>
      <c r="J194" s="161">
        <f t="shared" si="56"/>
        <v>0</v>
      </c>
      <c r="K194" s="161">
        <f t="shared" si="56"/>
        <v>0</v>
      </c>
      <c r="L194" s="37">
        <f t="shared" si="48"/>
        <v>38133.12</v>
      </c>
    </row>
    <row r="195" spans="1:12" ht="12.75" customHeight="1">
      <c r="A195" s="246"/>
      <c r="B195" s="227" t="s">
        <v>5</v>
      </c>
      <c r="C195" s="229" t="s">
        <v>24</v>
      </c>
      <c r="D195" s="79" t="s">
        <v>3</v>
      </c>
      <c r="E195" s="157">
        <f t="shared" si="54"/>
        <v>50248.12</v>
      </c>
      <c r="F195" s="124">
        <v>50248.12</v>
      </c>
      <c r="G195" s="137">
        <v>0</v>
      </c>
      <c r="H195" s="137">
        <v>0</v>
      </c>
      <c r="I195" s="137">
        <v>0</v>
      </c>
      <c r="J195" s="137">
        <v>0</v>
      </c>
      <c r="K195" s="137">
        <v>0</v>
      </c>
      <c r="L195" s="15">
        <f t="shared" si="48"/>
        <v>50248.12</v>
      </c>
    </row>
    <row r="196" spans="1:12" ht="12.75">
      <c r="A196" s="246"/>
      <c r="B196" s="227"/>
      <c r="C196" s="229"/>
      <c r="D196" s="115" t="s">
        <v>50</v>
      </c>
      <c r="E196" s="157">
        <f t="shared" si="54"/>
        <v>33133.12</v>
      </c>
      <c r="F196" s="124">
        <v>33133.12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37">
        <f t="shared" si="48"/>
        <v>33133.12</v>
      </c>
    </row>
    <row r="197" spans="1:12" ht="12.75" customHeight="1">
      <c r="A197" s="246"/>
      <c r="B197" s="227"/>
      <c r="C197" s="230" t="s">
        <v>49</v>
      </c>
      <c r="D197" s="79" t="s">
        <v>3</v>
      </c>
      <c r="E197" s="157">
        <f t="shared" si="54"/>
        <v>47000</v>
      </c>
      <c r="F197" s="124">
        <v>47000</v>
      </c>
      <c r="G197" s="137">
        <v>0</v>
      </c>
      <c r="H197" s="137">
        <v>0</v>
      </c>
      <c r="I197" s="137">
        <v>0</v>
      </c>
      <c r="J197" s="137">
        <v>0</v>
      </c>
      <c r="K197" s="137">
        <v>0</v>
      </c>
      <c r="L197" s="15">
        <f t="shared" si="48"/>
        <v>47000</v>
      </c>
    </row>
    <row r="198" spans="1:12" ht="12.75">
      <c r="A198" s="246"/>
      <c r="B198" s="228"/>
      <c r="C198" s="231"/>
      <c r="D198" s="116" t="s">
        <v>50</v>
      </c>
      <c r="E198" s="156">
        <f t="shared" si="54"/>
        <v>5000</v>
      </c>
      <c r="F198" s="125">
        <v>5000</v>
      </c>
      <c r="G198" s="140">
        <v>0</v>
      </c>
      <c r="H198" s="140">
        <v>0</v>
      </c>
      <c r="I198" s="163">
        <v>0</v>
      </c>
      <c r="J198" s="163">
        <v>0</v>
      </c>
      <c r="K198" s="163">
        <v>0</v>
      </c>
      <c r="L198" s="37">
        <f t="shared" si="48"/>
        <v>5000</v>
      </c>
    </row>
    <row r="199" spans="1:12" ht="12.75">
      <c r="A199" s="246"/>
      <c r="B199" s="232" t="s">
        <v>6</v>
      </c>
      <c r="C199" s="232"/>
      <c r="D199" s="233"/>
      <c r="E199" s="43">
        <f aca="true" t="shared" si="57" ref="E199:J199">E192-E193</f>
        <v>7751.880000000005</v>
      </c>
      <c r="F199" s="44">
        <f t="shared" si="57"/>
        <v>7751.880000000005</v>
      </c>
      <c r="G199" s="44">
        <f t="shared" si="57"/>
        <v>0</v>
      </c>
      <c r="H199" s="44">
        <f t="shared" si="57"/>
        <v>0</v>
      </c>
      <c r="I199" s="44">
        <f t="shared" si="57"/>
        <v>0</v>
      </c>
      <c r="J199" s="44">
        <f t="shared" si="57"/>
        <v>0</v>
      </c>
      <c r="K199" s="44">
        <f>K192-K193</f>
        <v>0</v>
      </c>
      <c r="L199" s="15">
        <f t="shared" si="48"/>
        <v>7751.880000000005</v>
      </c>
    </row>
    <row r="200" spans="1:12" ht="12.75">
      <c r="A200" s="246"/>
      <c r="B200" s="234" t="s">
        <v>48</v>
      </c>
      <c r="C200" s="234"/>
      <c r="D200" s="235"/>
      <c r="E200" s="18">
        <f aca="true" t="shared" si="58" ref="E200:E209">SUM(F200:J200)</f>
        <v>41790</v>
      </c>
      <c r="F200" s="28">
        <v>41790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37">
        <f t="shared" si="48"/>
        <v>41790</v>
      </c>
    </row>
    <row r="201" spans="1:12" ht="12.75" customHeight="1">
      <c r="A201" s="246"/>
      <c r="B201" s="213" t="s">
        <v>25</v>
      </c>
      <c r="C201" s="214"/>
      <c r="D201" s="114" t="s">
        <v>26</v>
      </c>
      <c r="E201" s="154">
        <f t="shared" si="58"/>
        <v>0</v>
      </c>
      <c r="F201" s="84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36">
        <f t="shared" si="48"/>
        <v>0</v>
      </c>
    </row>
    <row r="202" spans="1:12" ht="13.5" thickBot="1">
      <c r="A202" s="247"/>
      <c r="B202" s="215"/>
      <c r="C202" s="216"/>
      <c r="D202" s="119" t="s">
        <v>27</v>
      </c>
      <c r="E202" s="173">
        <f t="shared" si="58"/>
        <v>18</v>
      </c>
      <c r="F202" s="85">
        <v>18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58">
        <f t="shared" si="48"/>
        <v>18</v>
      </c>
    </row>
    <row r="203" spans="1:12" ht="12.75" customHeight="1">
      <c r="A203" s="217" t="s">
        <v>32</v>
      </c>
      <c r="B203" s="220" t="s">
        <v>19</v>
      </c>
      <c r="C203" s="221"/>
      <c r="D203" s="222"/>
      <c r="E203" s="17">
        <f t="shared" si="58"/>
        <v>0</v>
      </c>
      <c r="F203" s="33">
        <v>0</v>
      </c>
      <c r="G203" s="39">
        <v>0</v>
      </c>
      <c r="H203" s="39">
        <v>0</v>
      </c>
      <c r="I203" s="21">
        <v>0</v>
      </c>
      <c r="J203" s="21">
        <v>0</v>
      </c>
      <c r="K203" s="21">
        <v>0</v>
      </c>
      <c r="L203" s="57">
        <f t="shared" si="48"/>
        <v>0</v>
      </c>
    </row>
    <row r="204" spans="1:12" ht="12.75" customHeight="1">
      <c r="A204" s="218"/>
      <c r="B204" s="223" t="s">
        <v>4</v>
      </c>
      <c r="C204" s="224"/>
      <c r="D204" s="78" t="s">
        <v>3</v>
      </c>
      <c r="E204" s="154">
        <f t="shared" si="58"/>
        <v>0</v>
      </c>
      <c r="F204" s="164">
        <f aca="true" t="shared" si="59" ref="F204:J205">F206+F208</f>
        <v>0</v>
      </c>
      <c r="G204" s="165">
        <f t="shared" si="59"/>
        <v>0</v>
      </c>
      <c r="H204" s="165">
        <f t="shared" si="59"/>
        <v>0</v>
      </c>
      <c r="I204" s="165">
        <f t="shared" si="59"/>
        <v>0</v>
      </c>
      <c r="J204" s="165">
        <f t="shared" si="59"/>
        <v>0</v>
      </c>
      <c r="K204" s="165">
        <f>K206+K208</f>
        <v>0</v>
      </c>
      <c r="L204" s="57">
        <f t="shared" si="48"/>
        <v>0</v>
      </c>
    </row>
    <row r="205" spans="1:12" ht="12.75">
      <c r="A205" s="218"/>
      <c r="B205" s="225"/>
      <c r="C205" s="226"/>
      <c r="D205" s="83" t="s">
        <v>50</v>
      </c>
      <c r="E205" s="157">
        <f t="shared" si="58"/>
        <v>0</v>
      </c>
      <c r="F205" s="166">
        <f t="shared" si="59"/>
        <v>0</v>
      </c>
      <c r="G205" s="166">
        <f t="shared" si="59"/>
        <v>0</v>
      </c>
      <c r="H205" s="166">
        <f t="shared" si="59"/>
        <v>0</v>
      </c>
      <c r="I205" s="166">
        <f t="shared" si="59"/>
        <v>0</v>
      </c>
      <c r="J205" s="166">
        <f t="shared" si="59"/>
        <v>0</v>
      </c>
      <c r="K205" s="166">
        <f>K207+K209</f>
        <v>0</v>
      </c>
      <c r="L205" s="57">
        <f t="shared" si="48"/>
        <v>0</v>
      </c>
    </row>
    <row r="206" spans="1:12" ht="12.75" customHeight="1">
      <c r="A206" s="218"/>
      <c r="B206" s="227" t="s">
        <v>5</v>
      </c>
      <c r="C206" s="229" t="s">
        <v>24</v>
      </c>
      <c r="D206" s="79" t="s">
        <v>3</v>
      </c>
      <c r="E206" s="157">
        <f t="shared" si="58"/>
        <v>0</v>
      </c>
      <c r="F206" s="167">
        <v>0</v>
      </c>
      <c r="G206" s="168">
        <v>0</v>
      </c>
      <c r="H206" s="168">
        <v>0</v>
      </c>
      <c r="I206" s="168">
        <v>0</v>
      </c>
      <c r="J206" s="168">
        <v>0</v>
      </c>
      <c r="K206" s="168">
        <v>0</v>
      </c>
      <c r="L206" s="57">
        <f t="shared" si="48"/>
        <v>0</v>
      </c>
    </row>
    <row r="207" spans="1:12" ht="12.75">
      <c r="A207" s="218"/>
      <c r="B207" s="227"/>
      <c r="C207" s="229"/>
      <c r="D207" s="115" t="s">
        <v>50</v>
      </c>
      <c r="E207" s="157">
        <f t="shared" si="58"/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57">
        <f t="shared" si="48"/>
        <v>0</v>
      </c>
    </row>
    <row r="208" spans="1:12" ht="12.75" customHeight="1">
      <c r="A208" s="218"/>
      <c r="B208" s="227"/>
      <c r="C208" s="230" t="s">
        <v>49</v>
      </c>
      <c r="D208" s="79" t="s">
        <v>3</v>
      </c>
      <c r="E208" s="157">
        <f t="shared" si="58"/>
        <v>0</v>
      </c>
      <c r="F208" s="167">
        <v>0</v>
      </c>
      <c r="G208" s="168">
        <v>0</v>
      </c>
      <c r="H208" s="168">
        <v>0</v>
      </c>
      <c r="I208" s="168">
        <v>0</v>
      </c>
      <c r="J208" s="168">
        <v>0</v>
      </c>
      <c r="K208" s="168">
        <v>0</v>
      </c>
      <c r="L208" s="57">
        <f t="shared" si="48"/>
        <v>0</v>
      </c>
    </row>
    <row r="209" spans="1:12" ht="12.75">
      <c r="A209" s="218"/>
      <c r="B209" s="228"/>
      <c r="C209" s="231"/>
      <c r="D209" s="116" t="s">
        <v>50</v>
      </c>
      <c r="E209" s="156">
        <f t="shared" si="58"/>
        <v>0</v>
      </c>
      <c r="F209" s="170">
        <v>0</v>
      </c>
      <c r="G209" s="170">
        <v>0</v>
      </c>
      <c r="H209" s="170">
        <v>0</v>
      </c>
      <c r="I209" s="170">
        <v>0</v>
      </c>
      <c r="J209" s="170">
        <v>0</v>
      </c>
      <c r="K209" s="170">
        <v>0</v>
      </c>
      <c r="L209" s="57">
        <f t="shared" si="48"/>
        <v>0</v>
      </c>
    </row>
    <row r="210" spans="1:12" ht="12.75">
      <c r="A210" s="218"/>
      <c r="B210" s="232" t="s">
        <v>6</v>
      </c>
      <c r="C210" s="232"/>
      <c r="D210" s="233"/>
      <c r="E210" s="43">
        <f aca="true" t="shared" si="60" ref="E210:J210">E203-E204</f>
        <v>0</v>
      </c>
      <c r="F210" s="70">
        <f t="shared" si="60"/>
        <v>0</v>
      </c>
      <c r="G210" s="70">
        <f t="shared" si="60"/>
        <v>0</v>
      </c>
      <c r="H210" s="70">
        <f t="shared" si="60"/>
        <v>0</v>
      </c>
      <c r="I210" s="70">
        <f t="shared" si="60"/>
        <v>0</v>
      </c>
      <c r="J210" s="70">
        <f t="shared" si="60"/>
        <v>0</v>
      </c>
      <c r="K210" s="70">
        <f>K203-K204</f>
        <v>0</v>
      </c>
      <c r="L210" s="57">
        <f t="shared" si="48"/>
        <v>0</v>
      </c>
    </row>
    <row r="211" spans="1:12" ht="12.75">
      <c r="A211" s="218"/>
      <c r="B211" s="234" t="s">
        <v>48</v>
      </c>
      <c r="C211" s="234"/>
      <c r="D211" s="235"/>
      <c r="E211" s="18">
        <f>SUM(F211:J211)</f>
        <v>0</v>
      </c>
      <c r="F211" s="27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57">
        <f t="shared" si="48"/>
        <v>0</v>
      </c>
    </row>
    <row r="212" spans="1:12" ht="12.75" customHeight="1">
      <c r="A212" s="218"/>
      <c r="B212" s="213" t="s">
        <v>25</v>
      </c>
      <c r="C212" s="214"/>
      <c r="D212" s="114" t="s">
        <v>26</v>
      </c>
      <c r="E212" s="154">
        <f>SUM(F212:J212)</f>
        <v>0</v>
      </c>
      <c r="F212" s="171">
        <v>0</v>
      </c>
      <c r="G212" s="171">
        <v>0</v>
      </c>
      <c r="H212" s="171">
        <v>0</v>
      </c>
      <c r="I212" s="171">
        <v>0</v>
      </c>
      <c r="J212" s="171">
        <v>0</v>
      </c>
      <c r="K212" s="171">
        <v>0</v>
      </c>
      <c r="L212" s="57">
        <f t="shared" si="48"/>
        <v>0</v>
      </c>
    </row>
    <row r="213" spans="1:12" ht="13.5" thickBot="1">
      <c r="A213" s="219"/>
      <c r="B213" s="215"/>
      <c r="C213" s="216"/>
      <c r="D213" s="119" t="s">
        <v>27</v>
      </c>
      <c r="E213" s="173">
        <f>SUM(F213:J213)</f>
        <v>0</v>
      </c>
      <c r="F213" s="172">
        <v>0</v>
      </c>
      <c r="G213" s="172">
        <v>0</v>
      </c>
      <c r="H213" s="172">
        <v>0</v>
      </c>
      <c r="I213" s="172">
        <v>0</v>
      </c>
      <c r="J213" s="172">
        <v>0</v>
      </c>
      <c r="K213" s="172">
        <v>0</v>
      </c>
      <c r="L213" s="109">
        <f t="shared" si="48"/>
        <v>0</v>
      </c>
    </row>
    <row r="217" ht="11.25" customHeight="1" thickBot="1"/>
    <row r="218" spans="1:12" ht="13.5" thickBot="1">
      <c r="A218" s="236" t="s">
        <v>17</v>
      </c>
      <c r="B218" s="237"/>
      <c r="C218" s="237"/>
      <c r="D218" s="237"/>
      <c r="E218" s="240" t="s">
        <v>14</v>
      </c>
      <c r="F218" s="242" t="s">
        <v>15</v>
      </c>
      <c r="G218" s="243"/>
      <c r="H218" s="243"/>
      <c r="I218" s="244"/>
      <c r="J218" s="127"/>
      <c r="K218" s="127"/>
      <c r="L218" s="53"/>
    </row>
    <row r="219" spans="1:12" ht="50.25" customHeight="1" thickBot="1">
      <c r="A219" s="238"/>
      <c r="B219" s="239"/>
      <c r="C219" s="239"/>
      <c r="D219" s="239"/>
      <c r="E219" s="241"/>
      <c r="F219" s="54" t="s">
        <v>18</v>
      </c>
      <c r="G219" s="130" t="s">
        <v>42</v>
      </c>
      <c r="H219" s="129" t="s">
        <v>45</v>
      </c>
      <c r="I219" s="128" t="s">
        <v>41</v>
      </c>
      <c r="J219" s="131" t="s">
        <v>43</v>
      </c>
      <c r="K219" s="196" t="s">
        <v>46</v>
      </c>
      <c r="L219" s="30" t="s">
        <v>7</v>
      </c>
    </row>
    <row r="220" spans="1:12" ht="12.75" customHeight="1">
      <c r="A220" s="217" t="s">
        <v>35</v>
      </c>
      <c r="B220" s="220" t="s">
        <v>19</v>
      </c>
      <c r="C220" s="221"/>
      <c r="D220" s="222"/>
      <c r="E220" s="17">
        <f aca="true" t="shared" si="61" ref="E220:E226">SUM(F220:J220)</f>
        <v>61000</v>
      </c>
      <c r="F220" s="24">
        <v>61000</v>
      </c>
      <c r="G220" s="40">
        <v>0</v>
      </c>
      <c r="H220" s="40">
        <v>0</v>
      </c>
      <c r="I220" s="22">
        <v>0</v>
      </c>
      <c r="J220" s="22">
        <v>0</v>
      </c>
      <c r="K220" s="22">
        <v>0</v>
      </c>
      <c r="L220" s="57">
        <f aca="true" t="shared" si="62" ref="L220:L263">SUM(F220:K220)</f>
        <v>61000</v>
      </c>
    </row>
    <row r="221" spans="1:12" ht="12.75" customHeight="1">
      <c r="A221" s="218"/>
      <c r="B221" s="223" t="s">
        <v>4</v>
      </c>
      <c r="C221" s="224"/>
      <c r="D221" s="78" t="s">
        <v>3</v>
      </c>
      <c r="E221" s="20">
        <f t="shared" si="61"/>
        <v>49167.42999999999</v>
      </c>
      <c r="F221" s="69">
        <f aca="true" t="shared" si="63" ref="F221:K221">SUM(F223,F225)</f>
        <v>49167.42999999999</v>
      </c>
      <c r="G221" s="134">
        <f t="shared" si="63"/>
        <v>0</v>
      </c>
      <c r="H221" s="134">
        <f t="shared" si="63"/>
        <v>0</v>
      </c>
      <c r="I221" s="134">
        <f t="shared" si="63"/>
        <v>0</v>
      </c>
      <c r="J221" s="134">
        <f t="shared" si="63"/>
        <v>0</v>
      </c>
      <c r="K221" s="134">
        <f t="shared" si="63"/>
        <v>0</v>
      </c>
      <c r="L221" s="57">
        <f t="shared" si="62"/>
        <v>49167.42999999999</v>
      </c>
    </row>
    <row r="222" spans="1:12" ht="12.75">
      <c r="A222" s="218"/>
      <c r="B222" s="225"/>
      <c r="C222" s="226"/>
      <c r="D222" s="83" t="s">
        <v>50</v>
      </c>
      <c r="E222" s="19">
        <f t="shared" si="61"/>
        <v>18869.489999999998</v>
      </c>
      <c r="F222" s="110">
        <f aca="true" t="shared" si="64" ref="F222:K222">F224+F226</f>
        <v>18869.489999999998</v>
      </c>
      <c r="G222" s="136">
        <f t="shared" si="64"/>
        <v>0</v>
      </c>
      <c r="H222" s="136">
        <f t="shared" si="64"/>
        <v>0</v>
      </c>
      <c r="I222" s="136">
        <f t="shared" si="64"/>
        <v>0</v>
      </c>
      <c r="J222" s="136">
        <f t="shared" si="64"/>
        <v>0</v>
      </c>
      <c r="K222" s="136">
        <f t="shared" si="64"/>
        <v>0</v>
      </c>
      <c r="L222" s="57">
        <f t="shared" si="62"/>
        <v>18869.489999999998</v>
      </c>
    </row>
    <row r="223" spans="1:12" ht="12.75" customHeight="1">
      <c r="A223" s="218"/>
      <c r="B223" s="227" t="s">
        <v>5</v>
      </c>
      <c r="C223" s="229" t="s">
        <v>24</v>
      </c>
      <c r="D223" s="79" t="s">
        <v>3</v>
      </c>
      <c r="E223" s="19">
        <f t="shared" si="61"/>
        <v>15402.73</v>
      </c>
      <c r="F223" s="63">
        <v>15402.73</v>
      </c>
      <c r="G223" s="137">
        <v>0</v>
      </c>
      <c r="H223" s="137">
        <v>0</v>
      </c>
      <c r="I223" s="137">
        <v>0</v>
      </c>
      <c r="J223" s="137">
        <v>0</v>
      </c>
      <c r="K223" s="137">
        <v>0</v>
      </c>
      <c r="L223" s="57">
        <f t="shared" si="62"/>
        <v>15402.73</v>
      </c>
    </row>
    <row r="224" spans="1:12" ht="12.75">
      <c r="A224" s="218"/>
      <c r="B224" s="227"/>
      <c r="C224" s="229"/>
      <c r="D224" s="115" t="s">
        <v>50</v>
      </c>
      <c r="E224" s="19">
        <f t="shared" si="61"/>
        <v>12815.49</v>
      </c>
      <c r="F224" s="63">
        <v>12815.49</v>
      </c>
      <c r="G224" s="138">
        <v>0</v>
      </c>
      <c r="H224" s="138">
        <v>0</v>
      </c>
      <c r="I224" s="138">
        <v>0</v>
      </c>
      <c r="J224" s="138">
        <v>0</v>
      </c>
      <c r="K224" s="138">
        <v>0</v>
      </c>
      <c r="L224" s="57">
        <f t="shared" si="62"/>
        <v>12815.49</v>
      </c>
    </row>
    <row r="225" spans="1:12" ht="12.75" customHeight="1">
      <c r="A225" s="218"/>
      <c r="B225" s="227"/>
      <c r="C225" s="230" t="s">
        <v>49</v>
      </c>
      <c r="D225" s="79" t="s">
        <v>3</v>
      </c>
      <c r="E225" s="19">
        <f t="shared" si="61"/>
        <v>33764.7</v>
      </c>
      <c r="F225" s="63">
        <v>33764.7</v>
      </c>
      <c r="G225" s="137">
        <v>0</v>
      </c>
      <c r="H225" s="137">
        <v>0</v>
      </c>
      <c r="I225" s="137">
        <v>0</v>
      </c>
      <c r="J225" s="137">
        <v>0</v>
      </c>
      <c r="K225" s="137">
        <v>0</v>
      </c>
      <c r="L225" s="57">
        <f t="shared" si="62"/>
        <v>33764.7</v>
      </c>
    </row>
    <row r="226" spans="1:12" ht="12.75">
      <c r="A226" s="218"/>
      <c r="B226" s="228"/>
      <c r="C226" s="231"/>
      <c r="D226" s="116" t="s">
        <v>50</v>
      </c>
      <c r="E226" s="92">
        <f t="shared" si="61"/>
        <v>6054</v>
      </c>
      <c r="F226" s="111">
        <v>6054</v>
      </c>
      <c r="G226" s="140">
        <v>0</v>
      </c>
      <c r="H226" s="140">
        <v>0</v>
      </c>
      <c r="I226" s="140">
        <v>0</v>
      </c>
      <c r="J226" s="140">
        <v>0</v>
      </c>
      <c r="K226" s="140">
        <v>0</v>
      </c>
      <c r="L226" s="57">
        <f t="shared" si="62"/>
        <v>6054</v>
      </c>
    </row>
    <row r="227" spans="1:12" ht="12.75">
      <c r="A227" s="218"/>
      <c r="B227" s="232" t="s">
        <v>6</v>
      </c>
      <c r="C227" s="232"/>
      <c r="D227" s="233"/>
      <c r="E227" s="43">
        <f aca="true" t="shared" si="65" ref="E227:J227">E220-E221</f>
        <v>11832.570000000007</v>
      </c>
      <c r="F227" s="44">
        <f t="shared" si="65"/>
        <v>11832.570000000007</v>
      </c>
      <c r="G227" s="44">
        <f t="shared" si="65"/>
        <v>0</v>
      </c>
      <c r="H227" s="44">
        <f t="shared" si="65"/>
        <v>0</v>
      </c>
      <c r="I227" s="44">
        <f t="shared" si="65"/>
        <v>0</v>
      </c>
      <c r="J227" s="44">
        <f t="shared" si="65"/>
        <v>0</v>
      </c>
      <c r="K227" s="44">
        <f>K220-K221</f>
        <v>0</v>
      </c>
      <c r="L227" s="57">
        <f t="shared" si="62"/>
        <v>11832.570000000007</v>
      </c>
    </row>
    <row r="228" spans="1:12" ht="12.75">
      <c r="A228" s="218"/>
      <c r="B228" s="234" t="s">
        <v>48</v>
      </c>
      <c r="C228" s="234"/>
      <c r="D228" s="235"/>
      <c r="E228" s="18">
        <f aca="true" t="shared" si="66" ref="E228:E237">SUM(F228:J228)</f>
        <v>6054</v>
      </c>
      <c r="F228" s="28">
        <v>6054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57">
        <f t="shared" si="62"/>
        <v>6054</v>
      </c>
    </row>
    <row r="229" spans="1:12" ht="12.75" customHeight="1">
      <c r="A229" s="218"/>
      <c r="B229" s="213" t="s">
        <v>25</v>
      </c>
      <c r="C229" s="214"/>
      <c r="D229" s="114" t="s">
        <v>26</v>
      </c>
      <c r="E229" s="20">
        <f t="shared" si="66"/>
        <v>0</v>
      </c>
      <c r="F229" s="51">
        <v>0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  <c r="L229" s="57">
        <f t="shared" si="62"/>
        <v>0</v>
      </c>
    </row>
    <row r="230" spans="1:12" ht="20.25" thickBot="1">
      <c r="A230" s="219"/>
      <c r="B230" s="215"/>
      <c r="C230" s="216"/>
      <c r="D230" s="119" t="s">
        <v>51</v>
      </c>
      <c r="E230" s="32">
        <f t="shared" si="66"/>
        <v>11</v>
      </c>
      <c r="F230" s="52">
        <v>11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09">
        <f t="shared" si="62"/>
        <v>11</v>
      </c>
    </row>
    <row r="231" spans="1:12" ht="12.75" customHeight="1">
      <c r="A231" s="245" t="s">
        <v>36</v>
      </c>
      <c r="B231" s="220" t="s">
        <v>19</v>
      </c>
      <c r="C231" s="221"/>
      <c r="D231" s="222"/>
      <c r="E231" s="17">
        <f t="shared" si="66"/>
        <v>90077</v>
      </c>
      <c r="F231" s="24">
        <v>90077</v>
      </c>
      <c r="G231" s="61">
        <v>0</v>
      </c>
      <c r="H231" s="61">
        <v>0</v>
      </c>
      <c r="I231" s="23">
        <v>0</v>
      </c>
      <c r="J231" s="23">
        <v>0</v>
      </c>
      <c r="K231" s="23">
        <v>0</v>
      </c>
      <c r="L231" s="57">
        <f t="shared" si="62"/>
        <v>90077</v>
      </c>
    </row>
    <row r="232" spans="1:12" ht="12.75" customHeight="1">
      <c r="A232" s="246"/>
      <c r="B232" s="223" t="s">
        <v>4</v>
      </c>
      <c r="C232" s="224"/>
      <c r="D232" s="78" t="s">
        <v>3</v>
      </c>
      <c r="E232" s="20">
        <f t="shared" si="66"/>
        <v>87092.85</v>
      </c>
      <c r="F232" s="69">
        <f aca="true" t="shared" si="67" ref="F232:K232">SUM(F234,F236)</f>
        <v>87092.85</v>
      </c>
      <c r="G232" s="134">
        <f t="shared" si="67"/>
        <v>0</v>
      </c>
      <c r="H232" s="134">
        <f t="shared" si="67"/>
        <v>0</v>
      </c>
      <c r="I232" s="134">
        <f t="shared" si="67"/>
        <v>0</v>
      </c>
      <c r="J232" s="134">
        <f t="shared" si="67"/>
        <v>0</v>
      </c>
      <c r="K232" s="134">
        <f t="shared" si="67"/>
        <v>0</v>
      </c>
      <c r="L232" s="57">
        <f t="shared" si="62"/>
        <v>87092.85</v>
      </c>
    </row>
    <row r="233" spans="1:12" ht="12.75">
      <c r="A233" s="246"/>
      <c r="B233" s="225"/>
      <c r="C233" s="226"/>
      <c r="D233" s="83" t="s">
        <v>50</v>
      </c>
      <c r="E233" s="19">
        <f t="shared" si="66"/>
        <v>430</v>
      </c>
      <c r="F233" s="47">
        <f aca="true" t="shared" si="68" ref="F233:K233">F235+F237</f>
        <v>430</v>
      </c>
      <c r="G233" s="144">
        <f t="shared" si="68"/>
        <v>0</v>
      </c>
      <c r="H233" s="144">
        <f t="shared" si="68"/>
        <v>0</v>
      </c>
      <c r="I233" s="144">
        <f t="shared" si="68"/>
        <v>0</v>
      </c>
      <c r="J233" s="144">
        <f t="shared" si="68"/>
        <v>0</v>
      </c>
      <c r="K233" s="144">
        <f t="shared" si="68"/>
        <v>0</v>
      </c>
      <c r="L233" s="57">
        <f t="shared" si="62"/>
        <v>430</v>
      </c>
    </row>
    <row r="234" spans="1:12" ht="12.75" customHeight="1">
      <c r="A234" s="246"/>
      <c r="B234" s="227" t="s">
        <v>5</v>
      </c>
      <c r="C234" s="229" t="s">
        <v>24</v>
      </c>
      <c r="D234" s="79" t="s">
        <v>3</v>
      </c>
      <c r="E234" s="19">
        <f t="shared" si="66"/>
        <v>48089.41</v>
      </c>
      <c r="F234" s="63">
        <v>48089.41</v>
      </c>
      <c r="G234" s="137">
        <v>0</v>
      </c>
      <c r="H234" s="137">
        <v>0</v>
      </c>
      <c r="I234" s="137">
        <v>0</v>
      </c>
      <c r="J234" s="137">
        <v>0</v>
      </c>
      <c r="K234" s="137">
        <v>0</v>
      </c>
      <c r="L234" s="57">
        <f t="shared" si="62"/>
        <v>48089.41</v>
      </c>
    </row>
    <row r="235" spans="1:12" ht="12.75">
      <c r="A235" s="246"/>
      <c r="B235" s="227"/>
      <c r="C235" s="229"/>
      <c r="D235" s="115" t="s">
        <v>50</v>
      </c>
      <c r="E235" s="19">
        <f t="shared" si="66"/>
        <v>430</v>
      </c>
      <c r="F235" s="49">
        <v>430</v>
      </c>
      <c r="G235" s="146">
        <v>0</v>
      </c>
      <c r="H235" s="146">
        <v>0</v>
      </c>
      <c r="I235" s="146">
        <v>0</v>
      </c>
      <c r="J235" s="146">
        <v>0</v>
      </c>
      <c r="K235" s="146">
        <v>0</v>
      </c>
      <c r="L235" s="57">
        <f t="shared" si="62"/>
        <v>430</v>
      </c>
    </row>
    <row r="236" spans="1:12" ht="12.75" customHeight="1">
      <c r="A236" s="246"/>
      <c r="B236" s="227"/>
      <c r="C236" s="230" t="s">
        <v>49</v>
      </c>
      <c r="D236" s="79" t="s">
        <v>3</v>
      </c>
      <c r="E236" s="19">
        <f t="shared" si="66"/>
        <v>39003.44</v>
      </c>
      <c r="F236" s="63">
        <v>39003.44</v>
      </c>
      <c r="G236" s="137">
        <v>0</v>
      </c>
      <c r="H236" s="137">
        <v>0</v>
      </c>
      <c r="I236" s="137">
        <v>0</v>
      </c>
      <c r="J236" s="137">
        <v>0</v>
      </c>
      <c r="K236" s="137">
        <v>0</v>
      </c>
      <c r="L236" s="57">
        <f t="shared" si="62"/>
        <v>39003.44</v>
      </c>
    </row>
    <row r="237" spans="1:12" ht="12.75">
      <c r="A237" s="246"/>
      <c r="B237" s="228"/>
      <c r="C237" s="231"/>
      <c r="D237" s="116" t="s">
        <v>50</v>
      </c>
      <c r="E237" s="92">
        <f t="shared" si="66"/>
        <v>0</v>
      </c>
      <c r="F237" s="49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57">
        <f t="shared" si="62"/>
        <v>0</v>
      </c>
    </row>
    <row r="238" spans="1:12" ht="12.75">
      <c r="A238" s="246"/>
      <c r="B238" s="232" t="s">
        <v>6</v>
      </c>
      <c r="C238" s="232"/>
      <c r="D238" s="233"/>
      <c r="E238" s="43">
        <f aca="true" t="shared" si="69" ref="E238:J238">E231-E232</f>
        <v>2984.149999999994</v>
      </c>
      <c r="F238" s="44">
        <f t="shared" si="69"/>
        <v>2984.149999999994</v>
      </c>
      <c r="G238" s="44">
        <f t="shared" si="69"/>
        <v>0</v>
      </c>
      <c r="H238" s="44">
        <f t="shared" si="69"/>
        <v>0</v>
      </c>
      <c r="I238" s="44">
        <f t="shared" si="69"/>
        <v>0</v>
      </c>
      <c r="J238" s="44">
        <f t="shared" si="69"/>
        <v>0</v>
      </c>
      <c r="K238" s="44">
        <f>K231-K232</f>
        <v>0</v>
      </c>
      <c r="L238" s="57">
        <f t="shared" si="62"/>
        <v>2984.149999999994</v>
      </c>
    </row>
    <row r="239" spans="1:12" ht="12.75">
      <c r="A239" s="246"/>
      <c r="B239" s="234" t="s">
        <v>48</v>
      </c>
      <c r="C239" s="234"/>
      <c r="D239" s="235"/>
      <c r="E239" s="18">
        <f aca="true" t="shared" si="70" ref="E239:E248">SUM(F239:J239)</f>
        <v>0</v>
      </c>
      <c r="F239" s="26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57">
        <f t="shared" si="62"/>
        <v>0</v>
      </c>
    </row>
    <row r="240" spans="1:12" ht="12.75" customHeight="1">
      <c r="A240" s="246"/>
      <c r="B240" s="213" t="s">
        <v>25</v>
      </c>
      <c r="C240" s="214"/>
      <c r="D240" s="117" t="s">
        <v>26</v>
      </c>
      <c r="E240" s="20">
        <f t="shared" si="70"/>
        <v>0</v>
      </c>
      <c r="F240" s="51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57">
        <f t="shared" si="62"/>
        <v>0</v>
      </c>
    </row>
    <row r="241" spans="1:12" ht="13.5" thickBot="1">
      <c r="A241" s="247"/>
      <c r="B241" s="215"/>
      <c r="C241" s="216"/>
      <c r="D241" s="119" t="s">
        <v>27</v>
      </c>
      <c r="E241" s="32">
        <f t="shared" si="70"/>
        <v>19</v>
      </c>
      <c r="F241" s="52">
        <v>19</v>
      </c>
      <c r="G241" s="143">
        <v>0</v>
      </c>
      <c r="H241" s="143">
        <v>0</v>
      </c>
      <c r="I241" s="158">
        <v>0</v>
      </c>
      <c r="J241" s="139">
        <v>0</v>
      </c>
      <c r="K241" s="139">
        <v>0</v>
      </c>
      <c r="L241" s="109">
        <f t="shared" si="62"/>
        <v>19</v>
      </c>
    </row>
    <row r="242" spans="1:12" ht="12.75" customHeight="1">
      <c r="A242" s="245" t="s">
        <v>33</v>
      </c>
      <c r="B242" s="220" t="s">
        <v>19</v>
      </c>
      <c r="C242" s="221"/>
      <c r="D242" s="222"/>
      <c r="E242" s="17">
        <f t="shared" si="70"/>
        <v>96000</v>
      </c>
      <c r="F242" s="24">
        <v>96000</v>
      </c>
      <c r="G242" s="38">
        <v>0</v>
      </c>
      <c r="H242" s="38">
        <v>0</v>
      </c>
      <c r="I242" s="38">
        <v>0</v>
      </c>
      <c r="J242" s="29">
        <v>0</v>
      </c>
      <c r="K242" s="29">
        <v>0</v>
      </c>
      <c r="L242" s="57">
        <f t="shared" si="62"/>
        <v>96000</v>
      </c>
    </row>
    <row r="243" spans="1:12" ht="12.75" customHeight="1">
      <c r="A243" s="246"/>
      <c r="B243" s="223" t="s">
        <v>4</v>
      </c>
      <c r="C243" s="224"/>
      <c r="D243" s="78" t="s">
        <v>3</v>
      </c>
      <c r="E243" s="20">
        <f t="shared" si="70"/>
        <v>84000</v>
      </c>
      <c r="F243" s="46">
        <f>F245+F247</f>
        <v>84000</v>
      </c>
      <c r="G243" s="160">
        <f>SUM(G245,G247)</f>
        <v>0</v>
      </c>
      <c r="H243" s="160">
        <f>SUM(H245,H247)</f>
        <v>0</v>
      </c>
      <c r="I243" s="133">
        <f>SUM(I245,I247)</f>
        <v>0</v>
      </c>
      <c r="J243" s="133">
        <f>SUM(J245,J247)</f>
        <v>0</v>
      </c>
      <c r="K243" s="133">
        <f>SUM(K245,K247)</f>
        <v>0</v>
      </c>
      <c r="L243" s="57">
        <f t="shared" si="62"/>
        <v>84000</v>
      </c>
    </row>
    <row r="244" spans="1:12" ht="12.75">
      <c r="A244" s="246"/>
      <c r="B244" s="225"/>
      <c r="C244" s="226"/>
      <c r="D244" s="83" t="s">
        <v>50</v>
      </c>
      <c r="E244" s="19">
        <f t="shared" si="70"/>
        <v>0</v>
      </c>
      <c r="F244" s="110">
        <f>F246+F248</f>
        <v>0</v>
      </c>
      <c r="G244" s="161">
        <f>G246+G248</f>
        <v>0</v>
      </c>
      <c r="H244" s="161">
        <f>H246+H248</f>
        <v>0</v>
      </c>
      <c r="I244" s="161">
        <f>I246+I248</f>
        <v>0</v>
      </c>
      <c r="J244" s="161">
        <f>J246+J248</f>
        <v>0</v>
      </c>
      <c r="K244" s="161">
        <f>K246+K248</f>
        <v>0</v>
      </c>
      <c r="L244" s="57">
        <f t="shared" si="62"/>
        <v>0</v>
      </c>
    </row>
    <row r="245" spans="1:12" ht="12.75" customHeight="1">
      <c r="A245" s="246"/>
      <c r="B245" s="227" t="s">
        <v>5</v>
      </c>
      <c r="C245" s="229" t="s">
        <v>24</v>
      </c>
      <c r="D245" s="79" t="s">
        <v>3</v>
      </c>
      <c r="E245" s="19">
        <f t="shared" si="70"/>
        <v>66000</v>
      </c>
      <c r="F245" s="63">
        <v>66000</v>
      </c>
      <c r="G245" s="137">
        <v>0</v>
      </c>
      <c r="H245" s="137">
        <v>0</v>
      </c>
      <c r="I245" s="137">
        <v>0</v>
      </c>
      <c r="J245" s="137">
        <v>0</v>
      </c>
      <c r="K245" s="137">
        <v>0</v>
      </c>
      <c r="L245" s="57">
        <f t="shared" si="62"/>
        <v>66000</v>
      </c>
    </row>
    <row r="246" spans="1:12" ht="12.75">
      <c r="A246" s="246"/>
      <c r="B246" s="227"/>
      <c r="C246" s="229"/>
      <c r="D246" s="115" t="s">
        <v>50</v>
      </c>
      <c r="E246" s="19">
        <f t="shared" si="70"/>
        <v>0</v>
      </c>
      <c r="F246" s="63">
        <v>0</v>
      </c>
      <c r="G246" s="138">
        <v>0</v>
      </c>
      <c r="H246" s="138">
        <v>0</v>
      </c>
      <c r="I246" s="138">
        <v>0</v>
      </c>
      <c r="J246" s="138">
        <v>0</v>
      </c>
      <c r="K246" s="138">
        <v>0</v>
      </c>
      <c r="L246" s="57">
        <f t="shared" si="62"/>
        <v>0</v>
      </c>
    </row>
    <row r="247" spans="1:12" ht="12.75" customHeight="1">
      <c r="A247" s="246"/>
      <c r="B247" s="227"/>
      <c r="C247" s="230" t="s">
        <v>49</v>
      </c>
      <c r="D247" s="79" t="s">
        <v>3</v>
      </c>
      <c r="E247" s="19">
        <f t="shared" si="70"/>
        <v>18000</v>
      </c>
      <c r="F247" s="63">
        <v>18000</v>
      </c>
      <c r="G247" s="137">
        <v>0</v>
      </c>
      <c r="H247" s="137">
        <v>0</v>
      </c>
      <c r="I247" s="137">
        <v>0</v>
      </c>
      <c r="J247" s="137">
        <v>0</v>
      </c>
      <c r="K247" s="137">
        <v>0</v>
      </c>
      <c r="L247" s="57">
        <f t="shared" si="62"/>
        <v>18000</v>
      </c>
    </row>
    <row r="248" spans="1:12" ht="12.75">
      <c r="A248" s="246"/>
      <c r="B248" s="228"/>
      <c r="C248" s="231"/>
      <c r="D248" s="116" t="s">
        <v>50</v>
      </c>
      <c r="E248" s="92">
        <f t="shared" si="70"/>
        <v>0</v>
      </c>
      <c r="F248" s="111">
        <v>0</v>
      </c>
      <c r="G248" s="140">
        <v>0</v>
      </c>
      <c r="H248" s="140">
        <v>0</v>
      </c>
      <c r="I248" s="163">
        <v>0</v>
      </c>
      <c r="J248" s="163">
        <v>0</v>
      </c>
      <c r="K248" s="163">
        <v>0</v>
      </c>
      <c r="L248" s="57">
        <f t="shared" si="62"/>
        <v>0</v>
      </c>
    </row>
    <row r="249" spans="1:12" ht="12.75">
      <c r="A249" s="246"/>
      <c r="B249" s="232" t="s">
        <v>6</v>
      </c>
      <c r="C249" s="232"/>
      <c r="D249" s="233"/>
      <c r="E249" s="43">
        <f aca="true" t="shared" si="71" ref="E249:J249">E242-E243</f>
        <v>12000</v>
      </c>
      <c r="F249" s="44">
        <f t="shared" si="71"/>
        <v>12000</v>
      </c>
      <c r="G249" s="44">
        <f t="shared" si="71"/>
        <v>0</v>
      </c>
      <c r="H249" s="44">
        <f t="shared" si="71"/>
        <v>0</v>
      </c>
      <c r="I249" s="44">
        <f t="shared" si="71"/>
        <v>0</v>
      </c>
      <c r="J249" s="44">
        <f t="shared" si="71"/>
        <v>0</v>
      </c>
      <c r="K249" s="44">
        <f>K242-K243</f>
        <v>0</v>
      </c>
      <c r="L249" s="57">
        <f t="shared" si="62"/>
        <v>12000</v>
      </c>
    </row>
    <row r="250" spans="1:12" ht="12.75">
      <c r="A250" s="246"/>
      <c r="B250" s="234" t="s">
        <v>48</v>
      </c>
      <c r="C250" s="234"/>
      <c r="D250" s="235"/>
      <c r="E250" s="18">
        <f aca="true" t="shared" si="72" ref="E250:E259">SUM(F250:J250)</f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57">
        <f t="shared" si="62"/>
        <v>0</v>
      </c>
    </row>
    <row r="251" spans="1:12" ht="12.75" customHeight="1">
      <c r="A251" s="246"/>
      <c r="B251" s="213" t="s">
        <v>25</v>
      </c>
      <c r="C251" s="214"/>
      <c r="D251" s="117" t="s">
        <v>26</v>
      </c>
      <c r="E251" s="20">
        <f t="shared" si="72"/>
        <v>0</v>
      </c>
      <c r="F251" s="5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57">
        <f t="shared" si="62"/>
        <v>0</v>
      </c>
    </row>
    <row r="252" spans="1:12" ht="13.5" thickBot="1">
      <c r="A252" s="247"/>
      <c r="B252" s="215"/>
      <c r="C252" s="216"/>
      <c r="D252" s="119" t="s">
        <v>27</v>
      </c>
      <c r="E252" s="32">
        <f t="shared" si="72"/>
        <v>14</v>
      </c>
      <c r="F252" s="52">
        <v>14</v>
      </c>
      <c r="G252" s="143">
        <v>0</v>
      </c>
      <c r="H252" s="143">
        <v>0</v>
      </c>
      <c r="I252" s="143">
        <v>0</v>
      </c>
      <c r="J252" s="143">
        <v>0</v>
      </c>
      <c r="K252" s="143">
        <v>0</v>
      </c>
      <c r="L252" s="109">
        <f t="shared" si="62"/>
        <v>14</v>
      </c>
    </row>
    <row r="253" spans="1:12" ht="12.75" customHeight="1">
      <c r="A253" s="217" t="s">
        <v>34</v>
      </c>
      <c r="B253" s="220" t="s">
        <v>19</v>
      </c>
      <c r="C253" s="221"/>
      <c r="D253" s="222"/>
      <c r="E253" s="17">
        <f t="shared" si="72"/>
        <v>0</v>
      </c>
      <c r="F253" s="24">
        <v>0</v>
      </c>
      <c r="G253" s="39">
        <v>0</v>
      </c>
      <c r="H253" s="39">
        <v>0</v>
      </c>
      <c r="I253" s="21">
        <v>0</v>
      </c>
      <c r="J253" s="21">
        <v>0</v>
      </c>
      <c r="K253" s="21">
        <v>0</v>
      </c>
      <c r="L253" s="57">
        <f t="shared" si="62"/>
        <v>0</v>
      </c>
    </row>
    <row r="254" spans="1:12" ht="12.75" customHeight="1">
      <c r="A254" s="218"/>
      <c r="B254" s="223" t="s">
        <v>4</v>
      </c>
      <c r="C254" s="224"/>
      <c r="D254" s="78" t="s">
        <v>3</v>
      </c>
      <c r="E254" s="20">
        <f t="shared" si="72"/>
        <v>0</v>
      </c>
      <c r="F254" s="133">
        <f>SUM(F256,F258)</f>
        <v>0</v>
      </c>
      <c r="G254" s="165">
        <f aca="true" t="shared" si="73" ref="G254:J255">G256+G258</f>
        <v>0</v>
      </c>
      <c r="H254" s="165">
        <f t="shared" si="73"/>
        <v>0</v>
      </c>
      <c r="I254" s="165">
        <f t="shared" si="73"/>
        <v>0</v>
      </c>
      <c r="J254" s="165">
        <f t="shared" si="73"/>
        <v>0</v>
      </c>
      <c r="K254" s="165">
        <f>K256+K258</f>
        <v>0</v>
      </c>
      <c r="L254" s="57">
        <f t="shared" si="62"/>
        <v>0</v>
      </c>
    </row>
    <row r="255" spans="1:12" ht="12.75">
      <c r="A255" s="218"/>
      <c r="B255" s="225"/>
      <c r="C255" s="226"/>
      <c r="D255" s="83" t="s">
        <v>50</v>
      </c>
      <c r="E255" s="19">
        <f t="shared" si="72"/>
        <v>0</v>
      </c>
      <c r="F255" s="205">
        <f>F257+F259</f>
        <v>0</v>
      </c>
      <c r="G255" s="166">
        <f t="shared" si="73"/>
        <v>0</v>
      </c>
      <c r="H255" s="166">
        <f t="shared" si="73"/>
        <v>0</v>
      </c>
      <c r="I255" s="166">
        <f t="shared" si="73"/>
        <v>0</v>
      </c>
      <c r="J255" s="166">
        <f t="shared" si="73"/>
        <v>0</v>
      </c>
      <c r="K255" s="166">
        <f>K257+K259</f>
        <v>0</v>
      </c>
      <c r="L255" s="57">
        <f t="shared" si="62"/>
        <v>0</v>
      </c>
    </row>
    <row r="256" spans="1:12" ht="12.75" customHeight="1">
      <c r="A256" s="218"/>
      <c r="B256" s="227" t="s">
        <v>5</v>
      </c>
      <c r="C256" s="229" t="s">
        <v>24</v>
      </c>
      <c r="D256" s="79" t="s">
        <v>3</v>
      </c>
      <c r="E256" s="19">
        <f t="shared" si="72"/>
        <v>0</v>
      </c>
      <c r="F256" s="137">
        <v>0</v>
      </c>
      <c r="G256" s="168">
        <v>0</v>
      </c>
      <c r="H256" s="168">
        <v>0</v>
      </c>
      <c r="I256" s="168">
        <v>0</v>
      </c>
      <c r="J256" s="168">
        <v>0</v>
      </c>
      <c r="K256" s="168">
        <v>0</v>
      </c>
      <c r="L256" s="57">
        <f t="shared" si="62"/>
        <v>0</v>
      </c>
    </row>
    <row r="257" spans="1:12" ht="12.75">
      <c r="A257" s="218"/>
      <c r="B257" s="227"/>
      <c r="C257" s="229"/>
      <c r="D257" s="115" t="s">
        <v>50</v>
      </c>
      <c r="E257" s="19">
        <f t="shared" si="72"/>
        <v>0</v>
      </c>
      <c r="F257" s="137">
        <v>0</v>
      </c>
      <c r="G257" s="169">
        <v>0</v>
      </c>
      <c r="H257" s="169">
        <v>0</v>
      </c>
      <c r="I257" s="169">
        <v>0</v>
      </c>
      <c r="J257" s="169">
        <v>0</v>
      </c>
      <c r="K257" s="169">
        <v>0</v>
      </c>
      <c r="L257" s="57">
        <f t="shared" si="62"/>
        <v>0</v>
      </c>
    </row>
    <row r="258" spans="1:12" ht="12.75" customHeight="1">
      <c r="A258" s="218"/>
      <c r="B258" s="227"/>
      <c r="C258" s="230" t="s">
        <v>49</v>
      </c>
      <c r="D258" s="79" t="s">
        <v>3</v>
      </c>
      <c r="E258" s="19">
        <f t="shared" si="72"/>
        <v>0</v>
      </c>
      <c r="F258" s="137">
        <v>0</v>
      </c>
      <c r="G258" s="168">
        <v>0</v>
      </c>
      <c r="H258" s="168">
        <v>0</v>
      </c>
      <c r="I258" s="168">
        <v>0</v>
      </c>
      <c r="J258" s="168">
        <v>0</v>
      </c>
      <c r="K258" s="168">
        <v>0</v>
      </c>
      <c r="L258" s="57">
        <f t="shared" si="62"/>
        <v>0</v>
      </c>
    </row>
    <row r="259" spans="1:12" ht="12.75">
      <c r="A259" s="218"/>
      <c r="B259" s="228"/>
      <c r="C259" s="231"/>
      <c r="D259" s="116" t="s">
        <v>50</v>
      </c>
      <c r="E259" s="92">
        <f t="shared" si="72"/>
        <v>0</v>
      </c>
      <c r="F259" s="137">
        <v>0</v>
      </c>
      <c r="G259" s="170">
        <v>0</v>
      </c>
      <c r="H259" s="170">
        <v>0</v>
      </c>
      <c r="I259" s="170">
        <v>0</v>
      </c>
      <c r="J259" s="170">
        <v>0</v>
      </c>
      <c r="K259" s="170">
        <v>0</v>
      </c>
      <c r="L259" s="57">
        <f t="shared" si="62"/>
        <v>0</v>
      </c>
    </row>
    <row r="260" spans="1:12" ht="12.75">
      <c r="A260" s="218"/>
      <c r="B260" s="232" t="s">
        <v>6</v>
      </c>
      <c r="C260" s="232"/>
      <c r="D260" s="233"/>
      <c r="E260" s="43">
        <f aca="true" t="shared" si="74" ref="E260:J260">E253-E254</f>
        <v>0</v>
      </c>
      <c r="F260" s="44">
        <f t="shared" si="74"/>
        <v>0</v>
      </c>
      <c r="G260" s="70">
        <f t="shared" si="74"/>
        <v>0</v>
      </c>
      <c r="H260" s="70">
        <f t="shared" si="74"/>
        <v>0</v>
      </c>
      <c r="I260" s="70">
        <f t="shared" si="74"/>
        <v>0</v>
      </c>
      <c r="J260" s="70">
        <f t="shared" si="74"/>
        <v>0</v>
      </c>
      <c r="K260" s="70">
        <f>K253-K254</f>
        <v>0</v>
      </c>
      <c r="L260" s="57">
        <f t="shared" si="62"/>
        <v>0</v>
      </c>
    </row>
    <row r="261" spans="1:12" ht="12.75">
      <c r="A261" s="218"/>
      <c r="B261" s="234" t="s">
        <v>48</v>
      </c>
      <c r="C261" s="234"/>
      <c r="D261" s="235"/>
      <c r="E261" s="18">
        <f>SUM(F261:J261)</f>
        <v>0</v>
      </c>
      <c r="F261" s="28">
        <v>0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  <c r="L261" s="57">
        <f t="shared" si="62"/>
        <v>0</v>
      </c>
    </row>
    <row r="262" spans="1:12" ht="12.75" customHeight="1">
      <c r="A262" s="218"/>
      <c r="B262" s="213" t="s">
        <v>25</v>
      </c>
      <c r="C262" s="214"/>
      <c r="D262" s="117" t="s">
        <v>26</v>
      </c>
      <c r="E262" s="20">
        <f>SUM(F262:J262)</f>
        <v>0</v>
      </c>
      <c r="F262" s="206">
        <v>0</v>
      </c>
      <c r="G262" s="171">
        <v>0</v>
      </c>
      <c r="H262" s="171">
        <v>0</v>
      </c>
      <c r="I262" s="171">
        <v>0</v>
      </c>
      <c r="J262" s="171">
        <v>0</v>
      </c>
      <c r="K262" s="171">
        <v>0</v>
      </c>
      <c r="L262" s="57">
        <f t="shared" si="62"/>
        <v>0</v>
      </c>
    </row>
    <row r="263" spans="1:12" ht="13.5" thickBot="1">
      <c r="A263" s="219"/>
      <c r="B263" s="215"/>
      <c r="C263" s="216"/>
      <c r="D263" s="119" t="s">
        <v>27</v>
      </c>
      <c r="E263" s="32">
        <f>SUM(F263:J263)</f>
        <v>0</v>
      </c>
      <c r="F263" s="207">
        <v>0</v>
      </c>
      <c r="G263" s="172">
        <v>0</v>
      </c>
      <c r="H263" s="172">
        <v>0</v>
      </c>
      <c r="I263" s="172">
        <v>0</v>
      </c>
      <c r="J263" s="172">
        <v>0</v>
      </c>
      <c r="K263" s="172">
        <v>0</v>
      </c>
      <c r="L263" s="109">
        <f t="shared" si="62"/>
        <v>0</v>
      </c>
    </row>
    <row r="267" ht="13.5" thickBot="1"/>
    <row r="268" spans="1:12" ht="13.5" thickBot="1">
      <c r="A268" s="236" t="s">
        <v>17</v>
      </c>
      <c r="B268" s="237"/>
      <c r="C268" s="237"/>
      <c r="D268" s="237"/>
      <c r="E268" s="240" t="s">
        <v>14</v>
      </c>
      <c r="F268" s="242" t="s">
        <v>15</v>
      </c>
      <c r="G268" s="243"/>
      <c r="H268" s="243"/>
      <c r="I268" s="244"/>
      <c r="J268" s="127"/>
      <c r="K268" s="127"/>
      <c r="L268" s="53"/>
    </row>
    <row r="269" spans="1:12" ht="37.5" customHeight="1" thickBot="1">
      <c r="A269" s="238"/>
      <c r="B269" s="239"/>
      <c r="C269" s="239"/>
      <c r="D269" s="239"/>
      <c r="E269" s="241"/>
      <c r="F269" s="54" t="s">
        <v>18</v>
      </c>
      <c r="G269" s="130" t="s">
        <v>42</v>
      </c>
      <c r="H269" s="129" t="s">
        <v>45</v>
      </c>
      <c r="I269" s="128" t="s">
        <v>41</v>
      </c>
      <c r="J269" s="131" t="s">
        <v>43</v>
      </c>
      <c r="K269" s="196" t="s">
        <v>46</v>
      </c>
      <c r="L269" s="30" t="s">
        <v>7</v>
      </c>
    </row>
    <row r="270" spans="1:12" ht="12.75" customHeight="1">
      <c r="A270" s="217" t="s">
        <v>39</v>
      </c>
      <c r="B270" s="220" t="s">
        <v>19</v>
      </c>
      <c r="C270" s="221"/>
      <c r="D270" s="222"/>
      <c r="E270" s="17">
        <f aca="true" t="shared" si="75" ref="E270:E276">SUM(F270:J270)</f>
        <v>0</v>
      </c>
      <c r="F270" s="34">
        <v>0</v>
      </c>
      <c r="G270" s="40">
        <v>0</v>
      </c>
      <c r="H270" s="40">
        <v>0</v>
      </c>
      <c r="I270" s="22">
        <v>0</v>
      </c>
      <c r="J270" s="22">
        <v>0</v>
      </c>
      <c r="K270" s="22">
        <v>0</v>
      </c>
      <c r="L270" s="57">
        <f aca="true" t="shared" si="76" ref="L270:L302">SUM(F270:K270)</f>
        <v>0</v>
      </c>
    </row>
    <row r="271" spans="1:12" ht="12.75" customHeight="1">
      <c r="A271" s="218"/>
      <c r="B271" s="223" t="s">
        <v>4</v>
      </c>
      <c r="C271" s="224"/>
      <c r="D271" s="78" t="s">
        <v>3</v>
      </c>
      <c r="E271" s="154">
        <f t="shared" si="75"/>
        <v>0</v>
      </c>
      <c r="F271" s="133">
        <f>F273+F275</f>
        <v>0</v>
      </c>
      <c r="G271" s="134">
        <f>SUM(G273,G275)</f>
        <v>0</v>
      </c>
      <c r="H271" s="134">
        <f>SUM(H273,H275)</f>
        <v>0</v>
      </c>
      <c r="I271" s="134">
        <f>SUM(I273,I275)</f>
        <v>0</v>
      </c>
      <c r="J271" s="134">
        <f>SUM(J273,J275)</f>
        <v>0</v>
      </c>
      <c r="K271" s="134">
        <f>SUM(K273,K275)</f>
        <v>0</v>
      </c>
      <c r="L271" s="57">
        <f t="shared" si="76"/>
        <v>0</v>
      </c>
    </row>
    <row r="272" spans="1:12" ht="12.75">
      <c r="A272" s="218"/>
      <c r="B272" s="225"/>
      <c r="C272" s="226"/>
      <c r="D272" s="83" t="s">
        <v>50</v>
      </c>
      <c r="E272" s="157">
        <f t="shared" si="75"/>
        <v>0</v>
      </c>
      <c r="F272" s="135">
        <f>F274+F276</f>
        <v>0</v>
      </c>
      <c r="G272" s="136">
        <f>G274+G276</f>
        <v>0</v>
      </c>
      <c r="H272" s="136">
        <f>H274+H276</f>
        <v>0</v>
      </c>
      <c r="I272" s="136">
        <f>I274+I276</f>
        <v>0</v>
      </c>
      <c r="J272" s="136">
        <f>J274+J276</f>
        <v>0</v>
      </c>
      <c r="K272" s="136">
        <f>K274+K276</f>
        <v>0</v>
      </c>
      <c r="L272" s="57">
        <f t="shared" si="76"/>
        <v>0</v>
      </c>
    </row>
    <row r="273" spans="1:12" ht="12.75" customHeight="1">
      <c r="A273" s="218"/>
      <c r="B273" s="227" t="s">
        <v>5</v>
      </c>
      <c r="C273" s="229" t="s">
        <v>24</v>
      </c>
      <c r="D273" s="79" t="s">
        <v>3</v>
      </c>
      <c r="E273" s="157">
        <f t="shared" si="75"/>
        <v>0</v>
      </c>
      <c r="F273" s="137">
        <v>0</v>
      </c>
      <c r="G273" s="137">
        <v>0</v>
      </c>
      <c r="H273" s="137">
        <v>0</v>
      </c>
      <c r="I273" s="137">
        <v>0</v>
      </c>
      <c r="J273" s="137">
        <v>0</v>
      </c>
      <c r="K273" s="137">
        <v>0</v>
      </c>
      <c r="L273" s="57">
        <f t="shared" si="76"/>
        <v>0</v>
      </c>
    </row>
    <row r="274" spans="1:12" ht="12.75">
      <c r="A274" s="218"/>
      <c r="B274" s="227"/>
      <c r="C274" s="229"/>
      <c r="D274" s="115" t="s">
        <v>50</v>
      </c>
      <c r="E274" s="157">
        <f t="shared" si="75"/>
        <v>0</v>
      </c>
      <c r="F274" s="138">
        <v>0</v>
      </c>
      <c r="G274" s="138">
        <v>0</v>
      </c>
      <c r="H274" s="138">
        <v>0</v>
      </c>
      <c r="I274" s="138">
        <v>0</v>
      </c>
      <c r="J274" s="138">
        <v>0</v>
      </c>
      <c r="K274" s="138">
        <v>0</v>
      </c>
      <c r="L274" s="57">
        <f t="shared" si="76"/>
        <v>0</v>
      </c>
    </row>
    <row r="275" spans="1:12" ht="12.75" customHeight="1">
      <c r="A275" s="218"/>
      <c r="B275" s="227"/>
      <c r="C275" s="230" t="s">
        <v>49</v>
      </c>
      <c r="D275" s="79" t="s">
        <v>3</v>
      </c>
      <c r="E275" s="157">
        <f t="shared" si="75"/>
        <v>0</v>
      </c>
      <c r="F275" s="137">
        <v>0</v>
      </c>
      <c r="G275" s="137">
        <v>0</v>
      </c>
      <c r="H275" s="137">
        <v>0</v>
      </c>
      <c r="I275" s="137">
        <v>0</v>
      </c>
      <c r="J275" s="137">
        <v>0</v>
      </c>
      <c r="K275" s="137">
        <v>0</v>
      </c>
      <c r="L275" s="57">
        <f t="shared" si="76"/>
        <v>0</v>
      </c>
    </row>
    <row r="276" spans="1:12" ht="12.75">
      <c r="A276" s="218"/>
      <c r="B276" s="228"/>
      <c r="C276" s="231"/>
      <c r="D276" s="116" t="s">
        <v>50</v>
      </c>
      <c r="E276" s="156">
        <f t="shared" si="75"/>
        <v>0</v>
      </c>
      <c r="F276" s="139"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57">
        <f t="shared" si="76"/>
        <v>0</v>
      </c>
    </row>
    <row r="277" spans="1:12" ht="12.75">
      <c r="A277" s="218"/>
      <c r="B277" s="232" t="s">
        <v>6</v>
      </c>
      <c r="C277" s="232"/>
      <c r="D277" s="233"/>
      <c r="E277" s="43">
        <f aca="true" t="shared" si="77" ref="E277:J277">E270-E271</f>
        <v>0</v>
      </c>
      <c r="F277" s="44">
        <f t="shared" si="77"/>
        <v>0</v>
      </c>
      <c r="G277" s="44">
        <f t="shared" si="77"/>
        <v>0</v>
      </c>
      <c r="H277" s="44">
        <f t="shared" si="77"/>
        <v>0</v>
      </c>
      <c r="I277" s="44">
        <f t="shared" si="77"/>
        <v>0</v>
      </c>
      <c r="J277" s="44">
        <f t="shared" si="77"/>
        <v>0</v>
      </c>
      <c r="K277" s="44">
        <f>K270-K271</f>
        <v>0</v>
      </c>
      <c r="L277" s="57">
        <f t="shared" si="76"/>
        <v>0</v>
      </c>
    </row>
    <row r="278" spans="1:12" ht="12.75">
      <c r="A278" s="218"/>
      <c r="B278" s="234" t="s">
        <v>48</v>
      </c>
      <c r="C278" s="234"/>
      <c r="D278" s="235"/>
      <c r="E278" s="18">
        <f aca="true" t="shared" si="78" ref="E278:E287">SUM(F278:J278)</f>
        <v>0</v>
      </c>
      <c r="F278" s="26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57">
        <f t="shared" si="76"/>
        <v>0</v>
      </c>
    </row>
    <row r="279" spans="1:12" ht="12.75" customHeight="1">
      <c r="A279" s="218"/>
      <c r="B279" s="213" t="s">
        <v>25</v>
      </c>
      <c r="C279" s="214"/>
      <c r="D279" s="117" t="s">
        <v>26</v>
      </c>
      <c r="E279" s="154">
        <f t="shared" si="78"/>
        <v>0</v>
      </c>
      <c r="F279" s="141">
        <v>0</v>
      </c>
      <c r="G279" s="142">
        <v>0</v>
      </c>
      <c r="H279" s="142">
        <v>0</v>
      </c>
      <c r="I279" s="142">
        <v>0</v>
      </c>
      <c r="J279" s="142">
        <v>0</v>
      </c>
      <c r="K279" s="142">
        <v>0</v>
      </c>
      <c r="L279" s="57">
        <f t="shared" si="76"/>
        <v>0</v>
      </c>
    </row>
    <row r="280" spans="1:12" ht="13.5" thickBot="1">
      <c r="A280" s="219"/>
      <c r="B280" s="215"/>
      <c r="C280" s="216"/>
      <c r="D280" s="119" t="s">
        <v>27</v>
      </c>
      <c r="E280" s="173">
        <f t="shared" si="78"/>
        <v>0</v>
      </c>
      <c r="F280" s="143">
        <v>0</v>
      </c>
      <c r="G280" s="143">
        <v>0</v>
      </c>
      <c r="H280" s="143">
        <v>0</v>
      </c>
      <c r="I280" s="143">
        <v>0</v>
      </c>
      <c r="J280" s="143">
        <v>0</v>
      </c>
      <c r="K280" s="143">
        <v>0</v>
      </c>
      <c r="L280" s="109">
        <f t="shared" si="76"/>
        <v>0</v>
      </c>
    </row>
    <row r="281" spans="1:12" ht="12.75" customHeight="1">
      <c r="A281" s="217" t="s">
        <v>40</v>
      </c>
      <c r="B281" s="220" t="s">
        <v>19</v>
      </c>
      <c r="C281" s="221"/>
      <c r="D281" s="222"/>
      <c r="E281" s="17">
        <f t="shared" si="78"/>
        <v>1960300</v>
      </c>
      <c r="F281" s="34">
        <v>0</v>
      </c>
      <c r="G281" s="40">
        <v>0</v>
      </c>
      <c r="H281" s="40">
        <v>0</v>
      </c>
      <c r="I281" s="22">
        <v>1960300</v>
      </c>
      <c r="J281" s="22">
        <v>0</v>
      </c>
      <c r="K281" s="22">
        <v>0</v>
      </c>
      <c r="L281" s="57">
        <f t="shared" si="76"/>
        <v>1960300</v>
      </c>
    </row>
    <row r="282" spans="1:12" ht="12.75" customHeight="1">
      <c r="A282" s="218"/>
      <c r="B282" s="223" t="s">
        <v>4</v>
      </c>
      <c r="C282" s="224"/>
      <c r="D282" s="78" t="s">
        <v>3</v>
      </c>
      <c r="E282" s="20">
        <f t="shared" si="78"/>
        <v>1872722.4500000002</v>
      </c>
      <c r="F282" s="133">
        <f>F284+F286</f>
        <v>0</v>
      </c>
      <c r="G282" s="134">
        <f>SUM(G284,G286)</f>
        <v>0</v>
      </c>
      <c r="H282" s="134">
        <f>SUM(H284,H286)</f>
        <v>0</v>
      </c>
      <c r="I282" s="46">
        <f>SUM(I284,I286)</f>
        <v>1872722.4500000002</v>
      </c>
      <c r="J282" s="133">
        <f>SUM(J284,J286)</f>
        <v>0</v>
      </c>
      <c r="K282" s="133">
        <f>SUM(K284,K286)</f>
        <v>0</v>
      </c>
      <c r="L282" s="57">
        <f t="shared" si="76"/>
        <v>1872722.4500000002</v>
      </c>
    </row>
    <row r="283" spans="1:12" ht="12.75">
      <c r="A283" s="218"/>
      <c r="B283" s="225"/>
      <c r="C283" s="226"/>
      <c r="D283" s="83" t="s">
        <v>50</v>
      </c>
      <c r="E283" s="19">
        <f t="shared" si="78"/>
        <v>1872722.4500000002</v>
      </c>
      <c r="F283" s="135">
        <f>F285+F287</f>
        <v>0</v>
      </c>
      <c r="G283" s="136">
        <f>G285+G287</f>
        <v>0</v>
      </c>
      <c r="H283" s="136">
        <f>H285+H287</f>
        <v>0</v>
      </c>
      <c r="I283" s="62">
        <f>I285+I287</f>
        <v>1872722.4500000002</v>
      </c>
      <c r="J283" s="136">
        <f>J285+J287</f>
        <v>0</v>
      </c>
      <c r="K283" s="136">
        <f>K285+K287</f>
        <v>0</v>
      </c>
      <c r="L283" s="57">
        <f t="shared" si="76"/>
        <v>1872722.4500000002</v>
      </c>
    </row>
    <row r="284" spans="1:12" ht="12.75" customHeight="1">
      <c r="A284" s="218"/>
      <c r="B284" s="227" t="s">
        <v>5</v>
      </c>
      <c r="C284" s="229" t="s">
        <v>24</v>
      </c>
      <c r="D284" s="79" t="s">
        <v>3</v>
      </c>
      <c r="E284" s="19">
        <f t="shared" si="78"/>
        <v>1067251.59</v>
      </c>
      <c r="F284" s="137">
        <v>0</v>
      </c>
      <c r="G284" s="137">
        <v>0</v>
      </c>
      <c r="H284" s="137">
        <v>0</v>
      </c>
      <c r="I284" s="63">
        <v>1067251.59</v>
      </c>
      <c r="J284" s="137">
        <v>0</v>
      </c>
      <c r="K284" s="137">
        <v>0</v>
      </c>
      <c r="L284" s="57">
        <f t="shared" si="76"/>
        <v>1067251.59</v>
      </c>
    </row>
    <row r="285" spans="1:12" ht="12.75">
      <c r="A285" s="218"/>
      <c r="B285" s="227"/>
      <c r="C285" s="229"/>
      <c r="D285" s="115" t="s">
        <v>50</v>
      </c>
      <c r="E285" s="19">
        <f t="shared" si="78"/>
        <v>1067251.59</v>
      </c>
      <c r="F285" s="138">
        <v>0</v>
      </c>
      <c r="G285" s="138">
        <v>0</v>
      </c>
      <c r="H285" s="138">
        <v>0</v>
      </c>
      <c r="I285" s="63">
        <v>1067251.59</v>
      </c>
      <c r="J285" s="138">
        <v>0</v>
      </c>
      <c r="K285" s="138">
        <v>0</v>
      </c>
      <c r="L285" s="57">
        <f t="shared" si="76"/>
        <v>1067251.59</v>
      </c>
    </row>
    <row r="286" spans="1:12" ht="12.75" customHeight="1">
      <c r="A286" s="218"/>
      <c r="B286" s="227"/>
      <c r="C286" s="230" t="s">
        <v>49</v>
      </c>
      <c r="D286" s="79" t="s">
        <v>3</v>
      </c>
      <c r="E286" s="19">
        <f t="shared" si="78"/>
        <v>805470.86</v>
      </c>
      <c r="F286" s="137">
        <v>0</v>
      </c>
      <c r="G286" s="137">
        <v>0</v>
      </c>
      <c r="H286" s="137">
        <v>0</v>
      </c>
      <c r="I286" s="63">
        <v>805470.86</v>
      </c>
      <c r="J286" s="137">
        <v>0</v>
      </c>
      <c r="K286" s="137">
        <v>0</v>
      </c>
      <c r="L286" s="57">
        <f t="shared" si="76"/>
        <v>805470.86</v>
      </c>
    </row>
    <row r="287" spans="1:12" ht="12.75">
      <c r="A287" s="218"/>
      <c r="B287" s="228"/>
      <c r="C287" s="231"/>
      <c r="D287" s="116" t="s">
        <v>50</v>
      </c>
      <c r="E287" s="92">
        <f t="shared" si="78"/>
        <v>805470.86</v>
      </c>
      <c r="F287" s="139">
        <v>0</v>
      </c>
      <c r="G287" s="140">
        <v>0</v>
      </c>
      <c r="H287" s="140">
        <v>0</v>
      </c>
      <c r="I287" s="68">
        <v>805470.86</v>
      </c>
      <c r="J287" s="140">
        <v>0</v>
      </c>
      <c r="K287" s="140">
        <v>0</v>
      </c>
      <c r="L287" s="57">
        <f t="shared" si="76"/>
        <v>805470.86</v>
      </c>
    </row>
    <row r="288" spans="1:12" ht="12.75">
      <c r="A288" s="218"/>
      <c r="B288" s="232" t="s">
        <v>6</v>
      </c>
      <c r="C288" s="232"/>
      <c r="D288" s="233"/>
      <c r="E288" s="43">
        <f aca="true" t="shared" si="79" ref="E288:J288">E281-E282</f>
        <v>87577.54999999981</v>
      </c>
      <c r="F288" s="44">
        <f t="shared" si="79"/>
        <v>0</v>
      </c>
      <c r="G288" s="44">
        <f t="shared" si="79"/>
        <v>0</v>
      </c>
      <c r="H288" s="44">
        <f t="shared" si="79"/>
        <v>0</v>
      </c>
      <c r="I288" s="44">
        <f t="shared" si="79"/>
        <v>87577.54999999981</v>
      </c>
      <c r="J288" s="44">
        <f t="shared" si="79"/>
        <v>0</v>
      </c>
      <c r="K288" s="44">
        <f>K281-K282</f>
        <v>0</v>
      </c>
      <c r="L288" s="57">
        <f t="shared" si="76"/>
        <v>87577.54999999981</v>
      </c>
    </row>
    <row r="289" spans="1:12" ht="12.75">
      <c r="A289" s="218"/>
      <c r="B289" s="234" t="s">
        <v>48</v>
      </c>
      <c r="C289" s="234"/>
      <c r="D289" s="235"/>
      <c r="E289" s="18">
        <f>SUM(F289:J289)</f>
        <v>0</v>
      </c>
      <c r="F289" s="26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57">
        <f t="shared" si="76"/>
        <v>0</v>
      </c>
    </row>
    <row r="290" spans="1:12" ht="12.75" customHeight="1">
      <c r="A290" s="218"/>
      <c r="B290" s="213" t="s">
        <v>25</v>
      </c>
      <c r="C290" s="214"/>
      <c r="D290" s="114" t="s">
        <v>26</v>
      </c>
      <c r="E290" s="20">
        <f>SUM(F290:J290)</f>
        <v>0</v>
      </c>
      <c r="F290" s="141">
        <v>0</v>
      </c>
      <c r="G290" s="142">
        <v>0</v>
      </c>
      <c r="H290" s="142">
        <v>0</v>
      </c>
      <c r="I290" s="64">
        <v>0</v>
      </c>
      <c r="J290" s="142">
        <v>0</v>
      </c>
      <c r="K290" s="142">
        <v>0</v>
      </c>
      <c r="L290" s="57">
        <f t="shared" si="76"/>
        <v>0</v>
      </c>
    </row>
    <row r="291" spans="1:12" ht="20.25" thickBot="1">
      <c r="A291" s="219"/>
      <c r="B291" s="215"/>
      <c r="C291" s="216"/>
      <c r="D291" s="119" t="s">
        <v>51</v>
      </c>
      <c r="E291" s="32">
        <f>SUM(F291:J291)</f>
        <v>289</v>
      </c>
      <c r="F291" s="143">
        <v>0</v>
      </c>
      <c r="G291" s="143">
        <v>0</v>
      </c>
      <c r="H291" s="143">
        <v>0</v>
      </c>
      <c r="I291" s="52">
        <v>289</v>
      </c>
      <c r="J291" s="143"/>
      <c r="K291" s="143"/>
      <c r="L291" s="109">
        <f t="shared" si="76"/>
        <v>289</v>
      </c>
    </row>
    <row r="292" spans="1:12" ht="12.75" customHeight="1">
      <c r="A292" s="217" t="s">
        <v>44</v>
      </c>
      <c r="B292" s="220" t="s">
        <v>19</v>
      </c>
      <c r="C292" s="221"/>
      <c r="D292" s="222"/>
      <c r="E292" s="17">
        <f aca="true" t="shared" si="80" ref="E292:E298">SUM(F292:K292)</f>
        <v>166100</v>
      </c>
      <c r="F292" s="34">
        <v>0</v>
      </c>
      <c r="G292" s="40">
        <v>0</v>
      </c>
      <c r="H292" s="40">
        <v>0</v>
      </c>
      <c r="I292" s="22">
        <v>0</v>
      </c>
      <c r="J292" s="22">
        <v>166100</v>
      </c>
      <c r="K292" s="22">
        <v>0</v>
      </c>
      <c r="L292" s="57">
        <f t="shared" si="76"/>
        <v>166100</v>
      </c>
    </row>
    <row r="293" spans="1:12" ht="12.75" customHeight="1">
      <c r="A293" s="218"/>
      <c r="B293" s="223" t="s">
        <v>4</v>
      </c>
      <c r="C293" s="224"/>
      <c r="D293" s="78" t="s">
        <v>3</v>
      </c>
      <c r="E293" s="20">
        <f t="shared" si="80"/>
        <v>162410</v>
      </c>
      <c r="F293" s="133">
        <f>F295+F297</f>
        <v>0</v>
      </c>
      <c r="G293" s="134">
        <f>SUM(G295,G297)</f>
        <v>0</v>
      </c>
      <c r="H293" s="134">
        <f>SUM(H295,H297)</f>
        <v>0</v>
      </c>
      <c r="I293" s="133">
        <f>SUM(I295,I297)</f>
        <v>0</v>
      </c>
      <c r="J293" s="46">
        <f>SUM(J295,J297)</f>
        <v>162410</v>
      </c>
      <c r="K293" s="133">
        <f>SUM(K295,K297)</f>
        <v>0</v>
      </c>
      <c r="L293" s="57">
        <f t="shared" si="76"/>
        <v>162410</v>
      </c>
    </row>
    <row r="294" spans="1:12" ht="12.75">
      <c r="A294" s="218"/>
      <c r="B294" s="225"/>
      <c r="C294" s="226"/>
      <c r="D294" s="83" t="s">
        <v>50</v>
      </c>
      <c r="E294" s="20">
        <f t="shared" si="80"/>
        <v>0</v>
      </c>
      <c r="F294" s="135">
        <f>F296+F298</f>
        <v>0</v>
      </c>
      <c r="G294" s="136">
        <f>G296+G298</f>
        <v>0</v>
      </c>
      <c r="H294" s="136">
        <f>H296+H298</f>
        <v>0</v>
      </c>
      <c r="I294" s="136">
        <f>I296+I298</f>
        <v>0</v>
      </c>
      <c r="J294" s="47">
        <f>J296+J298</f>
        <v>0</v>
      </c>
      <c r="K294" s="136">
        <f>K296+K298</f>
        <v>0</v>
      </c>
      <c r="L294" s="57">
        <f t="shared" si="76"/>
        <v>0</v>
      </c>
    </row>
    <row r="295" spans="1:12" ht="12.75" customHeight="1">
      <c r="A295" s="218"/>
      <c r="B295" s="227" t="s">
        <v>5</v>
      </c>
      <c r="C295" s="229" t="s">
        <v>24</v>
      </c>
      <c r="D295" s="79" t="s">
        <v>3</v>
      </c>
      <c r="E295" s="20">
        <f t="shared" si="80"/>
        <v>0</v>
      </c>
      <c r="F295" s="137">
        <v>0</v>
      </c>
      <c r="G295" s="137">
        <v>0</v>
      </c>
      <c r="H295" s="137">
        <v>0</v>
      </c>
      <c r="I295" s="137">
        <v>0</v>
      </c>
      <c r="J295" s="63">
        <v>0</v>
      </c>
      <c r="K295" s="137">
        <v>0</v>
      </c>
      <c r="L295" s="57">
        <f t="shared" si="76"/>
        <v>0</v>
      </c>
    </row>
    <row r="296" spans="1:12" ht="12.75">
      <c r="A296" s="218"/>
      <c r="B296" s="227"/>
      <c r="C296" s="229"/>
      <c r="D296" s="115" t="s">
        <v>50</v>
      </c>
      <c r="E296" s="20">
        <f t="shared" si="80"/>
        <v>0</v>
      </c>
      <c r="F296" s="138">
        <v>0</v>
      </c>
      <c r="G296" s="138">
        <v>0</v>
      </c>
      <c r="H296" s="138">
        <v>0</v>
      </c>
      <c r="I296" s="138">
        <v>0</v>
      </c>
      <c r="J296" s="49">
        <v>0</v>
      </c>
      <c r="K296" s="138">
        <v>0</v>
      </c>
      <c r="L296" s="57">
        <f t="shared" si="76"/>
        <v>0</v>
      </c>
    </row>
    <row r="297" spans="1:12" ht="12.75" customHeight="1">
      <c r="A297" s="218"/>
      <c r="B297" s="227"/>
      <c r="C297" s="230" t="s">
        <v>49</v>
      </c>
      <c r="D297" s="79" t="s">
        <v>3</v>
      </c>
      <c r="E297" s="20">
        <f t="shared" si="80"/>
        <v>162410</v>
      </c>
      <c r="F297" s="137">
        <v>0</v>
      </c>
      <c r="G297" s="137">
        <v>0</v>
      </c>
      <c r="H297" s="137">
        <v>0</v>
      </c>
      <c r="I297" s="137">
        <v>0</v>
      </c>
      <c r="J297" s="63">
        <v>162410</v>
      </c>
      <c r="K297" s="137">
        <v>0</v>
      </c>
      <c r="L297" s="57">
        <f t="shared" si="76"/>
        <v>162410</v>
      </c>
    </row>
    <row r="298" spans="1:12" ht="12.75">
      <c r="A298" s="218"/>
      <c r="B298" s="228"/>
      <c r="C298" s="231"/>
      <c r="D298" s="116" t="s">
        <v>50</v>
      </c>
      <c r="E298" s="20">
        <f t="shared" si="80"/>
        <v>0</v>
      </c>
      <c r="F298" s="139">
        <v>0</v>
      </c>
      <c r="G298" s="140">
        <v>0</v>
      </c>
      <c r="H298" s="140">
        <v>0</v>
      </c>
      <c r="I298" s="140">
        <v>0</v>
      </c>
      <c r="J298" s="50">
        <v>0</v>
      </c>
      <c r="K298" s="140">
        <v>0</v>
      </c>
      <c r="L298" s="57">
        <f t="shared" si="76"/>
        <v>0</v>
      </c>
    </row>
    <row r="299" spans="1:12" ht="12.75">
      <c r="A299" s="218"/>
      <c r="B299" s="232" t="s">
        <v>6</v>
      </c>
      <c r="C299" s="232"/>
      <c r="D299" s="233"/>
      <c r="E299" s="43">
        <f aca="true" t="shared" si="81" ref="E299:J299">E292-E293</f>
        <v>3690</v>
      </c>
      <c r="F299" s="44">
        <f t="shared" si="81"/>
        <v>0</v>
      </c>
      <c r="G299" s="44">
        <f t="shared" si="81"/>
        <v>0</v>
      </c>
      <c r="H299" s="44">
        <f t="shared" si="81"/>
        <v>0</v>
      </c>
      <c r="I299" s="44">
        <f t="shared" si="81"/>
        <v>0</v>
      </c>
      <c r="J299" s="44">
        <f t="shared" si="81"/>
        <v>3690</v>
      </c>
      <c r="K299" s="44">
        <f>K292-K293</f>
        <v>0</v>
      </c>
      <c r="L299" s="57">
        <f t="shared" si="76"/>
        <v>3690</v>
      </c>
    </row>
    <row r="300" spans="1:12" ht="12.75">
      <c r="A300" s="218"/>
      <c r="B300" s="234" t="s">
        <v>48</v>
      </c>
      <c r="C300" s="234"/>
      <c r="D300" s="235"/>
      <c r="E300" s="18">
        <f>SUM(F300:K300)</f>
        <v>0</v>
      </c>
      <c r="F300" s="26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57">
        <f t="shared" si="76"/>
        <v>0</v>
      </c>
    </row>
    <row r="301" spans="1:12" ht="12.75" customHeight="1">
      <c r="A301" s="218"/>
      <c r="B301" s="213" t="s">
        <v>25</v>
      </c>
      <c r="C301" s="214"/>
      <c r="D301" s="114" t="s">
        <v>26</v>
      </c>
      <c r="E301" s="20">
        <f>SUM(F301:K301)</f>
        <v>0</v>
      </c>
      <c r="F301" s="141">
        <v>0</v>
      </c>
      <c r="G301" s="142">
        <v>0</v>
      </c>
      <c r="H301" s="142">
        <v>0</v>
      </c>
      <c r="I301" s="142">
        <v>0</v>
      </c>
      <c r="J301" s="64">
        <v>0</v>
      </c>
      <c r="K301" s="142">
        <v>0</v>
      </c>
      <c r="L301" s="57">
        <f t="shared" si="76"/>
        <v>0</v>
      </c>
    </row>
    <row r="302" spans="1:12" ht="13.5" thickBot="1">
      <c r="A302" s="219"/>
      <c r="B302" s="215"/>
      <c r="C302" s="216"/>
      <c r="D302" s="119" t="s">
        <v>27</v>
      </c>
      <c r="E302" s="32">
        <f>SUM(F302:K302)</f>
        <v>86</v>
      </c>
      <c r="F302" s="143">
        <v>0</v>
      </c>
      <c r="G302" s="143">
        <v>0</v>
      </c>
      <c r="H302" s="143">
        <v>0</v>
      </c>
      <c r="I302" s="143">
        <v>0</v>
      </c>
      <c r="J302" s="52">
        <v>86</v>
      </c>
      <c r="K302" s="143">
        <v>0</v>
      </c>
      <c r="L302" s="109">
        <f t="shared" si="76"/>
        <v>86</v>
      </c>
    </row>
    <row r="303" spans="3:11" ht="12.75">
      <c r="C303"/>
      <c r="D303"/>
      <c r="E303"/>
      <c r="F303"/>
      <c r="G303"/>
      <c r="H303"/>
      <c r="I303"/>
      <c r="J303"/>
      <c r="K303"/>
    </row>
    <row r="304" spans="3:11" ht="12.75" customHeight="1">
      <c r="C304"/>
      <c r="D304"/>
      <c r="E304"/>
      <c r="F304"/>
      <c r="G304"/>
      <c r="H304"/>
      <c r="I304"/>
      <c r="J304"/>
      <c r="K304"/>
    </row>
    <row r="305" spans="3:11" ht="12.75">
      <c r="C305"/>
      <c r="D305"/>
      <c r="E305"/>
      <c r="F305"/>
      <c r="G305"/>
      <c r="H305"/>
      <c r="I305"/>
      <c r="J305"/>
      <c r="K305"/>
    </row>
    <row r="306" spans="3:11" ht="12.75">
      <c r="C306"/>
      <c r="D306"/>
      <c r="E306"/>
      <c r="F306"/>
      <c r="G306"/>
      <c r="H306"/>
      <c r="I306"/>
      <c r="J306"/>
      <c r="K306"/>
    </row>
    <row r="307" spans="3:11" ht="12.75">
      <c r="C307"/>
      <c r="D307"/>
      <c r="E307"/>
      <c r="F307"/>
      <c r="G307"/>
      <c r="H307"/>
      <c r="I307"/>
      <c r="J307"/>
      <c r="K307"/>
    </row>
    <row r="308" spans="3:11" ht="12.75" customHeight="1">
      <c r="C308"/>
      <c r="D308"/>
      <c r="E308"/>
      <c r="F308"/>
      <c r="G308"/>
      <c r="H308"/>
      <c r="I308"/>
      <c r="J308"/>
      <c r="K308"/>
    </row>
    <row r="309" spans="3:11" ht="12.75">
      <c r="C309"/>
      <c r="D309"/>
      <c r="E309"/>
      <c r="F309"/>
      <c r="G309"/>
      <c r="H309"/>
      <c r="I309"/>
      <c r="J309"/>
      <c r="K309"/>
    </row>
  </sheetData>
  <sheetProtection/>
  <mergeCells count="240">
    <mergeCell ref="B290:C291"/>
    <mergeCell ref="A292:A302"/>
    <mergeCell ref="B292:D292"/>
    <mergeCell ref="B293:C294"/>
    <mergeCell ref="B295:B298"/>
    <mergeCell ref="C295:C296"/>
    <mergeCell ref="C297:C298"/>
    <mergeCell ref="B299:D299"/>
    <mergeCell ref="B300:D300"/>
    <mergeCell ref="B301:C302"/>
    <mergeCell ref="B278:D278"/>
    <mergeCell ref="B279:C280"/>
    <mergeCell ref="A281:A291"/>
    <mergeCell ref="B281:D281"/>
    <mergeCell ref="B282:C283"/>
    <mergeCell ref="B284:B287"/>
    <mergeCell ref="C284:C285"/>
    <mergeCell ref="C286:C287"/>
    <mergeCell ref="B288:D288"/>
    <mergeCell ref="B289:D289"/>
    <mergeCell ref="A268:D269"/>
    <mergeCell ref="E268:E269"/>
    <mergeCell ref="F268:I268"/>
    <mergeCell ref="A270:A280"/>
    <mergeCell ref="B270:D270"/>
    <mergeCell ref="B271:C272"/>
    <mergeCell ref="B273:B276"/>
    <mergeCell ref="C273:C274"/>
    <mergeCell ref="C275:C276"/>
    <mergeCell ref="B277:D277"/>
    <mergeCell ref="A253:A263"/>
    <mergeCell ref="B253:D253"/>
    <mergeCell ref="B254:C255"/>
    <mergeCell ref="B256:B259"/>
    <mergeCell ref="C256:C257"/>
    <mergeCell ref="C258:C259"/>
    <mergeCell ref="B260:D260"/>
    <mergeCell ref="B261:D261"/>
    <mergeCell ref="B262:C263"/>
    <mergeCell ref="B240:C241"/>
    <mergeCell ref="A242:A252"/>
    <mergeCell ref="B242:D242"/>
    <mergeCell ref="B243:C244"/>
    <mergeCell ref="B245:B248"/>
    <mergeCell ref="C245:C246"/>
    <mergeCell ref="C247:C248"/>
    <mergeCell ref="B249:D249"/>
    <mergeCell ref="B250:D250"/>
    <mergeCell ref="B251:C252"/>
    <mergeCell ref="B228:D228"/>
    <mergeCell ref="B229:C230"/>
    <mergeCell ref="A231:A241"/>
    <mergeCell ref="B231:D231"/>
    <mergeCell ref="B232:C233"/>
    <mergeCell ref="B234:B237"/>
    <mergeCell ref="C234:C235"/>
    <mergeCell ref="C236:C237"/>
    <mergeCell ref="B238:D238"/>
    <mergeCell ref="B239:D239"/>
    <mergeCell ref="A218:D219"/>
    <mergeCell ref="E218:E219"/>
    <mergeCell ref="F218:I218"/>
    <mergeCell ref="A220:A230"/>
    <mergeCell ref="B220:D220"/>
    <mergeCell ref="B221:C222"/>
    <mergeCell ref="B223:B226"/>
    <mergeCell ref="C223:C224"/>
    <mergeCell ref="C225:C226"/>
    <mergeCell ref="B227:D227"/>
    <mergeCell ref="A203:A213"/>
    <mergeCell ref="B203:D203"/>
    <mergeCell ref="B204:C205"/>
    <mergeCell ref="B206:B209"/>
    <mergeCell ref="C206:C207"/>
    <mergeCell ref="C208:C209"/>
    <mergeCell ref="B210:D210"/>
    <mergeCell ref="B211:D211"/>
    <mergeCell ref="B212:C213"/>
    <mergeCell ref="B190:C191"/>
    <mergeCell ref="A192:A202"/>
    <mergeCell ref="B192:D192"/>
    <mergeCell ref="B193:C194"/>
    <mergeCell ref="B195:B198"/>
    <mergeCell ref="C195:C196"/>
    <mergeCell ref="C197:C198"/>
    <mergeCell ref="B199:D199"/>
    <mergeCell ref="B200:D200"/>
    <mergeCell ref="B201:C202"/>
    <mergeCell ref="B178:D178"/>
    <mergeCell ref="B179:C180"/>
    <mergeCell ref="A181:A191"/>
    <mergeCell ref="B181:D181"/>
    <mergeCell ref="B182:C183"/>
    <mergeCell ref="B184:B187"/>
    <mergeCell ref="C184:C185"/>
    <mergeCell ref="C186:C187"/>
    <mergeCell ref="B188:D188"/>
    <mergeCell ref="B189:D189"/>
    <mergeCell ref="A168:D169"/>
    <mergeCell ref="E168:E169"/>
    <mergeCell ref="F168:I168"/>
    <mergeCell ref="A170:A180"/>
    <mergeCell ref="B170:D170"/>
    <mergeCell ref="B171:C172"/>
    <mergeCell ref="B173:B176"/>
    <mergeCell ref="C173:C174"/>
    <mergeCell ref="C175:C176"/>
    <mergeCell ref="B177:D177"/>
    <mergeCell ref="A154:A164"/>
    <mergeCell ref="B154:D154"/>
    <mergeCell ref="B155:C156"/>
    <mergeCell ref="B157:B160"/>
    <mergeCell ref="C157:C158"/>
    <mergeCell ref="C159:C160"/>
    <mergeCell ref="B161:D161"/>
    <mergeCell ref="B162:D162"/>
    <mergeCell ref="B163:C164"/>
    <mergeCell ref="B141:C142"/>
    <mergeCell ref="A143:A153"/>
    <mergeCell ref="B143:D143"/>
    <mergeCell ref="B144:C145"/>
    <mergeCell ref="B146:B149"/>
    <mergeCell ref="C146:C147"/>
    <mergeCell ref="C148:C149"/>
    <mergeCell ref="B150:D150"/>
    <mergeCell ref="B151:D151"/>
    <mergeCell ref="B152:C153"/>
    <mergeCell ref="B129:D129"/>
    <mergeCell ref="B130:C131"/>
    <mergeCell ref="A132:A142"/>
    <mergeCell ref="B132:D132"/>
    <mergeCell ref="B133:C134"/>
    <mergeCell ref="B135:B138"/>
    <mergeCell ref="C135:C136"/>
    <mergeCell ref="C137:C138"/>
    <mergeCell ref="B139:D139"/>
    <mergeCell ref="B140:D140"/>
    <mergeCell ref="A119:D120"/>
    <mergeCell ref="E119:E120"/>
    <mergeCell ref="F119:I119"/>
    <mergeCell ref="A121:A131"/>
    <mergeCell ref="B121:D121"/>
    <mergeCell ref="B122:C123"/>
    <mergeCell ref="B124:B127"/>
    <mergeCell ref="C124:C125"/>
    <mergeCell ref="C126:C127"/>
    <mergeCell ref="B128:D128"/>
    <mergeCell ref="B104:C105"/>
    <mergeCell ref="A106:A116"/>
    <mergeCell ref="B106:D106"/>
    <mergeCell ref="B107:C108"/>
    <mergeCell ref="B109:B112"/>
    <mergeCell ref="C109:C110"/>
    <mergeCell ref="C111:C112"/>
    <mergeCell ref="B113:D113"/>
    <mergeCell ref="B114:D114"/>
    <mergeCell ref="B115:C116"/>
    <mergeCell ref="B92:D92"/>
    <mergeCell ref="B93:C94"/>
    <mergeCell ref="A95:A105"/>
    <mergeCell ref="B95:D95"/>
    <mergeCell ref="B96:C97"/>
    <mergeCell ref="B98:B101"/>
    <mergeCell ref="C98:C99"/>
    <mergeCell ref="C100:C101"/>
    <mergeCell ref="B102:D102"/>
    <mergeCell ref="B103:D103"/>
    <mergeCell ref="A82:D83"/>
    <mergeCell ref="E82:E83"/>
    <mergeCell ref="F82:I82"/>
    <mergeCell ref="A84:A94"/>
    <mergeCell ref="B84:D84"/>
    <mergeCell ref="B85:C86"/>
    <mergeCell ref="B87:B90"/>
    <mergeCell ref="C87:C88"/>
    <mergeCell ref="C89:C90"/>
    <mergeCell ref="B91:D91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2:J2"/>
    <mergeCell ref="A3:J3"/>
    <mergeCell ref="A4:J4"/>
    <mergeCell ref="A5:D6"/>
    <mergeCell ref="E5:E6"/>
    <mergeCell ref="F5:I5"/>
  </mergeCells>
  <printOptions/>
  <pageMargins left="0.1968503937007874" right="0.2362204724409449" top="0.15748031496062992" bottom="0.15748031496062992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T30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27" sqref="F227"/>
    </sheetView>
  </sheetViews>
  <sheetFormatPr defaultColWidth="9.00390625" defaultRowHeight="12.75"/>
  <cols>
    <col min="1" max="1" width="5.1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7" width="11.625" style="1" customWidth="1"/>
    <col min="8" max="8" width="12.75390625" style="1" customWidth="1"/>
    <col min="9" max="9" width="12.875" style="1" customWidth="1"/>
    <col min="10" max="11" width="11.375" style="1" customWidth="1"/>
    <col min="12" max="12" width="11.375" style="0" customWidth="1"/>
  </cols>
  <sheetData>
    <row r="2" spans="1:12" ht="12.75" customHeight="1">
      <c r="A2" s="290" t="s">
        <v>13</v>
      </c>
      <c r="B2" s="290"/>
      <c r="C2" s="290"/>
      <c r="D2" s="290"/>
      <c r="E2" s="290"/>
      <c r="F2" s="290"/>
      <c r="G2" s="290"/>
      <c r="H2" s="290"/>
      <c r="I2" s="290"/>
      <c r="J2" s="290"/>
      <c r="K2" s="193"/>
      <c r="L2" s="72"/>
    </row>
    <row r="3" spans="1:12" ht="12.75" customHeight="1">
      <c r="A3" s="291" t="s">
        <v>12</v>
      </c>
      <c r="B3" s="291"/>
      <c r="C3" s="291"/>
      <c r="D3" s="291"/>
      <c r="E3" s="291"/>
      <c r="F3" s="291"/>
      <c r="G3" s="291"/>
      <c r="H3" s="291"/>
      <c r="I3" s="291"/>
      <c r="J3" s="291"/>
      <c r="K3" s="194"/>
      <c r="L3" s="73"/>
    </row>
    <row r="4" spans="1:12" ht="21" customHeight="1" thickBot="1">
      <c r="A4" s="292" t="s">
        <v>53</v>
      </c>
      <c r="B4" s="292"/>
      <c r="C4" s="292"/>
      <c r="D4" s="292"/>
      <c r="E4" s="292"/>
      <c r="F4" s="292"/>
      <c r="G4" s="292"/>
      <c r="H4" s="292"/>
      <c r="I4" s="292"/>
      <c r="J4" s="292"/>
      <c r="K4" s="195"/>
      <c r="L4" s="74"/>
    </row>
    <row r="5" spans="1:12" ht="12.75" customHeight="1" thickBot="1">
      <c r="A5" s="293" t="s">
        <v>16</v>
      </c>
      <c r="B5" s="294"/>
      <c r="C5" s="294"/>
      <c r="D5" s="294"/>
      <c r="E5" s="240" t="s">
        <v>14</v>
      </c>
      <c r="F5" s="242" t="s">
        <v>15</v>
      </c>
      <c r="G5" s="243"/>
      <c r="H5" s="243"/>
      <c r="I5" s="244"/>
      <c r="J5" s="127"/>
      <c r="K5" s="127"/>
      <c r="L5" s="53"/>
    </row>
    <row r="6" spans="1:12" ht="48" customHeight="1" thickBot="1">
      <c r="A6" s="295"/>
      <c r="B6" s="296"/>
      <c r="C6" s="296"/>
      <c r="D6" s="296"/>
      <c r="E6" s="241"/>
      <c r="F6" s="54" t="s">
        <v>18</v>
      </c>
      <c r="G6" s="130" t="s">
        <v>42</v>
      </c>
      <c r="H6" s="129" t="s">
        <v>45</v>
      </c>
      <c r="I6" s="128" t="s">
        <v>41</v>
      </c>
      <c r="J6" s="131" t="s">
        <v>43</v>
      </c>
      <c r="K6" s="196" t="s">
        <v>46</v>
      </c>
      <c r="L6" s="30" t="s">
        <v>7</v>
      </c>
    </row>
    <row r="7" spans="1:12" ht="17.25" customHeight="1">
      <c r="A7" s="284" t="s">
        <v>10</v>
      </c>
      <c r="B7" s="287" t="s">
        <v>19</v>
      </c>
      <c r="C7" s="288"/>
      <c r="D7" s="289"/>
      <c r="E7" s="103">
        <f>E18+E29+E46+E57+E68+E84+E95+E106+E121+E132+E143+E154+E170+E181+E192+E203+E220+E231+E242+E253+E270+E281+E292</f>
        <v>4253577</v>
      </c>
      <c r="F7" s="103">
        <f>F18+F29+F46+F57+F68+F84+F95+F106+F121+F132+F143+F154+F170+F181+F192+F203+F220+F231+F242+F253+F270+F281+F292</f>
        <v>1911577</v>
      </c>
      <c r="G7" s="103">
        <f aca="true" t="shared" si="0" ref="E7:K17">G18+G29+G46+G57+G68+G84+G95+G106+G121+G132+G143+G154+G170+G181+G192+G203+G220+G231+G242+G253+G270+G281+G292</f>
        <v>58600</v>
      </c>
      <c r="H7" s="103">
        <f t="shared" si="0"/>
        <v>120000</v>
      </c>
      <c r="I7" s="103">
        <f t="shared" si="0"/>
        <v>1960300</v>
      </c>
      <c r="J7" s="103">
        <f t="shared" si="0"/>
        <v>166100</v>
      </c>
      <c r="K7" s="103">
        <f t="shared" si="0"/>
        <v>37000</v>
      </c>
      <c r="L7" s="35">
        <f aca="true" t="shared" si="1" ref="L7:L39">SUM(F7:K7)</f>
        <v>4253577</v>
      </c>
    </row>
    <row r="8" spans="1:12" ht="14.25" customHeight="1">
      <c r="A8" s="285"/>
      <c r="B8" s="255" t="s">
        <v>4</v>
      </c>
      <c r="C8" s="256"/>
      <c r="D8" s="3" t="s">
        <v>3</v>
      </c>
      <c r="E8" s="108">
        <f t="shared" si="0"/>
        <v>3850091.4200000004</v>
      </c>
      <c r="F8" s="106">
        <f t="shared" si="0"/>
        <v>1657480.43</v>
      </c>
      <c r="G8" s="120">
        <f t="shared" si="0"/>
        <v>47520.44</v>
      </c>
      <c r="H8" s="112">
        <f t="shared" si="0"/>
        <v>114087.85</v>
      </c>
      <c r="I8" s="120">
        <f t="shared" si="0"/>
        <v>1869729.59</v>
      </c>
      <c r="J8" s="106">
        <f t="shared" si="0"/>
        <v>161273.11</v>
      </c>
      <c r="K8" s="106">
        <f t="shared" si="0"/>
        <v>0</v>
      </c>
      <c r="L8" s="35">
        <f t="shared" si="1"/>
        <v>3850091.42</v>
      </c>
    </row>
    <row r="9" spans="1:12" ht="16.5" customHeight="1">
      <c r="A9" s="285"/>
      <c r="B9" s="257"/>
      <c r="C9" s="258"/>
      <c r="D9" s="4" t="s">
        <v>50</v>
      </c>
      <c r="E9" s="179">
        <f t="shared" si="0"/>
        <v>2010184.35</v>
      </c>
      <c r="F9" s="183">
        <f t="shared" si="0"/>
        <v>140454.75999999998</v>
      </c>
      <c r="G9" s="185">
        <f t="shared" si="0"/>
        <v>0</v>
      </c>
      <c r="H9" s="184">
        <f t="shared" si="0"/>
        <v>0</v>
      </c>
      <c r="I9" s="185">
        <f t="shared" si="0"/>
        <v>1869729.59</v>
      </c>
      <c r="J9" s="183">
        <f t="shared" si="0"/>
        <v>0</v>
      </c>
      <c r="K9" s="183">
        <f t="shared" si="0"/>
        <v>0</v>
      </c>
      <c r="L9" s="35">
        <f t="shared" si="1"/>
        <v>2010184.35</v>
      </c>
    </row>
    <row r="10" spans="1:12" ht="15" customHeight="1">
      <c r="A10" s="285"/>
      <c r="B10" s="228" t="s">
        <v>5</v>
      </c>
      <c r="C10" s="261" t="s">
        <v>24</v>
      </c>
      <c r="D10" s="5" t="s">
        <v>3</v>
      </c>
      <c r="E10" s="179">
        <f t="shared" si="0"/>
        <v>2279929.56</v>
      </c>
      <c r="F10" s="183">
        <f t="shared" si="0"/>
        <v>975178.66</v>
      </c>
      <c r="G10" s="185">
        <f t="shared" si="0"/>
        <v>3214.36</v>
      </c>
      <c r="H10" s="184">
        <f t="shared" si="0"/>
        <v>60464.17</v>
      </c>
      <c r="I10" s="185">
        <f t="shared" si="0"/>
        <v>1205099.37</v>
      </c>
      <c r="J10" s="183">
        <f t="shared" si="0"/>
        <v>35973</v>
      </c>
      <c r="K10" s="183">
        <f t="shared" si="0"/>
        <v>0</v>
      </c>
      <c r="L10" s="35">
        <f t="shared" si="1"/>
        <v>2279929.56</v>
      </c>
    </row>
    <row r="11" spans="1:12" ht="16.5" customHeight="1">
      <c r="A11" s="285"/>
      <c r="B11" s="259"/>
      <c r="C11" s="262"/>
      <c r="D11" s="6" t="s">
        <v>50</v>
      </c>
      <c r="E11" s="179">
        <f t="shared" si="0"/>
        <v>1315624.11</v>
      </c>
      <c r="F11" s="183">
        <f t="shared" si="0"/>
        <v>110524.74</v>
      </c>
      <c r="G11" s="185">
        <f t="shared" si="0"/>
        <v>0</v>
      </c>
      <c r="H11" s="184">
        <f t="shared" si="0"/>
        <v>0</v>
      </c>
      <c r="I11" s="185">
        <f t="shared" si="0"/>
        <v>1205099.37</v>
      </c>
      <c r="J11" s="183">
        <f t="shared" si="0"/>
        <v>0</v>
      </c>
      <c r="K11" s="183">
        <f t="shared" si="0"/>
        <v>0</v>
      </c>
      <c r="L11" s="35">
        <f t="shared" si="1"/>
        <v>1315624.11</v>
      </c>
    </row>
    <row r="12" spans="1:12" ht="16.5" customHeight="1">
      <c r="A12" s="285"/>
      <c r="B12" s="259"/>
      <c r="C12" s="231" t="s">
        <v>49</v>
      </c>
      <c r="D12" s="5" t="s">
        <v>3</v>
      </c>
      <c r="E12" s="179">
        <f t="shared" si="0"/>
        <v>1570161.86</v>
      </c>
      <c r="F12" s="183">
        <f t="shared" si="0"/>
        <v>682301.77</v>
      </c>
      <c r="G12" s="185">
        <f t="shared" si="0"/>
        <v>44306.08</v>
      </c>
      <c r="H12" s="184">
        <f t="shared" si="0"/>
        <v>53623.68</v>
      </c>
      <c r="I12" s="185">
        <f t="shared" si="0"/>
        <v>664630.22</v>
      </c>
      <c r="J12" s="183">
        <f t="shared" si="0"/>
        <v>125300.11</v>
      </c>
      <c r="K12" s="183">
        <f t="shared" si="0"/>
        <v>0</v>
      </c>
      <c r="L12" s="35">
        <f t="shared" si="1"/>
        <v>1570161.86</v>
      </c>
    </row>
    <row r="13" spans="1:12" ht="18" customHeight="1">
      <c r="A13" s="285"/>
      <c r="B13" s="260"/>
      <c r="C13" s="263"/>
      <c r="D13" s="7" t="s">
        <v>50</v>
      </c>
      <c r="E13" s="180">
        <f t="shared" si="0"/>
        <v>694560.24</v>
      </c>
      <c r="F13" s="107">
        <f t="shared" si="0"/>
        <v>29930.02</v>
      </c>
      <c r="G13" s="121">
        <f t="shared" si="0"/>
        <v>0</v>
      </c>
      <c r="H13" s="113">
        <f t="shared" si="0"/>
        <v>0</v>
      </c>
      <c r="I13" s="121">
        <f t="shared" si="0"/>
        <v>664630.22</v>
      </c>
      <c r="J13" s="107">
        <f t="shared" si="0"/>
        <v>0</v>
      </c>
      <c r="K13" s="107">
        <f t="shared" si="0"/>
        <v>0</v>
      </c>
      <c r="L13" s="35">
        <f t="shared" si="1"/>
        <v>694560.24</v>
      </c>
    </row>
    <row r="14" spans="1:12" ht="15.75" customHeight="1">
      <c r="A14" s="285"/>
      <c r="B14" s="264" t="s">
        <v>6</v>
      </c>
      <c r="C14" s="265"/>
      <c r="D14" s="282"/>
      <c r="E14" s="181">
        <f t="shared" si="0"/>
        <v>403485.57999999996</v>
      </c>
      <c r="F14" s="104">
        <f t="shared" si="0"/>
        <v>254096.57</v>
      </c>
      <c r="G14" s="104">
        <f t="shared" si="0"/>
        <v>11079.559999999998</v>
      </c>
      <c r="H14" s="104">
        <f t="shared" si="0"/>
        <v>5912.149999999994</v>
      </c>
      <c r="I14" s="104">
        <f t="shared" si="0"/>
        <v>90570.40999999992</v>
      </c>
      <c r="J14" s="104">
        <f t="shared" si="0"/>
        <v>4826.890000000014</v>
      </c>
      <c r="K14" s="104">
        <f t="shared" si="0"/>
        <v>37000</v>
      </c>
      <c r="L14" s="35">
        <f t="shared" si="1"/>
        <v>403485.57999999996</v>
      </c>
    </row>
    <row r="15" spans="1:12" ht="15" customHeight="1">
      <c r="A15" s="285"/>
      <c r="B15" s="267" t="s">
        <v>48</v>
      </c>
      <c r="C15" s="268"/>
      <c r="D15" s="283"/>
      <c r="E15" s="182">
        <f t="shared" si="0"/>
        <v>73701.41</v>
      </c>
      <c r="F15" s="105">
        <f t="shared" si="0"/>
        <v>73701.41</v>
      </c>
      <c r="G15" s="105">
        <f t="shared" si="0"/>
        <v>0</v>
      </c>
      <c r="H15" s="105">
        <f t="shared" si="0"/>
        <v>0</v>
      </c>
      <c r="I15" s="105">
        <f t="shared" si="0"/>
        <v>0</v>
      </c>
      <c r="J15" s="105">
        <f t="shared" si="0"/>
        <v>0</v>
      </c>
      <c r="K15" s="105">
        <f t="shared" si="0"/>
        <v>0</v>
      </c>
      <c r="L15" s="35">
        <f t="shared" si="1"/>
        <v>73701.41</v>
      </c>
    </row>
    <row r="16" spans="1:12" ht="15" customHeight="1">
      <c r="A16" s="285"/>
      <c r="B16" s="250" t="s">
        <v>25</v>
      </c>
      <c r="C16" s="251"/>
      <c r="D16" s="80" t="s">
        <v>26</v>
      </c>
      <c r="E16" s="108">
        <f t="shared" si="0"/>
        <v>30</v>
      </c>
      <c r="F16" s="197">
        <f t="shared" si="0"/>
        <v>0</v>
      </c>
      <c r="G16" s="198">
        <f t="shared" si="0"/>
        <v>7</v>
      </c>
      <c r="H16" s="199">
        <f t="shared" si="0"/>
        <v>23</v>
      </c>
      <c r="I16" s="197">
        <f t="shared" si="0"/>
        <v>0</v>
      </c>
      <c r="J16" s="197">
        <f t="shared" si="0"/>
        <v>0</v>
      </c>
      <c r="K16" s="197">
        <f t="shared" si="0"/>
        <v>0</v>
      </c>
      <c r="L16" s="35">
        <f t="shared" si="1"/>
        <v>30</v>
      </c>
    </row>
    <row r="17" spans="1:13" ht="21.75" customHeight="1" thickBot="1">
      <c r="A17" s="286"/>
      <c r="B17" s="252"/>
      <c r="C17" s="253"/>
      <c r="D17" s="119" t="s">
        <v>51</v>
      </c>
      <c r="E17" s="109">
        <f>E28+E39+E56+E67+E78+E94+E105+E116+E131+E142+E153+E164+E180+E191+E202+E213+E230+E241+E252+E263+E280+E291+E302</f>
        <v>715</v>
      </c>
      <c r="F17" s="200">
        <f t="shared" si="0"/>
        <v>309</v>
      </c>
      <c r="G17" s="201">
        <f t="shared" si="0"/>
        <v>7</v>
      </c>
      <c r="H17" s="202">
        <f t="shared" si="0"/>
        <v>18</v>
      </c>
      <c r="I17" s="200">
        <f t="shared" si="0"/>
        <v>296</v>
      </c>
      <c r="J17" s="200">
        <f t="shared" si="0"/>
        <v>85</v>
      </c>
      <c r="K17" s="200">
        <f t="shared" si="0"/>
        <v>0</v>
      </c>
      <c r="L17" s="16">
        <f t="shared" si="1"/>
        <v>715</v>
      </c>
      <c r="M17" s="132"/>
    </row>
    <row r="18" spans="1:12" ht="15" customHeight="1">
      <c r="A18" s="245" t="s">
        <v>0</v>
      </c>
      <c r="B18" s="220" t="s">
        <v>19</v>
      </c>
      <c r="C18" s="221"/>
      <c r="D18" s="222"/>
      <c r="E18" s="17">
        <f aca="true" t="shared" si="2" ref="E18:E24">SUM(F18:J18)</f>
        <v>90000</v>
      </c>
      <c r="F18" s="24">
        <v>90000</v>
      </c>
      <c r="G18" s="55">
        <v>0</v>
      </c>
      <c r="H18" s="55">
        <v>0</v>
      </c>
      <c r="I18" s="178">
        <v>0</v>
      </c>
      <c r="J18" s="178">
        <v>0</v>
      </c>
      <c r="K18" s="178">
        <v>0</v>
      </c>
      <c r="L18" s="57">
        <f t="shared" si="1"/>
        <v>90000</v>
      </c>
    </row>
    <row r="19" spans="1:12" ht="14.25" customHeight="1">
      <c r="A19" s="246"/>
      <c r="B19" s="255" t="s">
        <v>4</v>
      </c>
      <c r="C19" s="256"/>
      <c r="D19" s="3" t="s">
        <v>3</v>
      </c>
      <c r="E19" s="20">
        <f t="shared" si="2"/>
        <v>75301.65</v>
      </c>
      <c r="F19" s="46">
        <f aca="true" t="shared" si="3" ref="F19:J20">SUM(F21,F23)</f>
        <v>75301.65</v>
      </c>
      <c r="G19" s="133">
        <f t="shared" si="3"/>
        <v>0</v>
      </c>
      <c r="H19" s="133">
        <f t="shared" si="3"/>
        <v>0</v>
      </c>
      <c r="I19" s="133">
        <f t="shared" si="3"/>
        <v>0</v>
      </c>
      <c r="J19" s="133">
        <v>0</v>
      </c>
      <c r="K19" s="133">
        <v>0</v>
      </c>
      <c r="L19" s="15">
        <f t="shared" si="1"/>
        <v>75301.65</v>
      </c>
    </row>
    <row r="20" spans="1:12" ht="14.25" customHeight="1">
      <c r="A20" s="246"/>
      <c r="B20" s="257"/>
      <c r="C20" s="258"/>
      <c r="D20" s="4" t="s">
        <v>50</v>
      </c>
      <c r="E20" s="19">
        <f t="shared" si="2"/>
        <v>18087</v>
      </c>
      <c r="F20" s="48">
        <f t="shared" si="3"/>
        <v>18087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35">
        <f>SUM(K22,K24)</f>
        <v>0</v>
      </c>
      <c r="L20" s="37">
        <f t="shared" si="1"/>
        <v>18087</v>
      </c>
    </row>
    <row r="21" spans="1:12" ht="16.5" customHeight="1">
      <c r="A21" s="246"/>
      <c r="B21" s="228" t="s">
        <v>5</v>
      </c>
      <c r="C21" s="261" t="s">
        <v>24</v>
      </c>
      <c r="D21" s="5" t="s">
        <v>3</v>
      </c>
      <c r="E21" s="19">
        <f t="shared" si="2"/>
        <v>49930.85</v>
      </c>
      <c r="F21" s="63">
        <v>49930.85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5">
        <f t="shared" si="1"/>
        <v>49930.85</v>
      </c>
    </row>
    <row r="22" spans="1:12" ht="15" customHeight="1">
      <c r="A22" s="246"/>
      <c r="B22" s="259"/>
      <c r="C22" s="262"/>
      <c r="D22" s="6" t="s">
        <v>50</v>
      </c>
      <c r="E22" s="19">
        <f t="shared" si="2"/>
        <v>18087</v>
      </c>
      <c r="F22" s="49">
        <v>18087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5">
        <f t="shared" si="1"/>
        <v>18087</v>
      </c>
    </row>
    <row r="23" spans="1:12" ht="18.75" customHeight="1">
      <c r="A23" s="246"/>
      <c r="B23" s="259"/>
      <c r="C23" s="231" t="s">
        <v>49</v>
      </c>
      <c r="D23" s="5" t="s">
        <v>3</v>
      </c>
      <c r="E23" s="19">
        <f t="shared" si="2"/>
        <v>25370.8</v>
      </c>
      <c r="F23" s="63">
        <v>25370.8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5">
        <f t="shared" si="1"/>
        <v>25370.8</v>
      </c>
    </row>
    <row r="24" spans="1:12" ht="14.25" customHeight="1">
      <c r="A24" s="246"/>
      <c r="B24" s="260"/>
      <c r="C24" s="263"/>
      <c r="D24" s="7" t="s">
        <v>50</v>
      </c>
      <c r="E24" s="92">
        <f t="shared" si="2"/>
        <v>0</v>
      </c>
      <c r="F24" s="5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37">
        <f t="shared" si="1"/>
        <v>0</v>
      </c>
    </row>
    <row r="25" spans="1:12" ht="15" customHeight="1">
      <c r="A25" s="246"/>
      <c r="B25" s="264" t="s">
        <v>6</v>
      </c>
      <c r="C25" s="265"/>
      <c r="D25" s="282"/>
      <c r="E25" s="43">
        <f aca="true" t="shared" si="4" ref="E25:J25">E18-E19</f>
        <v>14698.350000000006</v>
      </c>
      <c r="F25" s="44">
        <f t="shared" si="4"/>
        <v>14698.350000000006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44">
        <f t="shared" si="4"/>
        <v>0</v>
      </c>
      <c r="K25" s="44">
        <f>K18-K19</f>
        <v>0</v>
      </c>
      <c r="L25" s="15">
        <f t="shared" si="1"/>
        <v>14698.350000000006</v>
      </c>
    </row>
    <row r="26" spans="1:12" ht="15" customHeight="1">
      <c r="A26" s="246"/>
      <c r="B26" s="267" t="s">
        <v>48</v>
      </c>
      <c r="C26" s="268"/>
      <c r="D26" s="283"/>
      <c r="E26" s="18">
        <f aca="true" t="shared" si="5" ref="E26:E35">SUM(F26:J26)</f>
        <v>0</v>
      </c>
      <c r="F26" s="81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37">
        <f t="shared" si="1"/>
        <v>0</v>
      </c>
    </row>
    <row r="27" spans="1:12" ht="14.25" customHeight="1">
      <c r="A27" s="246"/>
      <c r="B27" s="250" t="s">
        <v>25</v>
      </c>
      <c r="C27" s="251"/>
      <c r="D27" s="80" t="s">
        <v>26</v>
      </c>
      <c r="E27" s="20">
        <f t="shared" si="5"/>
        <v>0</v>
      </c>
      <c r="F27" s="5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5">
        <f t="shared" si="1"/>
        <v>0</v>
      </c>
    </row>
    <row r="28" spans="1:12" ht="18.75" customHeight="1" thickBot="1">
      <c r="A28" s="247"/>
      <c r="B28" s="252"/>
      <c r="C28" s="253"/>
      <c r="D28" s="119" t="s">
        <v>51</v>
      </c>
      <c r="E28" s="32">
        <f t="shared" si="5"/>
        <v>18</v>
      </c>
      <c r="F28" s="52">
        <v>18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58">
        <f t="shared" si="1"/>
        <v>18</v>
      </c>
    </row>
    <row r="29" spans="1:12" ht="15.75" customHeight="1">
      <c r="A29" s="245" t="s">
        <v>8</v>
      </c>
      <c r="B29" s="220" t="s">
        <v>19</v>
      </c>
      <c r="C29" s="221"/>
      <c r="D29" s="222"/>
      <c r="E29" s="17">
        <f t="shared" si="5"/>
        <v>508600</v>
      </c>
      <c r="F29" s="24">
        <v>450000</v>
      </c>
      <c r="G29" s="71">
        <v>58600</v>
      </c>
      <c r="H29" s="71">
        <v>0</v>
      </c>
      <c r="I29" s="22">
        <v>0</v>
      </c>
      <c r="J29" s="22">
        <v>0</v>
      </c>
      <c r="K29" s="22">
        <v>0</v>
      </c>
      <c r="L29" s="57">
        <f t="shared" si="1"/>
        <v>508600</v>
      </c>
    </row>
    <row r="30" spans="1:12" ht="15" customHeight="1">
      <c r="A30" s="246"/>
      <c r="B30" s="255" t="s">
        <v>4</v>
      </c>
      <c r="C30" s="256"/>
      <c r="D30" s="3" t="s">
        <v>3</v>
      </c>
      <c r="E30" s="20">
        <f t="shared" si="5"/>
        <v>485566.26</v>
      </c>
      <c r="F30" s="75">
        <f aca="true" t="shared" si="6" ref="F30:J31">F32+F34</f>
        <v>438045.82</v>
      </c>
      <c r="G30" s="46">
        <f t="shared" si="6"/>
        <v>47520.44</v>
      </c>
      <c r="H30" s="133">
        <f t="shared" si="6"/>
        <v>0</v>
      </c>
      <c r="I30" s="133">
        <f t="shared" si="6"/>
        <v>0</v>
      </c>
      <c r="J30" s="133">
        <f t="shared" si="6"/>
        <v>0</v>
      </c>
      <c r="K30" s="133">
        <f>K32+K34</f>
        <v>0</v>
      </c>
      <c r="L30" s="15">
        <f t="shared" si="1"/>
        <v>485566.26</v>
      </c>
    </row>
    <row r="31" spans="1:12" ht="15" customHeight="1">
      <c r="A31" s="246"/>
      <c r="B31" s="257"/>
      <c r="C31" s="258"/>
      <c r="D31" s="4" t="s">
        <v>50</v>
      </c>
      <c r="E31" s="19">
        <f t="shared" si="5"/>
        <v>26466.940000000002</v>
      </c>
      <c r="F31" s="186">
        <f t="shared" si="6"/>
        <v>26466.940000000002</v>
      </c>
      <c r="G31" s="62">
        <f t="shared" si="6"/>
        <v>0</v>
      </c>
      <c r="H31" s="136">
        <f t="shared" si="6"/>
        <v>0</v>
      </c>
      <c r="I31" s="144">
        <f t="shared" si="6"/>
        <v>0</v>
      </c>
      <c r="J31" s="144">
        <f t="shared" si="6"/>
        <v>0</v>
      </c>
      <c r="K31" s="144">
        <f>K33+K35</f>
        <v>0</v>
      </c>
      <c r="L31" s="37">
        <f t="shared" si="1"/>
        <v>26466.940000000002</v>
      </c>
    </row>
    <row r="32" spans="1:12" ht="13.5" customHeight="1">
      <c r="A32" s="246"/>
      <c r="B32" s="228" t="s">
        <v>5</v>
      </c>
      <c r="C32" s="261" t="s">
        <v>24</v>
      </c>
      <c r="D32" s="5" t="s">
        <v>3</v>
      </c>
      <c r="E32" s="19">
        <f t="shared" si="5"/>
        <v>90518.36</v>
      </c>
      <c r="F32" s="76">
        <v>87304</v>
      </c>
      <c r="G32" s="63">
        <v>3214.36</v>
      </c>
      <c r="H32" s="137">
        <v>0</v>
      </c>
      <c r="I32" s="145">
        <v>0</v>
      </c>
      <c r="J32" s="145">
        <v>0</v>
      </c>
      <c r="K32" s="145">
        <v>0</v>
      </c>
      <c r="L32" s="15">
        <f t="shared" si="1"/>
        <v>90518.36</v>
      </c>
    </row>
    <row r="33" spans="1:12" ht="16.5" customHeight="1">
      <c r="A33" s="246"/>
      <c r="B33" s="259"/>
      <c r="C33" s="262"/>
      <c r="D33" s="6" t="s">
        <v>50</v>
      </c>
      <c r="E33" s="19">
        <f t="shared" si="5"/>
        <v>6590.92</v>
      </c>
      <c r="F33" s="76">
        <v>6590.92</v>
      </c>
      <c r="G33" s="63">
        <v>0</v>
      </c>
      <c r="H33" s="138">
        <v>0</v>
      </c>
      <c r="I33" s="146">
        <v>0</v>
      </c>
      <c r="J33" s="146">
        <v>0</v>
      </c>
      <c r="K33" s="146">
        <v>0</v>
      </c>
      <c r="L33" s="37">
        <f t="shared" si="1"/>
        <v>6590.92</v>
      </c>
    </row>
    <row r="34" spans="1:12" ht="15.75" customHeight="1">
      <c r="A34" s="246"/>
      <c r="B34" s="259"/>
      <c r="C34" s="231" t="s">
        <v>49</v>
      </c>
      <c r="D34" s="5" t="s">
        <v>3</v>
      </c>
      <c r="E34" s="204">
        <f t="shared" si="5"/>
        <v>395047.9</v>
      </c>
      <c r="F34" s="76">
        <v>350741.82</v>
      </c>
      <c r="G34" s="63">
        <v>44306.08</v>
      </c>
      <c r="H34" s="137">
        <v>0</v>
      </c>
      <c r="I34" s="137">
        <v>0</v>
      </c>
      <c r="J34" s="137">
        <v>0</v>
      </c>
      <c r="K34" s="137">
        <v>0</v>
      </c>
      <c r="L34" s="15">
        <f t="shared" si="1"/>
        <v>395047.9</v>
      </c>
    </row>
    <row r="35" spans="1:12" ht="15.75" customHeight="1">
      <c r="A35" s="246"/>
      <c r="B35" s="260"/>
      <c r="C35" s="263"/>
      <c r="D35" s="7" t="s">
        <v>50</v>
      </c>
      <c r="E35" s="203">
        <f t="shared" si="5"/>
        <v>19876.02</v>
      </c>
      <c r="F35" s="187">
        <v>19876.02</v>
      </c>
      <c r="G35" s="111">
        <v>0</v>
      </c>
      <c r="H35" s="139">
        <v>0</v>
      </c>
      <c r="I35" s="147">
        <v>0</v>
      </c>
      <c r="J35" s="147">
        <v>0</v>
      </c>
      <c r="K35" s="147">
        <v>0</v>
      </c>
      <c r="L35" s="37">
        <f t="shared" si="1"/>
        <v>19876.02</v>
      </c>
    </row>
    <row r="36" spans="1:12" ht="17.25" customHeight="1">
      <c r="A36" s="246"/>
      <c r="B36" s="264" t="s">
        <v>6</v>
      </c>
      <c r="C36" s="265"/>
      <c r="D36" s="282"/>
      <c r="E36" s="43">
        <f aca="true" t="shared" si="7" ref="E36:J36">E29-E30</f>
        <v>23033.73999999999</v>
      </c>
      <c r="F36" s="77">
        <f t="shared" si="7"/>
        <v>11954.179999999993</v>
      </c>
      <c r="G36" s="45">
        <f t="shared" si="7"/>
        <v>11079.559999999998</v>
      </c>
      <c r="H36" s="45">
        <f t="shared" si="7"/>
        <v>0</v>
      </c>
      <c r="I36" s="45">
        <f t="shared" si="7"/>
        <v>0</v>
      </c>
      <c r="J36" s="45">
        <f t="shared" si="7"/>
        <v>0</v>
      </c>
      <c r="K36" s="45">
        <f>K29-K30</f>
        <v>0</v>
      </c>
      <c r="L36" s="15">
        <f t="shared" si="1"/>
        <v>23033.73999999999</v>
      </c>
    </row>
    <row r="37" spans="1:12" ht="16.5" customHeight="1">
      <c r="A37" s="246"/>
      <c r="B37" s="267" t="s">
        <v>48</v>
      </c>
      <c r="C37" s="268"/>
      <c r="D37" s="283"/>
      <c r="E37" s="18">
        <f>SUM(F37:J37)</f>
        <v>25857.41</v>
      </c>
      <c r="F37" s="82">
        <v>25857.41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37">
        <f t="shared" si="1"/>
        <v>25857.41</v>
      </c>
    </row>
    <row r="38" spans="1:12" ht="14.25" customHeight="1">
      <c r="A38" s="246"/>
      <c r="B38" s="250" t="s">
        <v>25</v>
      </c>
      <c r="C38" s="251"/>
      <c r="D38" s="80" t="s">
        <v>26</v>
      </c>
      <c r="E38" s="20">
        <f>SUM(F38:J38)</f>
        <v>7</v>
      </c>
      <c r="F38" s="94">
        <v>0</v>
      </c>
      <c r="G38" s="191">
        <v>7</v>
      </c>
      <c r="H38" s="148">
        <v>0</v>
      </c>
      <c r="I38" s="142">
        <v>0</v>
      </c>
      <c r="J38" s="142">
        <v>0</v>
      </c>
      <c r="K38" s="142">
        <v>0</v>
      </c>
      <c r="L38" s="36">
        <f t="shared" si="1"/>
        <v>7</v>
      </c>
    </row>
    <row r="39" spans="1:12" ht="21.75" customHeight="1" thickBot="1">
      <c r="A39" s="247"/>
      <c r="B39" s="252"/>
      <c r="C39" s="253"/>
      <c r="D39" s="119" t="s">
        <v>51</v>
      </c>
      <c r="E39" s="32">
        <f>SUM(F39:J39)</f>
        <v>77</v>
      </c>
      <c r="F39" s="93">
        <v>70</v>
      </c>
      <c r="G39" s="192">
        <v>7</v>
      </c>
      <c r="H39" s="149">
        <v>0</v>
      </c>
      <c r="I39" s="149">
        <v>0</v>
      </c>
      <c r="J39" s="149">
        <v>0</v>
      </c>
      <c r="K39" s="149">
        <v>0</v>
      </c>
      <c r="L39" s="58">
        <f t="shared" si="1"/>
        <v>77</v>
      </c>
    </row>
    <row r="40" spans="1:11" ht="8.25" customHeight="1">
      <c r="A40" s="10"/>
      <c r="B40" s="8"/>
      <c r="C40" s="8"/>
      <c r="D40" s="9"/>
      <c r="E40" s="12"/>
      <c r="F40" s="13"/>
      <c r="G40" s="2"/>
      <c r="H40" s="2"/>
      <c r="I40" s="13"/>
      <c r="J40" s="13"/>
      <c r="K40" s="13"/>
    </row>
    <row r="41" spans="1:11" ht="12.75" customHeight="1" hidden="1">
      <c r="A41" s="10"/>
      <c r="B41" s="8"/>
      <c r="C41" s="8"/>
      <c r="D41" s="9"/>
      <c r="E41" s="12"/>
      <c r="F41" s="13"/>
      <c r="G41" s="2"/>
      <c r="H41" s="2"/>
      <c r="I41" s="13"/>
      <c r="J41" s="13"/>
      <c r="K41" s="13"/>
    </row>
    <row r="42" spans="1:11" ht="9.75" customHeight="1">
      <c r="A42" s="10"/>
      <c r="B42" s="8"/>
      <c r="C42" s="8"/>
      <c r="D42" s="9"/>
      <c r="E42" s="14"/>
      <c r="F42" s="13"/>
      <c r="G42" s="2"/>
      <c r="H42" s="2"/>
      <c r="I42" s="13"/>
      <c r="J42" s="13"/>
      <c r="K42" s="13"/>
    </row>
    <row r="43" spans="1:11" ht="19.5" customHeight="1" thickBot="1">
      <c r="A43" s="10"/>
      <c r="B43" s="8"/>
      <c r="C43" s="8"/>
      <c r="D43" s="9"/>
      <c r="E43" s="14"/>
      <c r="F43" s="13"/>
      <c r="G43" s="2"/>
      <c r="H43" s="2"/>
      <c r="I43" s="13"/>
      <c r="J43" s="13"/>
      <c r="K43" s="13"/>
    </row>
    <row r="44" spans="1:12" ht="17.25" customHeight="1" thickBot="1">
      <c r="A44" s="275" t="s">
        <v>17</v>
      </c>
      <c r="B44" s="276"/>
      <c r="C44" s="276"/>
      <c r="D44" s="276"/>
      <c r="E44" s="240" t="s">
        <v>14</v>
      </c>
      <c r="F44" s="242" t="s">
        <v>15</v>
      </c>
      <c r="G44" s="243"/>
      <c r="H44" s="243"/>
      <c r="I44" s="244"/>
      <c r="J44" s="127"/>
      <c r="K44" s="127"/>
      <c r="L44" s="53"/>
    </row>
    <row r="45" spans="1:254" s="11" customFormat="1" ht="47.25" customHeight="1" thickBot="1">
      <c r="A45" s="277"/>
      <c r="B45" s="278"/>
      <c r="C45" s="278"/>
      <c r="D45" s="278"/>
      <c r="E45" s="241"/>
      <c r="F45" s="54" t="s">
        <v>18</v>
      </c>
      <c r="G45" s="130" t="s">
        <v>42</v>
      </c>
      <c r="H45" s="129" t="s">
        <v>45</v>
      </c>
      <c r="I45" s="128" t="s">
        <v>41</v>
      </c>
      <c r="J45" s="131" t="s">
        <v>43</v>
      </c>
      <c r="K45" s="196" t="s">
        <v>46</v>
      </c>
      <c r="L45" s="30" t="s">
        <v>7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12" ht="18" customHeight="1">
      <c r="A46" s="279" t="s">
        <v>11</v>
      </c>
      <c r="B46" s="220" t="s">
        <v>19</v>
      </c>
      <c r="C46" s="221"/>
      <c r="D46" s="222"/>
      <c r="E46" s="17">
        <f aca="true" t="shared" si="8" ref="E46:E52">SUM(F46:J46)</f>
        <v>653000</v>
      </c>
      <c r="F46" s="86">
        <v>653000</v>
      </c>
      <c r="G46" s="89">
        <v>0</v>
      </c>
      <c r="H46" s="126">
        <v>0</v>
      </c>
      <c r="I46" s="88">
        <v>0</v>
      </c>
      <c r="J46" s="88">
        <v>0</v>
      </c>
      <c r="K46" s="88">
        <v>0</v>
      </c>
      <c r="L46" s="57">
        <f aca="true" t="shared" si="9" ref="L46:L78">SUM(F46:K46)</f>
        <v>653000</v>
      </c>
    </row>
    <row r="47" spans="1:12" ht="17.25" customHeight="1">
      <c r="A47" s="280"/>
      <c r="B47" s="223" t="s">
        <v>4</v>
      </c>
      <c r="C47" s="224"/>
      <c r="D47" s="78" t="s">
        <v>3</v>
      </c>
      <c r="E47" s="20">
        <f t="shared" si="8"/>
        <v>513010</v>
      </c>
      <c r="F47" s="46">
        <f aca="true" t="shared" si="10" ref="F47:K47">SUM(F49,F51)</f>
        <v>513010</v>
      </c>
      <c r="G47" s="133">
        <f t="shared" si="10"/>
        <v>0</v>
      </c>
      <c r="H47" s="133">
        <f t="shared" si="10"/>
        <v>0</v>
      </c>
      <c r="I47" s="133">
        <f t="shared" si="10"/>
        <v>0</v>
      </c>
      <c r="J47" s="133">
        <f t="shared" si="10"/>
        <v>0</v>
      </c>
      <c r="K47" s="133">
        <f t="shared" si="10"/>
        <v>0</v>
      </c>
      <c r="L47" s="15">
        <f t="shared" si="9"/>
        <v>513010</v>
      </c>
    </row>
    <row r="48" spans="1:12" ht="18.75" customHeight="1">
      <c r="A48" s="280"/>
      <c r="B48" s="225"/>
      <c r="C48" s="226"/>
      <c r="D48" s="83" t="s">
        <v>50</v>
      </c>
      <c r="E48" s="19">
        <f t="shared" si="8"/>
        <v>0</v>
      </c>
      <c r="F48" s="47">
        <f aca="true" t="shared" si="11" ref="F48:K48">F50+F52</f>
        <v>0</v>
      </c>
      <c r="G48" s="136">
        <f t="shared" si="11"/>
        <v>0</v>
      </c>
      <c r="H48" s="136">
        <f t="shared" si="11"/>
        <v>0</v>
      </c>
      <c r="I48" s="136">
        <f t="shared" si="11"/>
        <v>0</v>
      </c>
      <c r="J48" s="136">
        <f t="shared" si="11"/>
        <v>0</v>
      </c>
      <c r="K48" s="136">
        <f t="shared" si="11"/>
        <v>0</v>
      </c>
      <c r="L48" s="37">
        <f t="shared" si="9"/>
        <v>0</v>
      </c>
    </row>
    <row r="49" spans="1:12" ht="15.75" customHeight="1">
      <c r="A49" s="280"/>
      <c r="B49" s="227" t="s">
        <v>5</v>
      </c>
      <c r="C49" s="229" t="s">
        <v>24</v>
      </c>
      <c r="D49" s="79" t="s">
        <v>3</v>
      </c>
      <c r="E49" s="19">
        <f t="shared" si="8"/>
        <v>405010</v>
      </c>
      <c r="F49" s="65">
        <v>405010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">
        <f t="shared" si="9"/>
        <v>405010</v>
      </c>
    </row>
    <row r="50" spans="1:12" ht="21.75" customHeight="1">
      <c r="A50" s="280"/>
      <c r="B50" s="227"/>
      <c r="C50" s="229"/>
      <c r="D50" s="115" t="s">
        <v>50</v>
      </c>
      <c r="E50" s="19">
        <f t="shared" si="8"/>
        <v>0</v>
      </c>
      <c r="F50" s="49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37">
        <f t="shared" si="9"/>
        <v>0</v>
      </c>
    </row>
    <row r="51" spans="1:12" ht="16.5" customHeight="1">
      <c r="A51" s="280"/>
      <c r="B51" s="227"/>
      <c r="C51" s="230" t="s">
        <v>49</v>
      </c>
      <c r="D51" s="79" t="s">
        <v>3</v>
      </c>
      <c r="E51" s="19">
        <f t="shared" si="8"/>
        <v>108000</v>
      </c>
      <c r="F51" s="63">
        <v>108000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5">
        <f t="shared" si="9"/>
        <v>108000</v>
      </c>
    </row>
    <row r="52" spans="1:12" ht="22.5" customHeight="1">
      <c r="A52" s="280"/>
      <c r="B52" s="228"/>
      <c r="C52" s="231"/>
      <c r="D52" s="116" t="s">
        <v>50</v>
      </c>
      <c r="E52" s="92">
        <f t="shared" si="8"/>
        <v>0</v>
      </c>
      <c r="F52" s="5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37">
        <f t="shared" si="9"/>
        <v>0</v>
      </c>
    </row>
    <row r="53" spans="1:12" ht="15" customHeight="1">
      <c r="A53" s="280"/>
      <c r="B53" s="232" t="s">
        <v>6</v>
      </c>
      <c r="C53" s="232"/>
      <c r="D53" s="233"/>
      <c r="E53" s="43">
        <f aca="true" t="shared" si="12" ref="E53:J53">E46-E47</f>
        <v>139990</v>
      </c>
      <c r="F53" s="44">
        <f t="shared" si="12"/>
        <v>139990</v>
      </c>
      <c r="G53" s="44">
        <f t="shared" si="12"/>
        <v>0</v>
      </c>
      <c r="H53" s="44">
        <f t="shared" si="12"/>
        <v>0</v>
      </c>
      <c r="I53" s="44">
        <f t="shared" si="12"/>
        <v>0</v>
      </c>
      <c r="J53" s="44">
        <f t="shared" si="12"/>
        <v>0</v>
      </c>
      <c r="K53" s="44">
        <f>K46-K47</f>
        <v>0</v>
      </c>
      <c r="L53" s="15">
        <f t="shared" si="9"/>
        <v>139990</v>
      </c>
    </row>
    <row r="54" spans="1:12" ht="15" customHeight="1">
      <c r="A54" s="280"/>
      <c r="B54" s="234" t="s">
        <v>48</v>
      </c>
      <c r="C54" s="234"/>
      <c r="D54" s="235"/>
      <c r="E54" s="18">
        <f aca="true" t="shared" si="13" ref="E54:E63">SUM(F54:J54)</f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37">
        <f t="shared" si="9"/>
        <v>0</v>
      </c>
    </row>
    <row r="55" spans="1:12" ht="15.75" customHeight="1">
      <c r="A55" s="280"/>
      <c r="B55" s="213" t="s">
        <v>25</v>
      </c>
      <c r="C55" s="214"/>
      <c r="D55" s="80" t="s">
        <v>26</v>
      </c>
      <c r="E55" s="20">
        <f t="shared" si="13"/>
        <v>0</v>
      </c>
      <c r="F55" s="64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36">
        <f t="shared" si="9"/>
        <v>0</v>
      </c>
    </row>
    <row r="56" spans="1:12" ht="17.25" customHeight="1" thickBot="1">
      <c r="A56" s="281"/>
      <c r="B56" s="215"/>
      <c r="C56" s="216"/>
      <c r="D56" s="118" t="s">
        <v>28</v>
      </c>
      <c r="E56" s="32">
        <f t="shared" si="13"/>
        <v>29</v>
      </c>
      <c r="F56" s="52">
        <v>29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58">
        <f t="shared" si="9"/>
        <v>29</v>
      </c>
    </row>
    <row r="57" spans="1:12" ht="15" customHeight="1">
      <c r="A57" s="254" t="s">
        <v>1</v>
      </c>
      <c r="B57" s="220" t="s">
        <v>19</v>
      </c>
      <c r="C57" s="221"/>
      <c r="D57" s="222"/>
      <c r="E57" s="17">
        <f t="shared" si="13"/>
        <v>75000</v>
      </c>
      <c r="F57" s="25">
        <v>75000</v>
      </c>
      <c r="G57" s="60">
        <v>0</v>
      </c>
      <c r="H57" s="60">
        <v>0</v>
      </c>
      <c r="I57" s="59">
        <v>0</v>
      </c>
      <c r="J57" s="59">
        <v>0</v>
      </c>
      <c r="K57" s="59">
        <v>0</v>
      </c>
      <c r="L57" s="57">
        <f t="shared" si="9"/>
        <v>75000</v>
      </c>
    </row>
    <row r="58" spans="1:12" ht="15.75" customHeight="1">
      <c r="A58" s="246"/>
      <c r="B58" s="223" t="s">
        <v>4</v>
      </c>
      <c r="C58" s="224"/>
      <c r="D58" s="78" t="s">
        <v>3</v>
      </c>
      <c r="E58" s="20">
        <f t="shared" si="13"/>
        <v>55000</v>
      </c>
      <c r="F58" s="46">
        <f aca="true" t="shared" si="14" ref="F58:K58">SUM(F60,F62)</f>
        <v>55000</v>
      </c>
      <c r="G58" s="133">
        <f t="shared" si="14"/>
        <v>0</v>
      </c>
      <c r="H58" s="133">
        <f t="shared" si="14"/>
        <v>0</v>
      </c>
      <c r="I58" s="133">
        <f t="shared" si="14"/>
        <v>0</v>
      </c>
      <c r="J58" s="133">
        <f t="shared" si="14"/>
        <v>0</v>
      </c>
      <c r="K58" s="133">
        <f t="shared" si="14"/>
        <v>0</v>
      </c>
      <c r="L58" s="15">
        <f t="shared" si="9"/>
        <v>55000</v>
      </c>
    </row>
    <row r="59" spans="1:12" ht="18" customHeight="1">
      <c r="A59" s="246"/>
      <c r="B59" s="225"/>
      <c r="C59" s="226"/>
      <c r="D59" s="83" t="s">
        <v>50</v>
      </c>
      <c r="E59" s="19">
        <f t="shared" si="13"/>
        <v>0</v>
      </c>
      <c r="F59" s="47">
        <f aca="true" t="shared" si="15" ref="F59:K59">F61+F63</f>
        <v>0</v>
      </c>
      <c r="G59" s="136">
        <f t="shared" si="15"/>
        <v>0</v>
      </c>
      <c r="H59" s="136">
        <f t="shared" si="15"/>
        <v>0</v>
      </c>
      <c r="I59" s="136">
        <f t="shared" si="15"/>
        <v>0</v>
      </c>
      <c r="J59" s="136">
        <f t="shared" si="15"/>
        <v>0</v>
      </c>
      <c r="K59" s="136">
        <f t="shared" si="15"/>
        <v>0</v>
      </c>
      <c r="L59" s="37">
        <f t="shared" si="9"/>
        <v>0</v>
      </c>
    </row>
    <row r="60" spans="1:12" ht="15.75" customHeight="1">
      <c r="A60" s="246"/>
      <c r="B60" s="227" t="s">
        <v>5</v>
      </c>
      <c r="C60" s="229" t="s">
        <v>24</v>
      </c>
      <c r="D60" s="79" t="s">
        <v>3</v>
      </c>
      <c r="E60" s="19">
        <f t="shared" si="13"/>
        <v>55000</v>
      </c>
      <c r="F60" s="63">
        <v>55000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5">
        <f t="shared" si="9"/>
        <v>55000</v>
      </c>
    </row>
    <row r="61" spans="1:12" ht="15.75" customHeight="1">
      <c r="A61" s="246"/>
      <c r="B61" s="227"/>
      <c r="C61" s="229"/>
      <c r="D61" s="115" t="s">
        <v>50</v>
      </c>
      <c r="E61" s="19">
        <f t="shared" si="13"/>
        <v>0</v>
      </c>
      <c r="F61" s="49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37">
        <f t="shared" si="9"/>
        <v>0</v>
      </c>
    </row>
    <row r="62" spans="1:12" ht="18" customHeight="1">
      <c r="A62" s="246"/>
      <c r="B62" s="227"/>
      <c r="C62" s="230" t="s">
        <v>49</v>
      </c>
      <c r="D62" s="79" t="s">
        <v>3</v>
      </c>
      <c r="E62" s="19">
        <f t="shared" si="13"/>
        <v>0</v>
      </c>
      <c r="F62" s="63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5">
        <f t="shared" si="9"/>
        <v>0</v>
      </c>
    </row>
    <row r="63" spans="1:12" ht="15.75" customHeight="1">
      <c r="A63" s="246"/>
      <c r="B63" s="228"/>
      <c r="C63" s="231"/>
      <c r="D63" s="116" t="s">
        <v>50</v>
      </c>
      <c r="E63" s="92">
        <f t="shared" si="13"/>
        <v>0</v>
      </c>
      <c r="F63" s="5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37">
        <f t="shared" si="9"/>
        <v>0</v>
      </c>
    </row>
    <row r="64" spans="1:12" ht="15" customHeight="1">
      <c r="A64" s="246"/>
      <c r="B64" s="232" t="s">
        <v>6</v>
      </c>
      <c r="C64" s="232"/>
      <c r="D64" s="233"/>
      <c r="E64" s="43">
        <f aca="true" t="shared" si="16" ref="E64:J64">E57-E58</f>
        <v>20000</v>
      </c>
      <c r="F64" s="44">
        <f t="shared" si="16"/>
        <v>20000</v>
      </c>
      <c r="G64" s="44">
        <f t="shared" si="16"/>
        <v>0</v>
      </c>
      <c r="H64" s="44">
        <f t="shared" si="16"/>
        <v>0</v>
      </c>
      <c r="I64" s="44">
        <f t="shared" si="16"/>
        <v>0</v>
      </c>
      <c r="J64" s="44">
        <f t="shared" si="16"/>
        <v>0</v>
      </c>
      <c r="K64" s="44">
        <f>K57-K58</f>
        <v>0</v>
      </c>
      <c r="L64" s="15">
        <f t="shared" si="9"/>
        <v>20000</v>
      </c>
    </row>
    <row r="65" spans="1:12" ht="15" customHeight="1">
      <c r="A65" s="246"/>
      <c r="B65" s="234" t="s">
        <v>48</v>
      </c>
      <c r="C65" s="234"/>
      <c r="D65" s="235"/>
      <c r="E65" s="18">
        <f aca="true" t="shared" si="17" ref="E65:E74">SUM(F65:J65)</f>
        <v>0</v>
      </c>
      <c r="F65" s="28">
        <v>0</v>
      </c>
      <c r="G65" s="28">
        <v>0</v>
      </c>
      <c r="H65" s="28">
        <v>0</v>
      </c>
      <c r="I65" s="90">
        <v>0</v>
      </c>
      <c r="J65" s="90">
        <v>0</v>
      </c>
      <c r="K65" s="90">
        <v>0</v>
      </c>
      <c r="L65" s="37">
        <f t="shared" si="9"/>
        <v>0</v>
      </c>
    </row>
    <row r="66" spans="1:12" ht="18.75" customHeight="1">
      <c r="A66" s="246"/>
      <c r="B66" s="213" t="s">
        <v>25</v>
      </c>
      <c r="C66" s="214"/>
      <c r="D66" s="80" t="s">
        <v>26</v>
      </c>
      <c r="E66" s="20">
        <f t="shared" si="17"/>
        <v>0</v>
      </c>
      <c r="F66" s="64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36">
        <f t="shared" si="9"/>
        <v>0</v>
      </c>
    </row>
    <row r="67" spans="1:12" ht="15" customHeight="1" thickBot="1">
      <c r="A67" s="247"/>
      <c r="B67" s="215"/>
      <c r="C67" s="216"/>
      <c r="D67" s="118" t="s">
        <v>27</v>
      </c>
      <c r="E67" s="32">
        <f t="shared" si="17"/>
        <v>4</v>
      </c>
      <c r="F67" s="52">
        <v>4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58">
        <f t="shared" si="9"/>
        <v>4</v>
      </c>
    </row>
    <row r="68" spans="1:12" ht="15" customHeight="1">
      <c r="A68" s="272" t="s">
        <v>37</v>
      </c>
      <c r="B68" s="220" t="s">
        <v>19</v>
      </c>
      <c r="C68" s="221"/>
      <c r="D68" s="222"/>
      <c r="E68" s="17">
        <f t="shared" si="17"/>
        <v>0</v>
      </c>
      <c r="F68" s="25">
        <v>0</v>
      </c>
      <c r="G68" s="60">
        <v>0</v>
      </c>
      <c r="H68" s="60">
        <v>0</v>
      </c>
      <c r="I68" s="95">
        <v>0</v>
      </c>
      <c r="J68" s="95">
        <v>0</v>
      </c>
      <c r="K68" s="95">
        <v>0</v>
      </c>
      <c r="L68" s="57">
        <f t="shared" si="9"/>
        <v>0</v>
      </c>
    </row>
    <row r="69" spans="1:12" ht="16.5" customHeight="1">
      <c r="A69" s="273"/>
      <c r="B69" s="223" t="s">
        <v>4</v>
      </c>
      <c r="C69" s="224"/>
      <c r="D69" s="78" t="s">
        <v>3</v>
      </c>
      <c r="E69" s="154">
        <f t="shared" si="17"/>
        <v>0</v>
      </c>
      <c r="F69" s="133">
        <f aca="true" t="shared" si="18" ref="F69:J70">F71+F73</f>
        <v>0</v>
      </c>
      <c r="G69" s="134">
        <f t="shared" si="18"/>
        <v>0</v>
      </c>
      <c r="H69" s="134">
        <f t="shared" si="18"/>
        <v>0</v>
      </c>
      <c r="I69" s="134">
        <f t="shared" si="18"/>
        <v>0</v>
      </c>
      <c r="J69" s="134">
        <f t="shared" si="18"/>
        <v>0</v>
      </c>
      <c r="K69" s="134">
        <f>K71+K73</f>
        <v>0</v>
      </c>
      <c r="L69" s="15">
        <f t="shared" si="9"/>
        <v>0</v>
      </c>
    </row>
    <row r="70" spans="1:12" ht="17.25" customHeight="1">
      <c r="A70" s="273"/>
      <c r="B70" s="225"/>
      <c r="C70" s="226"/>
      <c r="D70" s="83" t="s">
        <v>50</v>
      </c>
      <c r="E70" s="157">
        <f t="shared" si="17"/>
        <v>0</v>
      </c>
      <c r="F70" s="136">
        <f t="shared" si="18"/>
        <v>0</v>
      </c>
      <c r="G70" s="144">
        <f t="shared" si="18"/>
        <v>0</v>
      </c>
      <c r="H70" s="144">
        <f t="shared" si="18"/>
        <v>0</v>
      </c>
      <c r="I70" s="144">
        <f t="shared" si="18"/>
        <v>0</v>
      </c>
      <c r="J70" s="144">
        <f t="shared" si="18"/>
        <v>0</v>
      </c>
      <c r="K70" s="144">
        <f>K72+K74</f>
        <v>0</v>
      </c>
      <c r="L70" s="37">
        <f t="shared" si="9"/>
        <v>0</v>
      </c>
    </row>
    <row r="71" spans="1:12" ht="15.75" customHeight="1">
      <c r="A71" s="273"/>
      <c r="B71" s="227" t="s">
        <v>5</v>
      </c>
      <c r="C71" s="229" t="s">
        <v>24</v>
      </c>
      <c r="D71" s="79" t="s">
        <v>3</v>
      </c>
      <c r="E71" s="157">
        <f t="shared" si="17"/>
        <v>0</v>
      </c>
      <c r="F71" s="137">
        <v>0</v>
      </c>
      <c r="G71" s="137">
        <v>0</v>
      </c>
      <c r="H71" s="137">
        <v>0</v>
      </c>
      <c r="I71" s="137">
        <v>0</v>
      </c>
      <c r="J71" s="137">
        <v>0</v>
      </c>
      <c r="K71" s="137">
        <v>0</v>
      </c>
      <c r="L71" s="15">
        <f t="shared" si="9"/>
        <v>0</v>
      </c>
    </row>
    <row r="72" spans="1:12" ht="16.5" customHeight="1">
      <c r="A72" s="273"/>
      <c r="B72" s="227"/>
      <c r="C72" s="229"/>
      <c r="D72" s="115" t="s">
        <v>50</v>
      </c>
      <c r="E72" s="157">
        <f t="shared" si="17"/>
        <v>0</v>
      </c>
      <c r="F72" s="138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37">
        <f t="shared" si="9"/>
        <v>0</v>
      </c>
    </row>
    <row r="73" spans="1:12" ht="15.75" customHeight="1">
      <c r="A73" s="273"/>
      <c r="B73" s="227"/>
      <c r="C73" s="230" t="s">
        <v>49</v>
      </c>
      <c r="D73" s="79" t="s">
        <v>3</v>
      </c>
      <c r="E73" s="157">
        <f t="shared" si="17"/>
        <v>0</v>
      </c>
      <c r="F73" s="137">
        <v>0</v>
      </c>
      <c r="G73" s="137">
        <v>0</v>
      </c>
      <c r="H73" s="137">
        <v>0</v>
      </c>
      <c r="I73" s="137">
        <v>0</v>
      </c>
      <c r="J73" s="137">
        <v>0</v>
      </c>
      <c r="K73" s="137">
        <v>0</v>
      </c>
      <c r="L73" s="15">
        <f t="shared" si="9"/>
        <v>0</v>
      </c>
    </row>
    <row r="74" spans="1:12" ht="16.5" customHeight="1">
      <c r="A74" s="273"/>
      <c r="B74" s="228"/>
      <c r="C74" s="231"/>
      <c r="D74" s="116" t="s">
        <v>50</v>
      </c>
      <c r="E74" s="156">
        <f t="shared" si="17"/>
        <v>0</v>
      </c>
      <c r="F74" s="140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37">
        <f t="shared" si="9"/>
        <v>0</v>
      </c>
    </row>
    <row r="75" spans="1:12" ht="15.75" customHeight="1">
      <c r="A75" s="273"/>
      <c r="B75" s="232" t="s">
        <v>6</v>
      </c>
      <c r="C75" s="232"/>
      <c r="D75" s="233"/>
      <c r="E75" s="43">
        <f aca="true" t="shared" si="19" ref="E75:J75">E68-E69</f>
        <v>0</v>
      </c>
      <c r="F75" s="44">
        <f t="shared" si="19"/>
        <v>0</v>
      </c>
      <c r="G75" s="44">
        <f t="shared" si="19"/>
        <v>0</v>
      </c>
      <c r="H75" s="44">
        <f t="shared" si="19"/>
        <v>0</v>
      </c>
      <c r="I75" s="44">
        <f t="shared" si="19"/>
        <v>0</v>
      </c>
      <c r="J75" s="44">
        <f t="shared" si="19"/>
        <v>0</v>
      </c>
      <c r="K75" s="44">
        <f>K68-K69</f>
        <v>0</v>
      </c>
      <c r="L75" s="15">
        <f t="shared" si="9"/>
        <v>0</v>
      </c>
    </row>
    <row r="76" spans="1:12" ht="15.75" customHeight="1">
      <c r="A76" s="273"/>
      <c r="B76" s="234" t="s">
        <v>48</v>
      </c>
      <c r="C76" s="234"/>
      <c r="D76" s="235"/>
      <c r="E76" s="18">
        <f>SUM(F76:J76)</f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37">
        <f t="shared" si="9"/>
        <v>0</v>
      </c>
    </row>
    <row r="77" spans="1:12" ht="15.75" customHeight="1">
      <c r="A77" s="273"/>
      <c r="B77" s="213" t="s">
        <v>25</v>
      </c>
      <c r="C77" s="214"/>
      <c r="D77" s="80" t="s">
        <v>26</v>
      </c>
      <c r="E77" s="154">
        <f>SUM(F77:J77)</f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36">
        <f t="shared" si="9"/>
        <v>0</v>
      </c>
    </row>
    <row r="78" spans="1:12" ht="15.75" customHeight="1" thickBot="1">
      <c r="A78" s="274"/>
      <c r="B78" s="215"/>
      <c r="C78" s="216"/>
      <c r="D78" s="118" t="s">
        <v>27</v>
      </c>
      <c r="E78" s="173">
        <f>SUM(F78:J78)</f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58">
        <f t="shared" si="9"/>
        <v>0</v>
      </c>
    </row>
    <row r="79" spans="1:11" ht="41.25" customHeight="1">
      <c r="A79" s="10"/>
      <c r="B79" s="8"/>
      <c r="C79" s="8"/>
      <c r="D79" s="9"/>
      <c r="E79" s="14"/>
      <c r="F79" s="13"/>
      <c r="G79" s="2"/>
      <c r="H79" s="2"/>
      <c r="I79" s="13"/>
      <c r="J79" s="13"/>
      <c r="K79" s="13"/>
    </row>
    <row r="80" spans="1:11" ht="7.5" customHeight="1">
      <c r="A80" s="10"/>
      <c r="B80" s="8"/>
      <c r="C80" s="8"/>
      <c r="D80" s="9"/>
      <c r="E80" s="14"/>
      <c r="F80" s="13"/>
      <c r="G80" s="2"/>
      <c r="H80" s="2"/>
      <c r="I80" s="13"/>
      <c r="J80" s="13"/>
      <c r="K80" s="13"/>
    </row>
    <row r="81" spans="1:12" ht="12.75" customHeight="1" thickBot="1">
      <c r="A81" s="96"/>
      <c r="B81" s="97"/>
      <c r="C81" s="97"/>
      <c r="D81" s="98"/>
      <c r="E81" s="99"/>
      <c r="F81" s="100"/>
      <c r="G81" s="101"/>
      <c r="H81" s="101"/>
      <c r="I81" s="100"/>
      <c r="J81" s="100"/>
      <c r="K81" s="100"/>
      <c r="L81" s="102"/>
    </row>
    <row r="82" spans="1:12" ht="15.75" customHeight="1" thickBot="1">
      <c r="A82" s="270" t="s">
        <v>17</v>
      </c>
      <c r="B82" s="271"/>
      <c r="C82" s="271"/>
      <c r="D82" s="271"/>
      <c r="E82" s="240" t="s">
        <v>14</v>
      </c>
      <c r="F82" s="242" t="s">
        <v>15</v>
      </c>
      <c r="G82" s="243"/>
      <c r="H82" s="243"/>
      <c r="I82" s="244"/>
      <c r="J82" s="127"/>
      <c r="K82" s="127"/>
      <c r="L82" s="53"/>
    </row>
    <row r="83" spans="1:12" ht="44.25" customHeight="1" thickBot="1">
      <c r="A83" s="238"/>
      <c r="B83" s="239"/>
      <c r="C83" s="239"/>
      <c r="D83" s="239"/>
      <c r="E83" s="241"/>
      <c r="F83" s="54" t="s">
        <v>18</v>
      </c>
      <c r="G83" s="130" t="s">
        <v>42</v>
      </c>
      <c r="H83" s="129" t="s">
        <v>45</v>
      </c>
      <c r="I83" s="128" t="s">
        <v>41</v>
      </c>
      <c r="J83" s="131" t="s">
        <v>43</v>
      </c>
      <c r="K83" s="196" t="s">
        <v>46</v>
      </c>
      <c r="L83" s="30" t="s">
        <v>7</v>
      </c>
    </row>
    <row r="84" spans="1:254" s="11" customFormat="1" ht="15.75" customHeight="1">
      <c r="A84" s="217" t="s">
        <v>38</v>
      </c>
      <c r="B84" s="220" t="s">
        <v>19</v>
      </c>
      <c r="C84" s="221"/>
      <c r="D84" s="222"/>
      <c r="E84" s="17">
        <f aca="true" t="shared" si="20" ref="E84:E90">SUM(F84:J84)</f>
        <v>65131</v>
      </c>
      <c r="F84" s="24">
        <v>65131</v>
      </c>
      <c r="G84" s="40">
        <v>0</v>
      </c>
      <c r="H84" s="40">
        <v>0</v>
      </c>
      <c r="I84" s="31">
        <v>0</v>
      </c>
      <c r="J84" s="31">
        <v>0</v>
      </c>
      <c r="K84" s="31">
        <v>0</v>
      </c>
      <c r="L84" s="57">
        <f aca="true" t="shared" si="21" ref="L84:L116">SUM(F84:K84)</f>
        <v>65131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12" ht="16.5" customHeight="1">
      <c r="A85" s="218"/>
      <c r="B85" s="223" t="s">
        <v>4</v>
      </c>
      <c r="C85" s="224"/>
      <c r="D85" s="78" t="s">
        <v>3</v>
      </c>
      <c r="E85" s="20">
        <f t="shared" si="20"/>
        <v>61350</v>
      </c>
      <c r="F85" s="46">
        <f aca="true" t="shared" si="22" ref="F85:K85">SUM(F87,F89)</f>
        <v>61350</v>
      </c>
      <c r="G85" s="134">
        <f t="shared" si="22"/>
        <v>0</v>
      </c>
      <c r="H85" s="134">
        <f t="shared" si="22"/>
        <v>0</v>
      </c>
      <c r="I85" s="134">
        <f t="shared" si="22"/>
        <v>0</v>
      </c>
      <c r="J85" s="134">
        <f t="shared" si="22"/>
        <v>0</v>
      </c>
      <c r="K85" s="134">
        <f t="shared" si="22"/>
        <v>0</v>
      </c>
      <c r="L85" s="15">
        <f t="shared" si="21"/>
        <v>61350</v>
      </c>
    </row>
    <row r="86" spans="1:12" ht="17.25" customHeight="1">
      <c r="A86" s="218"/>
      <c r="B86" s="225"/>
      <c r="C86" s="226"/>
      <c r="D86" s="83" t="s">
        <v>50</v>
      </c>
      <c r="E86" s="19">
        <f t="shared" si="20"/>
        <v>0</v>
      </c>
      <c r="F86" s="47">
        <f aca="true" t="shared" si="23" ref="F86:K86">F88+F90</f>
        <v>0</v>
      </c>
      <c r="G86" s="144">
        <f t="shared" si="23"/>
        <v>0</v>
      </c>
      <c r="H86" s="144">
        <f t="shared" si="23"/>
        <v>0</v>
      </c>
      <c r="I86" s="144">
        <f t="shared" si="23"/>
        <v>0</v>
      </c>
      <c r="J86" s="144">
        <f t="shared" si="23"/>
        <v>0</v>
      </c>
      <c r="K86" s="144">
        <f t="shared" si="23"/>
        <v>0</v>
      </c>
      <c r="L86" s="37">
        <f t="shared" si="21"/>
        <v>0</v>
      </c>
    </row>
    <row r="87" spans="1:12" ht="16.5" customHeight="1">
      <c r="A87" s="218"/>
      <c r="B87" s="227" t="s">
        <v>5</v>
      </c>
      <c r="C87" s="229" t="s">
        <v>24</v>
      </c>
      <c r="D87" s="79" t="s">
        <v>3</v>
      </c>
      <c r="E87" s="19">
        <f t="shared" si="20"/>
        <v>43621.2</v>
      </c>
      <c r="F87" s="63">
        <v>43621.2</v>
      </c>
      <c r="G87" s="137">
        <v>0</v>
      </c>
      <c r="H87" s="137">
        <v>0</v>
      </c>
      <c r="I87" s="137">
        <v>0</v>
      </c>
      <c r="J87" s="137">
        <v>0</v>
      </c>
      <c r="K87" s="137">
        <v>0</v>
      </c>
      <c r="L87" s="15">
        <f t="shared" si="21"/>
        <v>43621.2</v>
      </c>
    </row>
    <row r="88" spans="1:12" ht="18" customHeight="1">
      <c r="A88" s="218"/>
      <c r="B88" s="227"/>
      <c r="C88" s="229"/>
      <c r="D88" s="115" t="s">
        <v>50</v>
      </c>
      <c r="E88" s="19">
        <f t="shared" si="20"/>
        <v>0</v>
      </c>
      <c r="F88" s="49">
        <v>0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37">
        <f t="shared" si="21"/>
        <v>0</v>
      </c>
    </row>
    <row r="89" spans="1:12" ht="14.25" customHeight="1">
      <c r="A89" s="218"/>
      <c r="B89" s="227"/>
      <c r="C89" s="230" t="s">
        <v>49</v>
      </c>
      <c r="D89" s="79" t="s">
        <v>3</v>
      </c>
      <c r="E89" s="19">
        <f t="shared" si="20"/>
        <v>17728.8</v>
      </c>
      <c r="F89" s="63">
        <v>17728.8</v>
      </c>
      <c r="G89" s="137">
        <v>0</v>
      </c>
      <c r="H89" s="137">
        <v>0</v>
      </c>
      <c r="I89" s="137">
        <v>0</v>
      </c>
      <c r="J89" s="137">
        <v>0</v>
      </c>
      <c r="K89" s="137">
        <v>0</v>
      </c>
      <c r="L89" s="15">
        <f t="shared" si="21"/>
        <v>17728.8</v>
      </c>
    </row>
    <row r="90" spans="1:12" ht="17.25" customHeight="1">
      <c r="A90" s="218"/>
      <c r="B90" s="228"/>
      <c r="C90" s="231"/>
      <c r="D90" s="116" t="s">
        <v>50</v>
      </c>
      <c r="E90" s="92">
        <f t="shared" si="20"/>
        <v>0</v>
      </c>
      <c r="F90" s="50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37">
        <f t="shared" si="21"/>
        <v>0</v>
      </c>
    </row>
    <row r="91" spans="1:12" ht="18.75" customHeight="1">
      <c r="A91" s="218"/>
      <c r="B91" s="232" t="s">
        <v>6</v>
      </c>
      <c r="C91" s="232"/>
      <c r="D91" s="233"/>
      <c r="E91" s="43">
        <f aca="true" t="shared" si="24" ref="E91:J91">E84-E85</f>
        <v>3781</v>
      </c>
      <c r="F91" s="44">
        <f t="shared" si="24"/>
        <v>3781</v>
      </c>
      <c r="G91" s="44">
        <f t="shared" si="24"/>
        <v>0</v>
      </c>
      <c r="H91" s="44">
        <f t="shared" si="24"/>
        <v>0</v>
      </c>
      <c r="I91" s="44">
        <f t="shared" si="24"/>
        <v>0</v>
      </c>
      <c r="J91" s="44">
        <f t="shared" si="24"/>
        <v>0</v>
      </c>
      <c r="K91" s="44">
        <f>K84-K85</f>
        <v>0</v>
      </c>
      <c r="L91" s="15">
        <f t="shared" si="21"/>
        <v>3781</v>
      </c>
    </row>
    <row r="92" spans="1:12" ht="18" customHeight="1">
      <c r="A92" s="218"/>
      <c r="B92" s="234" t="s">
        <v>48</v>
      </c>
      <c r="C92" s="234"/>
      <c r="D92" s="235"/>
      <c r="E92" s="18">
        <f aca="true" t="shared" si="25" ref="E92:E101">SUM(F92:J92)</f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37">
        <f t="shared" si="21"/>
        <v>0</v>
      </c>
    </row>
    <row r="93" spans="1:12" ht="15.75" customHeight="1">
      <c r="A93" s="218"/>
      <c r="B93" s="213" t="s">
        <v>25</v>
      </c>
      <c r="C93" s="214"/>
      <c r="D93" s="80" t="s">
        <v>26</v>
      </c>
      <c r="E93" s="20">
        <f t="shared" si="25"/>
        <v>0</v>
      </c>
      <c r="F93" s="51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36">
        <f t="shared" si="21"/>
        <v>0</v>
      </c>
    </row>
    <row r="94" spans="1:12" ht="16.5" customHeight="1" thickBot="1">
      <c r="A94" s="219"/>
      <c r="B94" s="215"/>
      <c r="C94" s="216"/>
      <c r="D94" s="118" t="s">
        <v>27</v>
      </c>
      <c r="E94" s="32">
        <f t="shared" si="25"/>
        <v>72</v>
      </c>
      <c r="F94" s="52">
        <v>72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58">
        <f t="shared" si="21"/>
        <v>72</v>
      </c>
    </row>
    <row r="95" spans="1:12" ht="15.75" customHeight="1">
      <c r="A95" s="217" t="s">
        <v>9</v>
      </c>
      <c r="B95" s="220" t="s">
        <v>19</v>
      </c>
      <c r="C95" s="221"/>
      <c r="D95" s="222"/>
      <c r="E95" s="17">
        <f t="shared" si="25"/>
        <v>213869</v>
      </c>
      <c r="F95" s="25">
        <v>213869</v>
      </c>
      <c r="G95" s="41">
        <v>0</v>
      </c>
      <c r="H95" s="41">
        <v>0</v>
      </c>
      <c r="I95" s="67">
        <v>0</v>
      </c>
      <c r="J95" s="67">
        <v>0</v>
      </c>
      <c r="K95" s="67">
        <v>0</v>
      </c>
      <c r="L95" s="57">
        <f t="shared" si="21"/>
        <v>213869</v>
      </c>
    </row>
    <row r="96" spans="1:12" ht="15" customHeight="1">
      <c r="A96" s="218"/>
      <c r="B96" s="255" t="s">
        <v>4</v>
      </c>
      <c r="C96" s="256"/>
      <c r="D96" s="78" t="s">
        <v>3</v>
      </c>
      <c r="E96" s="20">
        <f t="shared" si="25"/>
        <v>185214.56</v>
      </c>
      <c r="F96" s="46">
        <f aca="true" t="shared" si="26" ref="F96:K96">SUM(F98,F100)</f>
        <v>185214.56</v>
      </c>
      <c r="G96" s="134">
        <f t="shared" si="26"/>
        <v>0</v>
      </c>
      <c r="H96" s="134">
        <f t="shared" si="26"/>
        <v>0</v>
      </c>
      <c r="I96" s="134">
        <f t="shared" si="26"/>
        <v>0</v>
      </c>
      <c r="J96" s="134">
        <f t="shared" si="26"/>
        <v>0</v>
      </c>
      <c r="K96" s="134">
        <f t="shared" si="26"/>
        <v>0</v>
      </c>
      <c r="L96" s="15">
        <f t="shared" si="21"/>
        <v>185214.56</v>
      </c>
    </row>
    <row r="97" spans="1:12" ht="22.5" customHeight="1">
      <c r="A97" s="218"/>
      <c r="B97" s="257"/>
      <c r="C97" s="258"/>
      <c r="D97" s="83" t="s">
        <v>50</v>
      </c>
      <c r="E97" s="19">
        <f t="shared" si="25"/>
        <v>38468.21</v>
      </c>
      <c r="F97" s="62">
        <f aca="true" t="shared" si="27" ref="F97:K97">F99+F101</f>
        <v>38468.21</v>
      </c>
      <c r="G97" s="144">
        <f t="shared" si="27"/>
        <v>0</v>
      </c>
      <c r="H97" s="144">
        <f t="shared" si="27"/>
        <v>0</v>
      </c>
      <c r="I97" s="144">
        <f t="shared" si="27"/>
        <v>0</v>
      </c>
      <c r="J97" s="144">
        <f t="shared" si="27"/>
        <v>0</v>
      </c>
      <c r="K97" s="144">
        <f t="shared" si="27"/>
        <v>0</v>
      </c>
      <c r="L97" s="37">
        <f t="shared" si="21"/>
        <v>38468.21</v>
      </c>
    </row>
    <row r="98" spans="1:12" ht="16.5" customHeight="1">
      <c r="A98" s="218"/>
      <c r="B98" s="228" t="s">
        <v>5</v>
      </c>
      <c r="C98" s="261" t="s">
        <v>24</v>
      </c>
      <c r="D98" s="79" t="s">
        <v>3</v>
      </c>
      <c r="E98" s="19">
        <f t="shared" si="25"/>
        <v>113535.94</v>
      </c>
      <c r="F98" s="63">
        <v>113535.94</v>
      </c>
      <c r="G98" s="137">
        <v>0</v>
      </c>
      <c r="H98" s="137">
        <v>0</v>
      </c>
      <c r="I98" s="137">
        <v>0</v>
      </c>
      <c r="J98" s="137">
        <v>0</v>
      </c>
      <c r="K98" s="137">
        <v>0</v>
      </c>
      <c r="L98" s="15">
        <f t="shared" si="21"/>
        <v>113535.94</v>
      </c>
    </row>
    <row r="99" spans="1:12" ht="22.5" customHeight="1">
      <c r="A99" s="218"/>
      <c r="B99" s="259"/>
      <c r="C99" s="262"/>
      <c r="D99" s="115" t="s">
        <v>50</v>
      </c>
      <c r="E99" s="19">
        <f t="shared" si="25"/>
        <v>38468.21</v>
      </c>
      <c r="F99" s="63">
        <v>38468.21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37">
        <f t="shared" si="21"/>
        <v>38468.21</v>
      </c>
    </row>
    <row r="100" spans="1:12" ht="15" customHeight="1">
      <c r="A100" s="218"/>
      <c r="B100" s="259"/>
      <c r="C100" s="231" t="s">
        <v>49</v>
      </c>
      <c r="D100" s="79" t="s">
        <v>3</v>
      </c>
      <c r="E100" s="19">
        <f t="shared" si="25"/>
        <v>71678.62</v>
      </c>
      <c r="F100" s="63">
        <v>71678.62</v>
      </c>
      <c r="G100" s="137">
        <v>0</v>
      </c>
      <c r="H100" s="137">
        <v>0</v>
      </c>
      <c r="I100" s="137">
        <v>0</v>
      </c>
      <c r="J100" s="137">
        <v>0</v>
      </c>
      <c r="K100" s="137">
        <v>0</v>
      </c>
      <c r="L100" s="15">
        <f t="shared" si="21"/>
        <v>71678.62</v>
      </c>
    </row>
    <row r="101" spans="1:12" ht="21.75" customHeight="1">
      <c r="A101" s="218"/>
      <c r="B101" s="260"/>
      <c r="C101" s="263"/>
      <c r="D101" s="116" t="s">
        <v>50</v>
      </c>
      <c r="E101" s="92">
        <f t="shared" si="25"/>
        <v>0</v>
      </c>
      <c r="F101" s="68">
        <v>0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  <c r="L101" s="37">
        <f t="shared" si="21"/>
        <v>0</v>
      </c>
    </row>
    <row r="102" spans="1:12" ht="15.75" customHeight="1">
      <c r="A102" s="218"/>
      <c r="B102" s="264" t="s">
        <v>6</v>
      </c>
      <c r="C102" s="265"/>
      <c r="D102" s="266"/>
      <c r="E102" s="43">
        <f aca="true" t="shared" si="28" ref="E102:J102">E95-E96</f>
        <v>28654.440000000002</v>
      </c>
      <c r="F102" s="44">
        <f t="shared" si="28"/>
        <v>28654.440000000002</v>
      </c>
      <c r="G102" s="44">
        <f t="shared" si="28"/>
        <v>0</v>
      </c>
      <c r="H102" s="44">
        <f t="shared" si="28"/>
        <v>0</v>
      </c>
      <c r="I102" s="44">
        <f t="shared" si="28"/>
        <v>0</v>
      </c>
      <c r="J102" s="44">
        <f t="shared" si="28"/>
        <v>0</v>
      </c>
      <c r="K102" s="44">
        <f>K95-K96</f>
        <v>0</v>
      </c>
      <c r="L102" s="15">
        <f t="shared" si="21"/>
        <v>28654.440000000002</v>
      </c>
    </row>
    <row r="103" spans="1:12" ht="17.25" customHeight="1">
      <c r="A103" s="218"/>
      <c r="B103" s="267" t="s">
        <v>48</v>
      </c>
      <c r="C103" s="268"/>
      <c r="D103" s="269"/>
      <c r="E103" s="18">
        <f aca="true" t="shared" si="29" ref="E103:E112">SUM(F103:J103)</f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37">
        <f t="shared" si="21"/>
        <v>0</v>
      </c>
    </row>
    <row r="104" spans="1:12" ht="16.5" customHeight="1">
      <c r="A104" s="218"/>
      <c r="B104" s="250" t="s">
        <v>25</v>
      </c>
      <c r="C104" s="251"/>
      <c r="D104" s="80" t="s">
        <v>26</v>
      </c>
      <c r="E104" s="20">
        <f t="shared" si="29"/>
        <v>0</v>
      </c>
      <c r="F104" s="51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0</v>
      </c>
      <c r="L104" s="36">
        <f t="shared" si="21"/>
        <v>0</v>
      </c>
    </row>
    <row r="105" spans="1:12" ht="22.5" customHeight="1" thickBot="1">
      <c r="A105" s="219"/>
      <c r="B105" s="252"/>
      <c r="C105" s="253"/>
      <c r="D105" s="119" t="s">
        <v>51</v>
      </c>
      <c r="E105" s="32">
        <f t="shared" si="29"/>
        <v>50</v>
      </c>
      <c r="F105" s="52">
        <v>50</v>
      </c>
      <c r="G105" s="153">
        <v>0</v>
      </c>
      <c r="H105" s="153">
        <v>0</v>
      </c>
      <c r="I105" s="153">
        <v>0</v>
      </c>
      <c r="J105" s="153">
        <v>0</v>
      </c>
      <c r="K105" s="153">
        <v>0</v>
      </c>
      <c r="L105" s="58">
        <f t="shared" si="21"/>
        <v>50</v>
      </c>
    </row>
    <row r="106" spans="1:12" ht="15.75" customHeight="1">
      <c r="A106" s="254" t="s">
        <v>2</v>
      </c>
      <c r="B106" s="220" t="s">
        <v>19</v>
      </c>
      <c r="C106" s="221"/>
      <c r="D106" s="222"/>
      <c r="E106" s="17">
        <f t="shared" si="29"/>
        <v>120000</v>
      </c>
      <c r="F106" s="25">
        <v>0</v>
      </c>
      <c r="G106" s="42">
        <v>0</v>
      </c>
      <c r="H106" s="42">
        <v>120000</v>
      </c>
      <c r="I106" s="23">
        <v>0</v>
      </c>
      <c r="J106" s="23">
        <v>0</v>
      </c>
      <c r="K106" s="23">
        <v>0</v>
      </c>
      <c r="L106" s="57">
        <f t="shared" si="21"/>
        <v>120000</v>
      </c>
    </row>
    <row r="107" spans="1:12" ht="18" customHeight="1">
      <c r="A107" s="246"/>
      <c r="B107" s="223" t="s">
        <v>4</v>
      </c>
      <c r="C107" s="224"/>
      <c r="D107" s="78" t="s">
        <v>3</v>
      </c>
      <c r="E107" s="188">
        <f t="shared" si="29"/>
        <v>114087.85</v>
      </c>
      <c r="F107" s="133">
        <f aca="true" t="shared" si="30" ref="F107:K107">SUM(F109,F111)</f>
        <v>0</v>
      </c>
      <c r="G107" s="133">
        <f t="shared" si="30"/>
        <v>0</v>
      </c>
      <c r="H107" s="46">
        <f t="shared" si="30"/>
        <v>114087.85</v>
      </c>
      <c r="I107" s="133">
        <f t="shared" si="30"/>
        <v>0</v>
      </c>
      <c r="J107" s="133">
        <f t="shared" si="30"/>
        <v>0</v>
      </c>
      <c r="K107" s="133">
        <f t="shared" si="30"/>
        <v>0</v>
      </c>
      <c r="L107" s="15">
        <f t="shared" si="21"/>
        <v>114087.85</v>
      </c>
    </row>
    <row r="108" spans="1:12" ht="18" customHeight="1">
      <c r="A108" s="246"/>
      <c r="B108" s="225"/>
      <c r="C108" s="226"/>
      <c r="D108" s="83" t="s">
        <v>50</v>
      </c>
      <c r="E108" s="189">
        <f t="shared" si="29"/>
        <v>0</v>
      </c>
      <c r="F108" s="144">
        <f aca="true" t="shared" si="31" ref="F108:K108">F110+F112</f>
        <v>0</v>
      </c>
      <c r="G108" s="136">
        <f t="shared" si="31"/>
        <v>0</v>
      </c>
      <c r="H108" s="47">
        <f t="shared" si="31"/>
        <v>0</v>
      </c>
      <c r="I108" s="136">
        <f t="shared" si="31"/>
        <v>0</v>
      </c>
      <c r="J108" s="136">
        <f t="shared" si="31"/>
        <v>0</v>
      </c>
      <c r="K108" s="136">
        <f t="shared" si="31"/>
        <v>0</v>
      </c>
      <c r="L108" s="37">
        <f t="shared" si="21"/>
        <v>0</v>
      </c>
    </row>
    <row r="109" spans="1:12" ht="17.25" customHeight="1">
      <c r="A109" s="246"/>
      <c r="B109" s="227" t="s">
        <v>5</v>
      </c>
      <c r="C109" s="229" t="s">
        <v>24</v>
      </c>
      <c r="D109" s="79" t="s">
        <v>3</v>
      </c>
      <c r="E109" s="189">
        <f t="shared" si="29"/>
        <v>60464.17</v>
      </c>
      <c r="F109" s="137">
        <v>0</v>
      </c>
      <c r="G109" s="137">
        <v>0</v>
      </c>
      <c r="H109" s="63">
        <v>60464.17</v>
      </c>
      <c r="I109" s="137">
        <v>0</v>
      </c>
      <c r="J109" s="137">
        <v>0</v>
      </c>
      <c r="K109" s="137">
        <v>0</v>
      </c>
      <c r="L109" s="15">
        <f t="shared" si="21"/>
        <v>60464.17</v>
      </c>
    </row>
    <row r="110" spans="1:12" ht="20.25" customHeight="1">
      <c r="A110" s="246"/>
      <c r="B110" s="227"/>
      <c r="C110" s="229"/>
      <c r="D110" s="115" t="s">
        <v>50</v>
      </c>
      <c r="E110" s="189">
        <f t="shared" si="29"/>
        <v>0</v>
      </c>
      <c r="F110" s="146">
        <v>0</v>
      </c>
      <c r="G110" s="138">
        <v>0</v>
      </c>
      <c r="H110" s="49">
        <v>0</v>
      </c>
      <c r="I110" s="138">
        <v>0</v>
      </c>
      <c r="J110" s="138">
        <v>0</v>
      </c>
      <c r="K110" s="138">
        <v>0</v>
      </c>
      <c r="L110" s="37">
        <f t="shared" si="21"/>
        <v>0</v>
      </c>
    </row>
    <row r="111" spans="1:12" ht="18.75" customHeight="1">
      <c r="A111" s="246"/>
      <c r="B111" s="227"/>
      <c r="C111" s="230" t="s">
        <v>49</v>
      </c>
      <c r="D111" s="79" t="s">
        <v>3</v>
      </c>
      <c r="E111" s="189">
        <f t="shared" si="29"/>
        <v>53623.68</v>
      </c>
      <c r="F111" s="137">
        <v>0</v>
      </c>
      <c r="G111" s="137">
        <v>0</v>
      </c>
      <c r="H111" s="63">
        <v>53623.68</v>
      </c>
      <c r="I111" s="137">
        <v>0</v>
      </c>
      <c r="J111" s="137">
        <v>0</v>
      </c>
      <c r="K111" s="137">
        <v>0</v>
      </c>
      <c r="L111" s="15">
        <f t="shared" si="21"/>
        <v>53623.68</v>
      </c>
    </row>
    <row r="112" spans="1:12" ht="17.25" customHeight="1">
      <c r="A112" s="246"/>
      <c r="B112" s="228"/>
      <c r="C112" s="231"/>
      <c r="D112" s="116" t="s">
        <v>50</v>
      </c>
      <c r="E112" s="190">
        <f t="shared" si="29"/>
        <v>0</v>
      </c>
      <c r="F112" s="151">
        <v>0</v>
      </c>
      <c r="G112" s="140">
        <v>0</v>
      </c>
      <c r="H112" s="50">
        <v>0</v>
      </c>
      <c r="I112" s="140">
        <v>0</v>
      </c>
      <c r="J112" s="140">
        <v>0</v>
      </c>
      <c r="K112" s="140">
        <v>0</v>
      </c>
      <c r="L112" s="37">
        <f t="shared" si="21"/>
        <v>0</v>
      </c>
    </row>
    <row r="113" spans="1:12" ht="15" customHeight="1">
      <c r="A113" s="246"/>
      <c r="B113" s="232" t="s">
        <v>6</v>
      </c>
      <c r="C113" s="232"/>
      <c r="D113" s="233"/>
      <c r="E113" s="43">
        <f aca="true" t="shared" si="32" ref="E113:J113">E106-E107</f>
        <v>5912.149999999994</v>
      </c>
      <c r="F113" s="44">
        <f t="shared" si="32"/>
        <v>0</v>
      </c>
      <c r="G113" s="44">
        <f t="shared" si="32"/>
        <v>0</v>
      </c>
      <c r="H113" s="44">
        <f t="shared" si="32"/>
        <v>5912.149999999994</v>
      </c>
      <c r="I113" s="44">
        <f t="shared" si="32"/>
        <v>0</v>
      </c>
      <c r="J113" s="44">
        <f t="shared" si="32"/>
        <v>0</v>
      </c>
      <c r="K113" s="44">
        <f>K106-K107</f>
        <v>0</v>
      </c>
      <c r="L113" s="15">
        <f t="shared" si="21"/>
        <v>5912.149999999994</v>
      </c>
    </row>
    <row r="114" spans="1:12" ht="17.25" customHeight="1">
      <c r="A114" s="246"/>
      <c r="B114" s="234" t="s">
        <v>48</v>
      </c>
      <c r="C114" s="234"/>
      <c r="D114" s="235"/>
      <c r="E114" s="18">
        <f>SUM(F114:J114)</f>
        <v>0</v>
      </c>
      <c r="F114" s="81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37">
        <f t="shared" si="21"/>
        <v>0</v>
      </c>
    </row>
    <row r="115" spans="1:12" ht="15.75" customHeight="1">
      <c r="A115" s="246"/>
      <c r="B115" s="213" t="s">
        <v>25</v>
      </c>
      <c r="C115" s="214"/>
      <c r="D115" s="114" t="s">
        <v>26</v>
      </c>
      <c r="E115" s="154">
        <f>SUM(F115:J115)</f>
        <v>23</v>
      </c>
      <c r="F115" s="152">
        <v>0</v>
      </c>
      <c r="G115" s="141">
        <v>0</v>
      </c>
      <c r="H115" s="51">
        <v>23</v>
      </c>
      <c r="I115" s="141">
        <v>0</v>
      </c>
      <c r="J115" s="141">
        <v>0</v>
      </c>
      <c r="K115" s="141">
        <v>0</v>
      </c>
      <c r="L115" s="36">
        <f t="shared" si="21"/>
        <v>23</v>
      </c>
    </row>
    <row r="116" spans="1:12" ht="17.25" customHeight="1" thickBot="1">
      <c r="A116" s="247"/>
      <c r="B116" s="215"/>
      <c r="C116" s="216"/>
      <c r="D116" s="119" t="s">
        <v>27</v>
      </c>
      <c r="E116" s="173">
        <f>SUM(F116:J116)</f>
        <v>18</v>
      </c>
      <c r="F116" s="153">
        <v>0</v>
      </c>
      <c r="G116" s="143">
        <v>0</v>
      </c>
      <c r="H116" s="52">
        <v>18</v>
      </c>
      <c r="I116" s="143">
        <v>0</v>
      </c>
      <c r="J116" s="143">
        <v>0</v>
      </c>
      <c r="K116" s="143">
        <v>0</v>
      </c>
      <c r="L116" s="58">
        <f t="shared" si="21"/>
        <v>18</v>
      </c>
    </row>
    <row r="117" spans="1:11" ht="21.75" customHeight="1">
      <c r="A117" s="10"/>
      <c r="B117" s="8"/>
      <c r="C117" s="8"/>
      <c r="D117" s="9"/>
      <c r="E117" s="14"/>
      <c r="F117" s="13"/>
      <c r="G117" s="2"/>
      <c r="H117" s="2"/>
      <c r="I117" s="13"/>
      <c r="J117" s="13"/>
      <c r="K117" s="13"/>
    </row>
    <row r="118" spans="1:11" ht="9.75" customHeight="1" thickBot="1">
      <c r="A118" s="10"/>
      <c r="B118" s="8"/>
      <c r="C118" s="8"/>
      <c r="D118" s="9"/>
      <c r="E118" s="14"/>
      <c r="F118" s="13"/>
      <c r="G118" s="2"/>
      <c r="H118" s="2"/>
      <c r="I118" s="13"/>
      <c r="J118" s="13"/>
      <c r="K118" s="13"/>
    </row>
    <row r="119" spans="1:12" ht="15.75" customHeight="1" thickBot="1">
      <c r="A119" s="236" t="s">
        <v>17</v>
      </c>
      <c r="B119" s="237"/>
      <c r="C119" s="237"/>
      <c r="D119" s="248"/>
      <c r="E119" s="240" t="s">
        <v>14</v>
      </c>
      <c r="F119" s="242" t="s">
        <v>15</v>
      </c>
      <c r="G119" s="243"/>
      <c r="H119" s="243"/>
      <c r="I119" s="244"/>
      <c r="J119" s="127"/>
      <c r="K119" s="127"/>
      <c r="L119" s="53"/>
    </row>
    <row r="120" spans="1:12" ht="42" customHeight="1" thickBot="1">
      <c r="A120" s="238"/>
      <c r="B120" s="239"/>
      <c r="C120" s="239"/>
      <c r="D120" s="249"/>
      <c r="E120" s="241"/>
      <c r="F120" s="54" t="s">
        <v>18</v>
      </c>
      <c r="G120" s="130" t="s">
        <v>42</v>
      </c>
      <c r="H120" s="129" t="s">
        <v>45</v>
      </c>
      <c r="I120" s="128" t="s">
        <v>41</v>
      </c>
      <c r="J120" s="131" t="s">
        <v>43</v>
      </c>
      <c r="K120" s="196" t="s">
        <v>46</v>
      </c>
      <c r="L120" s="30" t="s">
        <v>7</v>
      </c>
    </row>
    <row r="121" spans="1:12" ht="16.5" customHeight="1">
      <c r="A121" s="217" t="s">
        <v>23</v>
      </c>
      <c r="B121" s="220" t="s">
        <v>19</v>
      </c>
      <c r="C121" s="221"/>
      <c r="D121" s="222"/>
      <c r="E121" s="17">
        <f aca="true" t="shared" si="33" ref="E121:E127">SUM(F121:J121)</f>
        <v>2500</v>
      </c>
      <c r="F121" s="24">
        <v>2500</v>
      </c>
      <c r="G121" s="40">
        <v>0</v>
      </c>
      <c r="H121" s="41"/>
      <c r="I121" s="22">
        <v>0</v>
      </c>
      <c r="J121" s="22">
        <v>0</v>
      </c>
      <c r="K121" s="22">
        <v>0</v>
      </c>
      <c r="L121" s="57">
        <f aca="true" t="shared" si="34" ref="L121:L164">SUM(F121:K121)</f>
        <v>2500</v>
      </c>
    </row>
    <row r="122" spans="1:12" ht="14.25" customHeight="1">
      <c r="A122" s="218"/>
      <c r="B122" s="223" t="s">
        <v>4</v>
      </c>
      <c r="C122" s="224"/>
      <c r="D122" s="78" t="s">
        <v>3</v>
      </c>
      <c r="E122" s="154">
        <f t="shared" si="33"/>
        <v>50</v>
      </c>
      <c r="F122" s="46">
        <f>F124+F126</f>
        <v>50</v>
      </c>
      <c r="G122" s="134">
        <f>SUM(G124,G126)</f>
        <v>0</v>
      </c>
      <c r="H122" s="134">
        <f>SUM(H124,H126)</f>
        <v>0</v>
      </c>
      <c r="I122" s="134">
        <f>SUM(I124,I126)</f>
        <v>0</v>
      </c>
      <c r="J122" s="134">
        <f>SUM(J124,J126)</f>
        <v>0</v>
      </c>
      <c r="K122" s="134">
        <f>SUM(K124,K126)</f>
        <v>0</v>
      </c>
      <c r="L122" s="15">
        <f t="shared" si="34"/>
        <v>50</v>
      </c>
    </row>
    <row r="123" spans="1:12" ht="15" customHeight="1">
      <c r="A123" s="218"/>
      <c r="B123" s="225"/>
      <c r="C123" s="226"/>
      <c r="D123" s="83" t="s">
        <v>50</v>
      </c>
      <c r="E123" s="157">
        <f t="shared" si="33"/>
        <v>0</v>
      </c>
      <c r="F123" s="48">
        <f>F125+F127</f>
        <v>0</v>
      </c>
      <c r="G123" s="136">
        <f>G125+G127</f>
        <v>0</v>
      </c>
      <c r="H123" s="136">
        <f>H125+H127</f>
        <v>0</v>
      </c>
      <c r="I123" s="136">
        <f>I125+I127</f>
        <v>0</v>
      </c>
      <c r="J123" s="136">
        <f>J125+J127</f>
        <v>0</v>
      </c>
      <c r="K123" s="136">
        <f>K125+K127</f>
        <v>0</v>
      </c>
      <c r="L123" s="37">
        <f t="shared" si="34"/>
        <v>0</v>
      </c>
    </row>
    <row r="124" spans="1:12" ht="12.75" customHeight="1">
      <c r="A124" s="218"/>
      <c r="B124" s="227" t="s">
        <v>5</v>
      </c>
      <c r="C124" s="229" t="s">
        <v>24</v>
      </c>
      <c r="D124" s="79" t="s">
        <v>3</v>
      </c>
      <c r="E124" s="157">
        <f t="shared" si="33"/>
        <v>50</v>
      </c>
      <c r="F124" s="63">
        <v>50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  <c r="L124" s="15">
        <f t="shared" si="34"/>
        <v>50</v>
      </c>
    </row>
    <row r="125" spans="1:12" ht="14.25" customHeight="1">
      <c r="A125" s="218"/>
      <c r="B125" s="227"/>
      <c r="C125" s="229"/>
      <c r="D125" s="115" t="s">
        <v>50</v>
      </c>
      <c r="E125" s="157">
        <f t="shared" si="33"/>
        <v>0</v>
      </c>
      <c r="F125" s="49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37">
        <f t="shared" si="34"/>
        <v>0</v>
      </c>
    </row>
    <row r="126" spans="1:12" ht="13.5" customHeight="1">
      <c r="A126" s="218"/>
      <c r="B126" s="227"/>
      <c r="C126" s="230" t="s">
        <v>49</v>
      </c>
      <c r="D126" s="79" t="s">
        <v>3</v>
      </c>
      <c r="E126" s="157">
        <f t="shared" si="33"/>
        <v>0</v>
      </c>
      <c r="F126" s="63">
        <v>0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  <c r="L126" s="15">
        <f t="shared" si="34"/>
        <v>0</v>
      </c>
    </row>
    <row r="127" spans="1:12" ht="13.5" customHeight="1">
      <c r="A127" s="218"/>
      <c r="B127" s="228"/>
      <c r="C127" s="231"/>
      <c r="D127" s="116" t="s">
        <v>50</v>
      </c>
      <c r="E127" s="156">
        <f t="shared" si="33"/>
        <v>0</v>
      </c>
      <c r="F127" s="66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37">
        <f t="shared" si="34"/>
        <v>0</v>
      </c>
    </row>
    <row r="128" spans="1:12" ht="14.25" customHeight="1">
      <c r="A128" s="218"/>
      <c r="B128" s="232" t="s">
        <v>6</v>
      </c>
      <c r="C128" s="232"/>
      <c r="D128" s="233"/>
      <c r="E128" s="43">
        <f aca="true" t="shared" si="35" ref="E128:J128">E121-E122</f>
        <v>2450</v>
      </c>
      <c r="F128" s="44">
        <f t="shared" si="35"/>
        <v>2450</v>
      </c>
      <c r="G128" s="44">
        <f t="shared" si="35"/>
        <v>0</v>
      </c>
      <c r="H128" s="44">
        <f t="shared" si="35"/>
        <v>0</v>
      </c>
      <c r="I128" s="44">
        <f t="shared" si="35"/>
        <v>0</v>
      </c>
      <c r="J128" s="44">
        <f t="shared" si="35"/>
        <v>0</v>
      </c>
      <c r="K128" s="44">
        <f>K121-K122</f>
        <v>0</v>
      </c>
      <c r="L128" s="15">
        <f t="shared" si="34"/>
        <v>2450</v>
      </c>
    </row>
    <row r="129" spans="1:12" ht="13.5" customHeight="1">
      <c r="A129" s="218"/>
      <c r="B129" s="234" t="s">
        <v>48</v>
      </c>
      <c r="C129" s="234"/>
      <c r="D129" s="235"/>
      <c r="E129" s="18">
        <f aca="true" t="shared" si="36" ref="E129:E138">SUM(F129:J129)</f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37">
        <f t="shared" si="34"/>
        <v>0</v>
      </c>
    </row>
    <row r="130" spans="1:12" ht="13.5" customHeight="1">
      <c r="A130" s="218"/>
      <c r="B130" s="213" t="s">
        <v>25</v>
      </c>
      <c r="C130" s="214"/>
      <c r="D130" s="114" t="s">
        <v>26</v>
      </c>
      <c r="E130" s="154">
        <f t="shared" si="36"/>
        <v>0</v>
      </c>
      <c r="F130" s="51">
        <v>0</v>
      </c>
      <c r="G130" s="142">
        <v>0</v>
      </c>
      <c r="H130" s="142">
        <v>0</v>
      </c>
      <c r="I130" s="142">
        <v>0</v>
      </c>
      <c r="J130" s="142">
        <v>0</v>
      </c>
      <c r="K130" s="142">
        <v>0</v>
      </c>
      <c r="L130" s="36">
        <f t="shared" si="34"/>
        <v>0</v>
      </c>
    </row>
    <row r="131" spans="1:12" ht="17.25" customHeight="1" thickBot="1">
      <c r="A131" s="219"/>
      <c r="B131" s="215"/>
      <c r="C131" s="216"/>
      <c r="D131" s="119" t="s">
        <v>27</v>
      </c>
      <c r="E131" s="173">
        <f t="shared" si="36"/>
        <v>2</v>
      </c>
      <c r="F131" s="52">
        <v>2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58">
        <f t="shared" si="34"/>
        <v>2</v>
      </c>
    </row>
    <row r="132" spans="1:12" ht="12.75" customHeight="1">
      <c r="A132" s="245" t="s">
        <v>21</v>
      </c>
      <c r="B132" s="220" t="s">
        <v>19</v>
      </c>
      <c r="C132" s="221"/>
      <c r="D132" s="222"/>
      <c r="E132" s="17">
        <f t="shared" si="36"/>
        <v>10000</v>
      </c>
      <c r="F132" s="24">
        <v>10000</v>
      </c>
      <c r="G132" s="61">
        <v>0</v>
      </c>
      <c r="H132" s="61">
        <v>0</v>
      </c>
      <c r="I132" s="23">
        <v>0</v>
      </c>
      <c r="J132" s="23">
        <v>0</v>
      </c>
      <c r="K132" s="23">
        <v>0</v>
      </c>
      <c r="L132" s="57">
        <f t="shared" si="34"/>
        <v>10000</v>
      </c>
    </row>
    <row r="133" spans="1:12" ht="15" customHeight="1">
      <c r="A133" s="246"/>
      <c r="B133" s="223" t="s">
        <v>4</v>
      </c>
      <c r="C133" s="224"/>
      <c r="D133" s="78" t="s">
        <v>3</v>
      </c>
      <c r="E133" s="154">
        <f t="shared" si="36"/>
        <v>0</v>
      </c>
      <c r="F133" s="69">
        <f aca="true" t="shared" si="37" ref="F133:K133">SUM(F135,F137)</f>
        <v>0</v>
      </c>
      <c r="G133" s="134">
        <f t="shared" si="37"/>
        <v>0</v>
      </c>
      <c r="H133" s="134">
        <f t="shared" si="37"/>
        <v>0</v>
      </c>
      <c r="I133" s="134">
        <f t="shared" si="37"/>
        <v>0</v>
      </c>
      <c r="J133" s="134">
        <f t="shared" si="37"/>
        <v>0</v>
      </c>
      <c r="K133" s="134">
        <f t="shared" si="37"/>
        <v>0</v>
      </c>
      <c r="L133" s="15">
        <f t="shared" si="34"/>
        <v>0</v>
      </c>
    </row>
    <row r="134" spans="1:12" ht="13.5" customHeight="1">
      <c r="A134" s="246"/>
      <c r="B134" s="225"/>
      <c r="C134" s="226"/>
      <c r="D134" s="83" t="s">
        <v>50</v>
      </c>
      <c r="E134" s="157">
        <f t="shared" si="36"/>
        <v>0</v>
      </c>
      <c r="F134" s="47">
        <f aca="true" t="shared" si="38" ref="F134:K134">F136+F138</f>
        <v>0</v>
      </c>
      <c r="G134" s="144">
        <f t="shared" si="38"/>
        <v>0</v>
      </c>
      <c r="H134" s="144">
        <f t="shared" si="38"/>
        <v>0</v>
      </c>
      <c r="I134" s="144">
        <f t="shared" si="38"/>
        <v>0</v>
      </c>
      <c r="J134" s="144">
        <f t="shared" si="38"/>
        <v>0</v>
      </c>
      <c r="K134" s="144">
        <f t="shared" si="38"/>
        <v>0</v>
      </c>
      <c r="L134" s="37">
        <f t="shared" si="34"/>
        <v>0</v>
      </c>
    </row>
    <row r="135" spans="1:12" ht="16.5" customHeight="1">
      <c r="A135" s="246"/>
      <c r="B135" s="227" t="s">
        <v>5</v>
      </c>
      <c r="C135" s="229" t="s">
        <v>24</v>
      </c>
      <c r="D135" s="79" t="s">
        <v>3</v>
      </c>
      <c r="E135" s="157">
        <f t="shared" si="36"/>
        <v>0</v>
      </c>
      <c r="F135" s="63">
        <v>0</v>
      </c>
      <c r="G135" s="137">
        <v>0</v>
      </c>
      <c r="H135" s="137">
        <v>0</v>
      </c>
      <c r="I135" s="137">
        <v>0</v>
      </c>
      <c r="J135" s="137">
        <v>0</v>
      </c>
      <c r="K135" s="137">
        <v>0</v>
      </c>
      <c r="L135" s="15">
        <f t="shared" si="34"/>
        <v>0</v>
      </c>
    </row>
    <row r="136" spans="1:12" ht="17.25" customHeight="1">
      <c r="A136" s="246"/>
      <c r="B136" s="227"/>
      <c r="C136" s="229"/>
      <c r="D136" s="115" t="s">
        <v>50</v>
      </c>
      <c r="E136" s="157">
        <f t="shared" si="36"/>
        <v>0</v>
      </c>
      <c r="F136" s="49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5">
        <f t="shared" si="34"/>
        <v>0</v>
      </c>
    </row>
    <row r="137" spans="1:12" ht="15" customHeight="1">
      <c r="A137" s="246"/>
      <c r="B137" s="227"/>
      <c r="C137" s="230" t="s">
        <v>49</v>
      </c>
      <c r="D137" s="79" t="s">
        <v>3</v>
      </c>
      <c r="E137" s="157">
        <f t="shared" si="36"/>
        <v>0</v>
      </c>
      <c r="F137" s="63">
        <v>0</v>
      </c>
      <c r="G137" s="137">
        <v>0</v>
      </c>
      <c r="H137" s="137">
        <v>0</v>
      </c>
      <c r="I137" s="137">
        <v>0</v>
      </c>
      <c r="J137" s="137">
        <v>0</v>
      </c>
      <c r="K137" s="137">
        <v>0</v>
      </c>
      <c r="L137" s="15">
        <f t="shared" si="34"/>
        <v>0</v>
      </c>
    </row>
    <row r="138" spans="1:12" ht="17.25" customHeight="1">
      <c r="A138" s="246"/>
      <c r="B138" s="228"/>
      <c r="C138" s="231"/>
      <c r="D138" s="116" t="s">
        <v>50</v>
      </c>
      <c r="E138" s="156">
        <f t="shared" si="36"/>
        <v>0</v>
      </c>
      <c r="F138" s="49">
        <v>0</v>
      </c>
      <c r="G138" s="146">
        <v>0</v>
      </c>
      <c r="H138" s="146">
        <v>0</v>
      </c>
      <c r="I138" s="146">
        <v>0</v>
      </c>
      <c r="J138" s="146">
        <v>0</v>
      </c>
      <c r="K138" s="146">
        <v>0</v>
      </c>
      <c r="L138" s="15">
        <f t="shared" si="34"/>
        <v>0</v>
      </c>
    </row>
    <row r="139" spans="1:12" ht="12.75" customHeight="1">
      <c r="A139" s="246"/>
      <c r="B139" s="232" t="s">
        <v>6</v>
      </c>
      <c r="C139" s="232"/>
      <c r="D139" s="233"/>
      <c r="E139" s="43">
        <f aca="true" t="shared" si="39" ref="E139:J139">E132-E133</f>
        <v>10000</v>
      </c>
      <c r="F139" s="44">
        <f t="shared" si="39"/>
        <v>10000</v>
      </c>
      <c r="G139" s="44">
        <f t="shared" si="39"/>
        <v>0</v>
      </c>
      <c r="H139" s="44">
        <f t="shared" si="39"/>
        <v>0</v>
      </c>
      <c r="I139" s="44">
        <f t="shared" si="39"/>
        <v>0</v>
      </c>
      <c r="J139" s="44">
        <f t="shared" si="39"/>
        <v>0</v>
      </c>
      <c r="K139" s="44">
        <f>K132-K133</f>
        <v>0</v>
      </c>
      <c r="L139" s="15">
        <f t="shared" si="34"/>
        <v>10000</v>
      </c>
    </row>
    <row r="140" spans="1:12" ht="12.75" customHeight="1">
      <c r="A140" s="246"/>
      <c r="B140" s="234" t="s">
        <v>48</v>
      </c>
      <c r="C140" s="234"/>
      <c r="D140" s="235"/>
      <c r="E140" s="18">
        <f aca="true" t="shared" si="40" ref="E140:E149">SUM(F140:J140)</f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15">
        <f t="shared" si="34"/>
        <v>0</v>
      </c>
    </row>
    <row r="141" spans="1:12" ht="12" customHeight="1">
      <c r="A141" s="246"/>
      <c r="B141" s="213" t="s">
        <v>25</v>
      </c>
      <c r="C141" s="214"/>
      <c r="D141" s="114" t="s">
        <v>26</v>
      </c>
      <c r="E141" s="154">
        <f t="shared" si="40"/>
        <v>0</v>
      </c>
      <c r="F141" s="5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5">
        <f t="shared" si="34"/>
        <v>0</v>
      </c>
    </row>
    <row r="142" spans="1:12" ht="15" customHeight="1" thickBot="1">
      <c r="A142" s="247"/>
      <c r="B142" s="215"/>
      <c r="C142" s="216"/>
      <c r="D142" s="119" t="s">
        <v>27</v>
      </c>
      <c r="E142" s="173">
        <f t="shared" si="40"/>
        <v>0</v>
      </c>
      <c r="F142" s="66">
        <v>0</v>
      </c>
      <c r="G142" s="143">
        <v>0</v>
      </c>
      <c r="H142" s="143">
        <v>0</v>
      </c>
      <c r="I142" s="158">
        <v>0</v>
      </c>
      <c r="J142" s="139">
        <v>0</v>
      </c>
      <c r="K142" s="139">
        <v>0</v>
      </c>
      <c r="L142" s="16">
        <f t="shared" si="34"/>
        <v>0</v>
      </c>
    </row>
    <row r="143" spans="1:12" s="56" customFormat="1" ht="12" customHeight="1">
      <c r="A143" s="245" t="s">
        <v>20</v>
      </c>
      <c r="B143" s="220" t="s">
        <v>19</v>
      </c>
      <c r="C143" s="221"/>
      <c r="D143" s="222"/>
      <c r="E143" s="174">
        <f t="shared" si="40"/>
        <v>0</v>
      </c>
      <c r="F143" s="175">
        <v>0</v>
      </c>
      <c r="G143" s="176">
        <v>0</v>
      </c>
      <c r="H143" s="176">
        <v>0</v>
      </c>
      <c r="I143" s="176">
        <v>0</v>
      </c>
      <c r="J143" s="177">
        <v>0</v>
      </c>
      <c r="K143" s="177">
        <v>0</v>
      </c>
      <c r="L143" s="35">
        <f t="shared" si="34"/>
        <v>0</v>
      </c>
    </row>
    <row r="144" spans="1:12" s="56" customFormat="1" ht="13.5" customHeight="1">
      <c r="A144" s="246"/>
      <c r="B144" s="223" t="s">
        <v>4</v>
      </c>
      <c r="C144" s="224"/>
      <c r="D144" s="78" t="s">
        <v>3</v>
      </c>
      <c r="E144" s="154">
        <f t="shared" si="40"/>
        <v>0</v>
      </c>
      <c r="F144" s="159">
        <f aca="true" t="shared" si="41" ref="F144:K144">SUM(F146,F148)</f>
        <v>0</v>
      </c>
      <c r="G144" s="160">
        <f t="shared" si="41"/>
        <v>0</v>
      </c>
      <c r="H144" s="160">
        <f t="shared" si="41"/>
        <v>0</v>
      </c>
      <c r="I144" s="133">
        <f t="shared" si="41"/>
        <v>0</v>
      </c>
      <c r="J144" s="133">
        <f t="shared" si="41"/>
        <v>0</v>
      </c>
      <c r="K144" s="133">
        <f t="shared" si="41"/>
        <v>0</v>
      </c>
      <c r="L144" s="15">
        <f t="shared" si="34"/>
        <v>0</v>
      </c>
    </row>
    <row r="145" spans="1:12" s="56" customFormat="1" ht="18" customHeight="1">
      <c r="A145" s="246"/>
      <c r="B145" s="225"/>
      <c r="C145" s="226"/>
      <c r="D145" s="83" t="s">
        <v>50</v>
      </c>
      <c r="E145" s="157">
        <f t="shared" si="40"/>
        <v>0</v>
      </c>
      <c r="F145" s="161">
        <f aca="true" t="shared" si="42" ref="F145:K145">F147+F149</f>
        <v>0</v>
      </c>
      <c r="G145" s="161">
        <f t="shared" si="42"/>
        <v>0</v>
      </c>
      <c r="H145" s="161">
        <f t="shared" si="42"/>
        <v>0</v>
      </c>
      <c r="I145" s="161">
        <f t="shared" si="42"/>
        <v>0</v>
      </c>
      <c r="J145" s="161">
        <f t="shared" si="42"/>
        <v>0</v>
      </c>
      <c r="K145" s="161">
        <f t="shared" si="42"/>
        <v>0</v>
      </c>
      <c r="L145" s="15">
        <f t="shared" si="34"/>
        <v>0</v>
      </c>
    </row>
    <row r="146" spans="1:12" s="56" customFormat="1" ht="15.75" customHeight="1">
      <c r="A146" s="246"/>
      <c r="B146" s="227" t="s">
        <v>5</v>
      </c>
      <c r="C146" s="229" t="s">
        <v>24</v>
      </c>
      <c r="D146" s="79" t="s">
        <v>3</v>
      </c>
      <c r="E146" s="157">
        <f t="shared" si="40"/>
        <v>0</v>
      </c>
      <c r="F146" s="162">
        <v>0</v>
      </c>
      <c r="G146" s="137">
        <v>0</v>
      </c>
      <c r="H146" s="137">
        <v>0</v>
      </c>
      <c r="I146" s="137">
        <v>0</v>
      </c>
      <c r="J146" s="137">
        <v>0</v>
      </c>
      <c r="K146" s="137">
        <v>0</v>
      </c>
      <c r="L146" s="15">
        <f t="shared" si="34"/>
        <v>0</v>
      </c>
    </row>
    <row r="147" spans="1:12" s="56" customFormat="1" ht="15" customHeight="1">
      <c r="A147" s="246"/>
      <c r="B147" s="227"/>
      <c r="C147" s="229"/>
      <c r="D147" s="115" t="s">
        <v>50</v>
      </c>
      <c r="E147" s="157">
        <f t="shared" si="40"/>
        <v>0</v>
      </c>
      <c r="F147" s="146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5">
        <f t="shared" si="34"/>
        <v>0</v>
      </c>
    </row>
    <row r="148" spans="1:12" s="56" customFormat="1" ht="14.25" customHeight="1">
      <c r="A148" s="246"/>
      <c r="B148" s="227"/>
      <c r="C148" s="230" t="s">
        <v>49</v>
      </c>
      <c r="D148" s="79" t="s">
        <v>3</v>
      </c>
      <c r="E148" s="157">
        <f t="shared" si="40"/>
        <v>0</v>
      </c>
      <c r="F148" s="162">
        <v>0</v>
      </c>
      <c r="G148" s="137">
        <v>0</v>
      </c>
      <c r="H148" s="137">
        <v>0</v>
      </c>
      <c r="I148" s="137">
        <v>0</v>
      </c>
      <c r="J148" s="137">
        <v>0</v>
      </c>
      <c r="K148" s="137">
        <v>0</v>
      </c>
      <c r="L148" s="15">
        <f t="shared" si="34"/>
        <v>0</v>
      </c>
    </row>
    <row r="149" spans="1:12" s="56" customFormat="1" ht="17.25" customHeight="1">
      <c r="A149" s="246"/>
      <c r="B149" s="228"/>
      <c r="C149" s="231"/>
      <c r="D149" s="116" t="s">
        <v>50</v>
      </c>
      <c r="E149" s="156">
        <f t="shared" si="40"/>
        <v>0</v>
      </c>
      <c r="F149" s="151">
        <v>0</v>
      </c>
      <c r="G149" s="140">
        <v>0</v>
      </c>
      <c r="H149" s="140">
        <v>0</v>
      </c>
      <c r="I149" s="163">
        <v>0</v>
      </c>
      <c r="J149" s="163">
        <v>0</v>
      </c>
      <c r="K149" s="163">
        <v>0</v>
      </c>
      <c r="L149" s="15">
        <f t="shared" si="34"/>
        <v>0</v>
      </c>
    </row>
    <row r="150" spans="1:12" s="56" customFormat="1" ht="12" customHeight="1">
      <c r="A150" s="246"/>
      <c r="B150" s="232" t="s">
        <v>6</v>
      </c>
      <c r="C150" s="232"/>
      <c r="D150" s="233"/>
      <c r="E150" s="43">
        <f aca="true" t="shared" si="43" ref="E150:J150">E143-E144</f>
        <v>0</v>
      </c>
      <c r="F150" s="87">
        <f t="shared" si="43"/>
        <v>0</v>
      </c>
      <c r="G150" s="44">
        <f t="shared" si="43"/>
        <v>0</v>
      </c>
      <c r="H150" s="44">
        <f t="shared" si="43"/>
        <v>0</v>
      </c>
      <c r="I150" s="44">
        <f t="shared" si="43"/>
        <v>0</v>
      </c>
      <c r="J150" s="44">
        <f t="shared" si="43"/>
        <v>0</v>
      </c>
      <c r="K150" s="44">
        <f>K143-K144</f>
        <v>0</v>
      </c>
      <c r="L150" s="15">
        <f t="shared" si="34"/>
        <v>0</v>
      </c>
    </row>
    <row r="151" spans="1:12" s="56" customFormat="1" ht="12" customHeight="1">
      <c r="A151" s="246"/>
      <c r="B151" s="234" t="s">
        <v>48</v>
      </c>
      <c r="C151" s="234"/>
      <c r="D151" s="235"/>
      <c r="E151" s="18">
        <f aca="true" t="shared" si="44" ref="E151:E160">SUM(F151:J151)</f>
        <v>0</v>
      </c>
      <c r="F151" s="81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15">
        <f t="shared" si="34"/>
        <v>0</v>
      </c>
    </row>
    <row r="152" spans="1:12" s="56" customFormat="1" ht="13.5" customHeight="1">
      <c r="A152" s="246"/>
      <c r="B152" s="213" t="s">
        <v>25</v>
      </c>
      <c r="C152" s="214"/>
      <c r="D152" s="114" t="s">
        <v>26</v>
      </c>
      <c r="E152" s="154">
        <f t="shared" si="44"/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5">
        <f t="shared" si="34"/>
        <v>0</v>
      </c>
    </row>
    <row r="153" spans="1:12" s="56" customFormat="1" ht="15" customHeight="1" thickBot="1">
      <c r="A153" s="247"/>
      <c r="B153" s="215"/>
      <c r="C153" s="216"/>
      <c r="D153" s="119" t="s">
        <v>27</v>
      </c>
      <c r="E153" s="173">
        <f t="shared" si="44"/>
        <v>0</v>
      </c>
      <c r="F153" s="143">
        <v>0</v>
      </c>
      <c r="G153" s="143">
        <v>0</v>
      </c>
      <c r="H153" s="143">
        <v>0</v>
      </c>
      <c r="I153" s="143">
        <v>0</v>
      </c>
      <c r="J153" s="143">
        <v>0</v>
      </c>
      <c r="K153" s="143">
        <v>0</v>
      </c>
      <c r="L153" s="16">
        <f t="shared" si="34"/>
        <v>0</v>
      </c>
    </row>
    <row r="154" spans="1:12" s="56" customFormat="1" ht="13.5" customHeight="1">
      <c r="A154" s="217" t="s">
        <v>22</v>
      </c>
      <c r="B154" s="220" t="s">
        <v>19</v>
      </c>
      <c r="C154" s="221"/>
      <c r="D154" s="222"/>
      <c r="E154" s="17">
        <f t="shared" si="44"/>
        <v>0</v>
      </c>
      <c r="F154" s="33">
        <v>0</v>
      </c>
      <c r="G154" s="39">
        <v>0</v>
      </c>
      <c r="H154" s="39">
        <v>0</v>
      </c>
      <c r="I154" s="21">
        <v>0</v>
      </c>
      <c r="J154" s="21">
        <v>0</v>
      </c>
      <c r="K154" s="21">
        <v>0</v>
      </c>
      <c r="L154" s="35">
        <f t="shared" si="34"/>
        <v>0</v>
      </c>
    </row>
    <row r="155" spans="1:12" s="56" customFormat="1" ht="10.5" customHeight="1">
      <c r="A155" s="218"/>
      <c r="B155" s="223" t="s">
        <v>4</v>
      </c>
      <c r="C155" s="224"/>
      <c r="D155" s="78" t="s">
        <v>3</v>
      </c>
      <c r="E155" s="154">
        <f t="shared" si="44"/>
        <v>0</v>
      </c>
      <c r="F155" s="164">
        <f aca="true" t="shared" si="45" ref="F155:J156">F157+F159</f>
        <v>0</v>
      </c>
      <c r="G155" s="165">
        <f t="shared" si="45"/>
        <v>0</v>
      </c>
      <c r="H155" s="165">
        <f t="shared" si="45"/>
        <v>0</v>
      </c>
      <c r="I155" s="165">
        <f t="shared" si="45"/>
        <v>0</v>
      </c>
      <c r="J155" s="165">
        <f t="shared" si="45"/>
        <v>0</v>
      </c>
      <c r="K155" s="165">
        <f>K157+K159</f>
        <v>0</v>
      </c>
      <c r="L155" s="15">
        <f t="shared" si="34"/>
        <v>0</v>
      </c>
    </row>
    <row r="156" spans="1:12" s="56" customFormat="1" ht="14.25" customHeight="1">
      <c r="A156" s="218"/>
      <c r="B156" s="225"/>
      <c r="C156" s="226"/>
      <c r="D156" s="83" t="s">
        <v>50</v>
      </c>
      <c r="E156" s="157">
        <f t="shared" si="44"/>
        <v>0</v>
      </c>
      <c r="F156" s="166">
        <f t="shared" si="45"/>
        <v>0</v>
      </c>
      <c r="G156" s="166">
        <f t="shared" si="45"/>
        <v>0</v>
      </c>
      <c r="H156" s="166">
        <f t="shared" si="45"/>
        <v>0</v>
      </c>
      <c r="I156" s="166">
        <f t="shared" si="45"/>
        <v>0</v>
      </c>
      <c r="J156" s="166">
        <f t="shared" si="45"/>
        <v>0</v>
      </c>
      <c r="K156" s="166">
        <f>K158+K160</f>
        <v>0</v>
      </c>
      <c r="L156" s="15">
        <f t="shared" si="34"/>
        <v>0</v>
      </c>
    </row>
    <row r="157" spans="1:12" s="56" customFormat="1" ht="13.5" customHeight="1">
      <c r="A157" s="218"/>
      <c r="B157" s="227" t="s">
        <v>5</v>
      </c>
      <c r="C157" s="229" t="s">
        <v>24</v>
      </c>
      <c r="D157" s="79" t="s">
        <v>3</v>
      </c>
      <c r="E157" s="157">
        <f t="shared" si="44"/>
        <v>0</v>
      </c>
      <c r="F157" s="167">
        <v>0</v>
      </c>
      <c r="G157" s="168">
        <v>0</v>
      </c>
      <c r="H157" s="168">
        <v>0</v>
      </c>
      <c r="I157" s="168">
        <v>0</v>
      </c>
      <c r="J157" s="168">
        <v>0</v>
      </c>
      <c r="K157" s="168">
        <v>0</v>
      </c>
      <c r="L157" s="15">
        <f t="shared" si="34"/>
        <v>0</v>
      </c>
    </row>
    <row r="158" spans="1:12" s="56" customFormat="1" ht="14.25" customHeight="1">
      <c r="A158" s="218"/>
      <c r="B158" s="227"/>
      <c r="C158" s="229"/>
      <c r="D158" s="115" t="s">
        <v>50</v>
      </c>
      <c r="E158" s="157">
        <f t="shared" si="44"/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5">
        <f t="shared" si="34"/>
        <v>0</v>
      </c>
    </row>
    <row r="159" spans="1:12" s="56" customFormat="1" ht="11.25" customHeight="1">
      <c r="A159" s="218"/>
      <c r="B159" s="227"/>
      <c r="C159" s="230" t="s">
        <v>49</v>
      </c>
      <c r="D159" s="79" t="s">
        <v>3</v>
      </c>
      <c r="E159" s="157">
        <f t="shared" si="44"/>
        <v>0</v>
      </c>
      <c r="F159" s="167">
        <v>0</v>
      </c>
      <c r="G159" s="168">
        <v>0</v>
      </c>
      <c r="H159" s="168">
        <v>0</v>
      </c>
      <c r="I159" s="168">
        <v>0</v>
      </c>
      <c r="J159" s="168">
        <v>0</v>
      </c>
      <c r="K159" s="168">
        <v>0</v>
      </c>
      <c r="L159" s="15">
        <f t="shared" si="34"/>
        <v>0</v>
      </c>
    </row>
    <row r="160" spans="1:12" s="56" customFormat="1" ht="14.25" customHeight="1">
      <c r="A160" s="218"/>
      <c r="B160" s="228"/>
      <c r="C160" s="231"/>
      <c r="D160" s="116" t="s">
        <v>50</v>
      </c>
      <c r="E160" s="156">
        <f t="shared" si="44"/>
        <v>0</v>
      </c>
      <c r="F160" s="170">
        <v>0</v>
      </c>
      <c r="G160" s="170">
        <v>0</v>
      </c>
      <c r="H160" s="170">
        <v>0</v>
      </c>
      <c r="I160" s="170">
        <v>0</v>
      </c>
      <c r="J160" s="170">
        <v>0</v>
      </c>
      <c r="K160" s="170">
        <v>0</v>
      </c>
      <c r="L160" s="15">
        <f t="shared" si="34"/>
        <v>0</v>
      </c>
    </row>
    <row r="161" spans="1:12" s="56" customFormat="1" ht="13.5" customHeight="1">
      <c r="A161" s="218"/>
      <c r="B161" s="232" t="s">
        <v>6</v>
      </c>
      <c r="C161" s="232"/>
      <c r="D161" s="233"/>
      <c r="E161" s="43">
        <f aca="true" t="shared" si="46" ref="E161:J161">E154-E155</f>
        <v>0</v>
      </c>
      <c r="F161" s="70">
        <f t="shared" si="46"/>
        <v>0</v>
      </c>
      <c r="G161" s="70">
        <f t="shared" si="46"/>
        <v>0</v>
      </c>
      <c r="H161" s="70">
        <f t="shared" si="46"/>
        <v>0</v>
      </c>
      <c r="I161" s="70">
        <f t="shared" si="46"/>
        <v>0</v>
      </c>
      <c r="J161" s="70">
        <f t="shared" si="46"/>
        <v>0</v>
      </c>
      <c r="K161" s="70">
        <f>K154-K155</f>
        <v>0</v>
      </c>
      <c r="L161" s="15">
        <f t="shared" si="34"/>
        <v>0</v>
      </c>
    </row>
    <row r="162" spans="1:12" ht="12.75" customHeight="1">
      <c r="A162" s="218"/>
      <c r="B162" s="234" t="s">
        <v>48</v>
      </c>
      <c r="C162" s="234"/>
      <c r="D162" s="235"/>
      <c r="E162" s="18">
        <f>SUM(F162:J162)</f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15">
        <f t="shared" si="34"/>
        <v>0</v>
      </c>
    </row>
    <row r="163" spans="1:12" ht="12.75" customHeight="1">
      <c r="A163" s="218"/>
      <c r="B163" s="213" t="s">
        <v>25</v>
      </c>
      <c r="C163" s="214"/>
      <c r="D163" s="114" t="s">
        <v>26</v>
      </c>
      <c r="E163" s="154">
        <f>SUM(F163:J163)</f>
        <v>0</v>
      </c>
      <c r="F163" s="171">
        <v>0</v>
      </c>
      <c r="G163" s="171">
        <v>0</v>
      </c>
      <c r="H163" s="171">
        <v>0</v>
      </c>
      <c r="I163" s="171">
        <v>0</v>
      </c>
      <c r="J163" s="171">
        <v>0</v>
      </c>
      <c r="K163" s="171">
        <v>0</v>
      </c>
      <c r="L163" s="15">
        <f t="shared" si="34"/>
        <v>0</v>
      </c>
    </row>
    <row r="164" spans="1:12" ht="13.5" customHeight="1" thickBot="1">
      <c r="A164" s="219"/>
      <c r="B164" s="215"/>
      <c r="C164" s="216"/>
      <c r="D164" s="119" t="s">
        <v>27</v>
      </c>
      <c r="E164" s="173">
        <f>SUM(F164:J164)</f>
        <v>0</v>
      </c>
      <c r="F164" s="172">
        <v>0</v>
      </c>
      <c r="G164" s="172">
        <v>0</v>
      </c>
      <c r="H164" s="172">
        <v>0</v>
      </c>
      <c r="I164" s="172">
        <v>0</v>
      </c>
      <c r="J164" s="172">
        <v>0</v>
      </c>
      <c r="K164" s="172">
        <v>0</v>
      </c>
      <c r="L164" s="16">
        <f t="shared" si="34"/>
        <v>0</v>
      </c>
    </row>
    <row r="166" ht="12" customHeight="1" thickBot="1"/>
    <row r="167" ht="13.5" hidden="1" thickBot="1"/>
    <row r="168" spans="1:12" ht="13.5" thickBot="1">
      <c r="A168" s="236" t="s">
        <v>17</v>
      </c>
      <c r="B168" s="237"/>
      <c r="C168" s="237"/>
      <c r="D168" s="237"/>
      <c r="E168" s="240" t="s">
        <v>14</v>
      </c>
      <c r="F168" s="242" t="s">
        <v>15</v>
      </c>
      <c r="G168" s="243"/>
      <c r="H168" s="243"/>
      <c r="I168" s="244"/>
      <c r="J168" s="127"/>
      <c r="K168" s="127"/>
      <c r="L168" s="53"/>
    </row>
    <row r="169" spans="1:12" ht="49.5" customHeight="1" thickBot="1">
      <c r="A169" s="238"/>
      <c r="B169" s="239"/>
      <c r="C169" s="239"/>
      <c r="D169" s="239"/>
      <c r="E169" s="241"/>
      <c r="F169" s="54" t="s">
        <v>18</v>
      </c>
      <c r="G169" s="130" t="s">
        <v>42</v>
      </c>
      <c r="H169" s="129" t="s">
        <v>45</v>
      </c>
      <c r="I169" s="128" t="s">
        <v>41</v>
      </c>
      <c r="J169" s="131" t="s">
        <v>43</v>
      </c>
      <c r="K169" s="196" t="s">
        <v>46</v>
      </c>
      <c r="L169" s="30" t="s">
        <v>7</v>
      </c>
    </row>
    <row r="170" spans="1:12" ht="12.75" customHeight="1">
      <c r="A170" s="217" t="s">
        <v>29</v>
      </c>
      <c r="B170" s="220" t="s">
        <v>19</v>
      </c>
      <c r="C170" s="221"/>
      <c r="D170" s="222"/>
      <c r="E170" s="17">
        <f aca="true" t="shared" si="47" ref="E170:E176">SUM(F170:J170)</f>
        <v>0</v>
      </c>
      <c r="F170" s="34">
        <v>0</v>
      </c>
      <c r="G170" s="40">
        <v>0</v>
      </c>
      <c r="H170" s="41">
        <v>0</v>
      </c>
      <c r="I170" s="22">
        <v>0</v>
      </c>
      <c r="J170" s="22">
        <v>0</v>
      </c>
      <c r="K170" s="22">
        <v>0</v>
      </c>
      <c r="L170" s="57">
        <f aca="true" t="shared" si="48" ref="L170:L213">SUM(F170:K170)</f>
        <v>0</v>
      </c>
    </row>
    <row r="171" spans="1:12" ht="12.75" customHeight="1">
      <c r="A171" s="218"/>
      <c r="B171" s="223" t="s">
        <v>4</v>
      </c>
      <c r="C171" s="224"/>
      <c r="D171" s="78" t="s">
        <v>3</v>
      </c>
      <c r="E171" s="154">
        <f t="shared" si="47"/>
        <v>0</v>
      </c>
      <c r="F171" s="133">
        <f>F173+F175</f>
        <v>0</v>
      </c>
      <c r="G171" s="134">
        <f>SUM(G173,G175)</f>
        <v>0</v>
      </c>
      <c r="H171" s="134">
        <f>SUM(H173,H175)</f>
        <v>0</v>
      </c>
      <c r="I171" s="134">
        <f>SUM(I173,I175)</f>
        <v>0</v>
      </c>
      <c r="J171" s="134">
        <f>SUM(J173,J175)</f>
        <v>0</v>
      </c>
      <c r="K171" s="134">
        <f>SUM(K173,K175)</f>
        <v>0</v>
      </c>
      <c r="L171" s="57">
        <f t="shared" si="48"/>
        <v>0</v>
      </c>
    </row>
    <row r="172" spans="1:12" ht="12.75">
      <c r="A172" s="218"/>
      <c r="B172" s="225"/>
      <c r="C172" s="226"/>
      <c r="D172" s="83" t="s">
        <v>50</v>
      </c>
      <c r="E172" s="157">
        <f t="shared" si="47"/>
        <v>0</v>
      </c>
      <c r="F172" s="135">
        <f>F174+F176</f>
        <v>0</v>
      </c>
      <c r="G172" s="136">
        <f>G174+G176</f>
        <v>0</v>
      </c>
      <c r="H172" s="136">
        <f>H174+H176</f>
        <v>0</v>
      </c>
      <c r="I172" s="136">
        <f>I174+I176</f>
        <v>0</v>
      </c>
      <c r="J172" s="136">
        <f>J174+J176</f>
        <v>0</v>
      </c>
      <c r="K172" s="136">
        <f>K174+K176</f>
        <v>0</v>
      </c>
      <c r="L172" s="57">
        <f t="shared" si="48"/>
        <v>0</v>
      </c>
    </row>
    <row r="173" spans="1:12" ht="12.75" customHeight="1">
      <c r="A173" s="218"/>
      <c r="B173" s="227" t="s">
        <v>5</v>
      </c>
      <c r="C173" s="229" t="s">
        <v>24</v>
      </c>
      <c r="D173" s="79" t="s">
        <v>3</v>
      </c>
      <c r="E173" s="157">
        <f t="shared" si="47"/>
        <v>0</v>
      </c>
      <c r="F173" s="137">
        <v>0</v>
      </c>
      <c r="G173" s="137">
        <v>0</v>
      </c>
      <c r="H173" s="137">
        <v>0</v>
      </c>
      <c r="I173" s="137">
        <v>0</v>
      </c>
      <c r="J173" s="137">
        <v>0</v>
      </c>
      <c r="K173" s="137">
        <v>0</v>
      </c>
      <c r="L173" s="57">
        <f t="shared" si="48"/>
        <v>0</v>
      </c>
    </row>
    <row r="174" spans="1:12" ht="12.75">
      <c r="A174" s="218"/>
      <c r="B174" s="227"/>
      <c r="C174" s="229"/>
      <c r="D174" s="115" t="s">
        <v>50</v>
      </c>
      <c r="E174" s="157">
        <f t="shared" si="47"/>
        <v>0</v>
      </c>
      <c r="F174" s="138">
        <v>0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  <c r="L174" s="57">
        <f t="shared" si="48"/>
        <v>0</v>
      </c>
    </row>
    <row r="175" spans="1:12" ht="12.75" customHeight="1">
      <c r="A175" s="218"/>
      <c r="B175" s="227"/>
      <c r="C175" s="230" t="s">
        <v>49</v>
      </c>
      <c r="D175" s="79" t="s">
        <v>3</v>
      </c>
      <c r="E175" s="157">
        <f t="shared" si="47"/>
        <v>0</v>
      </c>
      <c r="F175" s="137">
        <v>0</v>
      </c>
      <c r="G175" s="137">
        <v>0</v>
      </c>
      <c r="H175" s="137">
        <v>0</v>
      </c>
      <c r="I175" s="137">
        <v>0</v>
      </c>
      <c r="J175" s="137">
        <v>0</v>
      </c>
      <c r="K175" s="137">
        <v>0</v>
      </c>
      <c r="L175" s="57">
        <f t="shared" si="48"/>
        <v>0</v>
      </c>
    </row>
    <row r="176" spans="1:12" ht="12.75">
      <c r="A176" s="218"/>
      <c r="B176" s="228"/>
      <c r="C176" s="231"/>
      <c r="D176" s="116" t="s">
        <v>50</v>
      </c>
      <c r="E176" s="156">
        <f t="shared" si="47"/>
        <v>0</v>
      </c>
      <c r="F176" s="139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57">
        <f t="shared" si="48"/>
        <v>0</v>
      </c>
    </row>
    <row r="177" spans="1:12" ht="12.75">
      <c r="A177" s="218"/>
      <c r="B177" s="232" t="s">
        <v>6</v>
      </c>
      <c r="C177" s="232"/>
      <c r="D177" s="233"/>
      <c r="E177" s="43">
        <f aca="true" t="shared" si="49" ref="E177:J177">E170-E171</f>
        <v>0</v>
      </c>
      <c r="F177" s="44">
        <f t="shared" si="49"/>
        <v>0</v>
      </c>
      <c r="G177" s="44">
        <f t="shared" si="49"/>
        <v>0</v>
      </c>
      <c r="H177" s="44">
        <f t="shared" si="49"/>
        <v>0</v>
      </c>
      <c r="I177" s="44">
        <f t="shared" si="49"/>
        <v>0</v>
      </c>
      <c r="J177" s="44">
        <f t="shared" si="49"/>
        <v>0</v>
      </c>
      <c r="K177" s="44">
        <f>K170-K171</f>
        <v>0</v>
      </c>
      <c r="L177" s="57">
        <f t="shared" si="48"/>
        <v>0</v>
      </c>
    </row>
    <row r="178" spans="1:12" ht="12.75">
      <c r="A178" s="218"/>
      <c r="B178" s="234" t="s">
        <v>48</v>
      </c>
      <c r="C178" s="234"/>
      <c r="D178" s="235"/>
      <c r="E178" s="18">
        <f aca="true" t="shared" si="50" ref="E178:E187">SUM(F178:J178)</f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57">
        <f t="shared" si="48"/>
        <v>0</v>
      </c>
    </row>
    <row r="179" spans="1:12" ht="12.75" customHeight="1">
      <c r="A179" s="218"/>
      <c r="B179" s="213" t="s">
        <v>25</v>
      </c>
      <c r="C179" s="214"/>
      <c r="D179" s="114" t="s">
        <v>26</v>
      </c>
      <c r="E179" s="154">
        <f t="shared" si="50"/>
        <v>0</v>
      </c>
      <c r="F179" s="141">
        <v>0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57">
        <f t="shared" si="48"/>
        <v>0</v>
      </c>
    </row>
    <row r="180" spans="1:12" ht="13.5" thickBot="1">
      <c r="A180" s="219"/>
      <c r="B180" s="215"/>
      <c r="C180" s="216"/>
      <c r="D180" s="119" t="s">
        <v>27</v>
      </c>
      <c r="E180" s="173">
        <f t="shared" si="50"/>
        <v>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  <c r="L180" s="109">
        <f t="shared" si="48"/>
        <v>0</v>
      </c>
    </row>
    <row r="181" spans="1:12" ht="12.75" customHeight="1">
      <c r="A181" s="245" t="s">
        <v>30</v>
      </c>
      <c r="B181" s="220" t="s">
        <v>19</v>
      </c>
      <c r="C181" s="221"/>
      <c r="D181" s="222"/>
      <c r="E181" s="17">
        <f t="shared" si="50"/>
        <v>0</v>
      </c>
      <c r="F181" s="24">
        <v>0</v>
      </c>
      <c r="G181" s="61">
        <v>0</v>
      </c>
      <c r="H181" s="61">
        <v>0</v>
      </c>
      <c r="I181" s="23">
        <v>0</v>
      </c>
      <c r="J181" s="23">
        <v>0</v>
      </c>
      <c r="K181" s="23">
        <v>0</v>
      </c>
      <c r="L181" s="57">
        <f t="shared" si="48"/>
        <v>0</v>
      </c>
    </row>
    <row r="182" spans="1:12" ht="12.75" customHeight="1">
      <c r="A182" s="246"/>
      <c r="B182" s="223" t="s">
        <v>4</v>
      </c>
      <c r="C182" s="224"/>
      <c r="D182" s="78" t="s">
        <v>3</v>
      </c>
      <c r="E182" s="154">
        <f t="shared" si="50"/>
        <v>0</v>
      </c>
      <c r="F182" s="155">
        <f aca="true" t="shared" si="51" ref="F182:K182">SUM(F184,F186)</f>
        <v>0</v>
      </c>
      <c r="G182" s="134">
        <f t="shared" si="51"/>
        <v>0</v>
      </c>
      <c r="H182" s="134">
        <f t="shared" si="51"/>
        <v>0</v>
      </c>
      <c r="I182" s="134">
        <f t="shared" si="51"/>
        <v>0</v>
      </c>
      <c r="J182" s="134">
        <f t="shared" si="51"/>
        <v>0</v>
      </c>
      <c r="K182" s="134">
        <f t="shared" si="51"/>
        <v>0</v>
      </c>
      <c r="L182" s="57">
        <f t="shared" si="48"/>
        <v>0</v>
      </c>
    </row>
    <row r="183" spans="1:12" ht="12.75">
      <c r="A183" s="246"/>
      <c r="B183" s="225"/>
      <c r="C183" s="226"/>
      <c r="D183" s="83" t="s">
        <v>50</v>
      </c>
      <c r="E183" s="157">
        <f t="shared" si="50"/>
        <v>0</v>
      </c>
      <c r="F183" s="136">
        <f aca="true" t="shared" si="52" ref="F183:K183">F185+F187</f>
        <v>0</v>
      </c>
      <c r="G183" s="144">
        <f t="shared" si="52"/>
        <v>0</v>
      </c>
      <c r="H183" s="144">
        <f t="shared" si="52"/>
        <v>0</v>
      </c>
      <c r="I183" s="144">
        <f t="shared" si="52"/>
        <v>0</v>
      </c>
      <c r="J183" s="144">
        <f t="shared" si="52"/>
        <v>0</v>
      </c>
      <c r="K183" s="144">
        <f t="shared" si="52"/>
        <v>0</v>
      </c>
      <c r="L183" s="57">
        <f t="shared" si="48"/>
        <v>0</v>
      </c>
    </row>
    <row r="184" spans="1:12" ht="12.75" customHeight="1">
      <c r="A184" s="246"/>
      <c r="B184" s="227" t="s">
        <v>5</v>
      </c>
      <c r="C184" s="229" t="s">
        <v>24</v>
      </c>
      <c r="D184" s="79" t="s">
        <v>3</v>
      </c>
      <c r="E184" s="157">
        <f t="shared" si="50"/>
        <v>0</v>
      </c>
      <c r="F184" s="137">
        <v>0</v>
      </c>
      <c r="G184" s="137">
        <v>0</v>
      </c>
      <c r="H184" s="137">
        <v>0</v>
      </c>
      <c r="I184" s="137">
        <v>0</v>
      </c>
      <c r="J184" s="137">
        <v>0</v>
      </c>
      <c r="K184" s="137">
        <v>0</v>
      </c>
      <c r="L184" s="57">
        <f t="shared" si="48"/>
        <v>0</v>
      </c>
    </row>
    <row r="185" spans="1:12" ht="12.75">
      <c r="A185" s="246"/>
      <c r="B185" s="227"/>
      <c r="C185" s="229"/>
      <c r="D185" s="115" t="s">
        <v>50</v>
      </c>
      <c r="E185" s="157">
        <f t="shared" si="50"/>
        <v>0</v>
      </c>
      <c r="F185" s="138">
        <v>0</v>
      </c>
      <c r="G185" s="146">
        <v>0</v>
      </c>
      <c r="H185" s="146">
        <v>0</v>
      </c>
      <c r="I185" s="146">
        <v>0</v>
      </c>
      <c r="J185" s="146">
        <v>0</v>
      </c>
      <c r="K185" s="146">
        <v>0</v>
      </c>
      <c r="L185" s="57">
        <f t="shared" si="48"/>
        <v>0</v>
      </c>
    </row>
    <row r="186" spans="1:12" ht="12.75" customHeight="1">
      <c r="A186" s="246"/>
      <c r="B186" s="227"/>
      <c r="C186" s="230" t="s">
        <v>49</v>
      </c>
      <c r="D186" s="79" t="s">
        <v>3</v>
      </c>
      <c r="E186" s="157">
        <f t="shared" si="50"/>
        <v>0</v>
      </c>
      <c r="F186" s="137">
        <v>0</v>
      </c>
      <c r="G186" s="137">
        <v>0</v>
      </c>
      <c r="H186" s="137">
        <v>0</v>
      </c>
      <c r="I186" s="137">
        <v>0</v>
      </c>
      <c r="J186" s="137">
        <v>0</v>
      </c>
      <c r="K186" s="137">
        <v>0</v>
      </c>
      <c r="L186" s="57">
        <f t="shared" si="48"/>
        <v>0</v>
      </c>
    </row>
    <row r="187" spans="1:12" ht="12.75">
      <c r="A187" s="246"/>
      <c r="B187" s="228"/>
      <c r="C187" s="231"/>
      <c r="D187" s="116" t="s">
        <v>50</v>
      </c>
      <c r="E187" s="156">
        <f t="shared" si="50"/>
        <v>0</v>
      </c>
      <c r="F187" s="138">
        <v>0</v>
      </c>
      <c r="G187" s="146">
        <v>0</v>
      </c>
      <c r="H187" s="146">
        <v>0</v>
      </c>
      <c r="I187" s="146">
        <v>0</v>
      </c>
      <c r="J187" s="146">
        <v>0</v>
      </c>
      <c r="K187" s="146">
        <v>0</v>
      </c>
      <c r="L187" s="57">
        <f t="shared" si="48"/>
        <v>0</v>
      </c>
    </row>
    <row r="188" spans="1:12" ht="12.75">
      <c r="A188" s="246"/>
      <c r="B188" s="232" t="s">
        <v>6</v>
      </c>
      <c r="C188" s="232"/>
      <c r="D188" s="233"/>
      <c r="E188" s="43">
        <f aca="true" t="shared" si="53" ref="E188:J188">E181-E182</f>
        <v>0</v>
      </c>
      <c r="F188" s="44">
        <f t="shared" si="53"/>
        <v>0</v>
      </c>
      <c r="G188" s="44">
        <f t="shared" si="53"/>
        <v>0</v>
      </c>
      <c r="H188" s="44">
        <f t="shared" si="53"/>
        <v>0</v>
      </c>
      <c r="I188" s="44">
        <f t="shared" si="53"/>
        <v>0</v>
      </c>
      <c r="J188" s="44">
        <f t="shared" si="53"/>
        <v>0</v>
      </c>
      <c r="K188" s="44">
        <f>K181-K182</f>
        <v>0</v>
      </c>
      <c r="L188" s="57">
        <f t="shared" si="48"/>
        <v>0</v>
      </c>
    </row>
    <row r="189" spans="1:12" ht="12.75">
      <c r="A189" s="246"/>
      <c r="B189" s="234" t="s">
        <v>48</v>
      </c>
      <c r="C189" s="234"/>
      <c r="D189" s="235"/>
      <c r="E189" s="18">
        <f aca="true" t="shared" si="54" ref="E189:E198">SUM(F189:J189)</f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57">
        <f t="shared" si="48"/>
        <v>0</v>
      </c>
    </row>
    <row r="190" spans="1:12" ht="12.75" customHeight="1">
      <c r="A190" s="246"/>
      <c r="B190" s="213" t="s">
        <v>25</v>
      </c>
      <c r="C190" s="214"/>
      <c r="D190" s="114" t="s">
        <v>26</v>
      </c>
      <c r="E190" s="154">
        <f t="shared" si="54"/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57">
        <f t="shared" si="48"/>
        <v>0</v>
      </c>
    </row>
    <row r="191" spans="1:12" ht="13.5" thickBot="1">
      <c r="A191" s="247"/>
      <c r="B191" s="215"/>
      <c r="C191" s="216"/>
      <c r="D191" s="119" t="s">
        <v>27</v>
      </c>
      <c r="E191" s="173">
        <f t="shared" si="54"/>
        <v>0</v>
      </c>
      <c r="F191" s="139">
        <v>0</v>
      </c>
      <c r="G191" s="143">
        <v>0</v>
      </c>
      <c r="H191" s="143">
        <v>0</v>
      </c>
      <c r="I191" s="158">
        <v>0</v>
      </c>
      <c r="J191" s="139">
        <v>0</v>
      </c>
      <c r="K191" s="139">
        <v>0</v>
      </c>
      <c r="L191" s="109">
        <f t="shared" si="48"/>
        <v>0</v>
      </c>
    </row>
    <row r="192" spans="1:12" ht="12.75" customHeight="1">
      <c r="A192" s="245" t="s">
        <v>31</v>
      </c>
      <c r="B192" s="220" t="s">
        <v>19</v>
      </c>
      <c r="C192" s="221"/>
      <c r="D192" s="222"/>
      <c r="E192" s="17">
        <f t="shared" si="54"/>
        <v>105000</v>
      </c>
      <c r="F192" s="25">
        <v>105000</v>
      </c>
      <c r="G192" s="38">
        <v>0</v>
      </c>
      <c r="H192" s="38">
        <v>0</v>
      </c>
      <c r="I192" s="38">
        <v>0</v>
      </c>
      <c r="J192" s="29">
        <v>0</v>
      </c>
      <c r="K192" s="29">
        <v>0</v>
      </c>
      <c r="L192" s="57">
        <f t="shared" si="48"/>
        <v>105000</v>
      </c>
    </row>
    <row r="193" spans="1:12" ht="12.75" customHeight="1">
      <c r="A193" s="246"/>
      <c r="B193" s="223" t="s">
        <v>4</v>
      </c>
      <c r="C193" s="224"/>
      <c r="D193" s="78" t="s">
        <v>3</v>
      </c>
      <c r="E193" s="154">
        <f t="shared" si="54"/>
        <v>97248.12</v>
      </c>
      <c r="F193" s="122">
        <f aca="true" t="shared" si="55" ref="F193:K193">SUM(F195,F197)</f>
        <v>97248.12</v>
      </c>
      <c r="G193" s="160">
        <f t="shared" si="55"/>
        <v>0</v>
      </c>
      <c r="H193" s="160">
        <f t="shared" si="55"/>
        <v>0</v>
      </c>
      <c r="I193" s="133">
        <f t="shared" si="55"/>
        <v>0</v>
      </c>
      <c r="J193" s="133">
        <f t="shared" si="55"/>
        <v>0</v>
      </c>
      <c r="K193" s="133">
        <f t="shared" si="55"/>
        <v>0</v>
      </c>
      <c r="L193" s="15">
        <f t="shared" si="48"/>
        <v>97248.12</v>
      </c>
    </row>
    <row r="194" spans="1:12" ht="12.75">
      <c r="A194" s="246"/>
      <c r="B194" s="225"/>
      <c r="C194" s="226"/>
      <c r="D194" s="83" t="s">
        <v>50</v>
      </c>
      <c r="E194" s="157">
        <f t="shared" si="54"/>
        <v>38133.12</v>
      </c>
      <c r="F194" s="123">
        <f aca="true" t="shared" si="56" ref="F194:K194">F196+F198</f>
        <v>38133.12</v>
      </c>
      <c r="G194" s="161">
        <f t="shared" si="56"/>
        <v>0</v>
      </c>
      <c r="H194" s="161">
        <f t="shared" si="56"/>
        <v>0</v>
      </c>
      <c r="I194" s="161">
        <f t="shared" si="56"/>
        <v>0</v>
      </c>
      <c r="J194" s="161">
        <f t="shared" si="56"/>
        <v>0</v>
      </c>
      <c r="K194" s="161">
        <f t="shared" si="56"/>
        <v>0</v>
      </c>
      <c r="L194" s="37">
        <f t="shared" si="48"/>
        <v>38133.12</v>
      </c>
    </row>
    <row r="195" spans="1:12" ht="12.75" customHeight="1">
      <c r="A195" s="246"/>
      <c r="B195" s="227" t="s">
        <v>5</v>
      </c>
      <c r="C195" s="229" t="s">
        <v>24</v>
      </c>
      <c r="D195" s="79" t="s">
        <v>3</v>
      </c>
      <c r="E195" s="157">
        <f t="shared" si="54"/>
        <v>59648.12</v>
      </c>
      <c r="F195" s="124">
        <v>59648.12</v>
      </c>
      <c r="G195" s="137">
        <v>0</v>
      </c>
      <c r="H195" s="137">
        <v>0</v>
      </c>
      <c r="I195" s="137">
        <v>0</v>
      </c>
      <c r="J195" s="137">
        <v>0</v>
      </c>
      <c r="K195" s="137">
        <v>0</v>
      </c>
      <c r="L195" s="15">
        <f t="shared" si="48"/>
        <v>59648.12</v>
      </c>
    </row>
    <row r="196" spans="1:12" ht="12.75">
      <c r="A196" s="246"/>
      <c r="B196" s="227"/>
      <c r="C196" s="229"/>
      <c r="D196" s="115" t="s">
        <v>50</v>
      </c>
      <c r="E196" s="157">
        <f t="shared" si="54"/>
        <v>34133.12</v>
      </c>
      <c r="F196" s="124">
        <v>34133.12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37">
        <f t="shared" si="48"/>
        <v>34133.12</v>
      </c>
    </row>
    <row r="197" spans="1:12" ht="12.75" customHeight="1">
      <c r="A197" s="246"/>
      <c r="B197" s="227"/>
      <c r="C197" s="230" t="s">
        <v>49</v>
      </c>
      <c r="D197" s="79" t="s">
        <v>3</v>
      </c>
      <c r="E197" s="157">
        <f t="shared" si="54"/>
        <v>37600</v>
      </c>
      <c r="F197" s="124">
        <v>37600</v>
      </c>
      <c r="G197" s="137">
        <v>0</v>
      </c>
      <c r="H197" s="137">
        <v>0</v>
      </c>
      <c r="I197" s="137">
        <v>0</v>
      </c>
      <c r="J197" s="137">
        <v>0</v>
      </c>
      <c r="K197" s="137">
        <v>0</v>
      </c>
      <c r="L197" s="15">
        <f t="shared" si="48"/>
        <v>37600</v>
      </c>
    </row>
    <row r="198" spans="1:12" ht="12.75">
      <c r="A198" s="246"/>
      <c r="B198" s="228"/>
      <c r="C198" s="231"/>
      <c r="D198" s="116" t="s">
        <v>50</v>
      </c>
      <c r="E198" s="156">
        <f t="shared" si="54"/>
        <v>4000</v>
      </c>
      <c r="F198" s="125">
        <v>4000</v>
      </c>
      <c r="G198" s="140">
        <v>0</v>
      </c>
      <c r="H198" s="140">
        <v>0</v>
      </c>
      <c r="I198" s="163">
        <v>0</v>
      </c>
      <c r="J198" s="163">
        <v>0</v>
      </c>
      <c r="K198" s="163">
        <v>0</v>
      </c>
      <c r="L198" s="37">
        <f t="shared" si="48"/>
        <v>4000</v>
      </c>
    </row>
    <row r="199" spans="1:12" ht="12.75">
      <c r="A199" s="246"/>
      <c r="B199" s="232" t="s">
        <v>6</v>
      </c>
      <c r="C199" s="232"/>
      <c r="D199" s="233"/>
      <c r="E199" s="43">
        <f aca="true" t="shared" si="57" ref="E199:J199">E192-E193</f>
        <v>7751.880000000005</v>
      </c>
      <c r="F199" s="44">
        <f t="shared" si="57"/>
        <v>7751.880000000005</v>
      </c>
      <c r="G199" s="44">
        <f t="shared" si="57"/>
        <v>0</v>
      </c>
      <c r="H199" s="44">
        <f t="shared" si="57"/>
        <v>0</v>
      </c>
      <c r="I199" s="44">
        <f t="shared" si="57"/>
        <v>0</v>
      </c>
      <c r="J199" s="44">
        <f t="shared" si="57"/>
        <v>0</v>
      </c>
      <c r="K199" s="44">
        <f>K192-K193</f>
        <v>0</v>
      </c>
      <c r="L199" s="15">
        <f t="shared" si="48"/>
        <v>7751.880000000005</v>
      </c>
    </row>
    <row r="200" spans="1:12" ht="12.75">
      <c r="A200" s="246"/>
      <c r="B200" s="234" t="s">
        <v>48</v>
      </c>
      <c r="C200" s="234"/>
      <c r="D200" s="235"/>
      <c r="E200" s="18">
        <f aca="true" t="shared" si="58" ref="E200:E209">SUM(F200:J200)</f>
        <v>41790</v>
      </c>
      <c r="F200" s="28">
        <v>41790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37">
        <f t="shared" si="48"/>
        <v>41790</v>
      </c>
    </row>
    <row r="201" spans="1:12" ht="12.75" customHeight="1">
      <c r="A201" s="246"/>
      <c r="B201" s="213" t="s">
        <v>25</v>
      </c>
      <c r="C201" s="214"/>
      <c r="D201" s="114" t="s">
        <v>26</v>
      </c>
      <c r="E201" s="154">
        <f t="shared" si="58"/>
        <v>0</v>
      </c>
      <c r="F201" s="84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36">
        <f t="shared" si="48"/>
        <v>0</v>
      </c>
    </row>
    <row r="202" spans="1:12" ht="13.5" thickBot="1">
      <c r="A202" s="247"/>
      <c r="B202" s="215"/>
      <c r="C202" s="216"/>
      <c r="D202" s="119" t="s">
        <v>27</v>
      </c>
      <c r="E202" s="173">
        <f t="shared" si="58"/>
        <v>18</v>
      </c>
      <c r="F202" s="85">
        <v>18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58">
        <f t="shared" si="48"/>
        <v>18</v>
      </c>
    </row>
    <row r="203" spans="1:12" ht="12.75" customHeight="1">
      <c r="A203" s="217" t="s">
        <v>32</v>
      </c>
      <c r="B203" s="220" t="s">
        <v>19</v>
      </c>
      <c r="C203" s="221"/>
      <c r="D203" s="222"/>
      <c r="E203" s="17">
        <f t="shared" si="58"/>
        <v>0</v>
      </c>
      <c r="F203" s="33">
        <v>0</v>
      </c>
      <c r="G203" s="39">
        <v>0</v>
      </c>
      <c r="H203" s="39">
        <v>0</v>
      </c>
      <c r="I203" s="21">
        <v>0</v>
      </c>
      <c r="J203" s="21">
        <v>0</v>
      </c>
      <c r="K203" s="21">
        <v>0</v>
      </c>
      <c r="L203" s="57">
        <f t="shared" si="48"/>
        <v>0</v>
      </c>
    </row>
    <row r="204" spans="1:12" ht="12.75" customHeight="1">
      <c r="A204" s="218"/>
      <c r="B204" s="223" t="s">
        <v>4</v>
      </c>
      <c r="C204" s="224"/>
      <c r="D204" s="78" t="s">
        <v>3</v>
      </c>
      <c r="E204" s="154">
        <f t="shared" si="58"/>
        <v>0</v>
      </c>
      <c r="F204" s="164">
        <f aca="true" t="shared" si="59" ref="F204:J205">F206+F208</f>
        <v>0</v>
      </c>
      <c r="G204" s="165">
        <f t="shared" si="59"/>
        <v>0</v>
      </c>
      <c r="H204" s="165">
        <f t="shared" si="59"/>
        <v>0</v>
      </c>
      <c r="I204" s="165">
        <f t="shared" si="59"/>
        <v>0</v>
      </c>
      <c r="J204" s="165">
        <f t="shared" si="59"/>
        <v>0</v>
      </c>
      <c r="K204" s="165">
        <f>K206+K208</f>
        <v>0</v>
      </c>
      <c r="L204" s="57">
        <f t="shared" si="48"/>
        <v>0</v>
      </c>
    </row>
    <row r="205" spans="1:12" ht="12.75">
      <c r="A205" s="218"/>
      <c r="B205" s="225"/>
      <c r="C205" s="226"/>
      <c r="D205" s="83" t="s">
        <v>50</v>
      </c>
      <c r="E205" s="157">
        <f t="shared" si="58"/>
        <v>0</v>
      </c>
      <c r="F205" s="166">
        <f t="shared" si="59"/>
        <v>0</v>
      </c>
      <c r="G205" s="166">
        <f t="shared" si="59"/>
        <v>0</v>
      </c>
      <c r="H205" s="166">
        <f t="shared" si="59"/>
        <v>0</v>
      </c>
      <c r="I205" s="166">
        <f t="shared" si="59"/>
        <v>0</v>
      </c>
      <c r="J205" s="166">
        <f t="shared" si="59"/>
        <v>0</v>
      </c>
      <c r="K205" s="166">
        <f>K207+K209</f>
        <v>0</v>
      </c>
      <c r="L205" s="57">
        <f t="shared" si="48"/>
        <v>0</v>
      </c>
    </row>
    <row r="206" spans="1:12" ht="12.75" customHeight="1">
      <c r="A206" s="218"/>
      <c r="B206" s="227" t="s">
        <v>5</v>
      </c>
      <c r="C206" s="229" t="s">
        <v>24</v>
      </c>
      <c r="D206" s="79" t="s">
        <v>3</v>
      </c>
      <c r="E206" s="157">
        <f t="shared" si="58"/>
        <v>0</v>
      </c>
      <c r="F206" s="167">
        <v>0</v>
      </c>
      <c r="G206" s="168">
        <v>0</v>
      </c>
      <c r="H206" s="168">
        <v>0</v>
      </c>
      <c r="I206" s="168">
        <v>0</v>
      </c>
      <c r="J206" s="168">
        <v>0</v>
      </c>
      <c r="K206" s="168">
        <v>0</v>
      </c>
      <c r="L206" s="57">
        <f t="shared" si="48"/>
        <v>0</v>
      </c>
    </row>
    <row r="207" spans="1:12" ht="12.75">
      <c r="A207" s="218"/>
      <c r="B207" s="227"/>
      <c r="C207" s="229"/>
      <c r="D207" s="115" t="s">
        <v>50</v>
      </c>
      <c r="E207" s="157">
        <f t="shared" si="58"/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57">
        <f t="shared" si="48"/>
        <v>0</v>
      </c>
    </row>
    <row r="208" spans="1:12" ht="12.75" customHeight="1">
      <c r="A208" s="218"/>
      <c r="B208" s="227"/>
      <c r="C208" s="230" t="s">
        <v>49</v>
      </c>
      <c r="D208" s="79" t="s">
        <v>3</v>
      </c>
      <c r="E208" s="157">
        <f t="shared" si="58"/>
        <v>0</v>
      </c>
      <c r="F208" s="167">
        <v>0</v>
      </c>
      <c r="G208" s="168">
        <v>0</v>
      </c>
      <c r="H208" s="168">
        <v>0</v>
      </c>
      <c r="I208" s="168">
        <v>0</v>
      </c>
      <c r="J208" s="168">
        <v>0</v>
      </c>
      <c r="K208" s="168">
        <v>0</v>
      </c>
      <c r="L208" s="57">
        <f t="shared" si="48"/>
        <v>0</v>
      </c>
    </row>
    <row r="209" spans="1:12" ht="12.75">
      <c r="A209" s="218"/>
      <c r="B209" s="228"/>
      <c r="C209" s="231"/>
      <c r="D209" s="116" t="s">
        <v>50</v>
      </c>
      <c r="E209" s="156">
        <f t="shared" si="58"/>
        <v>0</v>
      </c>
      <c r="F209" s="170">
        <v>0</v>
      </c>
      <c r="G209" s="170">
        <v>0</v>
      </c>
      <c r="H209" s="170">
        <v>0</v>
      </c>
      <c r="I209" s="170">
        <v>0</v>
      </c>
      <c r="J209" s="170">
        <v>0</v>
      </c>
      <c r="K209" s="170">
        <v>0</v>
      </c>
      <c r="L209" s="57">
        <f t="shared" si="48"/>
        <v>0</v>
      </c>
    </row>
    <row r="210" spans="1:12" ht="12.75">
      <c r="A210" s="218"/>
      <c r="B210" s="232" t="s">
        <v>6</v>
      </c>
      <c r="C210" s="232"/>
      <c r="D210" s="233"/>
      <c r="E210" s="43">
        <f aca="true" t="shared" si="60" ref="E210:J210">E203-E204</f>
        <v>0</v>
      </c>
      <c r="F210" s="70">
        <f t="shared" si="60"/>
        <v>0</v>
      </c>
      <c r="G210" s="70">
        <f t="shared" si="60"/>
        <v>0</v>
      </c>
      <c r="H210" s="70">
        <f t="shared" si="60"/>
        <v>0</v>
      </c>
      <c r="I210" s="70">
        <f t="shared" si="60"/>
        <v>0</v>
      </c>
      <c r="J210" s="70">
        <f t="shared" si="60"/>
        <v>0</v>
      </c>
      <c r="K210" s="70">
        <f>K203-K204</f>
        <v>0</v>
      </c>
      <c r="L210" s="57">
        <f t="shared" si="48"/>
        <v>0</v>
      </c>
    </row>
    <row r="211" spans="1:12" ht="12.75">
      <c r="A211" s="218"/>
      <c r="B211" s="234" t="s">
        <v>48</v>
      </c>
      <c r="C211" s="234"/>
      <c r="D211" s="235"/>
      <c r="E211" s="18">
        <f>SUM(F211:J211)</f>
        <v>0</v>
      </c>
      <c r="F211" s="27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57">
        <f t="shared" si="48"/>
        <v>0</v>
      </c>
    </row>
    <row r="212" spans="1:12" ht="12.75" customHeight="1">
      <c r="A212" s="218"/>
      <c r="B212" s="213" t="s">
        <v>25</v>
      </c>
      <c r="C212" s="214"/>
      <c r="D212" s="114" t="s">
        <v>26</v>
      </c>
      <c r="E212" s="154">
        <f>SUM(F212:J212)</f>
        <v>0</v>
      </c>
      <c r="F212" s="171">
        <v>0</v>
      </c>
      <c r="G212" s="171">
        <v>0</v>
      </c>
      <c r="H212" s="171">
        <v>0</v>
      </c>
      <c r="I212" s="171">
        <v>0</v>
      </c>
      <c r="J212" s="171">
        <v>0</v>
      </c>
      <c r="K212" s="171">
        <v>0</v>
      </c>
      <c r="L212" s="57">
        <f t="shared" si="48"/>
        <v>0</v>
      </c>
    </row>
    <row r="213" spans="1:12" ht="13.5" thickBot="1">
      <c r="A213" s="219"/>
      <c r="B213" s="215"/>
      <c r="C213" s="216"/>
      <c r="D213" s="119" t="s">
        <v>27</v>
      </c>
      <c r="E213" s="173">
        <f>SUM(F213:J213)</f>
        <v>0</v>
      </c>
      <c r="F213" s="172">
        <v>0</v>
      </c>
      <c r="G213" s="172">
        <v>0</v>
      </c>
      <c r="H213" s="172">
        <v>0</v>
      </c>
      <c r="I213" s="172">
        <v>0</v>
      </c>
      <c r="J213" s="172">
        <v>0</v>
      </c>
      <c r="K213" s="172">
        <v>0</v>
      </c>
      <c r="L213" s="109">
        <f t="shared" si="48"/>
        <v>0</v>
      </c>
    </row>
    <row r="217" ht="11.25" customHeight="1" thickBot="1"/>
    <row r="218" spans="1:12" ht="13.5" thickBot="1">
      <c r="A218" s="236" t="s">
        <v>17</v>
      </c>
      <c r="B218" s="237"/>
      <c r="C218" s="237"/>
      <c r="D218" s="237"/>
      <c r="E218" s="240" t="s">
        <v>14</v>
      </c>
      <c r="F218" s="242" t="s">
        <v>15</v>
      </c>
      <c r="G218" s="243"/>
      <c r="H218" s="243"/>
      <c r="I218" s="244"/>
      <c r="J218" s="127"/>
      <c r="K218" s="127"/>
      <c r="L218" s="53"/>
    </row>
    <row r="219" spans="1:12" ht="50.25" customHeight="1" thickBot="1">
      <c r="A219" s="238"/>
      <c r="B219" s="239"/>
      <c r="C219" s="239"/>
      <c r="D219" s="239"/>
      <c r="E219" s="241"/>
      <c r="F219" s="54" t="s">
        <v>18</v>
      </c>
      <c r="G219" s="130" t="s">
        <v>42</v>
      </c>
      <c r="H219" s="129" t="s">
        <v>45</v>
      </c>
      <c r="I219" s="128" t="s">
        <v>41</v>
      </c>
      <c r="J219" s="131" t="s">
        <v>43</v>
      </c>
      <c r="K219" s="196" t="s">
        <v>46</v>
      </c>
      <c r="L219" s="30" t="s">
        <v>7</v>
      </c>
    </row>
    <row r="220" spans="1:12" ht="12.75" customHeight="1">
      <c r="A220" s="217" t="s">
        <v>35</v>
      </c>
      <c r="B220" s="220" t="s">
        <v>19</v>
      </c>
      <c r="C220" s="221"/>
      <c r="D220" s="222"/>
      <c r="E220" s="17">
        <f aca="true" t="shared" si="61" ref="E220:E226">SUM(F220:J220)</f>
        <v>61000</v>
      </c>
      <c r="F220" s="24">
        <v>61000</v>
      </c>
      <c r="G220" s="40">
        <v>0</v>
      </c>
      <c r="H220" s="40">
        <v>0</v>
      </c>
      <c r="I220" s="22">
        <v>0</v>
      </c>
      <c r="J220" s="22">
        <v>0</v>
      </c>
      <c r="K220" s="22">
        <v>0</v>
      </c>
      <c r="L220" s="57">
        <f aca="true" t="shared" si="62" ref="L220:L263">SUM(F220:K220)</f>
        <v>61000</v>
      </c>
    </row>
    <row r="221" spans="1:12" ht="12.75" customHeight="1">
      <c r="A221" s="218"/>
      <c r="B221" s="223" t="s">
        <v>4</v>
      </c>
      <c r="C221" s="224"/>
      <c r="D221" s="78" t="s">
        <v>3</v>
      </c>
      <c r="E221" s="20">
        <f t="shared" si="61"/>
        <v>49167.43</v>
      </c>
      <c r="F221" s="69">
        <f aca="true" t="shared" si="63" ref="F221:K221">SUM(F223,F225)</f>
        <v>49167.43</v>
      </c>
      <c r="G221" s="134">
        <f t="shared" si="63"/>
        <v>0</v>
      </c>
      <c r="H221" s="134">
        <f t="shared" si="63"/>
        <v>0</v>
      </c>
      <c r="I221" s="134">
        <f t="shared" si="63"/>
        <v>0</v>
      </c>
      <c r="J221" s="134">
        <f t="shared" si="63"/>
        <v>0</v>
      </c>
      <c r="K221" s="134">
        <f t="shared" si="63"/>
        <v>0</v>
      </c>
      <c r="L221" s="57">
        <f t="shared" si="62"/>
        <v>49167.43</v>
      </c>
    </row>
    <row r="222" spans="1:12" ht="12.75">
      <c r="A222" s="218"/>
      <c r="B222" s="225"/>
      <c r="C222" s="226"/>
      <c r="D222" s="83" t="s">
        <v>50</v>
      </c>
      <c r="E222" s="19">
        <f t="shared" si="61"/>
        <v>18869.489999999998</v>
      </c>
      <c r="F222" s="110">
        <f aca="true" t="shared" si="64" ref="F222:K222">F224+F226</f>
        <v>18869.489999999998</v>
      </c>
      <c r="G222" s="136">
        <f t="shared" si="64"/>
        <v>0</v>
      </c>
      <c r="H222" s="136">
        <f t="shared" si="64"/>
        <v>0</v>
      </c>
      <c r="I222" s="136">
        <f t="shared" si="64"/>
        <v>0</v>
      </c>
      <c r="J222" s="136">
        <f t="shared" si="64"/>
        <v>0</v>
      </c>
      <c r="K222" s="136">
        <f t="shared" si="64"/>
        <v>0</v>
      </c>
      <c r="L222" s="57">
        <f t="shared" si="62"/>
        <v>18869.489999999998</v>
      </c>
    </row>
    <row r="223" spans="1:12" ht="12.75" customHeight="1">
      <c r="A223" s="218"/>
      <c r="B223" s="227" t="s">
        <v>5</v>
      </c>
      <c r="C223" s="229" t="s">
        <v>24</v>
      </c>
      <c r="D223" s="79" t="s">
        <v>3</v>
      </c>
      <c r="E223" s="19">
        <f t="shared" si="61"/>
        <v>19698.39</v>
      </c>
      <c r="F223" s="63">
        <v>19698.39</v>
      </c>
      <c r="G223" s="137">
        <v>0</v>
      </c>
      <c r="H223" s="137">
        <v>0</v>
      </c>
      <c r="I223" s="137">
        <v>0</v>
      </c>
      <c r="J223" s="137">
        <v>0</v>
      </c>
      <c r="K223" s="137">
        <v>0</v>
      </c>
      <c r="L223" s="57">
        <f t="shared" si="62"/>
        <v>19698.39</v>
      </c>
    </row>
    <row r="224" spans="1:12" ht="12.75">
      <c r="A224" s="218"/>
      <c r="B224" s="227"/>
      <c r="C224" s="229"/>
      <c r="D224" s="115" t="s">
        <v>50</v>
      </c>
      <c r="E224" s="19">
        <f t="shared" si="61"/>
        <v>12815.49</v>
      </c>
      <c r="F224" s="63">
        <v>12815.49</v>
      </c>
      <c r="G224" s="138">
        <v>0</v>
      </c>
      <c r="H224" s="138">
        <v>0</v>
      </c>
      <c r="I224" s="138">
        <v>0</v>
      </c>
      <c r="J224" s="138">
        <v>0</v>
      </c>
      <c r="K224" s="138">
        <v>0</v>
      </c>
      <c r="L224" s="57">
        <f t="shared" si="62"/>
        <v>12815.49</v>
      </c>
    </row>
    <row r="225" spans="1:12" ht="12.75" customHeight="1">
      <c r="A225" s="218"/>
      <c r="B225" s="227"/>
      <c r="C225" s="230" t="s">
        <v>49</v>
      </c>
      <c r="D225" s="79" t="s">
        <v>3</v>
      </c>
      <c r="E225" s="19">
        <f t="shared" si="61"/>
        <v>29469.04</v>
      </c>
      <c r="F225" s="63">
        <v>29469.04</v>
      </c>
      <c r="G225" s="137">
        <v>0</v>
      </c>
      <c r="H225" s="137">
        <v>0</v>
      </c>
      <c r="I225" s="137">
        <v>0</v>
      </c>
      <c r="J225" s="137">
        <v>0</v>
      </c>
      <c r="K225" s="137">
        <v>0</v>
      </c>
      <c r="L225" s="57">
        <f t="shared" si="62"/>
        <v>29469.04</v>
      </c>
    </row>
    <row r="226" spans="1:12" ht="12.75">
      <c r="A226" s="218"/>
      <c r="B226" s="228"/>
      <c r="C226" s="231"/>
      <c r="D226" s="116" t="s">
        <v>50</v>
      </c>
      <c r="E226" s="92">
        <f t="shared" si="61"/>
        <v>6054</v>
      </c>
      <c r="F226" s="111">
        <v>6054</v>
      </c>
      <c r="G226" s="140">
        <v>0</v>
      </c>
      <c r="H226" s="140">
        <v>0</v>
      </c>
      <c r="I226" s="140">
        <v>0</v>
      </c>
      <c r="J226" s="140">
        <v>0</v>
      </c>
      <c r="K226" s="140">
        <v>0</v>
      </c>
      <c r="L226" s="57">
        <f t="shared" si="62"/>
        <v>6054</v>
      </c>
    </row>
    <row r="227" spans="1:12" ht="12.75">
      <c r="A227" s="218"/>
      <c r="B227" s="232" t="s">
        <v>6</v>
      </c>
      <c r="C227" s="232"/>
      <c r="D227" s="233"/>
      <c r="E227" s="43">
        <f aca="true" t="shared" si="65" ref="E227:J227">E220-E221</f>
        <v>11832.57</v>
      </c>
      <c r="F227" s="44">
        <f t="shared" si="65"/>
        <v>11832.57</v>
      </c>
      <c r="G227" s="44">
        <f t="shared" si="65"/>
        <v>0</v>
      </c>
      <c r="H227" s="44">
        <f t="shared" si="65"/>
        <v>0</v>
      </c>
      <c r="I227" s="44">
        <f t="shared" si="65"/>
        <v>0</v>
      </c>
      <c r="J227" s="44">
        <f t="shared" si="65"/>
        <v>0</v>
      </c>
      <c r="K227" s="44">
        <f>K220-K221</f>
        <v>0</v>
      </c>
      <c r="L227" s="57">
        <f t="shared" si="62"/>
        <v>11832.57</v>
      </c>
    </row>
    <row r="228" spans="1:12" ht="12.75">
      <c r="A228" s="218"/>
      <c r="B228" s="234" t="s">
        <v>48</v>
      </c>
      <c r="C228" s="234"/>
      <c r="D228" s="235"/>
      <c r="E228" s="18">
        <f aca="true" t="shared" si="66" ref="E228:E237">SUM(F228:J228)</f>
        <v>6054</v>
      </c>
      <c r="F228" s="28">
        <v>6054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57">
        <f t="shared" si="62"/>
        <v>6054</v>
      </c>
    </row>
    <row r="229" spans="1:12" ht="12.75" customHeight="1">
      <c r="A229" s="218"/>
      <c r="B229" s="213" t="s">
        <v>25</v>
      </c>
      <c r="C229" s="214"/>
      <c r="D229" s="114" t="s">
        <v>26</v>
      </c>
      <c r="E229" s="20">
        <f t="shared" si="66"/>
        <v>0</v>
      </c>
      <c r="F229" s="51">
        <v>0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  <c r="L229" s="57">
        <f t="shared" si="62"/>
        <v>0</v>
      </c>
    </row>
    <row r="230" spans="1:12" ht="20.25" thickBot="1">
      <c r="A230" s="219"/>
      <c r="B230" s="215"/>
      <c r="C230" s="216"/>
      <c r="D230" s="119" t="s">
        <v>51</v>
      </c>
      <c r="E230" s="32">
        <f t="shared" si="66"/>
        <v>11</v>
      </c>
      <c r="F230" s="52">
        <v>11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09">
        <f t="shared" si="62"/>
        <v>11</v>
      </c>
    </row>
    <row r="231" spans="1:12" ht="12.75" customHeight="1">
      <c r="A231" s="245" t="s">
        <v>36</v>
      </c>
      <c r="B231" s="220" t="s">
        <v>19</v>
      </c>
      <c r="C231" s="221"/>
      <c r="D231" s="222"/>
      <c r="E231" s="17">
        <f t="shared" si="66"/>
        <v>90077</v>
      </c>
      <c r="F231" s="24">
        <v>90077</v>
      </c>
      <c r="G231" s="61">
        <v>0</v>
      </c>
      <c r="H231" s="61">
        <v>0</v>
      </c>
      <c r="I231" s="23">
        <v>0</v>
      </c>
      <c r="J231" s="23">
        <v>0</v>
      </c>
      <c r="K231" s="23">
        <v>0</v>
      </c>
      <c r="L231" s="57">
        <f t="shared" si="62"/>
        <v>90077</v>
      </c>
    </row>
    <row r="232" spans="1:12" ht="12.75" customHeight="1">
      <c r="A232" s="246"/>
      <c r="B232" s="223" t="s">
        <v>4</v>
      </c>
      <c r="C232" s="224"/>
      <c r="D232" s="78" t="s">
        <v>3</v>
      </c>
      <c r="E232" s="20">
        <f t="shared" si="66"/>
        <v>87092.85</v>
      </c>
      <c r="F232" s="69">
        <f aca="true" t="shared" si="67" ref="F232:K232">SUM(F234,F236)</f>
        <v>87092.85</v>
      </c>
      <c r="G232" s="134">
        <f t="shared" si="67"/>
        <v>0</v>
      </c>
      <c r="H232" s="134">
        <f t="shared" si="67"/>
        <v>0</v>
      </c>
      <c r="I232" s="134">
        <f t="shared" si="67"/>
        <v>0</v>
      </c>
      <c r="J232" s="134">
        <f t="shared" si="67"/>
        <v>0</v>
      </c>
      <c r="K232" s="134">
        <f t="shared" si="67"/>
        <v>0</v>
      </c>
      <c r="L232" s="57">
        <f t="shared" si="62"/>
        <v>87092.85</v>
      </c>
    </row>
    <row r="233" spans="1:12" ht="12.75">
      <c r="A233" s="246"/>
      <c r="B233" s="225"/>
      <c r="C233" s="226"/>
      <c r="D233" s="83" t="s">
        <v>50</v>
      </c>
      <c r="E233" s="19">
        <f t="shared" si="66"/>
        <v>430</v>
      </c>
      <c r="F233" s="47">
        <f aca="true" t="shared" si="68" ref="F233:K233">F235+F237</f>
        <v>430</v>
      </c>
      <c r="G233" s="144">
        <f t="shared" si="68"/>
        <v>0</v>
      </c>
      <c r="H233" s="144">
        <f t="shared" si="68"/>
        <v>0</v>
      </c>
      <c r="I233" s="144">
        <f t="shared" si="68"/>
        <v>0</v>
      </c>
      <c r="J233" s="144">
        <f t="shared" si="68"/>
        <v>0</v>
      </c>
      <c r="K233" s="144">
        <f t="shared" si="68"/>
        <v>0</v>
      </c>
      <c r="L233" s="57">
        <f t="shared" si="62"/>
        <v>430</v>
      </c>
    </row>
    <row r="234" spans="1:12" ht="12.75" customHeight="1">
      <c r="A234" s="246"/>
      <c r="B234" s="227" t="s">
        <v>5</v>
      </c>
      <c r="C234" s="229" t="s">
        <v>24</v>
      </c>
      <c r="D234" s="79" t="s">
        <v>3</v>
      </c>
      <c r="E234" s="19">
        <f t="shared" si="66"/>
        <v>63380.16</v>
      </c>
      <c r="F234" s="63">
        <v>63380.16</v>
      </c>
      <c r="G234" s="137">
        <v>0</v>
      </c>
      <c r="H234" s="137">
        <v>0</v>
      </c>
      <c r="I234" s="137">
        <v>0</v>
      </c>
      <c r="J234" s="137">
        <v>0</v>
      </c>
      <c r="K234" s="137">
        <v>0</v>
      </c>
      <c r="L234" s="57">
        <f t="shared" si="62"/>
        <v>63380.16</v>
      </c>
    </row>
    <row r="235" spans="1:12" ht="12.75">
      <c r="A235" s="246"/>
      <c r="B235" s="227"/>
      <c r="C235" s="229"/>
      <c r="D235" s="115" t="s">
        <v>50</v>
      </c>
      <c r="E235" s="19">
        <f t="shared" si="66"/>
        <v>430</v>
      </c>
      <c r="F235" s="49">
        <v>430</v>
      </c>
      <c r="G235" s="146">
        <v>0</v>
      </c>
      <c r="H235" s="146">
        <v>0</v>
      </c>
      <c r="I235" s="146">
        <v>0</v>
      </c>
      <c r="J235" s="146">
        <v>0</v>
      </c>
      <c r="K235" s="146">
        <v>0</v>
      </c>
      <c r="L235" s="57">
        <f t="shared" si="62"/>
        <v>430</v>
      </c>
    </row>
    <row r="236" spans="1:12" ht="12.75" customHeight="1">
      <c r="A236" s="246"/>
      <c r="B236" s="227"/>
      <c r="C236" s="230" t="s">
        <v>49</v>
      </c>
      <c r="D236" s="79" t="s">
        <v>3</v>
      </c>
      <c r="E236" s="19">
        <f t="shared" si="66"/>
        <v>23712.69</v>
      </c>
      <c r="F236" s="63">
        <v>23712.69</v>
      </c>
      <c r="G236" s="137">
        <v>0</v>
      </c>
      <c r="H236" s="137">
        <v>0</v>
      </c>
      <c r="I236" s="137">
        <v>0</v>
      </c>
      <c r="J236" s="137">
        <v>0</v>
      </c>
      <c r="K236" s="137">
        <v>0</v>
      </c>
      <c r="L236" s="57">
        <f t="shared" si="62"/>
        <v>23712.69</v>
      </c>
    </row>
    <row r="237" spans="1:12" ht="12.75">
      <c r="A237" s="246"/>
      <c r="B237" s="228"/>
      <c r="C237" s="231"/>
      <c r="D237" s="116" t="s">
        <v>50</v>
      </c>
      <c r="E237" s="92">
        <f t="shared" si="66"/>
        <v>0</v>
      </c>
      <c r="F237" s="49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57">
        <f t="shared" si="62"/>
        <v>0</v>
      </c>
    </row>
    <row r="238" spans="1:12" ht="12.75">
      <c r="A238" s="246"/>
      <c r="B238" s="232" t="s">
        <v>6</v>
      </c>
      <c r="C238" s="232"/>
      <c r="D238" s="233"/>
      <c r="E238" s="43">
        <f aca="true" t="shared" si="69" ref="E238:J238">E231-E232</f>
        <v>2984.149999999994</v>
      </c>
      <c r="F238" s="44">
        <f t="shared" si="69"/>
        <v>2984.149999999994</v>
      </c>
      <c r="G238" s="44">
        <f t="shared" si="69"/>
        <v>0</v>
      </c>
      <c r="H238" s="44">
        <f t="shared" si="69"/>
        <v>0</v>
      </c>
      <c r="I238" s="44">
        <f t="shared" si="69"/>
        <v>0</v>
      </c>
      <c r="J238" s="44">
        <f t="shared" si="69"/>
        <v>0</v>
      </c>
      <c r="K238" s="44">
        <f>K231-K232</f>
        <v>0</v>
      </c>
      <c r="L238" s="57">
        <f t="shared" si="62"/>
        <v>2984.149999999994</v>
      </c>
    </row>
    <row r="239" spans="1:12" ht="12.75">
      <c r="A239" s="246"/>
      <c r="B239" s="234" t="s">
        <v>48</v>
      </c>
      <c r="C239" s="234"/>
      <c r="D239" s="235"/>
      <c r="E239" s="18">
        <f aca="true" t="shared" si="70" ref="E239:E248">SUM(F239:J239)</f>
        <v>0</v>
      </c>
      <c r="F239" s="26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57">
        <f t="shared" si="62"/>
        <v>0</v>
      </c>
    </row>
    <row r="240" spans="1:12" ht="12.75" customHeight="1">
      <c r="A240" s="246"/>
      <c r="B240" s="213" t="s">
        <v>25</v>
      </c>
      <c r="C240" s="214"/>
      <c r="D240" s="117" t="s">
        <v>26</v>
      </c>
      <c r="E240" s="20">
        <f t="shared" si="70"/>
        <v>0</v>
      </c>
      <c r="F240" s="51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57">
        <f t="shared" si="62"/>
        <v>0</v>
      </c>
    </row>
    <row r="241" spans="1:12" ht="13.5" thickBot="1">
      <c r="A241" s="247"/>
      <c r="B241" s="215"/>
      <c r="C241" s="216"/>
      <c r="D241" s="119" t="s">
        <v>27</v>
      </c>
      <c r="E241" s="32">
        <f t="shared" si="70"/>
        <v>19</v>
      </c>
      <c r="F241" s="52">
        <v>19</v>
      </c>
      <c r="G241" s="143">
        <v>0</v>
      </c>
      <c r="H241" s="143">
        <v>0</v>
      </c>
      <c r="I241" s="158">
        <v>0</v>
      </c>
      <c r="J241" s="139">
        <v>0</v>
      </c>
      <c r="K241" s="139">
        <v>0</v>
      </c>
      <c r="L241" s="109">
        <f t="shared" si="62"/>
        <v>19</v>
      </c>
    </row>
    <row r="242" spans="1:12" ht="12.75" customHeight="1">
      <c r="A242" s="245" t="s">
        <v>33</v>
      </c>
      <c r="B242" s="220" t="s">
        <v>19</v>
      </c>
      <c r="C242" s="221"/>
      <c r="D242" s="222"/>
      <c r="E242" s="17">
        <f t="shared" si="70"/>
        <v>96000</v>
      </c>
      <c r="F242" s="24">
        <v>96000</v>
      </c>
      <c r="G242" s="38">
        <v>0</v>
      </c>
      <c r="H242" s="38">
        <v>0</v>
      </c>
      <c r="I242" s="38">
        <v>0</v>
      </c>
      <c r="J242" s="29">
        <v>0</v>
      </c>
      <c r="K242" s="29">
        <v>0</v>
      </c>
      <c r="L242" s="57">
        <f t="shared" si="62"/>
        <v>96000</v>
      </c>
    </row>
    <row r="243" spans="1:12" ht="12.75" customHeight="1">
      <c r="A243" s="246"/>
      <c r="B243" s="223" t="s">
        <v>4</v>
      </c>
      <c r="C243" s="224"/>
      <c r="D243" s="78" t="s">
        <v>3</v>
      </c>
      <c r="E243" s="20">
        <f t="shared" si="70"/>
        <v>96000</v>
      </c>
      <c r="F243" s="46">
        <f>F245+F247</f>
        <v>96000</v>
      </c>
      <c r="G243" s="160">
        <f>SUM(G245,G247)</f>
        <v>0</v>
      </c>
      <c r="H243" s="160">
        <f>SUM(H245,H247)</f>
        <v>0</v>
      </c>
      <c r="I243" s="133">
        <f>SUM(I245,I247)</f>
        <v>0</v>
      </c>
      <c r="J243" s="133">
        <f>SUM(J245,J247)</f>
        <v>0</v>
      </c>
      <c r="K243" s="133">
        <f>SUM(K245,K247)</f>
        <v>0</v>
      </c>
      <c r="L243" s="57">
        <f t="shared" si="62"/>
        <v>96000</v>
      </c>
    </row>
    <row r="244" spans="1:12" ht="12.75">
      <c r="A244" s="246"/>
      <c r="B244" s="225"/>
      <c r="C244" s="226"/>
      <c r="D244" s="83" t="s">
        <v>50</v>
      </c>
      <c r="E244" s="19">
        <f t="shared" si="70"/>
        <v>0</v>
      </c>
      <c r="F244" s="110">
        <f>F246+F248</f>
        <v>0</v>
      </c>
      <c r="G244" s="161">
        <f>G246+G248</f>
        <v>0</v>
      </c>
      <c r="H244" s="161">
        <f>H246+H248</f>
        <v>0</v>
      </c>
      <c r="I244" s="161">
        <f>I246+I248</f>
        <v>0</v>
      </c>
      <c r="J244" s="161">
        <f>J246+J248</f>
        <v>0</v>
      </c>
      <c r="K244" s="161">
        <f>K246+K248</f>
        <v>0</v>
      </c>
      <c r="L244" s="57">
        <f t="shared" si="62"/>
        <v>0</v>
      </c>
    </row>
    <row r="245" spans="1:12" ht="12.75" customHeight="1">
      <c r="A245" s="246"/>
      <c r="B245" s="227" t="s">
        <v>5</v>
      </c>
      <c r="C245" s="229" t="s">
        <v>24</v>
      </c>
      <c r="D245" s="79" t="s">
        <v>3</v>
      </c>
      <c r="E245" s="19">
        <f t="shared" si="70"/>
        <v>78000</v>
      </c>
      <c r="F245" s="63">
        <v>78000</v>
      </c>
      <c r="G245" s="137">
        <v>0</v>
      </c>
      <c r="H245" s="137">
        <v>0</v>
      </c>
      <c r="I245" s="137">
        <v>0</v>
      </c>
      <c r="J245" s="137">
        <v>0</v>
      </c>
      <c r="K245" s="137">
        <v>0</v>
      </c>
      <c r="L245" s="57">
        <f t="shared" si="62"/>
        <v>78000</v>
      </c>
    </row>
    <row r="246" spans="1:12" ht="12.75">
      <c r="A246" s="246"/>
      <c r="B246" s="227"/>
      <c r="C246" s="229"/>
      <c r="D246" s="115" t="s">
        <v>50</v>
      </c>
      <c r="E246" s="19">
        <f t="shared" si="70"/>
        <v>0</v>
      </c>
      <c r="F246" s="63">
        <v>0</v>
      </c>
      <c r="G246" s="138">
        <v>0</v>
      </c>
      <c r="H246" s="138">
        <v>0</v>
      </c>
      <c r="I246" s="138">
        <v>0</v>
      </c>
      <c r="J246" s="138">
        <v>0</v>
      </c>
      <c r="K246" s="138">
        <v>0</v>
      </c>
      <c r="L246" s="57">
        <f t="shared" si="62"/>
        <v>0</v>
      </c>
    </row>
    <row r="247" spans="1:12" ht="12.75" customHeight="1">
      <c r="A247" s="246"/>
      <c r="B247" s="227"/>
      <c r="C247" s="230" t="s">
        <v>49</v>
      </c>
      <c r="D247" s="79" t="s">
        <v>3</v>
      </c>
      <c r="E247" s="19">
        <f t="shared" si="70"/>
        <v>18000</v>
      </c>
      <c r="F247" s="63">
        <v>18000</v>
      </c>
      <c r="G247" s="137">
        <v>0</v>
      </c>
      <c r="H247" s="137">
        <v>0</v>
      </c>
      <c r="I247" s="137">
        <v>0</v>
      </c>
      <c r="J247" s="137">
        <v>0</v>
      </c>
      <c r="K247" s="137">
        <v>0</v>
      </c>
      <c r="L247" s="57">
        <f t="shared" si="62"/>
        <v>18000</v>
      </c>
    </row>
    <row r="248" spans="1:12" ht="12.75">
      <c r="A248" s="246"/>
      <c r="B248" s="228"/>
      <c r="C248" s="231"/>
      <c r="D248" s="116" t="s">
        <v>50</v>
      </c>
      <c r="E248" s="92">
        <f t="shared" si="70"/>
        <v>0</v>
      </c>
      <c r="F248" s="111">
        <v>0</v>
      </c>
      <c r="G248" s="140">
        <v>0</v>
      </c>
      <c r="H248" s="140">
        <v>0</v>
      </c>
      <c r="I248" s="163">
        <v>0</v>
      </c>
      <c r="J248" s="163">
        <v>0</v>
      </c>
      <c r="K248" s="163">
        <v>0</v>
      </c>
      <c r="L248" s="57">
        <f t="shared" si="62"/>
        <v>0</v>
      </c>
    </row>
    <row r="249" spans="1:12" ht="12.75">
      <c r="A249" s="246"/>
      <c r="B249" s="232" t="s">
        <v>6</v>
      </c>
      <c r="C249" s="232"/>
      <c r="D249" s="233"/>
      <c r="E249" s="43">
        <f aca="true" t="shared" si="71" ref="E249:J249">E242-E243</f>
        <v>0</v>
      </c>
      <c r="F249" s="44">
        <f t="shared" si="71"/>
        <v>0</v>
      </c>
      <c r="G249" s="44">
        <f t="shared" si="71"/>
        <v>0</v>
      </c>
      <c r="H249" s="44">
        <f t="shared" si="71"/>
        <v>0</v>
      </c>
      <c r="I249" s="44">
        <f t="shared" si="71"/>
        <v>0</v>
      </c>
      <c r="J249" s="44">
        <f t="shared" si="71"/>
        <v>0</v>
      </c>
      <c r="K249" s="44">
        <f>K242-K243</f>
        <v>0</v>
      </c>
      <c r="L249" s="57">
        <f t="shared" si="62"/>
        <v>0</v>
      </c>
    </row>
    <row r="250" spans="1:12" ht="12.75">
      <c r="A250" s="246"/>
      <c r="B250" s="234" t="s">
        <v>48</v>
      </c>
      <c r="C250" s="234"/>
      <c r="D250" s="235"/>
      <c r="E250" s="18">
        <f aca="true" t="shared" si="72" ref="E250:E259">SUM(F250:J250)</f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57">
        <f t="shared" si="62"/>
        <v>0</v>
      </c>
    </row>
    <row r="251" spans="1:12" ht="12.75" customHeight="1">
      <c r="A251" s="246"/>
      <c r="B251" s="213" t="s">
        <v>25</v>
      </c>
      <c r="C251" s="214"/>
      <c r="D251" s="117" t="s">
        <v>26</v>
      </c>
      <c r="E251" s="20">
        <f t="shared" si="72"/>
        <v>0</v>
      </c>
      <c r="F251" s="5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57">
        <f t="shared" si="62"/>
        <v>0</v>
      </c>
    </row>
    <row r="252" spans="1:12" ht="13.5" thickBot="1">
      <c r="A252" s="247"/>
      <c r="B252" s="215"/>
      <c r="C252" s="216"/>
      <c r="D252" s="119" t="s">
        <v>27</v>
      </c>
      <c r="E252" s="32">
        <f t="shared" si="72"/>
        <v>16</v>
      </c>
      <c r="F252" s="52">
        <v>16</v>
      </c>
      <c r="G252" s="143">
        <v>0</v>
      </c>
      <c r="H252" s="143">
        <v>0</v>
      </c>
      <c r="I252" s="143">
        <v>0</v>
      </c>
      <c r="J252" s="143">
        <v>0</v>
      </c>
      <c r="K252" s="143">
        <v>0</v>
      </c>
      <c r="L252" s="109">
        <f t="shared" si="62"/>
        <v>16</v>
      </c>
    </row>
    <row r="253" spans="1:12" ht="12.75" customHeight="1">
      <c r="A253" s="217" t="s">
        <v>34</v>
      </c>
      <c r="B253" s="220" t="s">
        <v>19</v>
      </c>
      <c r="C253" s="221"/>
      <c r="D253" s="222"/>
      <c r="E253" s="17">
        <f t="shared" si="72"/>
        <v>0</v>
      </c>
      <c r="F253" s="24">
        <v>0</v>
      </c>
      <c r="G253" s="39">
        <v>0</v>
      </c>
      <c r="H253" s="39">
        <v>0</v>
      </c>
      <c r="I253" s="21">
        <v>0</v>
      </c>
      <c r="J253" s="21">
        <v>0</v>
      </c>
      <c r="K253" s="21">
        <v>0</v>
      </c>
      <c r="L253" s="57">
        <f t="shared" si="62"/>
        <v>0</v>
      </c>
    </row>
    <row r="254" spans="1:12" ht="12.75" customHeight="1">
      <c r="A254" s="218"/>
      <c r="B254" s="223" t="s">
        <v>4</v>
      </c>
      <c r="C254" s="224"/>
      <c r="D254" s="78" t="s">
        <v>3</v>
      </c>
      <c r="E254" s="20">
        <f t="shared" si="72"/>
        <v>0</v>
      </c>
      <c r="F254" s="133">
        <f>SUM(F256,F258)</f>
        <v>0</v>
      </c>
      <c r="G254" s="165">
        <f aca="true" t="shared" si="73" ref="G254:J255">G256+G258</f>
        <v>0</v>
      </c>
      <c r="H254" s="165">
        <f t="shared" si="73"/>
        <v>0</v>
      </c>
      <c r="I254" s="165">
        <f t="shared" si="73"/>
        <v>0</v>
      </c>
      <c r="J254" s="165">
        <f t="shared" si="73"/>
        <v>0</v>
      </c>
      <c r="K254" s="165">
        <f>K256+K258</f>
        <v>0</v>
      </c>
      <c r="L254" s="57">
        <f t="shared" si="62"/>
        <v>0</v>
      </c>
    </row>
    <row r="255" spans="1:12" ht="12.75">
      <c r="A255" s="218"/>
      <c r="B255" s="225"/>
      <c r="C255" s="226"/>
      <c r="D255" s="83" t="s">
        <v>50</v>
      </c>
      <c r="E255" s="19">
        <f t="shared" si="72"/>
        <v>0</v>
      </c>
      <c r="F255" s="205">
        <f>F257+F259</f>
        <v>0</v>
      </c>
      <c r="G255" s="166">
        <f t="shared" si="73"/>
        <v>0</v>
      </c>
      <c r="H255" s="166">
        <f t="shared" si="73"/>
        <v>0</v>
      </c>
      <c r="I255" s="166">
        <f t="shared" si="73"/>
        <v>0</v>
      </c>
      <c r="J255" s="166">
        <f t="shared" si="73"/>
        <v>0</v>
      </c>
      <c r="K255" s="166">
        <f>K257+K259</f>
        <v>0</v>
      </c>
      <c r="L255" s="57">
        <f t="shared" si="62"/>
        <v>0</v>
      </c>
    </row>
    <row r="256" spans="1:12" ht="12.75" customHeight="1">
      <c r="A256" s="218"/>
      <c r="B256" s="227" t="s">
        <v>5</v>
      </c>
      <c r="C256" s="229" t="s">
        <v>24</v>
      </c>
      <c r="D256" s="79" t="s">
        <v>3</v>
      </c>
      <c r="E256" s="19">
        <f t="shared" si="72"/>
        <v>0</v>
      </c>
      <c r="F256" s="137">
        <v>0</v>
      </c>
      <c r="G256" s="168">
        <v>0</v>
      </c>
      <c r="H256" s="168">
        <v>0</v>
      </c>
      <c r="I256" s="168">
        <v>0</v>
      </c>
      <c r="J256" s="168">
        <v>0</v>
      </c>
      <c r="K256" s="168">
        <v>0</v>
      </c>
      <c r="L256" s="57">
        <f t="shared" si="62"/>
        <v>0</v>
      </c>
    </row>
    <row r="257" spans="1:12" ht="12.75">
      <c r="A257" s="218"/>
      <c r="B257" s="227"/>
      <c r="C257" s="229"/>
      <c r="D257" s="115" t="s">
        <v>50</v>
      </c>
      <c r="E257" s="19">
        <f t="shared" si="72"/>
        <v>0</v>
      </c>
      <c r="F257" s="137">
        <v>0</v>
      </c>
      <c r="G257" s="169">
        <v>0</v>
      </c>
      <c r="H257" s="169">
        <v>0</v>
      </c>
      <c r="I257" s="169">
        <v>0</v>
      </c>
      <c r="J257" s="169">
        <v>0</v>
      </c>
      <c r="K257" s="169">
        <v>0</v>
      </c>
      <c r="L257" s="57">
        <f t="shared" si="62"/>
        <v>0</v>
      </c>
    </row>
    <row r="258" spans="1:12" ht="12.75" customHeight="1">
      <c r="A258" s="218"/>
      <c r="B258" s="227"/>
      <c r="C258" s="230" t="s">
        <v>49</v>
      </c>
      <c r="D258" s="79" t="s">
        <v>3</v>
      </c>
      <c r="E258" s="19">
        <f t="shared" si="72"/>
        <v>0</v>
      </c>
      <c r="F258" s="137">
        <v>0</v>
      </c>
      <c r="G258" s="168">
        <v>0</v>
      </c>
      <c r="H258" s="168">
        <v>0</v>
      </c>
      <c r="I258" s="168">
        <v>0</v>
      </c>
      <c r="J258" s="168">
        <v>0</v>
      </c>
      <c r="K258" s="168">
        <v>0</v>
      </c>
      <c r="L258" s="57">
        <f t="shared" si="62"/>
        <v>0</v>
      </c>
    </row>
    <row r="259" spans="1:12" ht="12.75">
      <c r="A259" s="218"/>
      <c r="B259" s="228"/>
      <c r="C259" s="231"/>
      <c r="D259" s="116" t="s">
        <v>50</v>
      </c>
      <c r="E259" s="92">
        <f t="shared" si="72"/>
        <v>0</v>
      </c>
      <c r="F259" s="137">
        <v>0</v>
      </c>
      <c r="G259" s="170">
        <v>0</v>
      </c>
      <c r="H259" s="170">
        <v>0</v>
      </c>
      <c r="I259" s="170">
        <v>0</v>
      </c>
      <c r="J259" s="170">
        <v>0</v>
      </c>
      <c r="K259" s="170">
        <v>0</v>
      </c>
      <c r="L259" s="57">
        <f t="shared" si="62"/>
        <v>0</v>
      </c>
    </row>
    <row r="260" spans="1:12" ht="12.75">
      <c r="A260" s="218"/>
      <c r="B260" s="232" t="s">
        <v>6</v>
      </c>
      <c r="C260" s="232"/>
      <c r="D260" s="233"/>
      <c r="E260" s="43">
        <f aca="true" t="shared" si="74" ref="E260:J260">E253-E254</f>
        <v>0</v>
      </c>
      <c r="F260" s="44">
        <f t="shared" si="74"/>
        <v>0</v>
      </c>
      <c r="G260" s="70">
        <f t="shared" si="74"/>
        <v>0</v>
      </c>
      <c r="H260" s="70">
        <f t="shared" si="74"/>
        <v>0</v>
      </c>
      <c r="I260" s="70">
        <f t="shared" si="74"/>
        <v>0</v>
      </c>
      <c r="J260" s="70">
        <f t="shared" si="74"/>
        <v>0</v>
      </c>
      <c r="K260" s="70">
        <f>K253-K254</f>
        <v>0</v>
      </c>
      <c r="L260" s="57">
        <f t="shared" si="62"/>
        <v>0</v>
      </c>
    </row>
    <row r="261" spans="1:12" ht="12.75">
      <c r="A261" s="218"/>
      <c r="B261" s="234" t="s">
        <v>48</v>
      </c>
      <c r="C261" s="234"/>
      <c r="D261" s="235"/>
      <c r="E261" s="18">
        <f>SUM(F261:J261)</f>
        <v>0</v>
      </c>
      <c r="F261" s="28">
        <v>0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  <c r="L261" s="57">
        <f t="shared" si="62"/>
        <v>0</v>
      </c>
    </row>
    <row r="262" spans="1:12" ht="12.75" customHeight="1">
      <c r="A262" s="218"/>
      <c r="B262" s="213" t="s">
        <v>25</v>
      </c>
      <c r="C262" s="214"/>
      <c r="D262" s="117" t="s">
        <v>26</v>
      </c>
      <c r="E262" s="20">
        <f>SUM(F262:J262)</f>
        <v>0</v>
      </c>
      <c r="F262" s="206">
        <v>0</v>
      </c>
      <c r="G262" s="171">
        <v>0</v>
      </c>
      <c r="H262" s="171">
        <v>0</v>
      </c>
      <c r="I262" s="171">
        <v>0</v>
      </c>
      <c r="J262" s="171">
        <v>0</v>
      </c>
      <c r="K262" s="171">
        <v>0</v>
      </c>
      <c r="L262" s="57">
        <f t="shared" si="62"/>
        <v>0</v>
      </c>
    </row>
    <row r="263" spans="1:12" ht="13.5" thickBot="1">
      <c r="A263" s="219"/>
      <c r="B263" s="215"/>
      <c r="C263" s="216"/>
      <c r="D263" s="119" t="s">
        <v>27</v>
      </c>
      <c r="E263" s="32">
        <f>SUM(F263:J263)</f>
        <v>0</v>
      </c>
      <c r="F263" s="207">
        <v>0</v>
      </c>
      <c r="G263" s="172">
        <v>0</v>
      </c>
      <c r="H263" s="172">
        <v>0</v>
      </c>
      <c r="I263" s="172">
        <v>0</v>
      </c>
      <c r="J263" s="172">
        <v>0</v>
      </c>
      <c r="K263" s="172">
        <v>0</v>
      </c>
      <c r="L263" s="109">
        <f t="shared" si="62"/>
        <v>0</v>
      </c>
    </row>
    <row r="267" ht="13.5" thickBot="1"/>
    <row r="268" spans="1:12" ht="13.5" thickBot="1">
      <c r="A268" s="236" t="s">
        <v>17</v>
      </c>
      <c r="B268" s="237"/>
      <c r="C268" s="237"/>
      <c r="D268" s="237"/>
      <c r="E268" s="240" t="s">
        <v>14</v>
      </c>
      <c r="F268" s="242" t="s">
        <v>15</v>
      </c>
      <c r="G268" s="243"/>
      <c r="H268" s="243"/>
      <c r="I268" s="244"/>
      <c r="J268" s="127"/>
      <c r="K268" s="127"/>
      <c r="L268" s="53"/>
    </row>
    <row r="269" spans="1:12" ht="37.5" customHeight="1" thickBot="1">
      <c r="A269" s="238"/>
      <c r="B269" s="239"/>
      <c r="C269" s="239"/>
      <c r="D269" s="239"/>
      <c r="E269" s="241"/>
      <c r="F269" s="54" t="s">
        <v>18</v>
      </c>
      <c r="G269" s="130" t="s">
        <v>42</v>
      </c>
      <c r="H269" s="129" t="s">
        <v>45</v>
      </c>
      <c r="I269" s="128" t="s">
        <v>41</v>
      </c>
      <c r="J269" s="131" t="s">
        <v>43</v>
      </c>
      <c r="K269" s="196" t="s">
        <v>46</v>
      </c>
      <c r="L269" s="30" t="s">
        <v>7</v>
      </c>
    </row>
    <row r="270" spans="1:12" ht="12.75" customHeight="1">
      <c r="A270" s="217" t="s">
        <v>39</v>
      </c>
      <c r="B270" s="220" t="s">
        <v>19</v>
      </c>
      <c r="C270" s="221"/>
      <c r="D270" s="222"/>
      <c r="E270" s="17">
        <f aca="true" t="shared" si="75" ref="E270:E276">SUM(F270:J270)</f>
        <v>0</v>
      </c>
      <c r="F270" s="34">
        <v>0</v>
      </c>
      <c r="G270" s="40">
        <v>0</v>
      </c>
      <c r="H270" s="40">
        <v>0</v>
      </c>
      <c r="I270" s="22">
        <v>0</v>
      </c>
      <c r="J270" s="22">
        <v>0</v>
      </c>
      <c r="K270" s="22">
        <v>0</v>
      </c>
      <c r="L270" s="57">
        <f aca="true" t="shared" si="76" ref="L270:L302">SUM(F270:K270)</f>
        <v>0</v>
      </c>
    </row>
    <row r="271" spans="1:12" ht="12.75" customHeight="1">
      <c r="A271" s="218"/>
      <c r="B271" s="223" t="s">
        <v>4</v>
      </c>
      <c r="C271" s="224"/>
      <c r="D271" s="78" t="s">
        <v>3</v>
      </c>
      <c r="E271" s="154">
        <f t="shared" si="75"/>
        <v>0</v>
      </c>
      <c r="F271" s="133">
        <f>F273+F275</f>
        <v>0</v>
      </c>
      <c r="G271" s="134">
        <f>SUM(G273,G275)</f>
        <v>0</v>
      </c>
      <c r="H271" s="134">
        <f>SUM(H273,H275)</f>
        <v>0</v>
      </c>
      <c r="I271" s="134">
        <f>SUM(I273,I275)</f>
        <v>0</v>
      </c>
      <c r="J271" s="134">
        <f>SUM(J273,J275)</f>
        <v>0</v>
      </c>
      <c r="K271" s="134">
        <f>SUM(K273,K275)</f>
        <v>0</v>
      </c>
      <c r="L271" s="57">
        <f t="shared" si="76"/>
        <v>0</v>
      </c>
    </row>
    <row r="272" spans="1:12" ht="12.75">
      <c r="A272" s="218"/>
      <c r="B272" s="225"/>
      <c r="C272" s="226"/>
      <c r="D272" s="83" t="s">
        <v>50</v>
      </c>
      <c r="E272" s="157">
        <f t="shared" si="75"/>
        <v>0</v>
      </c>
      <c r="F272" s="135">
        <f>F274+F276</f>
        <v>0</v>
      </c>
      <c r="G272" s="136">
        <f>G274+G276</f>
        <v>0</v>
      </c>
      <c r="H272" s="136">
        <f>H274+H276</f>
        <v>0</v>
      </c>
      <c r="I272" s="136">
        <f>I274+I276</f>
        <v>0</v>
      </c>
      <c r="J272" s="136">
        <f>J274+J276</f>
        <v>0</v>
      </c>
      <c r="K272" s="136">
        <f>K274+K276</f>
        <v>0</v>
      </c>
      <c r="L272" s="57">
        <f t="shared" si="76"/>
        <v>0</v>
      </c>
    </row>
    <row r="273" spans="1:12" ht="12.75" customHeight="1">
      <c r="A273" s="218"/>
      <c r="B273" s="227" t="s">
        <v>5</v>
      </c>
      <c r="C273" s="229" t="s">
        <v>24</v>
      </c>
      <c r="D273" s="79" t="s">
        <v>3</v>
      </c>
      <c r="E273" s="157">
        <f t="shared" si="75"/>
        <v>0</v>
      </c>
      <c r="F273" s="137">
        <v>0</v>
      </c>
      <c r="G273" s="137">
        <v>0</v>
      </c>
      <c r="H273" s="137">
        <v>0</v>
      </c>
      <c r="I273" s="137">
        <v>0</v>
      </c>
      <c r="J273" s="137">
        <v>0</v>
      </c>
      <c r="K273" s="137">
        <v>0</v>
      </c>
      <c r="L273" s="57">
        <f t="shared" si="76"/>
        <v>0</v>
      </c>
    </row>
    <row r="274" spans="1:12" ht="12.75">
      <c r="A274" s="218"/>
      <c r="B274" s="227"/>
      <c r="C274" s="229"/>
      <c r="D274" s="115" t="s">
        <v>50</v>
      </c>
      <c r="E274" s="157">
        <f t="shared" si="75"/>
        <v>0</v>
      </c>
      <c r="F274" s="138">
        <v>0</v>
      </c>
      <c r="G274" s="138">
        <v>0</v>
      </c>
      <c r="H274" s="138">
        <v>0</v>
      </c>
      <c r="I274" s="138">
        <v>0</v>
      </c>
      <c r="J274" s="138">
        <v>0</v>
      </c>
      <c r="K274" s="138">
        <v>0</v>
      </c>
      <c r="L274" s="57">
        <f t="shared" si="76"/>
        <v>0</v>
      </c>
    </row>
    <row r="275" spans="1:12" ht="12.75" customHeight="1">
      <c r="A275" s="218"/>
      <c r="B275" s="227"/>
      <c r="C275" s="230" t="s">
        <v>49</v>
      </c>
      <c r="D275" s="79" t="s">
        <v>3</v>
      </c>
      <c r="E275" s="157">
        <f t="shared" si="75"/>
        <v>0</v>
      </c>
      <c r="F275" s="137">
        <v>0</v>
      </c>
      <c r="G275" s="137">
        <v>0</v>
      </c>
      <c r="H275" s="137">
        <v>0</v>
      </c>
      <c r="I275" s="137">
        <v>0</v>
      </c>
      <c r="J275" s="137">
        <v>0</v>
      </c>
      <c r="K275" s="137">
        <v>0</v>
      </c>
      <c r="L275" s="57">
        <f t="shared" si="76"/>
        <v>0</v>
      </c>
    </row>
    <row r="276" spans="1:12" ht="12.75">
      <c r="A276" s="218"/>
      <c r="B276" s="228"/>
      <c r="C276" s="231"/>
      <c r="D276" s="116" t="s">
        <v>50</v>
      </c>
      <c r="E276" s="156">
        <f t="shared" si="75"/>
        <v>0</v>
      </c>
      <c r="F276" s="139"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57">
        <f t="shared" si="76"/>
        <v>0</v>
      </c>
    </row>
    <row r="277" spans="1:12" ht="12.75">
      <c r="A277" s="218"/>
      <c r="B277" s="232" t="s">
        <v>6</v>
      </c>
      <c r="C277" s="232"/>
      <c r="D277" s="233"/>
      <c r="E277" s="43">
        <f aca="true" t="shared" si="77" ref="E277:J277">E270-E271</f>
        <v>0</v>
      </c>
      <c r="F277" s="44">
        <f t="shared" si="77"/>
        <v>0</v>
      </c>
      <c r="G277" s="44">
        <f t="shared" si="77"/>
        <v>0</v>
      </c>
      <c r="H277" s="44">
        <f t="shared" si="77"/>
        <v>0</v>
      </c>
      <c r="I277" s="44">
        <f t="shared" si="77"/>
        <v>0</v>
      </c>
      <c r="J277" s="44">
        <f t="shared" si="77"/>
        <v>0</v>
      </c>
      <c r="K277" s="44">
        <f>K270-K271</f>
        <v>0</v>
      </c>
      <c r="L277" s="57">
        <f t="shared" si="76"/>
        <v>0</v>
      </c>
    </row>
    <row r="278" spans="1:12" ht="12.75">
      <c r="A278" s="218"/>
      <c r="B278" s="234" t="s">
        <v>48</v>
      </c>
      <c r="C278" s="234"/>
      <c r="D278" s="235"/>
      <c r="E278" s="18">
        <f aca="true" t="shared" si="78" ref="E278:E287">SUM(F278:J278)</f>
        <v>0</v>
      </c>
      <c r="F278" s="26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57">
        <f t="shared" si="76"/>
        <v>0</v>
      </c>
    </row>
    <row r="279" spans="1:12" ht="12.75" customHeight="1">
      <c r="A279" s="218"/>
      <c r="B279" s="213" t="s">
        <v>25</v>
      </c>
      <c r="C279" s="214"/>
      <c r="D279" s="117" t="s">
        <v>26</v>
      </c>
      <c r="E279" s="154">
        <f t="shared" si="78"/>
        <v>0</v>
      </c>
      <c r="F279" s="141">
        <v>0</v>
      </c>
      <c r="G279" s="142">
        <v>0</v>
      </c>
      <c r="H279" s="142">
        <v>0</v>
      </c>
      <c r="I279" s="142">
        <v>0</v>
      </c>
      <c r="J279" s="142">
        <v>0</v>
      </c>
      <c r="K279" s="142">
        <v>0</v>
      </c>
      <c r="L279" s="57">
        <f t="shared" si="76"/>
        <v>0</v>
      </c>
    </row>
    <row r="280" spans="1:12" ht="13.5" thickBot="1">
      <c r="A280" s="219"/>
      <c r="B280" s="215"/>
      <c r="C280" s="216"/>
      <c r="D280" s="119" t="s">
        <v>27</v>
      </c>
      <c r="E280" s="173">
        <f t="shared" si="78"/>
        <v>0</v>
      </c>
      <c r="F280" s="143">
        <v>0</v>
      </c>
      <c r="G280" s="143">
        <v>0</v>
      </c>
      <c r="H280" s="143">
        <v>0</v>
      </c>
      <c r="I280" s="143">
        <v>0</v>
      </c>
      <c r="J280" s="143">
        <v>0</v>
      </c>
      <c r="K280" s="143">
        <v>0</v>
      </c>
      <c r="L280" s="109">
        <f t="shared" si="76"/>
        <v>0</v>
      </c>
    </row>
    <row r="281" spans="1:12" ht="12.75" customHeight="1">
      <c r="A281" s="217" t="s">
        <v>40</v>
      </c>
      <c r="B281" s="220" t="s">
        <v>19</v>
      </c>
      <c r="C281" s="221"/>
      <c r="D281" s="222"/>
      <c r="E281" s="17">
        <f t="shared" si="78"/>
        <v>1960300</v>
      </c>
      <c r="F281" s="34">
        <v>0</v>
      </c>
      <c r="G281" s="40">
        <v>0</v>
      </c>
      <c r="H281" s="40">
        <v>0</v>
      </c>
      <c r="I281" s="22">
        <v>1960300</v>
      </c>
      <c r="J281" s="22">
        <v>0</v>
      </c>
      <c r="K281" s="22">
        <v>0</v>
      </c>
      <c r="L281" s="57">
        <f t="shared" si="76"/>
        <v>1960300</v>
      </c>
    </row>
    <row r="282" spans="1:12" ht="12.75" customHeight="1">
      <c r="A282" s="218"/>
      <c r="B282" s="223" t="s">
        <v>4</v>
      </c>
      <c r="C282" s="224"/>
      <c r="D282" s="78" t="s">
        <v>3</v>
      </c>
      <c r="E282" s="20">
        <f t="shared" si="78"/>
        <v>1869729.59</v>
      </c>
      <c r="F282" s="133">
        <f>F284+F286</f>
        <v>0</v>
      </c>
      <c r="G282" s="134">
        <f>SUM(G284,G286)</f>
        <v>0</v>
      </c>
      <c r="H282" s="134">
        <f>SUM(H284,H286)</f>
        <v>0</v>
      </c>
      <c r="I282" s="46">
        <f>SUM(I284,I286)</f>
        <v>1869729.59</v>
      </c>
      <c r="J282" s="133">
        <f>SUM(J284,J286)</f>
        <v>0</v>
      </c>
      <c r="K282" s="133">
        <f>SUM(K284,K286)</f>
        <v>0</v>
      </c>
      <c r="L282" s="57">
        <f t="shared" si="76"/>
        <v>1869729.59</v>
      </c>
    </row>
    <row r="283" spans="1:12" ht="12.75">
      <c r="A283" s="218"/>
      <c r="B283" s="225"/>
      <c r="C283" s="226"/>
      <c r="D283" s="83" t="s">
        <v>50</v>
      </c>
      <c r="E283" s="19">
        <f t="shared" si="78"/>
        <v>1869729.59</v>
      </c>
      <c r="F283" s="135">
        <f>F285+F287</f>
        <v>0</v>
      </c>
      <c r="G283" s="136">
        <f>G285+G287</f>
        <v>0</v>
      </c>
      <c r="H283" s="136">
        <f>H285+H287</f>
        <v>0</v>
      </c>
      <c r="I283" s="62">
        <f>I285+I287</f>
        <v>1869729.59</v>
      </c>
      <c r="J283" s="136">
        <f>J285+J287</f>
        <v>0</v>
      </c>
      <c r="K283" s="136">
        <f>K285+K287</f>
        <v>0</v>
      </c>
      <c r="L283" s="57">
        <f t="shared" si="76"/>
        <v>1869729.59</v>
      </c>
    </row>
    <row r="284" spans="1:12" ht="12.75" customHeight="1">
      <c r="A284" s="218"/>
      <c r="B284" s="227" t="s">
        <v>5</v>
      </c>
      <c r="C284" s="229" t="s">
        <v>24</v>
      </c>
      <c r="D284" s="79" t="s">
        <v>3</v>
      </c>
      <c r="E284" s="19">
        <f t="shared" si="78"/>
        <v>1205099.37</v>
      </c>
      <c r="F284" s="137">
        <v>0</v>
      </c>
      <c r="G284" s="137">
        <v>0</v>
      </c>
      <c r="H284" s="137">
        <v>0</v>
      </c>
      <c r="I284" s="63">
        <v>1205099.37</v>
      </c>
      <c r="J284" s="137">
        <v>0</v>
      </c>
      <c r="K284" s="137">
        <v>0</v>
      </c>
      <c r="L284" s="57">
        <f t="shared" si="76"/>
        <v>1205099.37</v>
      </c>
    </row>
    <row r="285" spans="1:12" ht="12.75">
      <c r="A285" s="218"/>
      <c r="B285" s="227"/>
      <c r="C285" s="229"/>
      <c r="D285" s="115" t="s">
        <v>50</v>
      </c>
      <c r="E285" s="19">
        <f t="shared" si="78"/>
        <v>1205099.37</v>
      </c>
      <c r="F285" s="138">
        <v>0</v>
      </c>
      <c r="G285" s="138">
        <v>0</v>
      </c>
      <c r="H285" s="138">
        <v>0</v>
      </c>
      <c r="I285" s="63">
        <v>1205099.37</v>
      </c>
      <c r="J285" s="138">
        <v>0</v>
      </c>
      <c r="K285" s="138">
        <v>0</v>
      </c>
      <c r="L285" s="57">
        <f t="shared" si="76"/>
        <v>1205099.37</v>
      </c>
    </row>
    <row r="286" spans="1:12" ht="12.75" customHeight="1">
      <c r="A286" s="218"/>
      <c r="B286" s="227"/>
      <c r="C286" s="230" t="s">
        <v>49</v>
      </c>
      <c r="D286" s="79" t="s">
        <v>3</v>
      </c>
      <c r="E286" s="19">
        <f t="shared" si="78"/>
        <v>664630.22</v>
      </c>
      <c r="F286" s="137">
        <v>0</v>
      </c>
      <c r="G286" s="137">
        <v>0</v>
      </c>
      <c r="H286" s="137">
        <v>0</v>
      </c>
      <c r="I286" s="63">
        <v>664630.22</v>
      </c>
      <c r="J286" s="137">
        <v>0</v>
      </c>
      <c r="K286" s="137">
        <v>0</v>
      </c>
      <c r="L286" s="57">
        <f t="shared" si="76"/>
        <v>664630.22</v>
      </c>
    </row>
    <row r="287" spans="1:12" ht="12.75">
      <c r="A287" s="218"/>
      <c r="B287" s="228"/>
      <c r="C287" s="231"/>
      <c r="D287" s="116" t="s">
        <v>50</v>
      </c>
      <c r="E287" s="92">
        <f t="shared" si="78"/>
        <v>664630.22</v>
      </c>
      <c r="F287" s="139">
        <v>0</v>
      </c>
      <c r="G287" s="140">
        <v>0</v>
      </c>
      <c r="H287" s="140">
        <v>0</v>
      </c>
      <c r="I287" s="68">
        <v>664630.22</v>
      </c>
      <c r="J287" s="140">
        <v>0</v>
      </c>
      <c r="K287" s="140">
        <v>0</v>
      </c>
      <c r="L287" s="57">
        <f t="shared" si="76"/>
        <v>664630.22</v>
      </c>
    </row>
    <row r="288" spans="1:12" ht="12.75">
      <c r="A288" s="218"/>
      <c r="B288" s="232" t="s">
        <v>6</v>
      </c>
      <c r="C288" s="232"/>
      <c r="D288" s="233"/>
      <c r="E288" s="43">
        <f aca="true" t="shared" si="79" ref="E288:J288">E281-E282</f>
        <v>90570.40999999992</v>
      </c>
      <c r="F288" s="44">
        <f t="shared" si="79"/>
        <v>0</v>
      </c>
      <c r="G288" s="44">
        <f t="shared" si="79"/>
        <v>0</v>
      </c>
      <c r="H288" s="44">
        <f t="shared" si="79"/>
        <v>0</v>
      </c>
      <c r="I288" s="44">
        <f t="shared" si="79"/>
        <v>90570.40999999992</v>
      </c>
      <c r="J288" s="44">
        <f t="shared" si="79"/>
        <v>0</v>
      </c>
      <c r="K288" s="44">
        <f>K281-K282</f>
        <v>0</v>
      </c>
      <c r="L288" s="57">
        <f t="shared" si="76"/>
        <v>90570.40999999992</v>
      </c>
    </row>
    <row r="289" spans="1:12" ht="12.75">
      <c r="A289" s="218"/>
      <c r="B289" s="234" t="s">
        <v>48</v>
      </c>
      <c r="C289" s="234"/>
      <c r="D289" s="235"/>
      <c r="E289" s="18">
        <f>SUM(F289:J289)</f>
        <v>0</v>
      </c>
      <c r="F289" s="26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57">
        <f t="shared" si="76"/>
        <v>0</v>
      </c>
    </row>
    <row r="290" spans="1:12" ht="12.75" customHeight="1">
      <c r="A290" s="218"/>
      <c r="B290" s="213" t="s">
        <v>25</v>
      </c>
      <c r="C290" s="214"/>
      <c r="D290" s="114" t="s">
        <v>26</v>
      </c>
      <c r="E290" s="20">
        <f>SUM(F290:J290)</f>
        <v>0</v>
      </c>
      <c r="F290" s="141">
        <v>0</v>
      </c>
      <c r="G290" s="142">
        <v>0</v>
      </c>
      <c r="H290" s="142">
        <v>0</v>
      </c>
      <c r="I290" s="64">
        <v>0</v>
      </c>
      <c r="J290" s="142">
        <v>0</v>
      </c>
      <c r="K290" s="142">
        <v>0</v>
      </c>
      <c r="L290" s="57">
        <f t="shared" si="76"/>
        <v>0</v>
      </c>
    </row>
    <row r="291" spans="1:12" ht="20.25" thickBot="1">
      <c r="A291" s="219"/>
      <c r="B291" s="215"/>
      <c r="C291" s="216"/>
      <c r="D291" s="119" t="s">
        <v>51</v>
      </c>
      <c r="E291" s="32">
        <f>SUM(F291:J291)</f>
        <v>296</v>
      </c>
      <c r="F291" s="143">
        <v>0</v>
      </c>
      <c r="G291" s="143">
        <v>0</v>
      </c>
      <c r="H291" s="143">
        <v>0</v>
      </c>
      <c r="I291" s="52">
        <v>296</v>
      </c>
      <c r="J291" s="143"/>
      <c r="K291" s="143"/>
      <c r="L291" s="109">
        <f t="shared" si="76"/>
        <v>296</v>
      </c>
    </row>
    <row r="292" spans="1:12" ht="12.75" customHeight="1">
      <c r="A292" s="217" t="s">
        <v>44</v>
      </c>
      <c r="B292" s="220" t="s">
        <v>19</v>
      </c>
      <c r="C292" s="221"/>
      <c r="D292" s="222"/>
      <c r="E292" s="17">
        <f aca="true" t="shared" si="80" ref="E292:E298">SUM(F292:K292)</f>
        <v>203100</v>
      </c>
      <c r="F292" s="34">
        <v>0</v>
      </c>
      <c r="G292" s="40">
        <v>0</v>
      </c>
      <c r="H292" s="40">
        <v>0</v>
      </c>
      <c r="I292" s="22">
        <v>0</v>
      </c>
      <c r="J292" s="22">
        <v>166100</v>
      </c>
      <c r="K292" s="22">
        <v>37000</v>
      </c>
      <c r="L292" s="57">
        <f t="shared" si="76"/>
        <v>203100</v>
      </c>
    </row>
    <row r="293" spans="1:12" ht="12.75" customHeight="1">
      <c r="A293" s="218"/>
      <c r="B293" s="223" t="s">
        <v>4</v>
      </c>
      <c r="C293" s="224"/>
      <c r="D293" s="78" t="s">
        <v>3</v>
      </c>
      <c r="E293" s="20">
        <f t="shared" si="80"/>
        <v>161273.11</v>
      </c>
      <c r="F293" s="133">
        <f>F295+F297</f>
        <v>0</v>
      </c>
      <c r="G293" s="134">
        <f>SUM(G295,G297)</f>
        <v>0</v>
      </c>
      <c r="H293" s="134">
        <f>SUM(H295,H297)</f>
        <v>0</v>
      </c>
      <c r="I293" s="133">
        <f>SUM(I295,I297)</f>
        <v>0</v>
      </c>
      <c r="J293" s="46">
        <f>SUM(J295,J297)</f>
        <v>161273.11</v>
      </c>
      <c r="K293" s="46">
        <f>SUM(K295,K297)</f>
        <v>0</v>
      </c>
      <c r="L293" s="57">
        <f t="shared" si="76"/>
        <v>161273.11</v>
      </c>
    </row>
    <row r="294" spans="1:12" ht="12.75">
      <c r="A294" s="218"/>
      <c r="B294" s="225"/>
      <c r="C294" s="226"/>
      <c r="D294" s="83" t="s">
        <v>50</v>
      </c>
      <c r="E294" s="20">
        <f t="shared" si="80"/>
        <v>0</v>
      </c>
      <c r="F294" s="135">
        <f>F296+F298</f>
        <v>0</v>
      </c>
      <c r="G294" s="136">
        <f>G296+G298</f>
        <v>0</v>
      </c>
      <c r="H294" s="136">
        <f>H296+H298</f>
        <v>0</v>
      </c>
      <c r="I294" s="136">
        <f>I296+I298</f>
        <v>0</v>
      </c>
      <c r="J294" s="47">
        <f>J296+J298</f>
        <v>0</v>
      </c>
      <c r="K294" s="47">
        <f>K296+K298</f>
        <v>0</v>
      </c>
      <c r="L294" s="57">
        <f t="shared" si="76"/>
        <v>0</v>
      </c>
    </row>
    <row r="295" spans="1:12" ht="12.75" customHeight="1">
      <c r="A295" s="218"/>
      <c r="B295" s="227" t="s">
        <v>5</v>
      </c>
      <c r="C295" s="229" t="s">
        <v>24</v>
      </c>
      <c r="D295" s="79" t="s">
        <v>3</v>
      </c>
      <c r="E295" s="20">
        <f t="shared" si="80"/>
        <v>35973</v>
      </c>
      <c r="F295" s="137">
        <v>0</v>
      </c>
      <c r="G295" s="137">
        <v>0</v>
      </c>
      <c r="H295" s="137">
        <v>0</v>
      </c>
      <c r="I295" s="137">
        <v>0</v>
      </c>
      <c r="J295" s="63">
        <v>35973</v>
      </c>
      <c r="K295" s="63">
        <v>0</v>
      </c>
      <c r="L295" s="57">
        <f t="shared" si="76"/>
        <v>35973</v>
      </c>
    </row>
    <row r="296" spans="1:12" ht="12.75">
      <c r="A296" s="218"/>
      <c r="B296" s="227"/>
      <c r="C296" s="229"/>
      <c r="D296" s="115" t="s">
        <v>50</v>
      </c>
      <c r="E296" s="20">
        <f t="shared" si="80"/>
        <v>0</v>
      </c>
      <c r="F296" s="138">
        <v>0</v>
      </c>
      <c r="G296" s="138">
        <v>0</v>
      </c>
      <c r="H296" s="138">
        <v>0</v>
      </c>
      <c r="I296" s="138">
        <v>0</v>
      </c>
      <c r="J296" s="49">
        <v>0</v>
      </c>
      <c r="K296" s="49">
        <v>0</v>
      </c>
      <c r="L296" s="57">
        <f t="shared" si="76"/>
        <v>0</v>
      </c>
    </row>
    <row r="297" spans="1:12" ht="12.75" customHeight="1">
      <c r="A297" s="218"/>
      <c r="B297" s="227"/>
      <c r="C297" s="230" t="s">
        <v>49</v>
      </c>
      <c r="D297" s="79" t="s">
        <v>3</v>
      </c>
      <c r="E297" s="20">
        <f t="shared" si="80"/>
        <v>125300.11</v>
      </c>
      <c r="F297" s="137">
        <v>0</v>
      </c>
      <c r="G297" s="137">
        <v>0</v>
      </c>
      <c r="H297" s="137">
        <v>0</v>
      </c>
      <c r="I297" s="137">
        <v>0</v>
      </c>
      <c r="J297" s="63">
        <v>125300.11</v>
      </c>
      <c r="K297" s="63">
        <v>0</v>
      </c>
      <c r="L297" s="57">
        <f t="shared" si="76"/>
        <v>125300.11</v>
      </c>
    </row>
    <row r="298" spans="1:12" ht="12.75">
      <c r="A298" s="218"/>
      <c r="B298" s="228"/>
      <c r="C298" s="231"/>
      <c r="D298" s="116" t="s">
        <v>50</v>
      </c>
      <c r="E298" s="20">
        <f t="shared" si="80"/>
        <v>0</v>
      </c>
      <c r="F298" s="139">
        <v>0</v>
      </c>
      <c r="G298" s="140">
        <v>0</v>
      </c>
      <c r="H298" s="140">
        <v>0</v>
      </c>
      <c r="I298" s="140">
        <v>0</v>
      </c>
      <c r="J298" s="50">
        <v>0</v>
      </c>
      <c r="K298" s="50">
        <v>0</v>
      </c>
      <c r="L298" s="57">
        <f t="shared" si="76"/>
        <v>0</v>
      </c>
    </row>
    <row r="299" spans="1:12" ht="12.75">
      <c r="A299" s="218"/>
      <c r="B299" s="232" t="s">
        <v>6</v>
      </c>
      <c r="C299" s="232"/>
      <c r="D299" s="233"/>
      <c r="E299" s="43">
        <f aca="true" t="shared" si="81" ref="E299:J299">E292-E293</f>
        <v>41826.890000000014</v>
      </c>
      <c r="F299" s="44">
        <f t="shared" si="81"/>
        <v>0</v>
      </c>
      <c r="G299" s="44">
        <f t="shared" si="81"/>
        <v>0</v>
      </c>
      <c r="H299" s="44">
        <f t="shared" si="81"/>
        <v>0</v>
      </c>
      <c r="I299" s="44">
        <f t="shared" si="81"/>
        <v>0</v>
      </c>
      <c r="J299" s="44">
        <f t="shared" si="81"/>
        <v>4826.890000000014</v>
      </c>
      <c r="K299" s="44">
        <f>K292-K293</f>
        <v>37000</v>
      </c>
      <c r="L299" s="57">
        <f t="shared" si="76"/>
        <v>41826.890000000014</v>
      </c>
    </row>
    <row r="300" spans="1:12" ht="12.75">
      <c r="A300" s="218"/>
      <c r="B300" s="234" t="s">
        <v>48</v>
      </c>
      <c r="C300" s="234"/>
      <c r="D300" s="235"/>
      <c r="E300" s="18">
        <f>SUM(F300:K300)</f>
        <v>0</v>
      </c>
      <c r="F300" s="26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57">
        <f t="shared" si="76"/>
        <v>0</v>
      </c>
    </row>
    <row r="301" spans="1:12" ht="12.75" customHeight="1">
      <c r="A301" s="218"/>
      <c r="B301" s="213" t="s">
        <v>25</v>
      </c>
      <c r="C301" s="214"/>
      <c r="D301" s="114" t="s">
        <v>26</v>
      </c>
      <c r="E301" s="20">
        <f>SUM(F301:K301)</f>
        <v>0</v>
      </c>
      <c r="F301" s="141">
        <v>0</v>
      </c>
      <c r="G301" s="142">
        <v>0</v>
      </c>
      <c r="H301" s="142">
        <v>0</v>
      </c>
      <c r="I301" s="142">
        <v>0</v>
      </c>
      <c r="J301" s="64">
        <v>0</v>
      </c>
      <c r="K301" s="64">
        <v>0</v>
      </c>
      <c r="L301" s="57">
        <f t="shared" si="76"/>
        <v>0</v>
      </c>
    </row>
    <row r="302" spans="1:12" ht="13.5" thickBot="1">
      <c r="A302" s="219"/>
      <c r="B302" s="215"/>
      <c r="C302" s="216"/>
      <c r="D302" s="119" t="s">
        <v>27</v>
      </c>
      <c r="E302" s="32">
        <f>SUM(F302:K302)</f>
        <v>85</v>
      </c>
      <c r="F302" s="143">
        <v>0</v>
      </c>
      <c r="G302" s="143">
        <v>0</v>
      </c>
      <c r="H302" s="143">
        <v>0</v>
      </c>
      <c r="I302" s="143">
        <v>0</v>
      </c>
      <c r="J302" s="52">
        <v>85</v>
      </c>
      <c r="K302" s="52">
        <v>0</v>
      </c>
      <c r="L302" s="109">
        <f t="shared" si="76"/>
        <v>85</v>
      </c>
    </row>
    <row r="303" spans="3:11" ht="12.75">
      <c r="C303"/>
      <c r="D303"/>
      <c r="E303"/>
      <c r="F303"/>
      <c r="G303"/>
      <c r="H303"/>
      <c r="I303"/>
      <c r="J303"/>
      <c r="K303"/>
    </row>
    <row r="304" spans="3:11" ht="12.75" customHeight="1">
      <c r="C304"/>
      <c r="D304"/>
      <c r="E304"/>
      <c r="F304"/>
      <c r="G304"/>
      <c r="H304"/>
      <c r="I304"/>
      <c r="J304"/>
      <c r="K304"/>
    </row>
    <row r="305" spans="3:11" ht="12.75">
      <c r="C305"/>
      <c r="D305"/>
      <c r="E305"/>
      <c r="F305"/>
      <c r="G305"/>
      <c r="H305"/>
      <c r="I305"/>
      <c r="J305"/>
      <c r="K305"/>
    </row>
    <row r="306" spans="3:11" ht="12.75">
      <c r="C306"/>
      <c r="D306"/>
      <c r="E306"/>
      <c r="F306"/>
      <c r="G306"/>
      <c r="H306"/>
      <c r="I306"/>
      <c r="J306"/>
      <c r="K306"/>
    </row>
    <row r="307" spans="3:11" ht="12.75">
      <c r="C307"/>
      <c r="D307"/>
      <c r="E307"/>
      <c r="F307"/>
      <c r="G307"/>
      <c r="H307"/>
      <c r="I307"/>
      <c r="J307"/>
      <c r="K307"/>
    </row>
    <row r="308" spans="3:11" ht="12.75" customHeight="1">
      <c r="C308"/>
      <c r="D308"/>
      <c r="E308"/>
      <c r="F308"/>
      <c r="G308"/>
      <c r="H308"/>
      <c r="I308"/>
      <c r="J308"/>
      <c r="K308"/>
    </row>
    <row r="309" spans="3:11" ht="12.75">
      <c r="C309"/>
      <c r="D309"/>
      <c r="E309"/>
      <c r="F309"/>
      <c r="G309"/>
      <c r="H309"/>
      <c r="I309"/>
      <c r="J309"/>
      <c r="K309"/>
    </row>
  </sheetData>
  <sheetProtection/>
  <mergeCells count="240">
    <mergeCell ref="B290:C291"/>
    <mergeCell ref="A292:A302"/>
    <mergeCell ref="B292:D292"/>
    <mergeCell ref="B293:C294"/>
    <mergeCell ref="B295:B298"/>
    <mergeCell ref="C295:C296"/>
    <mergeCell ref="C297:C298"/>
    <mergeCell ref="B299:D299"/>
    <mergeCell ref="B300:D300"/>
    <mergeCell ref="B301:C302"/>
    <mergeCell ref="B278:D278"/>
    <mergeCell ref="B279:C280"/>
    <mergeCell ref="A281:A291"/>
    <mergeCell ref="B281:D281"/>
    <mergeCell ref="B282:C283"/>
    <mergeCell ref="B284:B287"/>
    <mergeCell ref="C284:C285"/>
    <mergeCell ref="C286:C287"/>
    <mergeCell ref="B288:D288"/>
    <mergeCell ref="B289:D289"/>
    <mergeCell ref="A268:D269"/>
    <mergeCell ref="E268:E269"/>
    <mergeCell ref="F268:I268"/>
    <mergeCell ref="A270:A280"/>
    <mergeCell ref="B270:D270"/>
    <mergeCell ref="B271:C272"/>
    <mergeCell ref="B273:B276"/>
    <mergeCell ref="C273:C274"/>
    <mergeCell ref="C275:C276"/>
    <mergeCell ref="B277:D277"/>
    <mergeCell ref="A253:A263"/>
    <mergeCell ref="B253:D253"/>
    <mergeCell ref="B254:C255"/>
    <mergeCell ref="B256:B259"/>
    <mergeCell ref="C256:C257"/>
    <mergeCell ref="C258:C259"/>
    <mergeCell ref="B260:D260"/>
    <mergeCell ref="B261:D261"/>
    <mergeCell ref="B262:C263"/>
    <mergeCell ref="B240:C241"/>
    <mergeCell ref="A242:A252"/>
    <mergeCell ref="B242:D242"/>
    <mergeCell ref="B243:C244"/>
    <mergeCell ref="B245:B248"/>
    <mergeCell ref="C245:C246"/>
    <mergeCell ref="C247:C248"/>
    <mergeCell ref="B249:D249"/>
    <mergeCell ref="B250:D250"/>
    <mergeCell ref="B251:C252"/>
    <mergeCell ref="B228:D228"/>
    <mergeCell ref="B229:C230"/>
    <mergeCell ref="A231:A241"/>
    <mergeCell ref="B231:D231"/>
    <mergeCell ref="B232:C233"/>
    <mergeCell ref="B234:B237"/>
    <mergeCell ref="C234:C235"/>
    <mergeCell ref="C236:C237"/>
    <mergeCell ref="B238:D238"/>
    <mergeCell ref="B239:D239"/>
    <mergeCell ref="A218:D219"/>
    <mergeCell ref="E218:E219"/>
    <mergeCell ref="F218:I218"/>
    <mergeCell ref="A220:A230"/>
    <mergeCell ref="B220:D220"/>
    <mergeCell ref="B221:C222"/>
    <mergeCell ref="B223:B226"/>
    <mergeCell ref="C223:C224"/>
    <mergeCell ref="C225:C226"/>
    <mergeCell ref="B227:D227"/>
    <mergeCell ref="A203:A213"/>
    <mergeCell ref="B203:D203"/>
    <mergeCell ref="B204:C205"/>
    <mergeCell ref="B206:B209"/>
    <mergeCell ref="C206:C207"/>
    <mergeCell ref="C208:C209"/>
    <mergeCell ref="B210:D210"/>
    <mergeCell ref="B211:D211"/>
    <mergeCell ref="B212:C213"/>
    <mergeCell ref="B190:C191"/>
    <mergeCell ref="A192:A202"/>
    <mergeCell ref="B192:D192"/>
    <mergeCell ref="B193:C194"/>
    <mergeCell ref="B195:B198"/>
    <mergeCell ref="C195:C196"/>
    <mergeCell ref="C197:C198"/>
    <mergeCell ref="B199:D199"/>
    <mergeCell ref="B200:D200"/>
    <mergeCell ref="B201:C202"/>
    <mergeCell ref="B178:D178"/>
    <mergeCell ref="B179:C180"/>
    <mergeCell ref="A181:A191"/>
    <mergeCell ref="B181:D181"/>
    <mergeCell ref="B182:C183"/>
    <mergeCell ref="B184:B187"/>
    <mergeCell ref="C184:C185"/>
    <mergeCell ref="C186:C187"/>
    <mergeCell ref="B188:D188"/>
    <mergeCell ref="B189:D189"/>
    <mergeCell ref="A168:D169"/>
    <mergeCell ref="E168:E169"/>
    <mergeCell ref="F168:I168"/>
    <mergeCell ref="A170:A180"/>
    <mergeCell ref="B170:D170"/>
    <mergeCell ref="B171:C172"/>
    <mergeCell ref="B173:B176"/>
    <mergeCell ref="C173:C174"/>
    <mergeCell ref="C175:C176"/>
    <mergeCell ref="B177:D177"/>
    <mergeCell ref="A154:A164"/>
    <mergeCell ref="B154:D154"/>
    <mergeCell ref="B155:C156"/>
    <mergeCell ref="B157:B160"/>
    <mergeCell ref="C157:C158"/>
    <mergeCell ref="C159:C160"/>
    <mergeCell ref="B161:D161"/>
    <mergeCell ref="B162:D162"/>
    <mergeCell ref="B163:C164"/>
    <mergeCell ref="B141:C142"/>
    <mergeCell ref="A143:A153"/>
    <mergeCell ref="B143:D143"/>
    <mergeCell ref="B144:C145"/>
    <mergeCell ref="B146:B149"/>
    <mergeCell ref="C146:C147"/>
    <mergeCell ref="C148:C149"/>
    <mergeCell ref="B150:D150"/>
    <mergeCell ref="B151:D151"/>
    <mergeCell ref="B152:C153"/>
    <mergeCell ref="B129:D129"/>
    <mergeCell ref="B130:C131"/>
    <mergeCell ref="A132:A142"/>
    <mergeCell ref="B132:D132"/>
    <mergeCell ref="B133:C134"/>
    <mergeCell ref="B135:B138"/>
    <mergeCell ref="C135:C136"/>
    <mergeCell ref="C137:C138"/>
    <mergeCell ref="B139:D139"/>
    <mergeCell ref="B140:D140"/>
    <mergeCell ref="A119:D120"/>
    <mergeCell ref="E119:E120"/>
    <mergeCell ref="F119:I119"/>
    <mergeCell ref="A121:A131"/>
    <mergeCell ref="B121:D121"/>
    <mergeCell ref="B122:C123"/>
    <mergeCell ref="B124:B127"/>
    <mergeCell ref="C124:C125"/>
    <mergeCell ref="C126:C127"/>
    <mergeCell ref="B128:D128"/>
    <mergeCell ref="B104:C105"/>
    <mergeCell ref="A106:A116"/>
    <mergeCell ref="B106:D106"/>
    <mergeCell ref="B107:C108"/>
    <mergeCell ref="B109:B112"/>
    <mergeCell ref="C109:C110"/>
    <mergeCell ref="C111:C112"/>
    <mergeCell ref="B113:D113"/>
    <mergeCell ref="B114:D114"/>
    <mergeCell ref="B115:C116"/>
    <mergeCell ref="B92:D92"/>
    <mergeCell ref="B93:C94"/>
    <mergeCell ref="A95:A105"/>
    <mergeCell ref="B95:D95"/>
    <mergeCell ref="B96:C97"/>
    <mergeCell ref="B98:B101"/>
    <mergeCell ref="C98:C99"/>
    <mergeCell ref="C100:C101"/>
    <mergeCell ref="B102:D102"/>
    <mergeCell ref="B103:D103"/>
    <mergeCell ref="A82:D83"/>
    <mergeCell ref="E82:E83"/>
    <mergeCell ref="F82:I82"/>
    <mergeCell ref="A84:A94"/>
    <mergeCell ref="B84:D84"/>
    <mergeCell ref="B85:C86"/>
    <mergeCell ref="B87:B90"/>
    <mergeCell ref="C87:C88"/>
    <mergeCell ref="C89:C90"/>
    <mergeCell ref="B91:D91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2:J2"/>
    <mergeCell ref="A3:J3"/>
    <mergeCell ref="A4:J4"/>
    <mergeCell ref="A5:D6"/>
    <mergeCell ref="E5:E6"/>
    <mergeCell ref="F5:I5"/>
  </mergeCells>
  <printOptions/>
  <pageMargins left="0.1968503937007874" right="0.2362204724409449" top="0.15748031496062992" bottom="0.15748031496062992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T309"/>
  <sheetViews>
    <sheetView zoomScaleSheetLayoutView="100" zoomScalePageLayoutView="0" workbookViewId="0" topLeftCell="A1">
      <pane xSplit="1" ySplit="6" topLeftCell="B28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5" sqref="F35"/>
    </sheetView>
  </sheetViews>
  <sheetFormatPr defaultColWidth="9.00390625" defaultRowHeight="12.75"/>
  <cols>
    <col min="1" max="1" width="5.1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7" width="11.625" style="1" customWidth="1"/>
    <col min="8" max="8" width="12.75390625" style="1" customWidth="1"/>
    <col min="9" max="9" width="12.875" style="1" customWidth="1"/>
    <col min="10" max="11" width="11.375" style="1" customWidth="1"/>
    <col min="12" max="12" width="11.375" style="0" customWidth="1"/>
  </cols>
  <sheetData>
    <row r="2" spans="1:12" ht="12.75" customHeight="1">
      <c r="A2" s="290" t="s">
        <v>13</v>
      </c>
      <c r="B2" s="290"/>
      <c r="C2" s="290"/>
      <c r="D2" s="290"/>
      <c r="E2" s="290"/>
      <c r="F2" s="290"/>
      <c r="G2" s="290"/>
      <c r="H2" s="290"/>
      <c r="I2" s="290"/>
      <c r="J2" s="290"/>
      <c r="K2" s="193"/>
      <c r="L2" s="72"/>
    </row>
    <row r="3" spans="1:12" ht="12.75" customHeight="1">
      <c r="A3" s="291" t="s">
        <v>12</v>
      </c>
      <c r="B3" s="291"/>
      <c r="C3" s="291"/>
      <c r="D3" s="291"/>
      <c r="E3" s="291"/>
      <c r="F3" s="291"/>
      <c r="G3" s="291"/>
      <c r="H3" s="291"/>
      <c r="I3" s="291"/>
      <c r="J3" s="291"/>
      <c r="K3" s="194"/>
      <c r="L3" s="73"/>
    </row>
    <row r="4" spans="1:12" ht="21" customHeight="1" thickBot="1">
      <c r="A4" s="292" t="s">
        <v>54</v>
      </c>
      <c r="B4" s="292"/>
      <c r="C4" s="292"/>
      <c r="D4" s="292"/>
      <c r="E4" s="292"/>
      <c r="F4" s="292"/>
      <c r="G4" s="292"/>
      <c r="H4" s="292"/>
      <c r="I4" s="292"/>
      <c r="J4" s="292"/>
      <c r="K4" s="195"/>
      <c r="L4" s="74"/>
    </row>
    <row r="5" spans="1:12" ht="12.75" customHeight="1" thickBot="1">
      <c r="A5" s="293" t="s">
        <v>16</v>
      </c>
      <c r="B5" s="294"/>
      <c r="C5" s="294"/>
      <c r="D5" s="294"/>
      <c r="E5" s="240" t="s">
        <v>14</v>
      </c>
      <c r="F5" s="242" t="s">
        <v>15</v>
      </c>
      <c r="G5" s="243"/>
      <c r="H5" s="243"/>
      <c r="I5" s="244"/>
      <c r="J5" s="127"/>
      <c r="K5" s="127"/>
      <c r="L5" s="53"/>
    </row>
    <row r="6" spans="1:12" ht="48" customHeight="1" thickBot="1">
      <c r="A6" s="295"/>
      <c r="B6" s="296"/>
      <c r="C6" s="296"/>
      <c r="D6" s="296"/>
      <c r="E6" s="241"/>
      <c r="F6" s="54" t="s">
        <v>18</v>
      </c>
      <c r="G6" s="130" t="s">
        <v>42</v>
      </c>
      <c r="H6" s="129" t="s">
        <v>45</v>
      </c>
      <c r="I6" s="128" t="s">
        <v>41</v>
      </c>
      <c r="J6" s="131" t="s">
        <v>43</v>
      </c>
      <c r="K6" s="196" t="s">
        <v>46</v>
      </c>
      <c r="L6" s="30" t="s">
        <v>7</v>
      </c>
    </row>
    <row r="7" spans="1:12" ht="17.25" customHeight="1">
      <c r="A7" s="284" t="s">
        <v>10</v>
      </c>
      <c r="B7" s="287" t="s">
        <v>19</v>
      </c>
      <c r="C7" s="288"/>
      <c r="D7" s="289"/>
      <c r="E7" s="103">
        <f>E18+E29+E46+E57+E68+E84+E95+E106+E121+E132+E143+E154+E170+E181+E192+E203+E220+E231+E242+E253+E270+E281+E292</f>
        <v>4253577</v>
      </c>
      <c r="F7" s="103">
        <f>F18+F29+F46+F57+F68+F84+F95+F106+F121+F132+F143+F154+F170+F181+F192+F203+F220+F231+F242+F253+F270+F281+F292</f>
        <v>1911577</v>
      </c>
      <c r="G7" s="103">
        <f aca="true" t="shared" si="0" ref="E7:K17">G18+G29+G46+G57+G68+G84+G95+G106+G121+G132+G143+G154+G170+G181+G192+G203+G220+G231+G242+G253+G270+G281+G292</f>
        <v>58600</v>
      </c>
      <c r="H7" s="103">
        <f t="shared" si="0"/>
        <v>120000</v>
      </c>
      <c r="I7" s="103">
        <f t="shared" si="0"/>
        <v>1960300</v>
      </c>
      <c r="J7" s="103">
        <f t="shared" si="0"/>
        <v>166100</v>
      </c>
      <c r="K7" s="103">
        <f t="shared" si="0"/>
        <v>37000</v>
      </c>
      <c r="L7" s="35">
        <f aca="true" t="shared" si="1" ref="L7:L39">SUM(F7:K7)</f>
        <v>4253577</v>
      </c>
    </row>
    <row r="8" spans="1:12" ht="14.25" customHeight="1">
      <c r="A8" s="285"/>
      <c r="B8" s="255" t="s">
        <v>4</v>
      </c>
      <c r="C8" s="256"/>
      <c r="D8" s="3" t="s">
        <v>3</v>
      </c>
      <c r="E8" s="108">
        <f t="shared" si="0"/>
        <v>3972898.72</v>
      </c>
      <c r="F8" s="106">
        <f t="shared" si="0"/>
        <v>1789546.01</v>
      </c>
      <c r="G8" s="120">
        <f t="shared" si="0"/>
        <v>47520.44</v>
      </c>
      <c r="H8" s="112">
        <f t="shared" si="0"/>
        <v>114087.85</v>
      </c>
      <c r="I8" s="120">
        <f t="shared" si="0"/>
        <v>1863461.31</v>
      </c>
      <c r="J8" s="106">
        <f t="shared" si="0"/>
        <v>158283.11</v>
      </c>
      <c r="K8" s="106">
        <f t="shared" si="0"/>
        <v>0</v>
      </c>
      <c r="L8" s="35">
        <f t="shared" si="1"/>
        <v>3972898.72</v>
      </c>
    </row>
    <row r="9" spans="1:12" ht="16.5" customHeight="1">
      <c r="A9" s="285"/>
      <c r="B9" s="257"/>
      <c r="C9" s="258"/>
      <c r="D9" s="4" t="s">
        <v>50</v>
      </c>
      <c r="E9" s="179">
        <f t="shared" si="0"/>
        <v>2051271.8900000001</v>
      </c>
      <c r="F9" s="183">
        <f t="shared" si="0"/>
        <v>187810.58</v>
      </c>
      <c r="G9" s="185">
        <f t="shared" si="0"/>
        <v>0</v>
      </c>
      <c r="H9" s="184">
        <f t="shared" si="0"/>
        <v>0</v>
      </c>
      <c r="I9" s="185">
        <f t="shared" si="0"/>
        <v>1863461.31</v>
      </c>
      <c r="J9" s="183">
        <f t="shared" si="0"/>
        <v>0</v>
      </c>
      <c r="K9" s="183">
        <f t="shared" si="0"/>
        <v>0</v>
      </c>
      <c r="L9" s="35">
        <f t="shared" si="1"/>
        <v>2051271.8900000001</v>
      </c>
    </row>
    <row r="10" spans="1:12" ht="15" customHeight="1">
      <c r="A10" s="285"/>
      <c r="B10" s="228" t="s">
        <v>5</v>
      </c>
      <c r="C10" s="261" t="s">
        <v>24</v>
      </c>
      <c r="D10" s="5" t="s">
        <v>3</v>
      </c>
      <c r="E10" s="179">
        <f t="shared" si="0"/>
        <v>2618012.35</v>
      </c>
      <c r="F10" s="183">
        <f t="shared" si="0"/>
        <v>1139641.73</v>
      </c>
      <c r="G10" s="185">
        <f t="shared" si="0"/>
        <v>9645.19</v>
      </c>
      <c r="H10" s="184">
        <f t="shared" si="0"/>
        <v>60464.17</v>
      </c>
      <c r="I10" s="185">
        <f t="shared" si="0"/>
        <v>1346025.26</v>
      </c>
      <c r="J10" s="183">
        <f t="shared" si="0"/>
        <v>62236</v>
      </c>
      <c r="K10" s="183">
        <f t="shared" si="0"/>
        <v>0</v>
      </c>
      <c r="L10" s="35">
        <f t="shared" si="1"/>
        <v>2618012.3499999996</v>
      </c>
    </row>
    <row r="11" spans="1:12" ht="16.5" customHeight="1">
      <c r="A11" s="285"/>
      <c r="B11" s="259"/>
      <c r="C11" s="262"/>
      <c r="D11" s="6" t="s">
        <v>50</v>
      </c>
      <c r="E11" s="179">
        <f t="shared" si="0"/>
        <v>1519037.81</v>
      </c>
      <c r="F11" s="183">
        <f t="shared" si="0"/>
        <v>173012.55</v>
      </c>
      <c r="G11" s="185">
        <f t="shared" si="0"/>
        <v>0</v>
      </c>
      <c r="H11" s="184">
        <f t="shared" si="0"/>
        <v>0</v>
      </c>
      <c r="I11" s="185">
        <f t="shared" si="0"/>
        <v>1346025.26</v>
      </c>
      <c r="J11" s="183">
        <f t="shared" si="0"/>
        <v>0</v>
      </c>
      <c r="K11" s="183">
        <f t="shared" si="0"/>
        <v>0</v>
      </c>
      <c r="L11" s="35">
        <f t="shared" si="1"/>
        <v>1519037.81</v>
      </c>
    </row>
    <row r="12" spans="1:12" ht="16.5" customHeight="1">
      <c r="A12" s="285"/>
      <c r="B12" s="259"/>
      <c r="C12" s="231" t="s">
        <v>49</v>
      </c>
      <c r="D12" s="5" t="s">
        <v>3</v>
      </c>
      <c r="E12" s="179">
        <f t="shared" si="0"/>
        <v>1354886.37</v>
      </c>
      <c r="F12" s="183">
        <f t="shared" si="0"/>
        <v>649904.28</v>
      </c>
      <c r="G12" s="185">
        <f t="shared" si="0"/>
        <v>37875.25</v>
      </c>
      <c r="H12" s="184">
        <f t="shared" si="0"/>
        <v>53623.68</v>
      </c>
      <c r="I12" s="185">
        <f t="shared" si="0"/>
        <v>517436.05</v>
      </c>
      <c r="J12" s="183">
        <f t="shared" si="0"/>
        <v>96047.11</v>
      </c>
      <c r="K12" s="183">
        <f t="shared" si="0"/>
        <v>0</v>
      </c>
      <c r="L12" s="35">
        <f t="shared" si="1"/>
        <v>1354886.37</v>
      </c>
    </row>
    <row r="13" spans="1:12" ht="18" customHeight="1">
      <c r="A13" s="285"/>
      <c r="B13" s="260"/>
      <c r="C13" s="263"/>
      <c r="D13" s="7" t="s">
        <v>50</v>
      </c>
      <c r="E13" s="180">
        <f t="shared" si="0"/>
        <v>532234.08</v>
      </c>
      <c r="F13" s="107">
        <f t="shared" si="0"/>
        <v>14798.029999999999</v>
      </c>
      <c r="G13" s="121">
        <f t="shared" si="0"/>
        <v>0</v>
      </c>
      <c r="H13" s="113">
        <f t="shared" si="0"/>
        <v>0</v>
      </c>
      <c r="I13" s="121">
        <f t="shared" si="0"/>
        <v>517436.05</v>
      </c>
      <c r="J13" s="107">
        <f t="shared" si="0"/>
        <v>0</v>
      </c>
      <c r="K13" s="107">
        <f t="shared" si="0"/>
        <v>0</v>
      </c>
      <c r="L13" s="35">
        <f t="shared" si="1"/>
        <v>532234.08</v>
      </c>
    </row>
    <row r="14" spans="1:12" ht="15.75" customHeight="1">
      <c r="A14" s="285"/>
      <c r="B14" s="264" t="s">
        <v>6</v>
      </c>
      <c r="C14" s="265"/>
      <c r="D14" s="282"/>
      <c r="E14" s="181">
        <f t="shared" si="0"/>
        <v>280678.2799999999</v>
      </c>
      <c r="F14" s="104">
        <f t="shared" si="0"/>
        <v>122030.98999999999</v>
      </c>
      <c r="G14" s="104">
        <f t="shared" si="0"/>
        <v>11079.559999999998</v>
      </c>
      <c r="H14" s="104">
        <f t="shared" si="0"/>
        <v>5912.149999999994</v>
      </c>
      <c r="I14" s="104">
        <f t="shared" si="0"/>
        <v>96838.68999999994</v>
      </c>
      <c r="J14" s="104">
        <f t="shared" si="0"/>
        <v>7816.890000000014</v>
      </c>
      <c r="K14" s="104">
        <f t="shared" si="0"/>
        <v>37000</v>
      </c>
      <c r="L14" s="35">
        <f t="shared" si="1"/>
        <v>280678.2799999999</v>
      </c>
    </row>
    <row r="15" spans="1:12" ht="15" customHeight="1">
      <c r="A15" s="285"/>
      <c r="B15" s="267" t="s">
        <v>48</v>
      </c>
      <c r="C15" s="268"/>
      <c r="D15" s="283"/>
      <c r="E15" s="182">
        <f t="shared" si="0"/>
        <v>153128.15</v>
      </c>
      <c r="F15" s="105">
        <f t="shared" si="0"/>
        <v>153128.15</v>
      </c>
      <c r="G15" s="105">
        <f t="shared" si="0"/>
        <v>0</v>
      </c>
      <c r="H15" s="105">
        <f t="shared" si="0"/>
        <v>0</v>
      </c>
      <c r="I15" s="105">
        <f t="shared" si="0"/>
        <v>0</v>
      </c>
      <c r="J15" s="105">
        <f t="shared" si="0"/>
        <v>0</v>
      </c>
      <c r="K15" s="105">
        <f t="shared" si="0"/>
        <v>0</v>
      </c>
      <c r="L15" s="35">
        <f t="shared" si="1"/>
        <v>153128.15</v>
      </c>
    </row>
    <row r="16" spans="1:12" ht="15" customHeight="1">
      <c r="A16" s="285"/>
      <c r="B16" s="250" t="s">
        <v>25</v>
      </c>
      <c r="C16" s="251"/>
      <c r="D16" s="80" t="s">
        <v>26</v>
      </c>
      <c r="E16" s="108">
        <f t="shared" si="0"/>
        <v>30</v>
      </c>
      <c r="F16" s="197">
        <f t="shared" si="0"/>
        <v>0</v>
      </c>
      <c r="G16" s="198">
        <f t="shared" si="0"/>
        <v>7</v>
      </c>
      <c r="H16" s="199">
        <f t="shared" si="0"/>
        <v>23</v>
      </c>
      <c r="I16" s="197">
        <f t="shared" si="0"/>
        <v>0</v>
      </c>
      <c r="J16" s="197">
        <f t="shared" si="0"/>
        <v>0</v>
      </c>
      <c r="K16" s="197">
        <f t="shared" si="0"/>
        <v>0</v>
      </c>
      <c r="L16" s="35">
        <f t="shared" si="1"/>
        <v>30</v>
      </c>
    </row>
    <row r="17" spans="1:13" ht="21.75" customHeight="1" thickBot="1">
      <c r="A17" s="286"/>
      <c r="B17" s="252"/>
      <c r="C17" s="253"/>
      <c r="D17" s="119" t="s">
        <v>51</v>
      </c>
      <c r="E17" s="109">
        <f>E28+E39+E56+E67+E78+E94+E105+E116+E131+E142+E153+E164+E180+E191+E202+E213+E230+E241+E252+E263+E280+E291+E302</f>
        <v>743</v>
      </c>
      <c r="F17" s="200">
        <f t="shared" si="0"/>
        <v>333</v>
      </c>
      <c r="G17" s="201">
        <f t="shared" si="0"/>
        <v>7</v>
      </c>
      <c r="H17" s="202">
        <f t="shared" si="0"/>
        <v>18</v>
      </c>
      <c r="I17" s="200">
        <f t="shared" si="0"/>
        <v>301</v>
      </c>
      <c r="J17" s="200">
        <f t="shared" si="0"/>
        <v>84</v>
      </c>
      <c r="K17" s="200">
        <f t="shared" si="0"/>
        <v>0</v>
      </c>
      <c r="L17" s="16">
        <f t="shared" si="1"/>
        <v>743</v>
      </c>
      <c r="M17" s="132"/>
    </row>
    <row r="18" spans="1:12" ht="15" customHeight="1">
      <c r="A18" s="245" t="s">
        <v>0</v>
      </c>
      <c r="B18" s="220" t="s">
        <v>19</v>
      </c>
      <c r="C18" s="221"/>
      <c r="D18" s="222"/>
      <c r="E18" s="17">
        <f aca="true" t="shared" si="2" ref="E18:E24">SUM(F18:J18)</f>
        <v>90000</v>
      </c>
      <c r="F18" s="24">
        <v>90000</v>
      </c>
      <c r="G18" s="55">
        <v>0</v>
      </c>
      <c r="H18" s="55">
        <v>0</v>
      </c>
      <c r="I18" s="178">
        <v>0</v>
      </c>
      <c r="J18" s="178">
        <v>0</v>
      </c>
      <c r="K18" s="178">
        <v>0</v>
      </c>
      <c r="L18" s="57">
        <f t="shared" si="1"/>
        <v>90000</v>
      </c>
    </row>
    <row r="19" spans="1:12" ht="14.25" customHeight="1">
      <c r="A19" s="246"/>
      <c r="B19" s="255" t="s">
        <v>4</v>
      </c>
      <c r="C19" s="256"/>
      <c r="D19" s="3" t="s">
        <v>3</v>
      </c>
      <c r="E19" s="20">
        <f t="shared" si="2"/>
        <v>74505.64</v>
      </c>
      <c r="F19" s="46">
        <f aca="true" t="shared" si="3" ref="F19:J20">SUM(F21,F23)</f>
        <v>74505.64</v>
      </c>
      <c r="G19" s="133">
        <f t="shared" si="3"/>
        <v>0</v>
      </c>
      <c r="H19" s="133">
        <f t="shared" si="3"/>
        <v>0</v>
      </c>
      <c r="I19" s="133">
        <f t="shared" si="3"/>
        <v>0</v>
      </c>
      <c r="J19" s="133">
        <v>0</v>
      </c>
      <c r="K19" s="133">
        <v>0</v>
      </c>
      <c r="L19" s="15">
        <f t="shared" si="1"/>
        <v>74505.64</v>
      </c>
    </row>
    <row r="20" spans="1:12" ht="14.25" customHeight="1">
      <c r="A20" s="246"/>
      <c r="B20" s="257"/>
      <c r="C20" s="258"/>
      <c r="D20" s="4" t="s">
        <v>50</v>
      </c>
      <c r="E20" s="19">
        <f t="shared" si="2"/>
        <v>18087</v>
      </c>
      <c r="F20" s="48">
        <f t="shared" si="3"/>
        <v>18087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35">
        <f>SUM(K22,K24)</f>
        <v>0</v>
      </c>
      <c r="L20" s="37">
        <f t="shared" si="1"/>
        <v>18087</v>
      </c>
    </row>
    <row r="21" spans="1:12" ht="16.5" customHeight="1">
      <c r="A21" s="246"/>
      <c r="B21" s="228" t="s">
        <v>5</v>
      </c>
      <c r="C21" s="261" t="s">
        <v>24</v>
      </c>
      <c r="D21" s="5" t="s">
        <v>3</v>
      </c>
      <c r="E21" s="19">
        <f t="shared" si="2"/>
        <v>59701.75</v>
      </c>
      <c r="F21" s="63">
        <v>59701.75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5">
        <f t="shared" si="1"/>
        <v>59701.75</v>
      </c>
    </row>
    <row r="22" spans="1:12" ht="15" customHeight="1">
      <c r="A22" s="246"/>
      <c r="B22" s="259"/>
      <c r="C22" s="262"/>
      <c r="D22" s="6" t="s">
        <v>50</v>
      </c>
      <c r="E22" s="19">
        <f t="shared" si="2"/>
        <v>18087</v>
      </c>
      <c r="F22" s="49">
        <v>18087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5">
        <f t="shared" si="1"/>
        <v>18087</v>
      </c>
    </row>
    <row r="23" spans="1:12" ht="18.75" customHeight="1">
      <c r="A23" s="246"/>
      <c r="B23" s="259"/>
      <c r="C23" s="231" t="s">
        <v>49</v>
      </c>
      <c r="D23" s="5" t="s">
        <v>3</v>
      </c>
      <c r="E23" s="19">
        <f t="shared" si="2"/>
        <v>14803.89</v>
      </c>
      <c r="F23" s="63">
        <v>14803.89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5">
        <f t="shared" si="1"/>
        <v>14803.89</v>
      </c>
    </row>
    <row r="24" spans="1:12" ht="14.25" customHeight="1">
      <c r="A24" s="246"/>
      <c r="B24" s="260"/>
      <c r="C24" s="263"/>
      <c r="D24" s="7" t="s">
        <v>50</v>
      </c>
      <c r="E24" s="92">
        <f t="shared" si="2"/>
        <v>0</v>
      </c>
      <c r="F24" s="5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37">
        <f t="shared" si="1"/>
        <v>0</v>
      </c>
    </row>
    <row r="25" spans="1:12" ht="15" customHeight="1">
      <c r="A25" s="246"/>
      <c r="B25" s="264" t="s">
        <v>6</v>
      </c>
      <c r="C25" s="265"/>
      <c r="D25" s="282"/>
      <c r="E25" s="43">
        <f aca="true" t="shared" si="4" ref="E25:J25">E18-E19</f>
        <v>15494.36</v>
      </c>
      <c r="F25" s="44">
        <f t="shared" si="4"/>
        <v>15494.36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44">
        <f t="shared" si="4"/>
        <v>0</v>
      </c>
      <c r="K25" s="44">
        <f>K18-K19</f>
        <v>0</v>
      </c>
      <c r="L25" s="15">
        <f t="shared" si="1"/>
        <v>15494.36</v>
      </c>
    </row>
    <row r="26" spans="1:12" ht="15" customHeight="1">
      <c r="A26" s="246"/>
      <c r="B26" s="267" t="s">
        <v>48</v>
      </c>
      <c r="C26" s="268"/>
      <c r="D26" s="283"/>
      <c r="E26" s="18">
        <f aca="true" t="shared" si="5" ref="E26:E35">SUM(F26:J26)</f>
        <v>0</v>
      </c>
      <c r="F26" s="81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37">
        <f t="shared" si="1"/>
        <v>0</v>
      </c>
    </row>
    <row r="27" spans="1:12" ht="14.25" customHeight="1">
      <c r="A27" s="246"/>
      <c r="B27" s="250" t="s">
        <v>25</v>
      </c>
      <c r="C27" s="251"/>
      <c r="D27" s="80" t="s">
        <v>26</v>
      </c>
      <c r="E27" s="20">
        <f t="shared" si="5"/>
        <v>0</v>
      </c>
      <c r="F27" s="5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5">
        <f t="shared" si="1"/>
        <v>0</v>
      </c>
    </row>
    <row r="28" spans="1:12" ht="18.75" customHeight="1" thickBot="1">
      <c r="A28" s="247"/>
      <c r="B28" s="252"/>
      <c r="C28" s="253"/>
      <c r="D28" s="119" t="s">
        <v>51</v>
      </c>
      <c r="E28" s="32">
        <f t="shared" si="5"/>
        <v>18</v>
      </c>
      <c r="F28" s="52">
        <v>18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58">
        <f t="shared" si="1"/>
        <v>18</v>
      </c>
    </row>
    <row r="29" spans="1:12" ht="15.75" customHeight="1">
      <c r="A29" s="245" t="s">
        <v>8</v>
      </c>
      <c r="B29" s="220" t="s">
        <v>19</v>
      </c>
      <c r="C29" s="221"/>
      <c r="D29" s="222"/>
      <c r="E29" s="17">
        <f t="shared" si="5"/>
        <v>508600</v>
      </c>
      <c r="F29" s="24">
        <v>450000</v>
      </c>
      <c r="G29" s="71">
        <v>58600</v>
      </c>
      <c r="H29" s="71">
        <v>0</v>
      </c>
      <c r="I29" s="22">
        <v>0</v>
      </c>
      <c r="J29" s="22">
        <v>0</v>
      </c>
      <c r="K29" s="22">
        <v>0</v>
      </c>
      <c r="L29" s="57">
        <f t="shared" si="1"/>
        <v>508600</v>
      </c>
    </row>
    <row r="30" spans="1:12" ht="15" customHeight="1">
      <c r="A30" s="246"/>
      <c r="B30" s="255" t="s">
        <v>4</v>
      </c>
      <c r="C30" s="256"/>
      <c r="D30" s="3" t="s">
        <v>3</v>
      </c>
      <c r="E30" s="20">
        <f t="shared" si="5"/>
        <v>478677.51</v>
      </c>
      <c r="F30" s="75">
        <f aca="true" t="shared" si="6" ref="F30:J31">F32+F34</f>
        <v>431157.07</v>
      </c>
      <c r="G30" s="46">
        <f t="shared" si="6"/>
        <v>47520.44</v>
      </c>
      <c r="H30" s="133">
        <f t="shared" si="6"/>
        <v>0</v>
      </c>
      <c r="I30" s="133">
        <f t="shared" si="6"/>
        <v>0</v>
      </c>
      <c r="J30" s="133">
        <f t="shared" si="6"/>
        <v>0</v>
      </c>
      <c r="K30" s="133">
        <f>K32+K34</f>
        <v>0</v>
      </c>
      <c r="L30" s="15">
        <f t="shared" si="1"/>
        <v>478677.51</v>
      </c>
    </row>
    <row r="31" spans="1:12" ht="15" customHeight="1">
      <c r="A31" s="246"/>
      <c r="B31" s="257"/>
      <c r="C31" s="258"/>
      <c r="D31" s="4" t="s">
        <v>50</v>
      </c>
      <c r="E31" s="19">
        <f t="shared" si="5"/>
        <v>73822.76</v>
      </c>
      <c r="F31" s="186">
        <f t="shared" si="6"/>
        <v>73822.76</v>
      </c>
      <c r="G31" s="62">
        <f t="shared" si="6"/>
        <v>0</v>
      </c>
      <c r="H31" s="136">
        <f t="shared" si="6"/>
        <v>0</v>
      </c>
      <c r="I31" s="144">
        <f t="shared" si="6"/>
        <v>0</v>
      </c>
      <c r="J31" s="144">
        <f t="shared" si="6"/>
        <v>0</v>
      </c>
      <c r="K31" s="144">
        <f>K33+K35</f>
        <v>0</v>
      </c>
      <c r="L31" s="37">
        <f t="shared" si="1"/>
        <v>73822.76</v>
      </c>
    </row>
    <row r="32" spans="1:12" ht="13.5" customHeight="1">
      <c r="A32" s="246"/>
      <c r="B32" s="228" t="s">
        <v>5</v>
      </c>
      <c r="C32" s="261" t="s">
        <v>24</v>
      </c>
      <c r="D32" s="5" t="s">
        <v>3</v>
      </c>
      <c r="E32" s="19">
        <f t="shared" si="5"/>
        <v>138520.21</v>
      </c>
      <c r="F32" s="76">
        <v>128875.02</v>
      </c>
      <c r="G32" s="63">
        <v>9645.19</v>
      </c>
      <c r="H32" s="137">
        <v>0</v>
      </c>
      <c r="I32" s="145">
        <v>0</v>
      </c>
      <c r="J32" s="145">
        <v>0</v>
      </c>
      <c r="K32" s="145">
        <v>0</v>
      </c>
      <c r="L32" s="15">
        <f t="shared" si="1"/>
        <v>138520.21</v>
      </c>
    </row>
    <row r="33" spans="1:12" ht="16.5" customHeight="1">
      <c r="A33" s="246"/>
      <c r="B33" s="259"/>
      <c r="C33" s="262"/>
      <c r="D33" s="6" t="s">
        <v>50</v>
      </c>
      <c r="E33" s="19">
        <f t="shared" si="5"/>
        <v>69078.73</v>
      </c>
      <c r="F33" s="76">
        <v>69078.73</v>
      </c>
      <c r="G33" s="63">
        <v>0</v>
      </c>
      <c r="H33" s="138">
        <v>0</v>
      </c>
      <c r="I33" s="146">
        <v>0</v>
      </c>
      <c r="J33" s="146">
        <v>0</v>
      </c>
      <c r="K33" s="146">
        <v>0</v>
      </c>
      <c r="L33" s="37">
        <f t="shared" si="1"/>
        <v>69078.73</v>
      </c>
    </row>
    <row r="34" spans="1:12" ht="15.75" customHeight="1">
      <c r="A34" s="246"/>
      <c r="B34" s="259"/>
      <c r="C34" s="231" t="s">
        <v>49</v>
      </c>
      <c r="D34" s="5" t="s">
        <v>3</v>
      </c>
      <c r="E34" s="204">
        <f t="shared" si="5"/>
        <v>340157.3</v>
      </c>
      <c r="F34" s="76">
        <v>302282.05</v>
      </c>
      <c r="G34" s="63">
        <v>37875.25</v>
      </c>
      <c r="H34" s="137">
        <v>0</v>
      </c>
      <c r="I34" s="137">
        <v>0</v>
      </c>
      <c r="J34" s="137">
        <v>0</v>
      </c>
      <c r="K34" s="137">
        <v>0</v>
      </c>
      <c r="L34" s="15">
        <f t="shared" si="1"/>
        <v>340157.3</v>
      </c>
    </row>
    <row r="35" spans="1:12" ht="15.75" customHeight="1">
      <c r="A35" s="246"/>
      <c r="B35" s="260"/>
      <c r="C35" s="263"/>
      <c r="D35" s="7" t="s">
        <v>50</v>
      </c>
      <c r="E35" s="203">
        <f t="shared" si="5"/>
        <v>4744.03</v>
      </c>
      <c r="F35" s="187">
        <v>4744.03</v>
      </c>
      <c r="G35" s="111">
        <v>0</v>
      </c>
      <c r="H35" s="139">
        <v>0</v>
      </c>
      <c r="I35" s="147">
        <v>0</v>
      </c>
      <c r="J35" s="147">
        <v>0</v>
      </c>
      <c r="K35" s="147">
        <v>0</v>
      </c>
      <c r="L35" s="37">
        <f t="shared" si="1"/>
        <v>4744.03</v>
      </c>
    </row>
    <row r="36" spans="1:12" ht="17.25" customHeight="1">
      <c r="A36" s="246"/>
      <c r="B36" s="264" t="s">
        <v>6</v>
      </c>
      <c r="C36" s="265"/>
      <c r="D36" s="282"/>
      <c r="E36" s="43">
        <f aca="true" t="shared" si="7" ref="E36:J36">E29-E30</f>
        <v>29922.48999999999</v>
      </c>
      <c r="F36" s="77">
        <f t="shared" si="7"/>
        <v>18842.929999999993</v>
      </c>
      <c r="G36" s="45">
        <f t="shared" si="7"/>
        <v>11079.559999999998</v>
      </c>
      <c r="H36" s="45">
        <f t="shared" si="7"/>
        <v>0</v>
      </c>
      <c r="I36" s="45">
        <f t="shared" si="7"/>
        <v>0</v>
      </c>
      <c r="J36" s="45">
        <f t="shared" si="7"/>
        <v>0</v>
      </c>
      <c r="K36" s="45">
        <f>K29-K30</f>
        <v>0</v>
      </c>
      <c r="L36" s="15">
        <f t="shared" si="1"/>
        <v>29922.48999999999</v>
      </c>
    </row>
    <row r="37" spans="1:12" ht="16.5" customHeight="1">
      <c r="A37" s="246"/>
      <c r="B37" s="267" t="s">
        <v>48</v>
      </c>
      <c r="C37" s="268"/>
      <c r="D37" s="283"/>
      <c r="E37" s="18">
        <f>SUM(F37:J37)</f>
        <v>49364.15</v>
      </c>
      <c r="F37" s="82">
        <v>49364.15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37">
        <f t="shared" si="1"/>
        <v>49364.15</v>
      </c>
    </row>
    <row r="38" spans="1:12" ht="14.25" customHeight="1">
      <c r="A38" s="246"/>
      <c r="B38" s="250" t="s">
        <v>25</v>
      </c>
      <c r="C38" s="251"/>
      <c r="D38" s="80" t="s">
        <v>26</v>
      </c>
      <c r="E38" s="20">
        <f>SUM(F38:J38)</f>
        <v>7</v>
      </c>
      <c r="F38" s="94">
        <v>0</v>
      </c>
      <c r="G38" s="191">
        <v>7</v>
      </c>
      <c r="H38" s="148">
        <v>0</v>
      </c>
      <c r="I38" s="142">
        <v>0</v>
      </c>
      <c r="J38" s="142">
        <v>0</v>
      </c>
      <c r="K38" s="142">
        <v>0</v>
      </c>
      <c r="L38" s="36">
        <f t="shared" si="1"/>
        <v>7</v>
      </c>
    </row>
    <row r="39" spans="1:12" ht="21.75" customHeight="1" thickBot="1">
      <c r="A39" s="247"/>
      <c r="B39" s="252"/>
      <c r="C39" s="253"/>
      <c r="D39" s="119" t="s">
        <v>51</v>
      </c>
      <c r="E39" s="32">
        <f>SUM(F39:J39)</f>
        <v>81</v>
      </c>
      <c r="F39" s="93">
        <v>74</v>
      </c>
      <c r="G39" s="192">
        <v>7</v>
      </c>
      <c r="H39" s="149">
        <v>0</v>
      </c>
      <c r="I39" s="149">
        <v>0</v>
      </c>
      <c r="J39" s="149">
        <v>0</v>
      </c>
      <c r="K39" s="149">
        <v>0</v>
      </c>
      <c r="L39" s="58">
        <f t="shared" si="1"/>
        <v>81</v>
      </c>
    </row>
    <row r="40" spans="1:11" ht="8.25" customHeight="1">
      <c r="A40" s="10"/>
      <c r="B40" s="8"/>
      <c r="C40" s="8"/>
      <c r="D40" s="9"/>
      <c r="E40" s="12"/>
      <c r="F40" s="13"/>
      <c r="G40" s="2"/>
      <c r="H40" s="2"/>
      <c r="I40" s="13"/>
      <c r="J40" s="13"/>
      <c r="K40" s="13"/>
    </row>
    <row r="41" spans="1:11" ht="12.75" customHeight="1" hidden="1">
      <c r="A41" s="10"/>
      <c r="B41" s="8"/>
      <c r="C41" s="8"/>
      <c r="D41" s="9"/>
      <c r="E41" s="12"/>
      <c r="F41" s="13"/>
      <c r="G41" s="2"/>
      <c r="H41" s="2"/>
      <c r="I41" s="13"/>
      <c r="J41" s="13"/>
      <c r="K41" s="13"/>
    </row>
    <row r="42" spans="1:11" ht="9.75" customHeight="1">
      <c r="A42" s="10"/>
      <c r="B42" s="8"/>
      <c r="C42" s="8"/>
      <c r="D42" s="9"/>
      <c r="E42" s="14"/>
      <c r="F42" s="13"/>
      <c r="G42" s="2"/>
      <c r="H42" s="2"/>
      <c r="I42" s="13"/>
      <c r="J42" s="13"/>
      <c r="K42" s="13"/>
    </row>
    <row r="43" spans="1:11" ht="19.5" customHeight="1" thickBot="1">
      <c r="A43" s="10"/>
      <c r="B43" s="8"/>
      <c r="C43" s="8"/>
      <c r="D43" s="9"/>
      <c r="E43" s="14"/>
      <c r="F43" s="13"/>
      <c r="G43" s="2"/>
      <c r="H43" s="2"/>
      <c r="I43" s="13"/>
      <c r="J43" s="13"/>
      <c r="K43" s="13"/>
    </row>
    <row r="44" spans="1:12" ht="17.25" customHeight="1" thickBot="1">
      <c r="A44" s="275" t="s">
        <v>17</v>
      </c>
      <c r="B44" s="276"/>
      <c r="C44" s="276"/>
      <c r="D44" s="276"/>
      <c r="E44" s="240" t="s">
        <v>14</v>
      </c>
      <c r="F44" s="242" t="s">
        <v>15</v>
      </c>
      <c r="G44" s="243"/>
      <c r="H44" s="243"/>
      <c r="I44" s="244"/>
      <c r="J44" s="127"/>
      <c r="K44" s="127"/>
      <c r="L44" s="53"/>
    </row>
    <row r="45" spans="1:254" s="11" customFormat="1" ht="47.25" customHeight="1" thickBot="1">
      <c r="A45" s="277"/>
      <c r="B45" s="278"/>
      <c r="C45" s="278"/>
      <c r="D45" s="278"/>
      <c r="E45" s="241"/>
      <c r="F45" s="54" t="s">
        <v>18</v>
      </c>
      <c r="G45" s="130" t="s">
        <v>42</v>
      </c>
      <c r="H45" s="129" t="s">
        <v>45</v>
      </c>
      <c r="I45" s="128" t="s">
        <v>41</v>
      </c>
      <c r="J45" s="131" t="s">
        <v>43</v>
      </c>
      <c r="K45" s="196" t="s">
        <v>46</v>
      </c>
      <c r="L45" s="30" t="s">
        <v>7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12" ht="18" customHeight="1">
      <c r="A46" s="279" t="s">
        <v>11</v>
      </c>
      <c r="B46" s="220" t="s">
        <v>19</v>
      </c>
      <c r="C46" s="221"/>
      <c r="D46" s="222"/>
      <c r="E46" s="17">
        <f aca="true" t="shared" si="8" ref="E46:E52">SUM(F46:J46)</f>
        <v>653000</v>
      </c>
      <c r="F46" s="86">
        <v>653000</v>
      </c>
      <c r="G46" s="89">
        <v>0</v>
      </c>
      <c r="H46" s="126">
        <v>0</v>
      </c>
      <c r="I46" s="88">
        <v>0</v>
      </c>
      <c r="J46" s="88">
        <v>0</v>
      </c>
      <c r="K46" s="88">
        <v>0</v>
      </c>
      <c r="L46" s="57">
        <f aca="true" t="shared" si="9" ref="L46:L78">SUM(F46:K46)</f>
        <v>653000</v>
      </c>
    </row>
    <row r="47" spans="1:12" ht="17.25" customHeight="1">
      <c r="A47" s="280"/>
      <c r="B47" s="223" t="s">
        <v>4</v>
      </c>
      <c r="C47" s="224"/>
      <c r="D47" s="78" t="s">
        <v>3</v>
      </c>
      <c r="E47" s="20">
        <f t="shared" si="8"/>
        <v>639010</v>
      </c>
      <c r="F47" s="46">
        <f aca="true" t="shared" si="10" ref="F47:K47">SUM(F49,F51)</f>
        <v>639010</v>
      </c>
      <c r="G47" s="133">
        <f t="shared" si="10"/>
        <v>0</v>
      </c>
      <c r="H47" s="133">
        <f t="shared" si="10"/>
        <v>0</v>
      </c>
      <c r="I47" s="133">
        <f t="shared" si="10"/>
        <v>0</v>
      </c>
      <c r="J47" s="133">
        <f t="shared" si="10"/>
        <v>0</v>
      </c>
      <c r="K47" s="133">
        <f t="shared" si="10"/>
        <v>0</v>
      </c>
      <c r="L47" s="15">
        <f t="shared" si="9"/>
        <v>639010</v>
      </c>
    </row>
    <row r="48" spans="1:12" ht="18.75" customHeight="1">
      <c r="A48" s="280"/>
      <c r="B48" s="225"/>
      <c r="C48" s="226"/>
      <c r="D48" s="83" t="s">
        <v>50</v>
      </c>
      <c r="E48" s="19">
        <f t="shared" si="8"/>
        <v>0</v>
      </c>
      <c r="F48" s="47">
        <f aca="true" t="shared" si="11" ref="F48:K48">F50+F52</f>
        <v>0</v>
      </c>
      <c r="G48" s="136">
        <f t="shared" si="11"/>
        <v>0</v>
      </c>
      <c r="H48" s="136">
        <f t="shared" si="11"/>
        <v>0</v>
      </c>
      <c r="I48" s="136">
        <f t="shared" si="11"/>
        <v>0</v>
      </c>
      <c r="J48" s="136">
        <f t="shared" si="11"/>
        <v>0</v>
      </c>
      <c r="K48" s="136">
        <f t="shared" si="11"/>
        <v>0</v>
      </c>
      <c r="L48" s="37">
        <f t="shared" si="9"/>
        <v>0</v>
      </c>
    </row>
    <row r="49" spans="1:12" ht="15.75" customHeight="1">
      <c r="A49" s="280"/>
      <c r="B49" s="227" t="s">
        <v>5</v>
      </c>
      <c r="C49" s="229" t="s">
        <v>24</v>
      </c>
      <c r="D49" s="79" t="s">
        <v>3</v>
      </c>
      <c r="E49" s="19">
        <f t="shared" si="8"/>
        <v>477010</v>
      </c>
      <c r="F49" s="65">
        <v>477010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">
        <f t="shared" si="9"/>
        <v>477010</v>
      </c>
    </row>
    <row r="50" spans="1:12" ht="21.75" customHeight="1">
      <c r="A50" s="280"/>
      <c r="B50" s="227"/>
      <c r="C50" s="229"/>
      <c r="D50" s="115" t="s">
        <v>50</v>
      </c>
      <c r="E50" s="19">
        <f t="shared" si="8"/>
        <v>0</v>
      </c>
      <c r="F50" s="49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37">
        <f t="shared" si="9"/>
        <v>0</v>
      </c>
    </row>
    <row r="51" spans="1:12" ht="16.5" customHeight="1">
      <c r="A51" s="280"/>
      <c r="B51" s="227"/>
      <c r="C51" s="230" t="s">
        <v>49</v>
      </c>
      <c r="D51" s="79" t="s">
        <v>3</v>
      </c>
      <c r="E51" s="19">
        <f t="shared" si="8"/>
        <v>162000</v>
      </c>
      <c r="F51" s="63">
        <v>162000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5">
        <f t="shared" si="9"/>
        <v>162000</v>
      </c>
    </row>
    <row r="52" spans="1:12" ht="22.5" customHeight="1">
      <c r="A52" s="280"/>
      <c r="B52" s="228"/>
      <c r="C52" s="231"/>
      <c r="D52" s="116" t="s">
        <v>50</v>
      </c>
      <c r="E52" s="92">
        <f t="shared" si="8"/>
        <v>0</v>
      </c>
      <c r="F52" s="5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37">
        <f t="shared" si="9"/>
        <v>0</v>
      </c>
    </row>
    <row r="53" spans="1:12" ht="15" customHeight="1">
      <c r="A53" s="280"/>
      <c r="B53" s="232" t="s">
        <v>6</v>
      </c>
      <c r="C53" s="232"/>
      <c r="D53" s="233"/>
      <c r="E53" s="43">
        <f aca="true" t="shared" si="12" ref="E53:J53">E46-E47</f>
        <v>13990</v>
      </c>
      <c r="F53" s="44">
        <f t="shared" si="12"/>
        <v>13990</v>
      </c>
      <c r="G53" s="44">
        <f t="shared" si="12"/>
        <v>0</v>
      </c>
      <c r="H53" s="44">
        <f t="shared" si="12"/>
        <v>0</v>
      </c>
      <c r="I53" s="44">
        <f t="shared" si="12"/>
        <v>0</v>
      </c>
      <c r="J53" s="44">
        <f t="shared" si="12"/>
        <v>0</v>
      </c>
      <c r="K53" s="44">
        <f>K46-K47</f>
        <v>0</v>
      </c>
      <c r="L53" s="15">
        <f t="shared" si="9"/>
        <v>13990</v>
      </c>
    </row>
    <row r="54" spans="1:12" ht="15" customHeight="1">
      <c r="A54" s="280"/>
      <c r="B54" s="234" t="s">
        <v>48</v>
      </c>
      <c r="C54" s="234"/>
      <c r="D54" s="235"/>
      <c r="E54" s="18">
        <f aca="true" t="shared" si="13" ref="E54:E63">SUM(F54:J54)</f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37">
        <f t="shared" si="9"/>
        <v>0</v>
      </c>
    </row>
    <row r="55" spans="1:12" ht="15.75" customHeight="1">
      <c r="A55" s="280"/>
      <c r="B55" s="213" t="s">
        <v>25</v>
      </c>
      <c r="C55" s="214"/>
      <c r="D55" s="80" t="s">
        <v>26</v>
      </c>
      <c r="E55" s="20">
        <f t="shared" si="13"/>
        <v>0</v>
      </c>
      <c r="F55" s="64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36">
        <f t="shared" si="9"/>
        <v>0</v>
      </c>
    </row>
    <row r="56" spans="1:12" ht="17.25" customHeight="1" thickBot="1">
      <c r="A56" s="281"/>
      <c r="B56" s="215"/>
      <c r="C56" s="216"/>
      <c r="D56" s="118" t="s">
        <v>28</v>
      </c>
      <c r="E56" s="32">
        <f t="shared" si="13"/>
        <v>36</v>
      </c>
      <c r="F56" s="52">
        <v>36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58">
        <f t="shared" si="9"/>
        <v>36</v>
      </c>
    </row>
    <row r="57" spans="1:12" ht="15" customHeight="1">
      <c r="A57" s="254" t="s">
        <v>1</v>
      </c>
      <c r="B57" s="220" t="s">
        <v>19</v>
      </c>
      <c r="C57" s="221"/>
      <c r="D57" s="222"/>
      <c r="E57" s="17">
        <f t="shared" si="13"/>
        <v>75000</v>
      </c>
      <c r="F57" s="25">
        <v>75000</v>
      </c>
      <c r="G57" s="60">
        <v>0</v>
      </c>
      <c r="H57" s="60">
        <v>0</v>
      </c>
      <c r="I57" s="59">
        <v>0</v>
      </c>
      <c r="J57" s="59">
        <v>0</v>
      </c>
      <c r="K57" s="59">
        <v>0</v>
      </c>
      <c r="L57" s="57">
        <f t="shared" si="9"/>
        <v>75000</v>
      </c>
    </row>
    <row r="58" spans="1:12" ht="15.75" customHeight="1">
      <c r="A58" s="246"/>
      <c r="B58" s="223" t="s">
        <v>4</v>
      </c>
      <c r="C58" s="224"/>
      <c r="D58" s="78" t="s">
        <v>3</v>
      </c>
      <c r="E58" s="20">
        <f t="shared" si="13"/>
        <v>55000</v>
      </c>
      <c r="F58" s="46">
        <f aca="true" t="shared" si="14" ref="F58:K58">SUM(F60,F62)</f>
        <v>55000</v>
      </c>
      <c r="G58" s="133">
        <f t="shared" si="14"/>
        <v>0</v>
      </c>
      <c r="H58" s="133">
        <f t="shared" si="14"/>
        <v>0</v>
      </c>
      <c r="I58" s="133">
        <f t="shared" si="14"/>
        <v>0</v>
      </c>
      <c r="J58" s="133">
        <f t="shared" si="14"/>
        <v>0</v>
      </c>
      <c r="K58" s="133">
        <f t="shared" si="14"/>
        <v>0</v>
      </c>
      <c r="L58" s="15">
        <f t="shared" si="9"/>
        <v>55000</v>
      </c>
    </row>
    <row r="59" spans="1:12" ht="18" customHeight="1">
      <c r="A59" s="246"/>
      <c r="B59" s="225"/>
      <c r="C59" s="226"/>
      <c r="D59" s="83" t="s">
        <v>50</v>
      </c>
      <c r="E59" s="19">
        <f t="shared" si="13"/>
        <v>0</v>
      </c>
      <c r="F59" s="47">
        <f aca="true" t="shared" si="15" ref="F59:K59">F61+F63</f>
        <v>0</v>
      </c>
      <c r="G59" s="136">
        <f t="shared" si="15"/>
        <v>0</v>
      </c>
      <c r="H59" s="136">
        <f t="shared" si="15"/>
        <v>0</v>
      </c>
      <c r="I59" s="136">
        <f t="shared" si="15"/>
        <v>0</v>
      </c>
      <c r="J59" s="136">
        <f t="shared" si="15"/>
        <v>0</v>
      </c>
      <c r="K59" s="136">
        <f t="shared" si="15"/>
        <v>0</v>
      </c>
      <c r="L59" s="37">
        <f t="shared" si="9"/>
        <v>0</v>
      </c>
    </row>
    <row r="60" spans="1:12" ht="15.75" customHeight="1">
      <c r="A60" s="246"/>
      <c r="B60" s="227" t="s">
        <v>5</v>
      </c>
      <c r="C60" s="229" t="s">
        <v>24</v>
      </c>
      <c r="D60" s="79" t="s">
        <v>3</v>
      </c>
      <c r="E60" s="19">
        <f t="shared" si="13"/>
        <v>55000</v>
      </c>
      <c r="F60" s="63">
        <v>55000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5">
        <f t="shared" si="9"/>
        <v>55000</v>
      </c>
    </row>
    <row r="61" spans="1:12" ht="15.75" customHeight="1">
      <c r="A61" s="246"/>
      <c r="B61" s="227"/>
      <c r="C61" s="229"/>
      <c r="D61" s="115" t="s">
        <v>50</v>
      </c>
      <c r="E61" s="19">
        <f t="shared" si="13"/>
        <v>0</v>
      </c>
      <c r="F61" s="49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37">
        <f t="shared" si="9"/>
        <v>0</v>
      </c>
    </row>
    <row r="62" spans="1:12" ht="18" customHeight="1">
      <c r="A62" s="246"/>
      <c r="B62" s="227"/>
      <c r="C62" s="230" t="s">
        <v>49</v>
      </c>
      <c r="D62" s="79" t="s">
        <v>3</v>
      </c>
      <c r="E62" s="19">
        <f t="shared" si="13"/>
        <v>0</v>
      </c>
      <c r="F62" s="63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5">
        <f t="shared" si="9"/>
        <v>0</v>
      </c>
    </row>
    <row r="63" spans="1:12" ht="15.75" customHeight="1">
      <c r="A63" s="246"/>
      <c r="B63" s="228"/>
      <c r="C63" s="231"/>
      <c r="D63" s="116" t="s">
        <v>50</v>
      </c>
      <c r="E63" s="92">
        <f t="shared" si="13"/>
        <v>0</v>
      </c>
      <c r="F63" s="5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37">
        <f t="shared" si="9"/>
        <v>0</v>
      </c>
    </row>
    <row r="64" spans="1:12" ht="15" customHeight="1">
      <c r="A64" s="246"/>
      <c r="B64" s="232" t="s">
        <v>6</v>
      </c>
      <c r="C64" s="232"/>
      <c r="D64" s="233"/>
      <c r="E64" s="43">
        <f aca="true" t="shared" si="16" ref="E64:J64">E57-E58</f>
        <v>20000</v>
      </c>
      <c r="F64" s="44">
        <f t="shared" si="16"/>
        <v>20000</v>
      </c>
      <c r="G64" s="44">
        <f t="shared" si="16"/>
        <v>0</v>
      </c>
      <c r="H64" s="44">
        <f t="shared" si="16"/>
        <v>0</v>
      </c>
      <c r="I64" s="44">
        <f t="shared" si="16"/>
        <v>0</v>
      </c>
      <c r="J64" s="44">
        <f t="shared" si="16"/>
        <v>0</v>
      </c>
      <c r="K64" s="44">
        <f>K57-K58</f>
        <v>0</v>
      </c>
      <c r="L64" s="15">
        <f t="shared" si="9"/>
        <v>20000</v>
      </c>
    </row>
    <row r="65" spans="1:12" ht="15" customHeight="1">
      <c r="A65" s="246"/>
      <c r="B65" s="234" t="s">
        <v>48</v>
      </c>
      <c r="C65" s="234"/>
      <c r="D65" s="235"/>
      <c r="E65" s="18">
        <f aca="true" t="shared" si="17" ref="E65:E74">SUM(F65:J65)</f>
        <v>0</v>
      </c>
      <c r="F65" s="28">
        <v>0</v>
      </c>
      <c r="G65" s="28">
        <v>0</v>
      </c>
      <c r="H65" s="28">
        <v>0</v>
      </c>
      <c r="I65" s="90">
        <v>0</v>
      </c>
      <c r="J65" s="90">
        <v>0</v>
      </c>
      <c r="K65" s="90">
        <v>0</v>
      </c>
      <c r="L65" s="37">
        <f t="shared" si="9"/>
        <v>0</v>
      </c>
    </row>
    <row r="66" spans="1:12" ht="18.75" customHeight="1">
      <c r="A66" s="246"/>
      <c r="B66" s="213" t="s">
        <v>25</v>
      </c>
      <c r="C66" s="214"/>
      <c r="D66" s="80" t="s">
        <v>26</v>
      </c>
      <c r="E66" s="20">
        <f t="shared" si="17"/>
        <v>0</v>
      </c>
      <c r="F66" s="64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36">
        <f t="shared" si="9"/>
        <v>0</v>
      </c>
    </row>
    <row r="67" spans="1:12" ht="15" customHeight="1" thickBot="1">
      <c r="A67" s="247"/>
      <c r="B67" s="215"/>
      <c r="C67" s="216"/>
      <c r="D67" s="118" t="s">
        <v>27</v>
      </c>
      <c r="E67" s="32">
        <f t="shared" si="17"/>
        <v>4</v>
      </c>
      <c r="F67" s="52">
        <v>4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58">
        <f t="shared" si="9"/>
        <v>4</v>
      </c>
    </row>
    <row r="68" spans="1:12" ht="15" customHeight="1">
      <c r="A68" s="272" t="s">
        <v>37</v>
      </c>
      <c r="B68" s="220" t="s">
        <v>19</v>
      </c>
      <c r="C68" s="221"/>
      <c r="D68" s="222"/>
      <c r="E68" s="17">
        <f t="shared" si="17"/>
        <v>0</v>
      </c>
      <c r="F68" s="25">
        <v>0</v>
      </c>
      <c r="G68" s="60">
        <v>0</v>
      </c>
      <c r="H68" s="60">
        <v>0</v>
      </c>
      <c r="I68" s="95">
        <v>0</v>
      </c>
      <c r="J68" s="95">
        <v>0</v>
      </c>
      <c r="K68" s="95">
        <v>0</v>
      </c>
      <c r="L68" s="57">
        <f t="shared" si="9"/>
        <v>0</v>
      </c>
    </row>
    <row r="69" spans="1:12" ht="16.5" customHeight="1">
      <c r="A69" s="273"/>
      <c r="B69" s="223" t="s">
        <v>4</v>
      </c>
      <c r="C69" s="224"/>
      <c r="D69" s="78" t="s">
        <v>3</v>
      </c>
      <c r="E69" s="154">
        <f t="shared" si="17"/>
        <v>0</v>
      </c>
      <c r="F69" s="133">
        <f aca="true" t="shared" si="18" ref="F69:J70">F71+F73</f>
        <v>0</v>
      </c>
      <c r="G69" s="134">
        <f t="shared" si="18"/>
        <v>0</v>
      </c>
      <c r="H69" s="134">
        <f t="shared" si="18"/>
        <v>0</v>
      </c>
      <c r="I69" s="134">
        <f t="shared" si="18"/>
        <v>0</v>
      </c>
      <c r="J69" s="134">
        <f t="shared" si="18"/>
        <v>0</v>
      </c>
      <c r="K69" s="134">
        <f>K71+K73</f>
        <v>0</v>
      </c>
      <c r="L69" s="15">
        <f t="shared" si="9"/>
        <v>0</v>
      </c>
    </row>
    <row r="70" spans="1:12" ht="17.25" customHeight="1">
      <c r="A70" s="273"/>
      <c r="B70" s="225"/>
      <c r="C70" s="226"/>
      <c r="D70" s="83" t="s">
        <v>50</v>
      </c>
      <c r="E70" s="157">
        <f t="shared" si="17"/>
        <v>0</v>
      </c>
      <c r="F70" s="136">
        <f t="shared" si="18"/>
        <v>0</v>
      </c>
      <c r="G70" s="144">
        <f t="shared" si="18"/>
        <v>0</v>
      </c>
      <c r="H70" s="144">
        <f t="shared" si="18"/>
        <v>0</v>
      </c>
      <c r="I70" s="144">
        <f t="shared" si="18"/>
        <v>0</v>
      </c>
      <c r="J70" s="144">
        <f t="shared" si="18"/>
        <v>0</v>
      </c>
      <c r="K70" s="144">
        <f>K72+K74</f>
        <v>0</v>
      </c>
      <c r="L70" s="37">
        <f t="shared" si="9"/>
        <v>0</v>
      </c>
    </row>
    <row r="71" spans="1:12" ht="15.75" customHeight="1">
      <c r="A71" s="273"/>
      <c r="B71" s="227" t="s">
        <v>5</v>
      </c>
      <c r="C71" s="229" t="s">
        <v>24</v>
      </c>
      <c r="D71" s="79" t="s">
        <v>3</v>
      </c>
      <c r="E71" s="157">
        <f t="shared" si="17"/>
        <v>0</v>
      </c>
      <c r="F71" s="137">
        <v>0</v>
      </c>
      <c r="G71" s="137">
        <v>0</v>
      </c>
      <c r="H71" s="137">
        <v>0</v>
      </c>
      <c r="I71" s="137">
        <v>0</v>
      </c>
      <c r="J71" s="137">
        <v>0</v>
      </c>
      <c r="K71" s="137">
        <v>0</v>
      </c>
      <c r="L71" s="15">
        <f t="shared" si="9"/>
        <v>0</v>
      </c>
    </row>
    <row r="72" spans="1:12" ht="16.5" customHeight="1">
      <c r="A72" s="273"/>
      <c r="B72" s="227"/>
      <c r="C72" s="229"/>
      <c r="D72" s="115" t="s">
        <v>50</v>
      </c>
      <c r="E72" s="157">
        <f t="shared" si="17"/>
        <v>0</v>
      </c>
      <c r="F72" s="138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37">
        <f t="shared" si="9"/>
        <v>0</v>
      </c>
    </row>
    <row r="73" spans="1:12" ht="15.75" customHeight="1">
      <c r="A73" s="273"/>
      <c r="B73" s="227"/>
      <c r="C73" s="230" t="s">
        <v>49</v>
      </c>
      <c r="D73" s="79" t="s">
        <v>3</v>
      </c>
      <c r="E73" s="157">
        <f t="shared" si="17"/>
        <v>0</v>
      </c>
      <c r="F73" s="137">
        <v>0</v>
      </c>
      <c r="G73" s="137">
        <v>0</v>
      </c>
      <c r="H73" s="137">
        <v>0</v>
      </c>
      <c r="I73" s="137">
        <v>0</v>
      </c>
      <c r="J73" s="137">
        <v>0</v>
      </c>
      <c r="K73" s="137">
        <v>0</v>
      </c>
      <c r="L73" s="15">
        <f t="shared" si="9"/>
        <v>0</v>
      </c>
    </row>
    <row r="74" spans="1:12" ht="16.5" customHeight="1">
      <c r="A74" s="273"/>
      <c r="B74" s="228"/>
      <c r="C74" s="231"/>
      <c r="D74" s="116" t="s">
        <v>50</v>
      </c>
      <c r="E74" s="156">
        <f t="shared" si="17"/>
        <v>0</v>
      </c>
      <c r="F74" s="140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37">
        <f t="shared" si="9"/>
        <v>0</v>
      </c>
    </row>
    <row r="75" spans="1:12" ht="15.75" customHeight="1">
      <c r="A75" s="273"/>
      <c r="B75" s="232" t="s">
        <v>6</v>
      </c>
      <c r="C75" s="232"/>
      <c r="D75" s="233"/>
      <c r="E75" s="43">
        <f aca="true" t="shared" si="19" ref="E75:J75">E68-E69</f>
        <v>0</v>
      </c>
      <c r="F75" s="44">
        <f t="shared" si="19"/>
        <v>0</v>
      </c>
      <c r="G75" s="44">
        <f t="shared" si="19"/>
        <v>0</v>
      </c>
      <c r="H75" s="44">
        <f t="shared" si="19"/>
        <v>0</v>
      </c>
      <c r="I75" s="44">
        <f t="shared" si="19"/>
        <v>0</v>
      </c>
      <c r="J75" s="44">
        <f t="shared" si="19"/>
        <v>0</v>
      </c>
      <c r="K75" s="44">
        <f>K68-K69</f>
        <v>0</v>
      </c>
      <c r="L75" s="15">
        <f t="shared" si="9"/>
        <v>0</v>
      </c>
    </row>
    <row r="76" spans="1:12" ht="15.75" customHeight="1">
      <c r="A76" s="273"/>
      <c r="B76" s="234" t="s">
        <v>48</v>
      </c>
      <c r="C76" s="234"/>
      <c r="D76" s="235"/>
      <c r="E76" s="18">
        <f>SUM(F76:J76)</f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37">
        <f t="shared" si="9"/>
        <v>0</v>
      </c>
    </row>
    <row r="77" spans="1:12" ht="15.75" customHeight="1">
      <c r="A77" s="273"/>
      <c r="B77" s="213" t="s">
        <v>25</v>
      </c>
      <c r="C77" s="214"/>
      <c r="D77" s="80" t="s">
        <v>26</v>
      </c>
      <c r="E77" s="154">
        <f>SUM(F77:J77)</f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36">
        <f t="shared" si="9"/>
        <v>0</v>
      </c>
    </row>
    <row r="78" spans="1:12" ht="15.75" customHeight="1" thickBot="1">
      <c r="A78" s="274"/>
      <c r="B78" s="215"/>
      <c r="C78" s="216"/>
      <c r="D78" s="118" t="s">
        <v>27</v>
      </c>
      <c r="E78" s="173">
        <f>SUM(F78:J78)</f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58">
        <f t="shared" si="9"/>
        <v>0</v>
      </c>
    </row>
    <row r="79" spans="1:11" ht="41.25" customHeight="1">
      <c r="A79" s="10"/>
      <c r="B79" s="8"/>
      <c r="C79" s="8"/>
      <c r="D79" s="9"/>
      <c r="E79" s="14"/>
      <c r="F79" s="13"/>
      <c r="G79" s="2"/>
      <c r="H79" s="2"/>
      <c r="I79" s="13"/>
      <c r="J79" s="13"/>
      <c r="K79" s="13"/>
    </row>
    <row r="80" spans="1:11" ht="7.5" customHeight="1">
      <c r="A80" s="10"/>
      <c r="B80" s="8"/>
      <c r="C80" s="8"/>
      <c r="D80" s="9"/>
      <c r="E80" s="14"/>
      <c r="F80" s="13"/>
      <c r="G80" s="2"/>
      <c r="H80" s="2"/>
      <c r="I80" s="13"/>
      <c r="J80" s="13"/>
      <c r="K80" s="13"/>
    </row>
    <row r="81" spans="1:12" ht="12.75" customHeight="1" thickBot="1">
      <c r="A81" s="96"/>
      <c r="B81" s="97"/>
      <c r="C81" s="97"/>
      <c r="D81" s="98"/>
      <c r="E81" s="99"/>
      <c r="F81" s="100"/>
      <c r="G81" s="101"/>
      <c r="H81" s="101"/>
      <c r="I81" s="100"/>
      <c r="J81" s="100"/>
      <c r="K81" s="100"/>
      <c r="L81" s="102"/>
    </row>
    <row r="82" spans="1:12" ht="15.75" customHeight="1" thickBot="1">
      <c r="A82" s="270" t="s">
        <v>17</v>
      </c>
      <c r="B82" s="271"/>
      <c r="C82" s="271"/>
      <c r="D82" s="271"/>
      <c r="E82" s="240" t="s">
        <v>14</v>
      </c>
      <c r="F82" s="242" t="s">
        <v>15</v>
      </c>
      <c r="G82" s="243"/>
      <c r="H82" s="243"/>
      <c r="I82" s="244"/>
      <c r="J82" s="127"/>
      <c r="K82" s="127"/>
      <c r="L82" s="53"/>
    </row>
    <row r="83" spans="1:12" ht="44.25" customHeight="1" thickBot="1">
      <c r="A83" s="238"/>
      <c r="B83" s="239"/>
      <c r="C83" s="239"/>
      <c r="D83" s="239"/>
      <c r="E83" s="241"/>
      <c r="F83" s="54" t="s">
        <v>18</v>
      </c>
      <c r="G83" s="130" t="s">
        <v>42</v>
      </c>
      <c r="H83" s="129" t="s">
        <v>45</v>
      </c>
      <c r="I83" s="128" t="s">
        <v>41</v>
      </c>
      <c r="J83" s="131" t="s">
        <v>43</v>
      </c>
      <c r="K83" s="196" t="s">
        <v>46</v>
      </c>
      <c r="L83" s="30" t="s">
        <v>7</v>
      </c>
    </row>
    <row r="84" spans="1:254" s="11" customFormat="1" ht="15.75" customHeight="1">
      <c r="A84" s="217" t="s">
        <v>38</v>
      </c>
      <c r="B84" s="220" t="s">
        <v>19</v>
      </c>
      <c r="C84" s="221"/>
      <c r="D84" s="222"/>
      <c r="E84" s="17">
        <f aca="true" t="shared" si="20" ref="E84:E90">SUM(F84:J84)</f>
        <v>65131</v>
      </c>
      <c r="F84" s="24">
        <v>65131</v>
      </c>
      <c r="G84" s="40">
        <v>0</v>
      </c>
      <c r="H84" s="40">
        <v>0</v>
      </c>
      <c r="I84" s="31">
        <v>0</v>
      </c>
      <c r="J84" s="31">
        <v>0</v>
      </c>
      <c r="K84" s="31">
        <v>0</v>
      </c>
      <c r="L84" s="57">
        <f aca="true" t="shared" si="21" ref="L84:L116">SUM(F84:K84)</f>
        <v>65131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12" ht="16.5" customHeight="1">
      <c r="A85" s="218"/>
      <c r="B85" s="223" t="s">
        <v>4</v>
      </c>
      <c r="C85" s="224"/>
      <c r="D85" s="78" t="s">
        <v>3</v>
      </c>
      <c r="E85" s="20">
        <f t="shared" si="20"/>
        <v>61051.200000000004</v>
      </c>
      <c r="F85" s="46">
        <f aca="true" t="shared" si="22" ref="F85:K85">SUM(F87,F89)</f>
        <v>61051.200000000004</v>
      </c>
      <c r="G85" s="134">
        <f t="shared" si="22"/>
        <v>0</v>
      </c>
      <c r="H85" s="134">
        <f t="shared" si="22"/>
        <v>0</v>
      </c>
      <c r="I85" s="134">
        <f t="shared" si="22"/>
        <v>0</v>
      </c>
      <c r="J85" s="134">
        <f t="shared" si="22"/>
        <v>0</v>
      </c>
      <c r="K85" s="134">
        <f t="shared" si="22"/>
        <v>0</v>
      </c>
      <c r="L85" s="15">
        <f t="shared" si="21"/>
        <v>61051.200000000004</v>
      </c>
    </row>
    <row r="86" spans="1:12" ht="17.25" customHeight="1">
      <c r="A86" s="218"/>
      <c r="B86" s="225"/>
      <c r="C86" s="226"/>
      <c r="D86" s="83" t="s">
        <v>50</v>
      </c>
      <c r="E86" s="19">
        <f t="shared" si="20"/>
        <v>0</v>
      </c>
      <c r="F86" s="47">
        <f aca="true" t="shared" si="23" ref="F86:K86">F88+F90</f>
        <v>0</v>
      </c>
      <c r="G86" s="144">
        <f t="shared" si="23"/>
        <v>0</v>
      </c>
      <c r="H86" s="144">
        <f t="shared" si="23"/>
        <v>0</v>
      </c>
      <c r="I86" s="144">
        <f t="shared" si="23"/>
        <v>0</v>
      </c>
      <c r="J86" s="144">
        <f t="shared" si="23"/>
        <v>0</v>
      </c>
      <c r="K86" s="144">
        <f t="shared" si="23"/>
        <v>0</v>
      </c>
      <c r="L86" s="37">
        <f t="shared" si="21"/>
        <v>0</v>
      </c>
    </row>
    <row r="87" spans="1:12" ht="16.5" customHeight="1">
      <c r="A87" s="218"/>
      <c r="B87" s="227" t="s">
        <v>5</v>
      </c>
      <c r="C87" s="229" t="s">
        <v>24</v>
      </c>
      <c r="D87" s="79" t="s">
        <v>3</v>
      </c>
      <c r="E87" s="19">
        <f t="shared" si="20"/>
        <v>54278.4</v>
      </c>
      <c r="F87" s="63">
        <v>54278.4</v>
      </c>
      <c r="G87" s="137">
        <v>0</v>
      </c>
      <c r="H87" s="137">
        <v>0</v>
      </c>
      <c r="I87" s="137">
        <v>0</v>
      </c>
      <c r="J87" s="137">
        <v>0</v>
      </c>
      <c r="K87" s="137">
        <v>0</v>
      </c>
      <c r="L87" s="15">
        <f t="shared" si="21"/>
        <v>54278.4</v>
      </c>
    </row>
    <row r="88" spans="1:12" ht="18" customHeight="1">
      <c r="A88" s="218"/>
      <c r="B88" s="227"/>
      <c r="C88" s="229"/>
      <c r="D88" s="115" t="s">
        <v>50</v>
      </c>
      <c r="E88" s="19">
        <f t="shared" si="20"/>
        <v>0</v>
      </c>
      <c r="F88" s="49">
        <v>0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37">
        <f t="shared" si="21"/>
        <v>0</v>
      </c>
    </row>
    <row r="89" spans="1:12" ht="14.25" customHeight="1">
      <c r="A89" s="218"/>
      <c r="B89" s="227"/>
      <c r="C89" s="230" t="s">
        <v>49</v>
      </c>
      <c r="D89" s="79" t="s">
        <v>3</v>
      </c>
      <c r="E89" s="19">
        <f t="shared" si="20"/>
        <v>6772.8</v>
      </c>
      <c r="F89" s="63">
        <v>6772.8</v>
      </c>
      <c r="G89" s="137">
        <v>0</v>
      </c>
      <c r="H89" s="137">
        <v>0</v>
      </c>
      <c r="I89" s="137">
        <v>0</v>
      </c>
      <c r="J89" s="137">
        <v>0</v>
      </c>
      <c r="K89" s="137">
        <v>0</v>
      </c>
      <c r="L89" s="15">
        <f t="shared" si="21"/>
        <v>6772.8</v>
      </c>
    </row>
    <row r="90" spans="1:12" ht="17.25" customHeight="1">
      <c r="A90" s="218"/>
      <c r="B90" s="228"/>
      <c r="C90" s="231"/>
      <c r="D90" s="116" t="s">
        <v>50</v>
      </c>
      <c r="E90" s="92">
        <f t="shared" si="20"/>
        <v>0</v>
      </c>
      <c r="F90" s="50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37">
        <f t="shared" si="21"/>
        <v>0</v>
      </c>
    </row>
    <row r="91" spans="1:12" ht="18.75" customHeight="1">
      <c r="A91" s="218"/>
      <c r="B91" s="232" t="s">
        <v>6</v>
      </c>
      <c r="C91" s="232"/>
      <c r="D91" s="233"/>
      <c r="E91" s="43">
        <f aca="true" t="shared" si="24" ref="E91:J91">E84-E85</f>
        <v>4079.7999999999956</v>
      </c>
      <c r="F91" s="44">
        <f t="shared" si="24"/>
        <v>4079.7999999999956</v>
      </c>
      <c r="G91" s="44">
        <f t="shared" si="24"/>
        <v>0</v>
      </c>
      <c r="H91" s="44">
        <f t="shared" si="24"/>
        <v>0</v>
      </c>
      <c r="I91" s="44">
        <f t="shared" si="24"/>
        <v>0</v>
      </c>
      <c r="J91" s="44">
        <f t="shared" si="24"/>
        <v>0</v>
      </c>
      <c r="K91" s="44">
        <f>K84-K85</f>
        <v>0</v>
      </c>
      <c r="L91" s="15">
        <f t="shared" si="21"/>
        <v>4079.7999999999956</v>
      </c>
    </row>
    <row r="92" spans="1:12" ht="18" customHeight="1">
      <c r="A92" s="218"/>
      <c r="B92" s="234" t="s">
        <v>48</v>
      </c>
      <c r="C92" s="234"/>
      <c r="D92" s="235"/>
      <c r="E92" s="18">
        <f aca="true" t="shared" si="25" ref="E92:E101">SUM(F92:J92)</f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37">
        <f t="shared" si="21"/>
        <v>0</v>
      </c>
    </row>
    <row r="93" spans="1:12" ht="15.75" customHeight="1">
      <c r="A93" s="218"/>
      <c r="B93" s="213" t="s">
        <v>25</v>
      </c>
      <c r="C93" s="214"/>
      <c r="D93" s="80" t="s">
        <v>26</v>
      </c>
      <c r="E93" s="20">
        <f t="shared" si="25"/>
        <v>0</v>
      </c>
      <c r="F93" s="51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36">
        <f t="shared" si="21"/>
        <v>0</v>
      </c>
    </row>
    <row r="94" spans="1:12" ht="16.5" customHeight="1" thickBot="1">
      <c r="A94" s="219"/>
      <c r="B94" s="215"/>
      <c r="C94" s="216"/>
      <c r="D94" s="118" t="s">
        <v>27</v>
      </c>
      <c r="E94" s="32">
        <f t="shared" si="25"/>
        <v>72</v>
      </c>
      <c r="F94" s="52">
        <v>72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58">
        <f t="shared" si="21"/>
        <v>72</v>
      </c>
    </row>
    <row r="95" spans="1:12" ht="15.75" customHeight="1">
      <c r="A95" s="217" t="s">
        <v>9</v>
      </c>
      <c r="B95" s="220" t="s">
        <v>19</v>
      </c>
      <c r="C95" s="221"/>
      <c r="D95" s="222"/>
      <c r="E95" s="17">
        <f t="shared" si="25"/>
        <v>213869</v>
      </c>
      <c r="F95" s="25">
        <v>213869</v>
      </c>
      <c r="G95" s="41">
        <v>0</v>
      </c>
      <c r="H95" s="41">
        <v>0</v>
      </c>
      <c r="I95" s="67">
        <v>0</v>
      </c>
      <c r="J95" s="67">
        <v>0</v>
      </c>
      <c r="K95" s="67">
        <v>0</v>
      </c>
      <c r="L95" s="57">
        <f t="shared" si="21"/>
        <v>213869</v>
      </c>
    </row>
    <row r="96" spans="1:12" ht="15" customHeight="1">
      <c r="A96" s="218"/>
      <c r="B96" s="255" t="s">
        <v>4</v>
      </c>
      <c r="C96" s="256"/>
      <c r="D96" s="78" t="s">
        <v>3</v>
      </c>
      <c r="E96" s="20">
        <f t="shared" si="25"/>
        <v>199263.7</v>
      </c>
      <c r="F96" s="46">
        <f aca="true" t="shared" si="26" ref="F96:K96">SUM(F98,F100)</f>
        <v>199263.7</v>
      </c>
      <c r="G96" s="134">
        <f t="shared" si="26"/>
        <v>0</v>
      </c>
      <c r="H96" s="134">
        <f t="shared" si="26"/>
        <v>0</v>
      </c>
      <c r="I96" s="134">
        <f t="shared" si="26"/>
        <v>0</v>
      </c>
      <c r="J96" s="134">
        <f t="shared" si="26"/>
        <v>0</v>
      </c>
      <c r="K96" s="134">
        <f t="shared" si="26"/>
        <v>0</v>
      </c>
      <c r="L96" s="15">
        <f t="shared" si="21"/>
        <v>199263.7</v>
      </c>
    </row>
    <row r="97" spans="1:12" ht="22.5" customHeight="1">
      <c r="A97" s="218"/>
      <c r="B97" s="257"/>
      <c r="C97" s="258"/>
      <c r="D97" s="83" t="s">
        <v>50</v>
      </c>
      <c r="E97" s="19">
        <f t="shared" si="25"/>
        <v>38468.21</v>
      </c>
      <c r="F97" s="62">
        <f aca="true" t="shared" si="27" ref="F97:K97">F99+F101</f>
        <v>38468.21</v>
      </c>
      <c r="G97" s="144">
        <f t="shared" si="27"/>
        <v>0</v>
      </c>
      <c r="H97" s="144">
        <f t="shared" si="27"/>
        <v>0</v>
      </c>
      <c r="I97" s="144">
        <f t="shared" si="27"/>
        <v>0</v>
      </c>
      <c r="J97" s="144">
        <f t="shared" si="27"/>
        <v>0</v>
      </c>
      <c r="K97" s="144">
        <f t="shared" si="27"/>
        <v>0</v>
      </c>
      <c r="L97" s="37">
        <f t="shared" si="21"/>
        <v>38468.21</v>
      </c>
    </row>
    <row r="98" spans="1:12" ht="16.5" customHeight="1">
      <c r="A98" s="218"/>
      <c r="B98" s="228" t="s">
        <v>5</v>
      </c>
      <c r="C98" s="261" t="s">
        <v>24</v>
      </c>
      <c r="D98" s="79" t="s">
        <v>3</v>
      </c>
      <c r="E98" s="19">
        <f t="shared" si="25"/>
        <v>114515.94</v>
      </c>
      <c r="F98" s="63">
        <v>114515.94</v>
      </c>
      <c r="G98" s="137">
        <v>0</v>
      </c>
      <c r="H98" s="137">
        <v>0</v>
      </c>
      <c r="I98" s="137">
        <v>0</v>
      </c>
      <c r="J98" s="137">
        <v>0</v>
      </c>
      <c r="K98" s="137">
        <v>0</v>
      </c>
      <c r="L98" s="15">
        <f t="shared" si="21"/>
        <v>114515.94</v>
      </c>
    </row>
    <row r="99" spans="1:12" ht="22.5" customHeight="1">
      <c r="A99" s="218"/>
      <c r="B99" s="259"/>
      <c r="C99" s="262"/>
      <c r="D99" s="115" t="s">
        <v>50</v>
      </c>
      <c r="E99" s="19">
        <f t="shared" si="25"/>
        <v>38468.21</v>
      </c>
      <c r="F99" s="63">
        <v>38468.21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37">
        <f t="shared" si="21"/>
        <v>38468.21</v>
      </c>
    </row>
    <row r="100" spans="1:12" ht="15" customHeight="1">
      <c r="A100" s="218"/>
      <c r="B100" s="259"/>
      <c r="C100" s="231" t="s">
        <v>49</v>
      </c>
      <c r="D100" s="79" t="s">
        <v>3</v>
      </c>
      <c r="E100" s="19">
        <f t="shared" si="25"/>
        <v>84747.76</v>
      </c>
      <c r="F100" s="63">
        <v>84747.76</v>
      </c>
      <c r="G100" s="137">
        <v>0</v>
      </c>
      <c r="H100" s="137">
        <v>0</v>
      </c>
      <c r="I100" s="137">
        <v>0</v>
      </c>
      <c r="J100" s="137">
        <v>0</v>
      </c>
      <c r="K100" s="137">
        <v>0</v>
      </c>
      <c r="L100" s="15">
        <f t="shared" si="21"/>
        <v>84747.76</v>
      </c>
    </row>
    <row r="101" spans="1:12" ht="21.75" customHeight="1">
      <c r="A101" s="218"/>
      <c r="B101" s="260"/>
      <c r="C101" s="263"/>
      <c r="D101" s="116" t="s">
        <v>50</v>
      </c>
      <c r="E101" s="92">
        <f t="shared" si="25"/>
        <v>0</v>
      </c>
      <c r="F101" s="68">
        <v>0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  <c r="L101" s="37">
        <f t="shared" si="21"/>
        <v>0</v>
      </c>
    </row>
    <row r="102" spans="1:12" ht="15.75" customHeight="1">
      <c r="A102" s="218"/>
      <c r="B102" s="264" t="s">
        <v>6</v>
      </c>
      <c r="C102" s="265"/>
      <c r="D102" s="266"/>
      <c r="E102" s="43">
        <f aca="true" t="shared" si="28" ref="E102:J102">E95-E96</f>
        <v>14605.299999999988</v>
      </c>
      <c r="F102" s="44">
        <f t="shared" si="28"/>
        <v>14605.299999999988</v>
      </c>
      <c r="G102" s="44">
        <f t="shared" si="28"/>
        <v>0</v>
      </c>
      <c r="H102" s="44">
        <f t="shared" si="28"/>
        <v>0</v>
      </c>
      <c r="I102" s="44">
        <f t="shared" si="28"/>
        <v>0</v>
      </c>
      <c r="J102" s="44">
        <f t="shared" si="28"/>
        <v>0</v>
      </c>
      <c r="K102" s="44">
        <f>K95-K96</f>
        <v>0</v>
      </c>
      <c r="L102" s="15">
        <f t="shared" si="21"/>
        <v>14605.299999999988</v>
      </c>
    </row>
    <row r="103" spans="1:12" ht="17.25" customHeight="1">
      <c r="A103" s="218"/>
      <c r="B103" s="267" t="s">
        <v>48</v>
      </c>
      <c r="C103" s="268"/>
      <c r="D103" s="269"/>
      <c r="E103" s="18">
        <f aca="true" t="shared" si="29" ref="E103:E112">SUM(F103:J103)</f>
        <v>55920</v>
      </c>
      <c r="F103" s="28">
        <v>55920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37">
        <f t="shared" si="21"/>
        <v>55920</v>
      </c>
    </row>
    <row r="104" spans="1:12" ht="16.5" customHeight="1">
      <c r="A104" s="218"/>
      <c r="B104" s="250" t="s">
        <v>25</v>
      </c>
      <c r="C104" s="251"/>
      <c r="D104" s="80" t="s">
        <v>26</v>
      </c>
      <c r="E104" s="20">
        <f t="shared" si="29"/>
        <v>0</v>
      </c>
      <c r="F104" s="51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0</v>
      </c>
      <c r="L104" s="36">
        <f t="shared" si="21"/>
        <v>0</v>
      </c>
    </row>
    <row r="105" spans="1:12" ht="22.5" customHeight="1" thickBot="1">
      <c r="A105" s="219"/>
      <c r="B105" s="252"/>
      <c r="C105" s="253"/>
      <c r="D105" s="119" t="s">
        <v>51</v>
      </c>
      <c r="E105" s="32">
        <f t="shared" si="29"/>
        <v>63</v>
      </c>
      <c r="F105" s="52">
        <v>63</v>
      </c>
      <c r="G105" s="153">
        <v>0</v>
      </c>
      <c r="H105" s="153">
        <v>0</v>
      </c>
      <c r="I105" s="153">
        <v>0</v>
      </c>
      <c r="J105" s="153">
        <v>0</v>
      </c>
      <c r="K105" s="153">
        <v>0</v>
      </c>
      <c r="L105" s="58">
        <f t="shared" si="21"/>
        <v>63</v>
      </c>
    </row>
    <row r="106" spans="1:12" ht="15.75" customHeight="1">
      <c r="A106" s="254" t="s">
        <v>2</v>
      </c>
      <c r="B106" s="220" t="s">
        <v>19</v>
      </c>
      <c r="C106" s="221"/>
      <c r="D106" s="222"/>
      <c r="E106" s="17">
        <f t="shared" si="29"/>
        <v>120000</v>
      </c>
      <c r="F106" s="25">
        <v>0</v>
      </c>
      <c r="G106" s="42">
        <v>0</v>
      </c>
      <c r="H106" s="42">
        <v>120000</v>
      </c>
      <c r="I106" s="23">
        <v>0</v>
      </c>
      <c r="J106" s="23">
        <v>0</v>
      </c>
      <c r="K106" s="23">
        <v>0</v>
      </c>
      <c r="L106" s="57">
        <f t="shared" si="21"/>
        <v>120000</v>
      </c>
    </row>
    <row r="107" spans="1:12" ht="18" customHeight="1">
      <c r="A107" s="246"/>
      <c r="B107" s="223" t="s">
        <v>4</v>
      </c>
      <c r="C107" s="224"/>
      <c r="D107" s="78" t="s">
        <v>3</v>
      </c>
      <c r="E107" s="188">
        <f t="shared" si="29"/>
        <v>114087.85</v>
      </c>
      <c r="F107" s="133">
        <f aca="true" t="shared" si="30" ref="F107:K107">SUM(F109,F111)</f>
        <v>0</v>
      </c>
      <c r="G107" s="133">
        <f t="shared" si="30"/>
        <v>0</v>
      </c>
      <c r="H107" s="46">
        <f t="shared" si="30"/>
        <v>114087.85</v>
      </c>
      <c r="I107" s="133">
        <f t="shared" si="30"/>
        <v>0</v>
      </c>
      <c r="J107" s="133">
        <f t="shared" si="30"/>
        <v>0</v>
      </c>
      <c r="K107" s="133">
        <f t="shared" si="30"/>
        <v>0</v>
      </c>
      <c r="L107" s="15">
        <f t="shared" si="21"/>
        <v>114087.85</v>
      </c>
    </row>
    <row r="108" spans="1:12" ht="18" customHeight="1">
      <c r="A108" s="246"/>
      <c r="B108" s="225"/>
      <c r="C108" s="226"/>
      <c r="D108" s="83" t="s">
        <v>50</v>
      </c>
      <c r="E108" s="189">
        <f t="shared" si="29"/>
        <v>0</v>
      </c>
      <c r="F108" s="144">
        <f aca="true" t="shared" si="31" ref="F108:K108">F110+F112</f>
        <v>0</v>
      </c>
      <c r="G108" s="136">
        <f t="shared" si="31"/>
        <v>0</v>
      </c>
      <c r="H108" s="47">
        <f t="shared" si="31"/>
        <v>0</v>
      </c>
      <c r="I108" s="136">
        <f t="shared" si="31"/>
        <v>0</v>
      </c>
      <c r="J108" s="136">
        <f t="shared" si="31"/>
        <v>0</v>
      </c>
      <c r="K108" s="136">
        <f t="shared" si="31"/>
        <v>0</v>
      </c>
      <c r="L108" s="37">
        <f t="shared" si="21"/>
        <v>0</v>
      </c>
    </row>
    <row r="109" spans="1:12" ht="17.25" customHeight="1">
      <c r="A109" s="246"/>
      <c r="B109" s="227" t="s">
        <v>5</v>
      </c>
      <c r="C109" s="229" t="s">
        <v>24</v>
      </c>
      <c r="D109" s="79" t="s">
        <v>3</v>
      </c>
      <c r="E109" s="189">
        <f t="shared" si="29"/>
        <v>60464.17</v>
      </c>
      <c r="F109" s="137">
        <v>0</v>
      </c>
      <c r="G109" s="137">
        <v>0</v>
      </c>
      <c r="H109" s="63">
        <v>60464.17</v>
      </c>
      <c r="I109" s="137">
        <v>0</v>
      </c>
      <c r="J109" s="137">
        <v>0</v>
      </c>
      <c r="K109" s="137">
        <v>0</v>
      </c>
      <c r="L109" s="15">
        <f t="shared" si="21"/>
        <v>60464.17</v>
      </c>
    </row>
    <row r="110" spans="1:12" ht="20.25" customHeight="1">
      <c r="A110" s="246"/>
      <c r="B110" s="227"/>
      <c r="C110" s="229"/>
      <c r="D110" s="115" t="s">
        <v>50</v>
      </c>
      <c r="E110" s="189">
        <f t="shared" si="29"/>
        <v>0</v>
      </c>
      <c r="F110" s="146">
        <v>0</v>
      </c>
      <c r="G110" s="138">
        <v>0</v>
      </c>
      <c r="H110" s="49">
        <v>0</v>
      </c>
      <c r="I110" s="138">
        <v>0</v>
      </c>
      <c r="J110" s="138">
        <v>0</v>
      </c>
      <c r="K110" s="138">
        <v>0</v>
      </c>
      <c r="L110" s="37">
        <f t="shared" si="21"/>
        <v>0</v>
      </c>
    </row>
    <row r="111" spans="1:12" ht="18.75" customHeight="1">
      <c r="A111" s="246"/>
      <c r="B111" s="227"/>
      <c r="C111" s="230" t="s">
        <v>49</v>
      </c>
      <c r="D111" s="79" t="s">
        <v>3</v>
      </c>
      <c r="E111" s="189">
        <f t="shared" si="29"/>
        <v>53623.68</v>
      </c>
      <c r="F111" s="137">
        <v>0</v>
      </c>
      <c r="G111" s="137">
        <v>0</v>
      </c>
      <c r="H111" s="63">
        <v>53623.68</v>
      </c>
      <c r="I111" s="137">
        <v>0</v>
      </c>
      <c r="J111" s="137">
        <v>0</v>
      </c>
      <c r="K111" s="137">
        <v>0</v>
      </c>
      <c r="L111" s="15">
        <f t="shared" si="21"/>
        <v>53623.68</v>
      </c>
    </row>
    <row r="112" spans="1:12" ht="17.25" customHeight="1">
      <c r="A112" s="246"/>
      <c r="B112" s="228"/>
      <c r="C112" s="231"/>
      <c r="D112" s="116" t="s">
        <v>50</v>
      </c>
      <c r="E112" s="190">
        <f t="shared" si="29"/>
        <v>0</v>
      </c>
      <c r="F112" s="151">
        <v>0</v>
      </c>
      <c r="G112" s="140">
        <v>0</v>
      </c>
      <c r="H112" s="50">
        <v>0</v>
      </c>
      <c r="I112" s="140">
        <v>0</v>
      </c>
      <c r="J112" s="140">
        <v>0</v>
      </c>
      <c r="K112" s="140">
        <v>0</v>
      </c>
      <c r="L112" s="37">
        <f t="shared" si="21"/>
        <v>0</v>
      </c>
    </row>
    <row r="113" spans="1:12" ht="15" customHeight="1">
      <c r="A113" s="246"/>
      <c r="B113" s="232" t="s">
        <v>6</v>
      </c>
      <c r="C113" s="232"/>
      <c r="D113" s="233"/>
      <c r="E113" s="43">
        <f aca="true" t="shared" si="32" ref="E113:J113">E106-E107</f>
        <v>5912.149999999994</v>
      </c>
      <c r="F113" s="44">
        <f t="shared" si="32"/>
        <v>0</v>
      </c>
      <c r="G113" s="44">
        <f t="shared" si="32"/>
        <v>0</v>
      </c>
      <c r="H113" s="44">
        <f t="shared" si="32"/>
        <v>5912.149999999994</v>
      </c>
      <c r="I113" s="44">
        <f t="shared" si="32"/>
        <v>0</v>
      </c>
      <c r="J113" s="44">
        <f t="shared" si="32"/>
        <v>0</v>
      </c>
      <c r="K113" s="44">
        <f>K106-K107</f>
        <v>0</v>
      </c>
      <c r="L113" s="15">
        <f t="shared" si="21"/>
        <v>5912.149999999994</v>
      </c>
    </row>
    <row r="114" spans="1:12" ht="17.25" customHeight="1">
      <c r="A114" s="246"/>
      <c r="B114" s="234" t="s">
        <v>48</v>
      </c>
      <c r="C114" s="234"/>
      <c r="D114" s="235"/>
      <c r="E114" s="18">
        <f>SUM(F114:J114)</f>
        <v>0</v>
      </c>
      <c r="F114" s="81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37">
        <f t="shared" si="21"/>
        <v>0</v>
      </c>
    </row>
    <row r="115" spans="1:12" ht="15.75" customHeight="1">
      <c r="A115" s="246"/>
      <c r="B115" s="213" t="s">
        <v>25</v>
      </c>
      <c r="C115" s="214"/>
      <c r="D115" s="114" t="s">
        <v>26</v>
      </c>
      <c r="E115" s="154">
        <f>SUM(F115:J115)</f>
        <v>23</v>
      </c>
      <c r="F115" s="152">
        <v>0</v>
      </c>
      <c r="G115" s="141">
        <v>0</v>
      </c>
      <c r="H115" s="51">
        <v>23</v>
      </c>
      <c r="I115" s="141">
        <v>0</v>
      </c>
      <c r="J115" s="141">
        <v>0</v>
      </c>
      <c r="K115" s="141">
        <v>0</v>
      </c>
      <c r="L115" s="36">
        <f t="shared" si="21"/>
        <v>23</v>
      </c>
    </row>
    <row r="116" spans="1:12" ht="17.25" customHeight="1" thickBot="1">
      <c r="A116" s="247"/>
      <c r="B116" s="215"/>
      <c r="C116" s="216"/>
      <c r="D116" s="119" t="s">
        <v>27</v>
      </c>
      <c r="E116" s="173">
        <f>SUM(F116:J116)</f>
        <v>18</v>
      </c>
      <c r="F116" s="153">
        <v>0</v>
      </c>
      <c r="G116" s="143">
        <v>0</v>
      </c>
      <c r="H116" s="52">
        <v>18</v>
      </c>
      <c r="I116" s="143">
        <v>0</v>
      </c>
      <c r="J116" s="143">
        <v>0</v>
      </c>
      <c r="K116" s="143">
        <v>0</v>
      </c>
      <c r="L116" s="58">
        <f t="shared" si="21"/>
        <v>18</v>
      </c>
    </row>
    <row r="117" spans="1:11" ht="21.75" customHeight="1">
      <c r="A117" s="10"/>
      <c r="B117" s="8"/>
      <c r="C117" s="8"/>
      <c r="D117" s="9"/>
      <c r="E117" s="14"/>
      <c r="F117" s="13"/>
      <c r="G117" s="2"/>
      <c r="H117" s="2"/>
      <c r="I117" s="13"/>
      <c r="J117" s="13"/>
      <c r="K117" s="13"/>
    </row>
    <row r="118" spans="1:11" ht="9.75" customHeight="1" thickBot="1">
      <c r="A118" s="10"/>
      <c r="B118" s="8"/>
      <c r="C118" s="8"/>
      <c r="D118" s="9"/>
      <c r="E118" s="14"/>
      <c r="F118" s="13"/>
      <c r="G118" s="2"/>
      <c r="H118" s="2"/>
      <c r="I118" s="13"/>
      <c r="J118" s="13"/>
      <c r="K118" s="13"/>
    </row>
    <row r="119" spans="1:12" ht="15.75" customHeight="1" thickBot="1">
      <c r="A119" s="236" t="s">
        <v>17</v>
      </c>
      <c r="B119" s="237"/>
      <c r="C119" s="237"/>
      <c r="D119" s="248"/>
      <c r="E119" s="240" t="s">
        <v>14</v>
      </c>
      <c r="F119" s="242" t="s">
        <v>15</v>
      </c>
      <c r="G119" s="243"/>
      <c r="H119" s="243"/>
      <c r="I119" s="244"/>
      <c r="J119" s="127"/>
      <c r="K119" s="127"/>
      <c r="L119" s="53"/>
    </row>
    <row r="120" spans="1:12" ht="42" customHeight="1" thickBot="1">
      <c r="A120" s="238"/>
      <c r="B120" s="239"/>
      <c r="C120" s="239"/>
      <c r="D120" s="249"/>
      <c r="E120" s="241"/>
      <c r="F120" s="54" t="s">
        <v>18</v>
      </c>
      <c r="G120" s="130" t="s">
        <v>42</v>
      </c>
      <c r="H120" s="129" t="s">
        <v>45</v>
      </c>
      <c r="I120" s="128" t="s">
        <v>41</v>
      </c>
      <c r="J120" s="131" t="s">
        <v>43</v>
      </c>
      <c r="K120" s="196" t="s">
        <v>46</v>
      </c>
      <c r="L120" s="30" t="s">
        <v>7</v>
      </c>
    </row>
    <row r="121" spans="1:12" ht="16.5" customHeight="1">
      <c r="A121" s="217" t="s">
        <v>23</v>
      </c>
      <c r="B121" s="220" t="s">
        <v>19</v>
      </c>
      <c r="C121" s="221"/>
      <c r="D121" s="222"/>
      <c r="E121" s="17">
        <f aca="true" t="shared" si="33" ref="E121:E127">SUM(F121:J121)</f>
        <v>2500</v>
      </c>
      <c r="F121" s="24">
        <v>2500</v>
      </c>
      <c r="G121" s="40">
        <v>0</v>
      </c>
      <c r="H121" s="41"/>
      <c r="I121" s="22">
        <v>0</v>
      </c>
      <c r="J121" s="22">
        <v>0</v>
      </c>
      <c r="K121" s="22">
        <v>0</v>
      </c>
      <c r="L121" s="57">
        <f aca="true" t="shared" si="34" ref="L121:L164">SUM(F121:K121)</f>
        <v>2500</v>
      </c>
    </row>
    <row r="122" spans="1:12" ht="14.25" customHeight="1">
      <c r="A122" s="218"/>
      <c r="B122" s="223" t="s">
        <v>4</v>
      </c>
      <c r="C122" s="224"/>
      <c r="D122" s="78" t="s">
        <v>3</v>
      </c>
      <c r="E122" s="154">
        <f t="shared" si="33"/>
        <v>50</v>
      </c>
      <c r="F122" s="46">
        <f>F124+F126</f>
        <v>50</v>
      </c>
      <c r="G122" s="134">
        <f>SUM(G124,G126)</f>
        <v>0</v>
      </c>
      <c r="H122" s="134">
        <f>SUM(H124,H126)</f>
        <v>0</v>
      </c>
      <c r="I122" s="134">
        <f>SUM(I124,I126)</f>
        <v>0</v>
      </c>
      <c r="J122" s="134">
        <f>SUM(J124,J126)</f>
        <v>0</v>
      </c>
      <c r="K122" s="134">
        <f>SUM(K124,K126)</f>
        <v>0</v>
      </c>
      <c r="L122" s="15">
        <f t="shared" si="34"/>
        <v>50</v>
      </c>
    </row>
    <row r="123" spans="1:12" ht="15" customHeight="1">
      <c r="A123" s="218"/>
      <c r="B123" s="225"/>
      <c r="C123" s="226"/>
      <c r="D123" s="83" t="s">
        <v>50</v>
      </c>
      <c r="E123" s="157">
        <f t="shared" si="33"/>
        <v>0</v>
      </c>
      <c r="F123" s="48">
        <f>F125+F127</f>
        <v>0</v>
      </c>
      <c r="G123" s="136">
        <f>G125+G127</f>
        <v>0</v>
      </c>
      <c r="H123" s="136">
        <f>H125+H127</f>
        <v>0</v>
      </c>
      <c r="I123" s="136">
        <f>I125+I127</f>
        <v>0</v>
      </c>
      <c r="J123" s="136">
        <f>J125+J127</f>
        <v>0</v>
      </c>
      <c r="K123" s="136">
        <f>K125+K127</f>
        <v>0</v>
      </c>
      <c r="L123" s="37">
        <f t="shared" si="34"/>
        <v>0</v>
      </c>
    </row>
    <row r="124" spans="1:12" ht="12.75" customHeight="1">
      <c r="A124" s="218"/>
      <c r="B124" s="227" t="s">
        <v>5</v>
      </c>
      <c r="C124" s="229" t="s">
        <v>24</v>
      </c>
      <c r="D124" s="79" t="s">
        <v>3</v>
      </c>
      <c r="E124" s="157">
        <f t="shared" si="33"/>
        <v>50</v>
      </c>
      <c r="F124" s="63">
        <v>50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  <c r="L124" s="15">
        <f t="shared" si="34"/>
        <v>50</v>
      </c>
    </row>
    <row r="125" spans="1:12" ht="14.25" customHeight="1">
      <c r="A125" s="218"/>
      <c r="B125" s="227"/>
      <c r="C125" s="229"/>
      <c r="D125" s="115" t="s">
        <v>50</v>
      </c>
      <c r="E125" s="157">
        <f t="shared" si="33"/>
        <v>0</v>
      </c>
      <c r="F125" s="49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37">
        <f t="shared" si="34"/>
        <v>0</v>
      </c>
    </row>
    <row r="126" spans="1:12" ht="13.5" customHeight="1">
      <c r="A126" s="218"/>
      <c r="B126" s="227"/>
      <c r="C126" s="230" t="s">
        <v>49</v>
      </c>
      <c r="D126" s="79" t="s">
        <v>3</v>
      </c>
      <c r="E126" s="157">
        <f t="shared" si="33"/>
        <v>0</v>
      </c>
      <c r="F126" s="63">
        <v>0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  <c r="L126" s="15">
        <f t="shared" si="34"/>
        <v>0</v>
      </c>
    </row>
    <row r="127" spans="1:12" ht="13.5" customHeight="1">
      <c r="A127" s="218"/>
      <c r="B127" s="228"/>
      <c r="C127" s="231"/>
      <c r="D127" s="116" t="s">
        <v>50</v>
      </c>
      <c r="E127" s="156">
        <f t="shared" si="33"/>
        <v>0</v>
      </c>
      <c r="F127" s="66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37">
        <f t="shared" si="34"/>
        <v>0</v>
      </c>
    </row>
    <row r="128" spans="1:12" ht="14.25" customHeight="1">
      <c r="A128" s="218"/>
      <c r="B128" s="232" t="s">
        <v>6</v>
      </c>
      <c r="C128" s="232"/>
      <c r="D128" s="233"/>
      <c r="E128" s="43">
        <f aca="true" t="shared" si="35" ref="E128:J128">E121-E122</f>
        <v>2450</v>
      </c>
      <c r="F128" s="44">
        <f t="shared" si="35"/>
        <v>2450</v>
      </c>
      <c r="G128" s="44">
        <f t="shared" si="35"/>
        <v>0</v>
      </c>
      <c r="H128" s="44">
        <f t="shared" si="35"/>
        <v>0</v>
      </c>
      <c r="I128" s="44">
        <f t="shared" si="35"/>
        <v>0</v>
      </c>
      <c r="J128" s="44">
        <f t="shared" si="35"/>
        <v>0</v>
      </c>
      <c r="K128" s="44">
        <f>K121-K122</f>
        <v>0</v>
      </c>
      <c r="L128" s="15">
        <f t="shared" si="34"/>
        <v>2450</v>
      </c>
    </row>
    <row r="129" spans="1:12" ht="13.5" customHeight="1">
      <c r="A129" s="218"/>
      <c r="B129" s="234" t="s">
        <v>48</v>
      </c>
      <c r="C129" s="234"/>
      <c r="D129" s="235"/>
      <c r="E129" s="18">
        <f aca="true" t="shared" si="36" ref="E129:E138">SUM(F129:J129)</f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37">
        <f t="shared" si="34"/>
        <v>0</v>
      </c>
    </row>
    <row r="130" spans="1:12" ht="13.5" customHeight="1">
      <c r="A130" s="218"/>
      <c r="B130" s="213" t="s">
        <v>25</v>
      </c>
      <c r="C130" s="214"/>
      <c r="D130" s="114" t="s">
        <v>26</v>
      </c>
      <c r="E130" s="154">
        <f t="shared" si="36"/>
        <v>0</v>
      </c>
      <c r="F130" s="51">
        <v>0</v>
      </c>
      <c r="G130" s="142">
        <v>0</v>
      </c>
      <c r="H130" s="142">
        <v>0</v>
      </c>
      <c r="I130" s="142">
        <v>0</v>
      </c>
      <c r="J130" s="142">
        <v>0</v>
      </c>
      <c r="K130" s="142">
        <v>0</v>
      </c>
      <c r="L130" s="36">
        <f t="shared" si="34"/>
        <v>0</v>
      </c>
    </row>
    <row r="131" spans="1:12" ht="17.25" customHeight="1" thickBot="1">
      <c r="A131" s="219"/>
      <c r="B131" s="215"/>
      <c r="C131" s="216"/>
      <c r="D131" s="119" t="s">
        <v>27</v>
      </c>
      <c r="E131" s="173">
        <f t="shared" si="36"/>
        <v>2</v>
      </c>
      <c r="F131" s="52">
        <v>2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58">
        <f t="shared" si="34"/>
        <v>2</v>
      </c>
    </row>
    <row r="132" spans="1:12" ht="12.75" customHeight="1">
      <c r="A132" s="245" t="s">
        <v>21</v>
      </c>
      <c r="B132" s="220" t="s">
        <v>19</v>
      </c>
      <c r="C132" s="221"/>
      <c r="D132" s="222"/>
      <c r="E132" s="17">
        <f t="shared" si="36"/>
        <v>10000</v>
      </c>
      <c r="F132" s="24">
        <v>10000</v>
      </c>
      <c r="G132" s="61">
        <v>0</v>
      </c>
      <c r="H132" s="61">
        <v>0</v>
      </c>
      <c r="I132" s="23">
        <v>0</v>
      </c>
      <c r="J132" s="23">
        <v>0</v>
      </c>
      <c r="K132" s="23">
        <v>0</v>
      </c>
      <c r="L132" s="57">
        <f t="shared" si="34"/>
        <v>10000</v>
      </c>
    </row>
    <row r="133" spans="1:12" ht="15" customHeight="1">
      <c r="A133" s="246"/>
      <c r="B133" s="223" t="s">
        <v>4</v>
      </c>
      <c r="C133" s="224"/>
      <c r="D133" s="78" t="s">
        <v>3</v>
      </c>
      <c r="E133" s="154">
        <f t="shared" si="36"/>
        <v>0</v>
      </c>
      <c r="F133" s="69">
        <f aca="true" t="shared" si="37" ref="F133:K133">SUM(F135,F137)</f>
        <v>0</v>
      </c>
      <c r="G133" s="134">
        <f t="shared" si="37"/>
        <v>0</v>
      </c>
      <c r="H133" s="134">
        <f t="shared" si="37"/>
        <v>0</v>
      </c>
      <c r="I133" s="134">
        <f t="shared" si="37"/>
        <v>0</v>
      </c>
      <c r="J133" s="134">
        <f t="shared" si="37"/>
        <v>0</v>
      </c>
      <c r="K133" s="134">
        <f t="shared" si="37"/>
        <v>0</v>
      </c>
      <c r="L133" s="15">
        <f t="shared" si="34"/>
        <v>0</v>
      </c>
    </row>
    <row r="134" spans="1:12" ht="13.5" customHeight="1">
      <c r="A134" s="246"/>
      <c r="B134" s="225"/>
      <c r="C134" s="226"/>
      <c r="D134" s="83" t="s">
        <v>50</v>
      </c>
      <c r="E134" s="157">
        <f t="shared" si="36"/>
        <v>0</v>
      </c>
      <c r="F134" s="47">
        <f aca="true" t="shared" si="38" ref="F134:K134">F136+F138</f>
        <v>0</v>
      </c>
      <c r="G134" s="144">
        <f t="shared" si="38"/>
        <v>0</v>
      </c>
      <c r="H134" s="144">
        <f t="shared" si="38"/>
        <v>0</v>
      </c>
      <c r="I134" s="144">
        <f t="shared" si="38"/>
        <v>0</v>
      </c>
      <c r="J134" s="144">
        <f t="shared" si="38"/>
        <v>0</v>
      </c>
      <c r="K134" s="144">
        <f t="shared" si="38"/>
        <v>0</v>
      </c>
      <c r="L134" s="37">
        <f t="shared" si="34"/>
        <v>0</v>
      </c>
    </row>
    <row r="135" spans="1:12" ht="16.5" customHeight="1">
      <c r="A135" s="246"/>
      <c r="B135" s="227" t="s">
        <v>5</v>
      </c>
      <c r="C135" s="229" t="s">
        <v>24</v>
      </c>
      <c r="D135" s="79" t="s">
        <v>3</v>
      </c>
      <c r="E135" s="157">
        <f t="shared" si="36"/>
        <v>0</v>
      </c>
      <c r="F135" s="63">
        <v>0</v>
      </c>
      <c r="G135" s="137">
        <v>0</v>
      </c>
      <c r="H135" s="137">
        <v>0</v>
      </c>
      <c r="I135" s="137">
        <v>0</v>
      </c>
      <c r="J135" s="137">
        <v>0</v>
      </c>
      <c r="K135" s="137">
        <v>0</v>
      </c>
      <c r="L135" s="15">
        <f t="shared" si="34"/>
        <v>0</v>
      </c>
    </row>
    <row r="136" spans="1:12" ht="17.25" customHeight="1">
      <c r="A136" s="246"/>
      <c r="B136" s="227"/>
      <c r="C136" s="229"/>
      <c r="D136" s="115" t="s">
        <v>50</v>
      </c>
      <c r="E136" s="157">
        <f t="shared" si="36"/>
        <v>0</v>
      </c>
      <c r="F136" s="49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5">
        <f t="shared" si="34"/>
        <v>0</v>
      </c>
    </row>
    <row r="137" spans="1:12" ht="15" customHeight="1">
      <c r="A137" s="246"/>
      <c r="B137" s="227"/>
      <c r="C137" s="230" t="s">
        <v>49</v>
      </c>
      <c r="D137" s="79" t="s">
        <v>3</v>
      </c>
      <c r="E137" s="157">
        <f t="shared" si="36"/>
        <v>0</v>
      </c>
      <c r="F137" s="63">
        <v>0</v>
      </c>
      <c r="G137" s="137">
        <v>0</v>
      </c>
      <c r="H137" s="137">
        <v>0</v>
      </c>
      <c r="I137" s="137">
        <v>0</v>
      </c>
      <c r="J137" s="137">
        <v>0</v>
      </c>
      <c r="K137" s="137">
        <v>0</v>
      </c>
      <c r="L137" s="15">
        <f t="shared" si="34"/>
        <v>0</v>
      </c>
    </row>
    <row r="138" spans="1:12" ht="17.25" customHeight="1">
      <c r="A138" s="246"/>
      <c r="B138" s="228"/>
      <c r="C138" s="231"/>
      <c r="D138" s="116" t="s">
        <v>50</v>
      </c>
      <c r="E138" s="156">
        <f t="shared" si="36"/>
        <v>0</v>
      </c>
      <c r="F138" s="49">
        <v>0</v>
      </c>
      <c r="G138" s="146">
        <v>0</v>
      </c>
      <c r="H138" s="146">
        <v>0</v>
      </c>
      <c r="I138" s="146">
        <v>0</v>
      </c>
      <c r="J138" s="146">
        <v>0</v>
      </c>
      <c r="K138" s="146">
        <v>0</v>
      </c>
      <c r="L138" s="15">
        <f t="shared" si="34"/>
        <v>0</v>
      </c>
    </row>
    <row r="139" spans="1:12" ht="12.75" customHeight="1">
      <c r="A139" s="246"/>
      <c r="B139" s="232" t="s">
        <v>6</v>
      </c>
      <c r="C139" s="232"/>
      <c r="D139" s="233"/>
      <c r="E139" s="43">
        <f aca="true" t="shared" si="39" ref="E139:J139">E132-E133</f>
        <v>10000</v>
      </c>
      <c r="F139" s="44">
        <f t="shared" si="39"/>
        <v>10000</v>
      </c>
      <c r="G139" s="44">
        <f t="shared" si="39"/>
        <v>0</v>
      </c>
      <c r="H139" s="44">
        <f t="shared" si="39"/>
        <v>0</v>
      </c>
      <c r="I139" s="44">
        <f t="shared" si="39"/>
        <v>0</v>
      </c>
      <c r="J139" s="44">
        <f t="shared" si="39"/>
        <v>0</v>
      </c>
      <c r="K139" s="44">
        <f>K132-K133</f>
        <v>0</v>
      </c>
      <c r="L139" s="15">
        <f t="shared" si="34"/>
        <v>10000</v>
      </c>
    </row>
    <row r="140" spans="1:12" ht="12.75" customHeight="1">
      <c r="A140" s="246"/>
      <c r="B140" s="234" t="s">
        <v>48</v>
      </c>
      <c r="C140" s="234"/>
      <c r="D140" s="235"/>
      <c r="E140" s="18">
        <f aca="true" t="shared" si="40" ref="E140:E149">SUM(F140:J140)</f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15">
        <f t="shared" si="34"/>
        <v>0</v>
      </c>
    </row>
    <row r="141" spans="1:12" ht="12" customHeight="1">
      <c r="A141" s="246"/>
      <c r="B141" s="213" t="s">
        <v>25</v>
      </c>
      <c r="C141" s="214"/>
      <c r="D141" s="114" t="s">
        <v>26</v>
      </c>
      <c r="E141" s="154">
        <f t="shared" si="40"/>
        <v>0</v>
      </c>
      <c r="F141" s="5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5">
        <f t="shared" si="34"/>
        <v>0</v>
      </c>
    </row>
    <row r="142" spans="1:12" ht="15" customHeight="1" thickBot="1">
      <c r="A142" s="247"/>
      <c r="B142" s="215"/>
      <c r="C142" s="216"/>
      <c r="D142" s="119" t="s">
        <v>27</v>
      </c>
      <c r="E142" s="173">
        <f t="shared" si="40"/>
        <v>0</v>
      </c>
      <c r="F142" s="66">
        <v>0</v>
      </c>
      <c r="G142" s="143">
        <v>0</v>
      </c>
      <c r="H142" s="143">
        <v>0</v>
      </c>
      <c r="I142" s="158">
        <v>0</v>
      </c>
      <c r="J142" s="139">
        <v>0</v>
      </c>
      <c r="K142" s="139">
        <v>0</v>
      </c>
      <c r="L142" s="16">
        <f t="shared" si="34"/>
        <v>0</v>
      </c>
    </row>
    <row r="143" spans="1:12" s="56" customFormat="1" ht="12" customHeight="1">
      <c r="A143" s="245" t="s">
        <v>20</v>
      </c>
      <c r="B143" s="220" t="s">
        <v>19</v>
      </c>
      <c r="C143" s="221"/>
      <c r="D143" s="222"/>
      <c r="E143" s="174">
        <f t="shared" si="40"/>
        <v>0</v>
      </c>
      <c r="F143" s="175">
        <v>0</v>
      </c>
      <c r="G143" s="176">
        <v>0</v>
      </c>
      <c r="H143" s="176">
        <v>0</v>
      </c>
      <c r="I143" s="176">
        <v>0</v>
      </c>
      <c r="J143" s="177">
        <v>0</v>
      </c>
      <c r="K143" s="177">
        <v>0</v>
      </c>
      <c r="L143" s="35">
        <f t="shared" si="34"/>
        <v>0</v>
      </c>
    </row>
    <row r="144" spans="1:12" s="56" customFormat="1" ht="13.5" customHeight="1">
      <c r="A144" s="246"/>
      <c r="B144" s="223" t="s">
        <v>4</v>
      </c>
      <c r="C144" s="224"/>
      <c r="D144" s="78" t="s">
        <v>3</v>
      </c>
      <c r="E144" s="154">
        <f t="shared" si="40"/>
        <v>0</v>
      </c>
      <c r="F144" s="159">
        <f aca="true" t="shared" si="41" ref="F144:K144">SUM(F146,F148)</f>
        <v>0</v>
      </c>
      <c r="G144" s="160">
        <f t="shared" si="41"/>
        <v>0</v>
      </c>
      <c r="H144" s="160">
        <f t="shared" si="41"/>
        <v>0</v>
      </c>
      <c r="I144" s="133">
        <f t="shared" si="41"/>
        <v>0</v>
      </c>
      <c r="J144" s="133">
        <f t="shared" si="41"/>
        <v>0</v>
      </c>
      <c r="K144" s="133">
        <f t="shared" si="41"/>
        <v>0</v>
      </c>
      <c r="L144" s="15">
        <f t="shared" si="34"/>
        <v>0</v>
      </c>
    </row>
    <row r="145" spans="1:12" s="56" customFormat="1" ht="18" customHeight="1">
      <c r="A145" s="246"/>
      <c r="B145" s="225"/>
      <c r="C145" s="226"/>
      <c r="D145" s="83" t="s">
        <v>50</v>
      </c>
      <c r="E145" s="157">
        <f t="shared" si="40"/>
        <v>0</v>
      </c>
      <c r="F145" s="161">
        <f aca="true" t="shared" si="42" ref="F145:K145">F147+F149</f>
        <v>0</v>
      </c>
      <c r="G145" s="161">
        <f t="shared" si="42"/>
        <v>0</v>
      </c>
      <c r="H145" s="161">
        <f t="shared" si="42"/>
        <v>0</v>
      </c>
      <c r="I145" s="161">
        <f t="shared" si="42"/>
        <v>0</v>
      </c>
      <c r="J145" s="161">
        <f t="shared" si="42"/>
        <v>0</v>
      </c>
      <c r="K145" s="161">
        <f t="shared" si="42"/>
        <v>0</v>
      </c>
      <c r="L145" s="15">
        <f t="shared" si="34"/>
        <v>0</v>
      </c>
    </row>
    <row r="146" spans="1:12" s="56" customFormat="1" ht="15.75" customHeight="1">
      <c r="A146" s="246"/>
      <c r="B146" s="227" t="s">
        <v>5</v>
      </c>
      <c r="C146" s="229" t="s">
        <v>24</v>
      </c>
      <c r="D146" s="79" t="s">
        <v>3</v>
      </c>
      <c r="E146" s="157">
        <f t="shared" si="40"/>
        <v>0</v>
      </c>
      <c r="F146" s="162">
        <v>0</v>
      </c>
      <c r="G146" s="137">
        <v>0</v>
      </c>
      <c r="H146" s="137">
        <v>0</v>
      </c>
      <c r="I146" s="137">
        <v>0</v>
      </c>
      <c r="J146" s="137">
        <v>0</v>
      </c>
      <c r="K146" s="137">
        <v>0</v>
      </c>
      <c r="L146" s="15">
        <f t="shared" si="34"/>
        <v>0</v>
      </c>
    </row>
    <row r="147" spans="1:12" s="56" customFormat="1" ht="15" customHeight="1">
      <c r="A147" s="246"/>
      <c r="B147" s="227"/>
      <c r="C147" s="229"/>
      <c r="D147" s="115" t="s">
        <v>50</v>
      </c>
      <c r="E147" s="157">
        <f t="shared" si="40"/>
        <v>0</v>
      </c>
      <c r="F147" s="146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5">
        <f t="shared" si="34"/>
        <v>0</v>
      </c>
    </row>
    <row r="148" spans="1:12" s="56" customFormat="1" ht="14.25" customHeight="1">
      <c r="A148" s="246"/>
      <c r="B148" s="227"/>
      <c r="C148" s="230" t="s">
        <v>49</v>
      </c>
      <c r="D148" s="79" t="s">
        <v>3</v>
      </c>
      <c r="E148" s="157">
        <f t="shared" si="40"/>
        <v>0</v>
      </c>
      <c r="F148" s="162">
        <v>0</v>
      </c>
      <c r="G148" s="137">
        <v>0</v>
      </c>
      <c r="H148" s="137">
        <v>0</v>
      </c>
      <c r="I148" s="137">
        <v>0</v>
      </c>
      <c r="J148" s="137">
        <v>0</v>
      </c>
      <c r="K148" s="137">
        <v>0</v>
      </c>
      <c r="L148" s="15">
        <f t="shared" si="34"/>
        <v>0</v>
      </c>
    </row>
    <row r="149" spans="1:12" s="56" customFormat="1" ht="17.25" customHeight="1">
      <c r="A149" s="246"/>
      <c r="B149" s="228"/>
      <c r="C149" s="231"/>
      <c r="D149" s="116" t="s">
        <v>50</v>
      </c>
      <c r="E149" s="156">
        <f t="shared" si="40"/>
        <v>0</v>
      </c>
      <c r="F149" s="151">
        <v>0</v>
      </c>
      <c r="G149" s="140">
        <v>0</v>
      </c>
      <c r="H149" s="140">
        <v>0</v>
      </c>
      <c r="I149" s="163">
        <v>0</v>
      </c>
      <c r="J149" s="163">
        <v>0</v>
      </c>
      <c r="K149" s="163">
        <v>0</v>
      </c>
      <c r="L149" s="15">
        <f t="shared" si="34"/>
        <v>0</v>
      </c>
    </row>
    <row r="150" spans="1:12" s="56" customFormat="1" ht="12" customHeight="1">
      <c r="A150" s="246"/>
      <c r="B150" s="232" t="s">
        <v>6</v>
      </c>
      <c r="C150" s="232"/>
      <c r="D150" s="233"/>
      <c r="E150" s="43">
        <f aca="true" t="shared" si="43" ref="E150:J150">E143-E144</f>
        <v>0</v>
      </c>
      <c r="F150" s="87">
        <f t="shared" si="43"/>
        <v>0</v>
      </c>
      <c r="G150" s="44">
        <f t="shared" si="43"/>
        <v>0</v>
      </c>
      <c r="H150" s="44">
        <f t="shared" si="43"/>
        <v>0</v>
      </c>
      <c r="I150" s="44">
        <f t="shared" si="43"/>
        <v>0</v>
      </c>
      <c r="J150" s="44">
        <f t="shared" si="43"/>
        <v>0</v>
      </c>
      <c r="K150" s="44">
        <f>K143-K144</f>
        <v>0</v>
      </c>
      <c r="L150" s="15">
        <f t="shared" si="34"/>
        <v>0</v>
      </c>
    </row>
    <row r="151" spans="1:12" s="56" customFormat="1" ht="12" customHeight="1">
      <c r="A151" s="246"/>
      <c r="B151" s="234" t="s">
        <v>48</v>
      </c>
      <c r="C151" s="234"/>
      <c r="D151" s="235"/>
      <c r="E151" s="18">
        <f aca="true" t="shared" si="44" ref="E151:E160">SUM(F151:J151)</f>
        <v>0</v>
      </c>
      <c r="F151" s="81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15">
        <f t="shared" si="34"/>
        <v>0</v>
      </c>
    </row>
    <row r="152" spans="1:12" s="56" customFormat="1" ht="13.5" customHeight="1">
      <c r="A152" s="246"/>
      <c r="B152" s="213" t="s">
        <v>25</v>
      </c>
      <c r="C152" s="214"/>
      <c r="D152" s="114" t="s">
        <v>26</v>
      </c>
      <c r="E152" s="154">
        <f t="shared" si="44"/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5">
        <f t="shared" si="34"/>
        <v>0</v>
      </c>
    </row>
    <row r="153" spans="1:12" s="56" customFormat="1" ht="15" customHeight="1" thickBot="1">
      <c r="A153" s="247"/>
      <c r="B153" s="215"/>
      <c r="C153" s="216"/>
      <c r="D153" s="119" t="s">
        <v>27</v>
      </c>
      <c r="E153" s="173">
        <f t="shared" si="44"/>
        <v>0</v>
      </c>
      <c r="F153" s="143">
        <v>0</v>
      </c>
      <c r="G153" s="143">
        <v>0</v>
      </c>
      <c r="H153" s="143">
        <v>0</v>
      </c>
      <c r="I153" s="143">
        <v>0</v>
      </c>
      <c r="J153" s="143">
        <v>0</v>
      </c>
      <c r="K153" s="143">
        <v>0</v>
      </c>
      <c r="L153" s="16">
        <f t="shared" si="34"/>
        <v>0</v>
      </c>
    </row>
    <row r="154" spans="1:12" s="56" customFormat="1" ht="13.5" customHeight="1">
      <c r="A154" s="217" t="s">
        <v>22</v>
      </c>
      <c r="B154" s="220" t="s">
        <v>19</v>
      </c>
      <c r="C154" s="221"/>
      <c r="D154" s="222"/>
      <c r="E154" s="17">
        <f t="shared" si="44"/>
        <v>0</v>
      </c>
      <c r="F154" s="33">
        <v>0</v>
      </c>
      <c r="G154" s="39">
        <v>0</v>
      </c>
      <c r="H154" s="39">
        <v>0</v>
      </c>
      <c r="I154" s="21">
        <v>0</v>
      </c>
      <c r="J154" s="21">
        <v>0</v>
      </c>
      <c r="K154" s="21">
        <v>0</v>
      </c>
      <c r="L154" s="35">
        <f t="shared" si="34"/>
        <v>0</v>
      </c>
    </row>
    <row r="155" spans="1:12" s="56" customFormat="1" ht="10.5" customHeight="1">
      <c r="A155" s="218"/>
      <c r="B155" s="223" t="s">
        <v>4</v>
      </c>
      <c r="C155" s="224"/>
      <c r="D155" s="78" t="s">
        <v>3</v>
      </c>
      <c r="E155" s="154">
        <f t="shared" si="44"/>
        <v>0</v>
      </c>
      <c r="F155" s="164">
        <f aca="true" t="shared" si="45" ref="F155:J156">F157+F159</f>
        <v>0</v>
      </c>
      <c r="G155" s="165">
        <f t="shared" si="45"/>
        <v>0</v>
      </c>
      <c r="H155" s="165">
        <f t="shared" si="45"/>
        <v>0</v>
      </c>
      <c r="I155" s="165">
        <f t="shared" si="45"/>
        <v>0</v>
      </c>
      <c r="J155" s="165">
        <f t="shared" si="45"/>
        <v>0</v>
      </c>
      <c r="K155" s="165">
        <f>K157+K159</f>
        <v>0</v>
      </c>
      <c r="L155" s="15">
        <f t="shared" si="34"/>
        <v>0</v>
      </c>
    </row>
    <row r="156" spans="1:12" s="56" customFormat="1" ht="14.25" customHeight="1">
      <c r="A156" s="218"/>
      <c r="B156" s="225"/>
      <c r="C156" s="226"/>
      <c r="D156" s="83" t="s">
        <v>50</v>
      </c>
      <c r="E156" s="157">
        <f t="shared" si="44"/>
        <v>0</v>
      </c>
      <c r="F156" s="166">
        <f t="shared" si="45"/>
        <v>0</v>
      </c>
      <c r="G156" s="166">
        <f t="shared" si="45"/>
        <v>0</v>
      </c>
      <c r="H156" s="166">
        <f t="shared" si="45"/>
        <v>0</v>
      </c>
      <c r="I156" s="166">
        <f t="shared" si="45"/>
        <v>0</v>
      </c>
      <c r="J156" s="166">
        <f t="shared" si="45"/>
        <v>0</v>
      </c>
      <c r="K156" s="166">
        <f>K158+K160</f>
        <v>0</v>
      </c>
      <c r="L156" s="15">
        <f t="shared" si="34"/>
        <v>0</v>
      </c>
    </row>
    <row r="157" spans="1:12" s="56" customFormat="1" ht="13.5" customHeight="1">
      <c r="A157" s="218"/>
      <c r="B157" s="227" t="s">
        <v>5</v>
      </c>
      <c r="C157" s="229" t="s">
        <v>24</v>
      </c>
      <c r="D157" s="79" t="s">
        <v>3</v>
      </c>
      <c r="E157" s="157">
        <f t="shared" si="44"/>
        <v>0</v>
      </c>
      <c r="F157" s="167">
        <v>0</v>
      </c>
      <c r="G157" s="168">
        <v>0</v>
      </c>
      <c r="H157" s="168">
        <v>0</v>
      </c>
      <c r="I157" s="168">
        <v>0</v>
      </c>
      <c r="J157" s="168">
        <v>0</v>
      </c>
      <c r="K157" s="168">
        <v>0</v>
      </c>
      <c r="L157" s="15">
        <f t="shared" si="34"/>
        <v>0</v>
      </c>
    </row>
    <row r="158" spans="1:12" s="56" customFormat="1" ht="14.25" customHeight="1">
      <c r="A158" s="218"/>
      <c r="B158" s="227"/>
      <c r="C158" s="229"/>
      <c r="D158" s="115" t="s">
        <v>50</v>
      </c>
      <c r="E158" s="157">
        <f t="shared" si="44"/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5">
        <f t="shared" si="34"/>
        <v>0</v>
      </c>
    </row>
    <row r="159" spans="1:12" s="56" customFormat="1" ht="11.25" customHeight="1">
      <c r="A159" s="218"/>
      <c r="B159" s="227"/>
      <c r="C159" s="230" t="s">
        <v>49</v>
      </c>
      <c r="D159" s="79" t="s">
        <v>3</v>
      </c>
      <c r="E159" s="157">
        <f t="shared" si="44"/>
        <v>0</v>
      </c>
      <c r="F159" s="167">
        <v>0</v>
      </c>
      <c r="G159" s="168">
        <v>0</v>
      </c>
      <c r="H159" s="168">
        <v>0</v>
      </c>
      <c r="I159" s="168">
        <v>0</v>
      </c>
      <c r="J159" s="168">
        <v>0</v>
      </c>
      <c r="K159" s="168">
        <v>0</v>
      </c>
      <c r="L159" s="15">
        <f t="shared" si="34"/>
        <v>0</v>
      </c>
    </row>
    <row r="160" spans="1:12" s="56" customFormat="1" ht="14.25" customHeight="1">
      <c r="A160" s="218"/>
      <c r="B160" s="228"/>
      <c r="C160" s="231"/>
      <c r="D160" s="116" t="s">
        <v>50</v>
      </c>
      <c r="E160" s="156">
        <f t="shared" si="44"/>
        <v>0</v>
      </c>
      <c r="F160" s="170">
        <v>0</v>
      </c>
      <c r="G160" s="170">
        <v>0</v>
      </c>
      <c r="H160" s="170">
        <v>0</v>
      </c>
      <c r="I160" s="170">
        <v>0</v>
      </c>
      <c r="J160" s="170">
        <v>0</v>
      </c>
      <c r="K160" s="170">
        <v>0</v>
      </c>
      <c r="L160" s="15">
        <f t="shared" si="34"/>
        <v>0</v>
      </c>
    </row>
    <row r="161" spans="1:12" s="56" customFormat="1" ht="13.5" customHeight="1">
      <c r="A161" s="218"/>
      <c r="B161" s="232" t="s">
        <v>6</v>
      </c>
      <c r="C161" s="232"/>
      <c r="D161" s="233"/>
      <c r="E161" s="43">
        <f aca="true" t="shared" si="46" ref="E161:J161">E154-E155</f>
        <v>0</v>
      </c>
      <c r="F161" s="70">
        <f t="shared" si="46"/>
        <v>0</v>
      </c>
      <c r="G161" s="70">
        <f t="shared" si="46"/>
        <v>0</v>
      </c>
      <c r="H161" s="70">
        <f t="shared" si="46"/>
        <v>0</v>
      </c>
      <c r="I161" s="70">
        <f t="shared" si="46"/>
        <v>0</v>
      </c>
      <c r="J161" s="70">
        <f t="shared" si="46"/>
        <v>0</v>
      </c>
      <c r="K161" s="70">
        <f>K154-K155</f>
        <v>0</v>
      </c>
      <c r="L161" s="15">
        <f t="shared" si="34"/>
        <v>0</v>
      </c>
    </row>
    <row r="162" spans="1:12" ht="12.75" customHeight="1">
      <c r="A162" s="218"/>
      <c r="B162" s="234" t="s">
        <v>48</v>
      </c>
      <c r="C162" s="234"/>
      <c r="D162" s="235"/>
      <c r="E162" s="18">
        <f>SUM(F162:J162)</f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15">
        <f t="shared" si="34"/>
        <v>0</v>
      </c>
    </row>
    <row r="163" spans="1:12" ht="12.75" customHeight="1">
      <c r="A163" s="218"/>
      <c r="B163" s="213" t="s">
        <v>25</v>
      </c>
      <c r="C163" s="214"/>
      <c r="D163" s="114" t="s">
        <v>26</v>
      </c>
      <c r="E163" s="154">
        <f>SUM(F163:J163)</f>
        <v>0</v>
      </c>
      <c r="F163" s="171">
        <v>0</v>
      </c>
      <c r="G163" s="171">
        <v>0</v>
      </c>
      <c r="H163" s="171">
        <v>0</v>
      </c>
      <c r="I163" s="171">
        <v>0</v>
      </c>
      <c r="J163" s="171">
        <v>0</v>
      </c>
      <c r="K163" s="171">
        <v>0</v>
      </c>
      <c r="L163" s="15">
        <f t="shared" si="34"/>
        <v>0</v>
      </c>
    </row>
    <row r="164" spans="1:12" ht="13.5" customHeight="1" thickBot="1">
      <c r="A164" s="219"/>
      <c r="B164" s="215"/>
      <c r="C164" s="216"/>
      <c r="D164" s="119" t="s">
        <v>27</v>
      </c>
      <c r="E164" s="173">
        <f>SUM(F164:J164)</f>
        <v>0</v>
      </c>
      <c r="F164" s="172">
        <v>0</v>
      </c>
      <c r="G164" s="172">
        <v>0</v>
      </c>
      <c r="H164" s="172">
        <v>0</v>
      </c>
      <c r="I164" s="172">
        <v>0</v>
      </c>
      <c r="J164" s="172">
        <v>0</v>
      </c>
      <c r="K164" s="172">
        <v>0</v>
      </c>
      <c r="L164" s="16">
        <f t="shared" si="34"/>
        <v>0</v>
      </c>
    </row>
    <row r="166" ht="12" customHeight="1" thickBot="1"/>
    <row r="167" ht="13.5" hidden="1" thickBot="1"/>
    <row r="168" spans="1:12" ht="13.5" thickBot="1">
      <c r="A168" s="236" t="s">
        <v>17</v>
      </c>
      <c r="B168" s="237"/>
      <c r="C168" s="237"/>
      <c r="D168" s="237"/>
      <c r="E168" s="240" t="s">
        <v>14</v>
      </c>
      <c r="F168" s="242" t="s">
        <v>15</v>
      </c>
      <c r="G168" s="243"/>
      <c r="H168" s="243"/>
      <c r="I168" s="244"/>
      <c r="J168" s="127"/>
      <c r="K168" s="127"/>
      <c r="L168" s="53"/>
    </row>
    <row r="169" spans="1:12" ht="49.5" customHeight="1" thickBot="1">
      <c r="A169" s="238"/>
      <c r="B169" s="239"/>
      <c r="C169" s="239"/>
      <c r="D169" s="239"/>
      <c r="E169" s="241"/>
      <c r="F169" s="54" t="s">
        <v>18</v>
      </c>
      <c r="G169" s="130" t="s">
        <v>42</v>
      </c>
      <c r="H169" s="129" t="s">
        <v>45</v>
      </c>
      <c r="I169" s="128" t="s">
        <v>41</v>
      </c>
      <c r="J169" s="131" t="s">
        <v>43</v>
      </c>
      <c r="K169" s="196" t="s">
        <v>46</v>
      </c>
      <c r="L169" s="30" t="s">
        <v>7</v>
      </c>
    </row>
    <row r="170" spans="1:12" ht="12.75" customHeight="1">
      <c r="A170" s="217" t="s">
        <v>29</v>
      </c>
      <c r="B170" s="220" t="s">
        <v>19</v>
      </c>
      <c r="C170" s="221"/>
      <c r="D170" s="222"/>
      <c r="E170" s="17">
        <f aca="true" t="shared" si="47" ref="E170:E176">SUM(F170:J170)</f>
        <v>0</v>
      </c>
      <c r="F170" s="34">
        <v>0</v>
      </c>
      <c r="G170" s="40">
        <v>0</v>
      </c>
      <c r="H170" s="41">
        <v>0</v>
      </c>
      <c r="I170" s="22">
        <v>0</v>
      </c>
      <c r="J170" s="22">
        <v>0</v>
      </c>
      <c r="K170" s="22">
        <v>0</v>
      </c>
      <c r="L170" s="57">
        <f aca="true" t="shared" si="48" ref="L170:L213">SUM(F170:K170)</f>
        <v>0</v>
      </c>
    </row>
    <row r="171" spans="1:12" ht="12.75" customHeight="1">
      <c r="A171" s="218"/>
      <c r="B171" s="223" t="s">
        <v>4</v>
      </c>
      <c r="C171" s="224"/>
      <c r="D171" s="78" t="s">
        <v>3</v>
      </c>
      <c r="E171" s="154">
        <f t="shared" si="47"/>
        <v>0</v>
      </c>
      <c r="F171" s="133">
        <f>F173+F175</f>
        <v>0</v>
      </c>
      <c r="G171" s="134">
        <f>SUM(G173,G175)</f>
        <v>0</v>
      </c>
      <c r="H171" s="134">
        <f>SUM(H173,H175)</f>
        <v>0</v>
      </c>
      <c r="I171" s="134">
        <f>SUM(I173,I175)</f>
        <v>0</v>
      </c>
      <c r="J171" s="134">
        <f>SUM(J173,J175)</f>
        <v>0</v>
      </c>
      <c r="K171" s="134">
        <f>SUM(K173,K175)</f>
        <v>0</v>
      </c>
      <c r="L171" s="57">
        <f t="shared" si="48"/>
        <v>0</v>
      </c>
    </row>
    <row r="172" spans="1:12" ht="12.75">
      <c r="A172" s="218"/>
      <c r="B172" s="225"/>
      <c r="C172" s="226"/>
      <c r="D172" s="83" t="s">
        <v>50</v>
      </c>
      <c r="E172" s="157">
        <f t="shared" si="47"/>
        <v>0</v>
      </c>
      <c r="F172" s="135">
        <f>F174+F176</f>
        <v>0</v>
      </c>
      <c r="G172" s="136">
        <f>G174+G176</f>
        <v>0</v>
      </c>
      <c r="H172" s="136">
        <f>H174+H176</f>
        <v>0</v>
      </c>
      <c r="I172" s="136">
        <f>I174+I176</f>
        <v>0</v>
      </c>
      <c r="J172" s="136">
        <f>J174+J176</f>
        <v>0</v>
      </c>
      <c r="K172" s="136">
        <f>K174+K176</f>
        <v>0</v>
      </c>
      <c r="L172" s="57">
        <f t="shared" si="48"/>
        <v>0</v>
      </c>
    </row>
    <row r="173" spans="1:12" ht="12.75" customHeight="1">
      <c r="A173" s="218"/>
      <c r="B173" s="227" t="s">
        <v>5</v>
      </c>
      <c r="C173" s="229" t="s">
        <v>24</v>
      </c>
      <c r="D173" s="79" t="s">
        <v>3</v>
      </c>
      <c r="E173" s="157">
        <f t="shared" si="47"/>
        <v>0</v>
      </c>
      <c r="F173" s="137">
        <v>0</v>
      </c>
      <c r="G173" s="137">
        <v>0</v>
      </c>
      <c r="H173" s="137">
        <v>0</v>
      </c>
      <c r="I173" s="137">
        <v>0</v>
      </c>
      <c r="J173" s="137">
        <v>0</v>
      </c>
      <c r="K173" s="137">
        <v>0</v>
      </c>
      <c r="L173" s="57">
        <f t="shared" si="48"/>
        <v>0</v>
      </c>
    </row>
    <row r="174" spans="1:12" ht="12.75">
      <c r="A174" s="218"/>
      <c r="B174" s="227"/>
      <c r="C174" s="229"/>
      <c r="D174" s="115" t="s">
        <v>50</v>
      </c>
      <c r="E174" s="157">
        <f t="shared" si="47"/>
        <v>0</v>
      </c>
      <c r="F174" s="138">
        <v>0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  <c r="L174" s="57">
        <f t="shared" si="48"/>
        <v>0</v>
      </c>
    </row>
    <row r="175" spans="1:12" ht="12.75" customHeight="1">
      <c r="A175" s="218"/>
      <c r="B175" s="227"/>
      <c r="C175" s="230" t="s">
        <v>49</v>
      </c>
      <c r="D175" s="79" t="s">
        <v>3</v>
      </c>
      <c r="E175" s="157">
        <f t="shared" si="47"/>
        <v>0</v>
      </c>
      <c r="F175" s="137">
        <v>0</v>
      </c>
      <c r="G175" s="137">
        <v>0</v>
      </c>
      <c r="H175" s="137">
        <v>0</v>
      </c>
      <c r="I175" s="137">
        <v>0</v>
      </c>
      <c r="J175" s="137">
        <v>0</v>
      </c>
      <c r="K175" s="137">
        <v>0</v>
      </c>
      <c r="L175" s="57">
        <f t="shared" si="48"/>
        <v>0</v>
      </c>
    </row>
    <row r="176" spans="1:12" ht="12.75">
      <c r="A176" s="218"/>
      <c r="B176" s="228"/>
      <c r="C176" s="231"/>
      <c r="D176" s="116" t="s">
        <v>50</v>
      </c>
      <c r="E176" s="156">
        <f t="shared" si="47"/>
        <v>0</v>
      </c>
      <c r="F176" s="139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57">
        <f t="shared" si="48"/>
        <v>0</v>
      </c>
    </row>
    <row r="177" spans="1:12" ht="12.75">
      <c r="A177" s="218"/>
      <c r="B177" s="232" t="s">
        <v>6</v>
      </c>
      <c r="C177" s="232"/>
      <c r="D177" s="233"/>
      <c r="E177" s="43">
        <f aca="true" t="shared" si="49" ref="E177:J177">E170-E171</f>
        <v>0</v>
      </c>
      <c r="F177" s="44">
        <f t="shared" si="49"/>
        <v>0</v>
      </c>
      <c r="G177" s="44">
        <f t="shared" si="49"/>
        <v>0</v>
      </c>
      <c r="H177" s="44">
        <f t="shared" si="49"/>
        <v>0</v>
      </c>
      <c r="I177" s="44">
        <f t="shared" si="49"/>
        <v>0</v>
      </c>
      <c r="J177" s="44">
        <f t="shared" si="49"/>
        <v>0</v>
      </c>
      <c r="K177" s="44">
        <f>K170-K171</f>
        <v>0</v>
      </c>
      <c r="L177" s="57">
        <f t="shared" si="48"/>
        <v>0</v>
      </c>
    </row>
    <row r="178" spans="1:12" ht="12.75">
      <c r="A178" s="218"/>
      <c r="B178" s="234" t="s">
        <v>48</v>
      </c>
      <c r="C178" s="234"/>
      <c r="D178" s="235"/>
      <c r="E178" s="18">
        <f aca="true" t="shared" si="50" ref="E178:E187">SUM(F178:J178)</f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57">
        <f t="shared" si="48"/>
        <v>0</v>
      </c>
    </row>
    <row r="179" spans="1:12" ht="12.75" customHeight="1">
      <c r="A179" s="218"/>
      <c r="B179" s="213" t="s">
        <v>25</v>
      </c>
      <c r="C179" s="214"/>
      <c r="D179" s="114" t="s">
        <v>26</v>
      </c>
      <c r="E179" s="154">
        <f t="shared" si="50"/>
        <v>0</v>
      </c>
      <c r="F179" s="141">
        <v>0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57">
        <f t="shared" si="48"/>
        <v>0</v>
      </c>
    </row>
    <row r="180" spans="1:12" ht="13.5" thickBot="1">
      <c r="A180" s="219"/>
      <c r="B180" s="215"/>
      <c r="C180" s="216"/>
      <c r="D180" s="119" t="s">
        <v>27</v>
      </c>
      <c r="E180" s="173">
        <f t="shared" si="50"/>
        <v>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  <c r="L180" s="109">
        <f t="shared" si="48"/>
        <v>0</v>
      </c>
    </row>
    <row r="181" spans="1:12" ht="12.75" customHeight="1">
      <c r="A181" s="245" t="s">
        <v>30</v>
      </c>
      <c r="B181" s="220" t="s">
        <v>19</v>
      </c>
      <c r="C181" s="221"/>
      <c r="D181" s="222"/>
      <c r="E181" s="17">
        <f t="shared" si="50"/>
        <v>0</v>
      </c>
      <c r="F181" s="24">
        <v>0</v>
      </c>
      <c r="G181" s="61">
        <v>0</v>
      </c>
      <c r="H181" s="61">
        <v>0</v>
      </c>
      <c r="I181" s="23">
        <v>0</v>
      </c>
      <c r="J181" s="23">
        <v>0</v>
      </c>
      <c r="K181" s="23">
        <v>0</v>
      </c>
      <c r="L181" s="57">
        <f t="shared" si="48"/>
        <v>0</v>
      </c>
    </row>
    <row r="182" spans="1:12" ht="12.75" customHeight="1">
      <c r="A182" s="246"/>
      <c r="B182" s="223" t="s">
        <v>4</v>
      </c>
      <c r="C182" s="224"/>
      <c r="D182" s="78" t="s">
        <v>3</v>
      </c>
      <c r="E182" s="154">
        <f t="shared" si="50"/>
        <v>0</v>
      </c>
      <c r="F182" s="155">
        <f aca="true" t="shared" si="51" ref="F182:K182">SUM(F184,F186)</f>
        <v>0</v>
      </c>
      <c r="G182" s="134">
        <f t="shared" si="51"/>
        <v>0</v>
      </c>
      <c r="H182" s="134">
        <f t="shared" si="51"/>
        <v>0</v>
      </c>
      <c r="I182" s="134">
        <f t="shared" si="51"/>
        <v>0</v>
      </c>
      <c r="J182" s="134">
        <f t="shared" si="51"/>
        <v>0</v>
      </c>
      <c r="K182" s="134">
        <f t="shared" si="51"/>
        <v>0</v>
      </c>
      <c r="L182" s="57">
        <f t="shared" si="48"/>
        <v>0</v>
      </c>
    </row>
    <row r="183" spans="1:12" ht="12.75">
      <c r="A183" s="246"/>
      <c r="B183" s="225"/>
      <c r="C183" s="226"/>
      <c r="D183" s="83" t="s">
        <v>50</v>
      </c>
      <c r="E183" s="157">
        <f t="shared" si="50"/>
        <v>0</v>
      </c>
      <c r="F183" s="136">
        <f aca="true" t="shared" si="52" ref="F183:K183">F185+F187</f>
        <v>0</v>
      </c>
      <c r="G183" s="144">
        <f t="shared" si="52"/>
        <v>0</v>
      </c>
      <c r="H183" s="144">
        <f t="shared" si="52"/>
        <v>0</v>
      </c>
      <c r="I183" s="144">
        <f t="shared" si="52"/>
        <v>0</v>
      </c>
      <c r="J183" s="144">
        <f t="shared" si="52"/>
        <v>0</v>
      </c>
      <c r="K183" s="144">
        <f t="shared" si="52"/>
        <v>0</v>
      </c>
      <c r="L183" s="57">
        <f t="shared" si="48"/>
        <v>0</v>
      </c>
    </row>
    <row r="184" spans="1:12" ht="12.75" customHeight="1">
      <c r="A184" s="246"/>
      <c r="B184" s="227" t="s">
        <v>5</v>
      </c>
      <c r="C184" s="229" t="s">
        <v>24</v>
      </c>
      <c r="D184" s="79" t="s">
        <v>3</v>
      </c>
      <c r="E184" s="157">
        <f t="shared" si="50"/>
        <v>0</v>
      </c>
      <c r="F184" s="137">
        <v>0</v>
      </c>
      <c r="G184" s="137">
        <v>0</v>
      </c>
      <c r="H184" s="137">
        <v>0</v>
      </c>
      <c r="I184" s="137">
        <v>0</v>
      </c>
      <c r="J184" s="137">
        <v>0</v>
      </c>
      <c r="K184" s="137">
        <v>0</v>
      </c>
      <c r="L184" s="57">
        <f t="shared" si="48"/>
        <v>0</v>
      </c>
    </row>
    <row r="185" spans="1:12" ht="12.75">
      <c r="A185" s="246"/>
      <c r="B185" s="227"/>
      <c r="C185" s="229"/>
      <c r="D185" s="115" t="s">
        <v>50</v>
      </c>
      <c r="E185" s="157">
        <f t="shared" si="50"/>
        <v>0</v>
      </c>
      <c r="F185" s="138">
        <v>0</v>
      </c>
      <c r="G185" s="146">
        <v>0</v>
      </c>
      <c r="H185" s="146">
        <v>0</v>
      </c>
      <c r="I185" s="146">
        <v>0</v>
      </c>
      <c r="J185" s="146">
        <v>0</v>
      </c>
      <c r="K185" s="146">
        <v>0</v>
      </c>
      <c r="L185" s="57">
        <f t="shared" si="48"/>
        <v>0</v>
      </c>
    </row>
    <row r="186" spans="1:12" ht="12.75" customHeight="1">
      <c r="A186" s="246"/>
      <c r="B186" s="227"/>
      <c r="C186" s="230" t="s">
        <v>49</v>
      </c>
      <c r="D186" s="79" t="s">
        <v>3</v>
      </c>
      <c r="E186" s="157">
        <f t="shared" si="50"/>
        <v>0</v>
      </c>
      <c r="F186" s="137">
        <v>0</v>
      </c>
      <c r="G186" s="137">
        <v>0</v>
      </c>
      <c r="H186" s="137">
        <v>0</v>
      </c>
      <c r="I186" s="137">
        <v>0</v>
      </c>
      <c r="J186" s="137">
        <v>0</v>
      </c>
      <c r="K186" s="137">
        <v>0</v>
      </c>
      <c r="L186" s="57">
        <f t="shared" si="48"/>
        <v>0</v>
      </c>
    </row>
    <row r="187" spans="1:12" ht="12.75">
      <c r="A187" s="246"/>
      <c r="B187" s="228"/>
      <c r="C187" s="231"/>
      <c r="D187" s="116" t="s">
        <v>50</v>
      </c>
      <c r="E187" s="156">
        <f t="shared" si="50"/>
        <v>0</v>
      </c>
      <c r="F187" s="138">
        <v>0</v>
      </c>
      <c r="G187" s="146">
        <v>0</v>
      </c>
      <c r="H187" s="146">
        <v>0</v>
      </c>
      <c r="I187" s="146">
        <v>0</v>
      </c>
      <c r="J187" s="146">
        <v>0</v>
      </c>
      <c r="K187" s="146">
        <v>0</v>
      </c>
      <c r="L187" s="57">
        <f t="shared" si="48"/>
        <v>0</v>
      </c>
    </row>
    <row r="188" spans="1:12" ht="12.75">
      <c r="A188" s="246"/>
      <c r="B188" s="232" t="s">
        <v>6</v>
      </c>
      <c r="C188" s="232"/>
      <c r="D188" s="233"/>
      <c r="E188" s="43">
        <f aca="true" t="shared" si="53" ref="E188:J188">E181-E182</f>
        <v>0</v>
      </c>
      <c r="F188" s="44">
        <f t="shared" si="53"/>
        <v>0</v>
      </c>
      <c r="G188" s="44">
        <f t="shared" si="53"/>
        <v>0</v>
      </c>
      <c r="H188" s="44">
        <f t="shared" si="53"/>
        <v>0</v>
      </c>
      <c r="I188" s="44">
        <f t="shared" si="53"/>
        <v>0</v>
      </c>
      <c r="J188" s="44">
        <f t="shared" si="53"/>
        <v>0</v>
      </c>
      <c r="K188" s="44">
        <f>K181-K182</f>
        <v>0</v>
      </c>
      <c r="L188" s="57">
        <f t="shared" si="48"/>
        <v>0</v>
      </c>
    </row>
    <row r="189" spans="1:12" ht="12.75">
      <c r="A189" s="246"/>
      <c r="B189" s="234" t="s">
        <v>48</v>
      </c>
      <c r="C189" s="234"/>
      <c r="D189" s="235"/>
      <c r="E189" s="18">
        <f aca="true" t="shared" si="54" ref="E189:E198">SUM(F189:J189)</f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57">
        <f t="shared" si="48"/>
        <v>0</v>
      </c>
    </row>
    <row r="190" spans="1:12" ht="12.75" customHeight="1">
      <c r="A190" s="246"/>
      <c r="B190" s="213" t="s">
        <v>25</v>
      </c>
      <c r="C190" s="214"/>
      <c r="D190" s="114" t="s">
        <v>26</v>
      </c>
      <c r="E190" s="154">
        <f t="shared" si="54"/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57">
        <f t="shared" si="48"/>
        <v>0</v>
      </c>
    </row>
    <row r="191" spans="1:12" ht="13.5" thickBot="1">
      <c r="A191" s="247"/>
      <c r="B191" s="215"/>
      <c r="C191" s="216"/>
      <c r="D191" s="119" t="s">
        <v>27</v>
      </c>
      <c r="E191" s="173">
        <f t="shared" si="54"/>
        <v>0</v>
      </c>
      <c r="F191" s="139">
        <v>0</v>
      </c>
      <c r="G191" s="143">
        <v>0</v>
      </c>
      <c r="H191" s="143">
        <v>0</v>
      </c>
      <c r="I191" s="158">
        <v>0</v>
      </c>
      <c r="J191" s="139">
        <v>0</v>
      </c>
      <c r="K191" s="139">
        <v>0</v>
      </c>
      <c r="L191" s="109">
        <f t="shared" si="48"/>
        <v>0</v>
      </c>
    </row>
    <row r="192" spans="1:12" ht="12.75" customHeight="1">
      <c r="A192" s="245" t="s">
        <v>31</v>
      </c>
      <c r="B192" s="220" t="s">
        <v>19</v>
      </c>
      <c r="C192" s="221"/>
      <c r="D192" s="222"/>
      <c r="E192" s="17">
        <f t="shared" si="54"/>
        <v>105000</v>
      </c>
      <c r="F192" s="25">
        <v>105000</v>
      </c>
      <c r="G192" s="38">
        <v>0</v>
      </c>
      <c r="H192" s="38">
        <v>0</v>
      </c>
      <c r="I192" s="38">
        <v>0</v>
      </c>
      <c r="J192" s="29">
        <v>0</v>
      </c>
      <c r="K192" s="29">
        <v>0</v>
      </c>
      <c r="L192" s="57">
        <f t="shared" si="48"/>
        <v>105000</v>
      </c>
    </row>
    <row r="193" spans="1:12" ht="12.75" customHeight="1">
      <c r="A193" s="246"/>
      <c r="B193" s="223" t="s">
        <v>4</v>
      </c>
      <c r="C193" s="224"/>
      <c r="D193" s="78" t="s">
        <v>3</v>
      </c>
      <c r="E193" s="154">
        <f t="shared" si="54"/>
        <v>97248.12</v>
      </c>
      <c r="F193" s="122">
        <f aca="true" t="shared" si="55" ref="F193:K193">SUM(F195,F197)</f>
        <v>97248.12</v>
      </c>
      <c r="G193" s="160">
        <f t="shared" si="55"/>
        <v>0</v>
      </c>
      <c r="H193" s="160">
        <f t="shared" si="55"/>
        <v>0</v>
      </c>
      <c r="I193" s="133">
        <f t="shared" si="55"/>
        <v>0</v>
      </c>
      <c r="J193" s="133">
        <f t="shared" si="55"/>
        <v>0</v>
      </c>
      <c r="K193" s="133">
        <f t="shared" si="55"/>
        <v>0</v>
      </c>
      <c r="L193" s="15">
        <f t="shared" si="48"/>
        <v>97248.12</v>
      </c>
    </row>
    <row r="194" spans="1:12" ht="12.75">
      <c r="A194" s="246"/>
      <c r="B194" s="225"/>
      <c r="C194" s="226"/>
      <c r="D194" s="83" t="s">
        <v>50</v>
      </c>
      <c r="E194" s="157">
        <f t="shared" si="54"/>
        <v>38133.12</v>
      </c>
      <c r="F194" s="123">
        <f aca="true" t="shared" si="56" ref="F194:K194">F196+F198</f>
        <v>38133.12</v>
      </c>
      <c r="G194" s="161">
        <f t="shared" si="56"/>
        <v>0</v>
      </c>
      <c r="H194" s="161">
        <f t="shared" si="56"/>
        <v>0</v>
      </c>
      <c r="I194" s="161">
        <f t="shared" si="56"/>
        <v>0</v>
      </c>
      <c r="J194" s="161">
        <f t="shared" si="56"/>
        <v>0</v>
      </c>
      <c r="K194" s="161">
        <f t="shared" si="56"/>
        <v>0</v>
      </c>
      <c r="L194" s="37">
        <f t="shared" si="48"/>
        <v>38133.12</v>
      </c>
    </row>
    <row r="195" spans="1:12" ht="12.75" customHeight="1">
      <c r="A195" s="246"/>
      <c r="B195" s="227" t="s">
        <v>5</v>
      </c>
      <c r="C195" s="229" t="s">
        <v>24</v>
      </c>
      <c r="D195" s="79" t="s">
        <v>3</v>
      </c>
      <c r="E195" s="157">
        <f t="shared" si="54"/>
        <v>59648.12</v>
      </c>
      <c r="F195" s="124">
        <v>59648.12</v>
      </c>
      <c r="G195" s="137">
        <v>0</v>
      </c>
      <c r="H195" s="137">
        <v>0</v>
      </c>
      <c r="I195" s="137">
        <v>0</v>
      </c>
      <c r="J195" s="137">
        <v>0</v>
      </c>
      <c r="K195" s="137">
        <v>0</v>
      </c>
      <c r="L195" s="15">
        <f t="shared" si="48"/>
        <v>59648.12</v>
      </c>
    </row>
    <row r="196" spans="1:12" ht="12.75">
      <c r="A196" s="246"/>
      <c r="B196" s="227"/>
      <c r="C196" s="229"/>
      <c r="D196" s="115" t="s">
        <v>50</v>
      </c>
      <c r="E196" s="157">
        <f t="shared" si="54"/>
        <v>34133.12</v>
      </c>
      <c r="F196" s="124">
        <v>34133.12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37">
        <f t="shared" si="48"/>
        <v>34133.12</v>
      </c>
    </row>
    <row r="197" spans="1:12" ht="12.75" customHeight="1">
      <c r="A197" s="246"/>
      <c r="B197" s="227"/>
      <c r="C197" s="230" t="s">
        <v>49</v>
      </c>
      <c r="D197" s="79" t="s">
        <v>3</v>
      </c>
      <c r="E197" s="157">
        <f t="shared" si="54"/>
        <v>37600</v>
      </c>
      <c r="F197" s="124">
        <v>37600</v>
      </c>
      <c r="G197" s="137">
        <v>0</v>
      </c>
      <c r="H197" s="137">
        <v>0</v>
      </c>
      <c r="I197" s="137">
        <v>0</v>
      </c>
      <c r="J197" s="137">
        <v>0</v>
      </c>
      <c r="K197" s="137">
        <v>0</v>
      </c>
      <c r="L197" s="15">
        <f t="shared" si="48"/>
        <v>37600</v>
      </c>
    </row>
    <row r="198" spans="1:12" ht="12.75">
      <c r="A198" s="246"/>
      <c r="B198" s="228"/>
      <c r="C198" s="231"/>
      <c r="D198" s="116" t="s">
        <v>50</v>
      </c>
      <c r="E198" s="156">
        <f t="shared" si="54"/>
        <v>4000</v>
      </c>
      <c r="F198" s="125">
        <v>4000</v>
      </c>
      <c r="G198" s="140">
        <v>0</v>
      </c>
      <c r="H198" s="140">
        <v>0</v>
      </c>
      <c r="I198" s="163">
        <v>0</v>
      </c>
      <c r="J198" s="163">
        <v>0</v>
      </c>
      <c r="K198" s="163">
        <v>0</v>
      </c>
      <c r="L198" s="37">
        <f t="shared" si="48"/>
        <v>4000</v>
      </c>
    </row>
    <row r="199" spans="1:12" ht="12.75">
      <c r="A199" s="246"/>
      <c r="B199" s="232" t="s">
        <v>6</v>
      </c>
      <c r="C199" s="232"/>
      <c r="D199" s="233"/>
      <c r="E199" s="43">
        <f aca="true" t="shared" si="57" ref="E199:J199">E192-E193</f>
        <v>7751.880000000005</v>
      </c>
      <c r="F199" s="44">
        <f t="shared" si="57"/>
        <v>7751.880000000005</v>
      </c>
      <c r="G199" s="44">
        <f t="shared" si="57"/>
        <v>0</v>
      </c>
      <c r="H199" s="44">
        <f t="shared" si="57"/>
        <v>0</v>
      </c>
      <c r="I199" s="44">
        <f t="shared" si="57"/>
        <v>0</v>
      </c>
      <c r="J199" s="44">
        <f t="shared" si="57"/>
        <v>0</v>
      </c>
      <c r="K199" s="44">
        <f>K192-K193</f>
        <v>0</v>
      </c>
      <c r="L199" s="15">
        <f t="shared" si="48"/>
        <v>7751.880000000005</v>
      </c>
    </row>
    <row r="200" spans="1:12" ht="12.75">
      <c r="A200" s="246"/>
      <c r="B200" s="234" t="s">
        <v>48</v>
      </c>
      <c r="C200" s="234"/>
      <c r="D200" s="235"/>
      <c r="E200" s="18">
        <f aca="true" t="shared" si="58" ref="E200:E209">SUM(F200:J200)</f>
        <v>41790</v>
      </c>
      <c r="F200" s="28">
        <v>41790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37">
        <f t="shared" si="48"/>
        <v>41790</v>
      </c>
    </row>
    <row r="201" spans="1:12" ht="12.75" customHeight="1">
      <c r="A201" s="246"/>
      <c r="B201" s="213" t="s">
        <v>25</v>
      </c>
      <c r="C201" s="214"/>
      <c r="D201" s="114" t="s">
        <v>26</v>
      </c>
      <c r="E201" s="154">
        <f t="shared" si="58"/>
        <v>0</v>
      </c>
      <c r="F201" s="84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36">
        <f t="shared" si="48"/>
        <v>0</v>
      </c>
    </row>
    <row r="202" spans="1:12" ht="13.5" thickBot="1">
      <c r="A202" s="247"/>
      <c r="B202" s="215"/>
      <c r="C202" s="216"/>
      <c r="D202" s="119" t="s">
        <v>27</v>
      </c>
      <c r="E202" s="173">
        <f t="shared" si="58"/>
        <v>18</v>
      </c>
      <c r="F202" s="85">
        <v>18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58">
        <f t="shared" si="48"/>
        <v>18</v>
      </c>
    </row>
    <row r="203" spans="1:12" ht="12.75" customHeight="1">
      <c r="A203" s="217" t="s">
        <v>32</v>
      </c>
      <c r="B203" s="220" t="s">
        <v>19</v>
      </c>
      <c r="C203" s="221"/>
      <c r="D203" s="222"/>
      <c r="E203" s="17">
        <f t="shared" si="58"/>
        <v>0</v>
      </c>
      <c r="F203" s="33">
        <v>0</v>
      </c>
      <c r="G203" s="39">
        <v>0</v>
      </c>
      <c r="H203" s="39">
        <v>0</v>
      </c>
      <c r="I203" s="21">
        <v>0</v>
      </c>
      <c r="J203" s="21">
        <v>0</v>
      </c>
      <c r="K203" s="21">
        <v>0</v>
      </c>
      <c r="L203" s="57">
        <f t="shared" si="48"/>
        <v>0</v>
      </c>
    </row>
    <row r="204" spans="1:12" ht="12.75" customHeight="1">
      <c r="A204" s="218"/>
      <c r="B204" s="223" t="s">
        <v>4</v>
      </c>
      <c r="C204" s="224"/>
      <c r="D204" s="78" t="s">
        <v>3</v>
      </c>
      <c r="E204" s="154">
        <f t="shared" si="58"/>
        <v>0</v>
      </c>
      <c r="F204" s="164">
        <f aca="true" t="shared" si="59" ref="F204:J205">F206+F208</f>
        <v>0</v>
      </c>
      <c r="G204" s="165">
        <f t="shared" si="59"/>
        <v>0</v>
      </c>
      <c r="H204" s="165">
        <f t="shared" si="59"/>
        <v>0</v>
      </c>
      <c r="I204" s="165">
        <f t="shared" si="59"/>
        <v>0</v>
      </c>
      <c r="J204" s="165">
        <f t="shared" si="59"/>
        <v>0</v>
      </c>
      <c r="K204" s="165">
        <f>K206+K208</f>
        <v>0</v>
      </c>
      <c r="L204" s="57">
        <f t="shared" si="48"/>
        <v>0</v>
      </c>
    </row>
    <row r="205" spans="1:12" ht="12.75">
      <c r="A205" s="218"/>
      <c r="B205" s="225"/>
      <c r="C205" s="226"/>
      <c r="D205" s="83" t="s">
        <v>50</v>
      </c>
      <c r="E205" s="157">
        <f t="shared" si="58"/>
        <v>0</v>
      </c>
      <c r="F205" s="166">
        <f t="shared" si="59"/>
        <v>0</v>
      </c>
      <c r="G205" s="166">
        <f t="shared" si="59"/>
        <v>0</v>
      </c>
      <c r="H205" s="166">
        <f t="shared" si="59"/>
        <v>0</v>
      </c>
      <c r="I205" s="166">
        <f t="shared" si="59"/>
        <v>0</v>
      </c>
      <c r="J205" s="166">
        <f t="shared" si="59"/>
        <v>0</v>
      </c>
      <c r="K205" s="166">
        <f>K207+K209</f>
        <v>0</v>
      </c>
      <c r="L205" s="57">
        <f t="shared" si="48"/>
        <v>0</v>
      </c>
    </row>
    <row r="206" spans="1:12" ht="12.75" customHeight="1">
      <c r="A206" s="218"/>
      <c r="B206" s="227" t="s">
        <v>5</v>
      </c>
      <c r="C206" s="229" t="s">
        <v>24</v>
      </c>
      <c r="D206" s="79" t="s">
        <v>3</v>
      </c>
      <c r="E206" s="157">
        <f t="shared" si="58"/>
        <v>0</v>
      </c>
      <c r="F206" s="167">
        <v>0</v>
      </c>
      <c r="G206" s="168">
        <v>0</v>
      </c>
      <c r="H206" s="168">
        <v>0</v>
      </c>
      <c r="I206" s="168">
        <v>0</v>
      </c>
      <c r="J206" s="168">
        <v>0</v>
      </c>
      <c r="K206" s="168">
        <v>0</v>
      </c>
      <c r="L206" s="57">
        <f t="shared" si="48"/>
        <v>0</v>
      </c>
    </row>
    <row r="207" spans="1:12" ht="12.75">
      <c r="A207" s="218"/>
      <c r="B207" s="227"/>
      <c r="C207" s="229"/>
      <c r="D207" s="115" t="s">
        <v>50</v>
      </c>
      <c r="E207" s="157">
        <f t="shared" si="58"/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57">
        <f t="shared" si="48"/>
        <v>0</v>
      </c>
    </row>
    <row r="208" spans="1:12" ht="12.75" customHeight="1">
      <c r="A208" s="218"/>
      <c r="B208" s="227"/>
      <c r="C208" s="230" t="s">
        <v>49</v>
      </c>
      <c r="D208" s="79" t="s">
        <v>3</v>
      </c>
      <c r="E208" s="157">
        <f t="shared" si="58"/>
        <v>0</v>
      </c>
      <c r="F208" s="167">
        <v>0</v>
      </c>
      <c r="G208" s="168">
        <v>0</v>
      </c>
      <c r="H208" s="168">
        <v>0</v>
      </c>
      <c r="I208" s="168">
        <v>0</v>
      </c>
      <c r="J208" s="168">
        <v>0</v>
      </c>
      <c r="K208" s="168">
        <v>0</v>
      </c>
      <c r="L208" s="57">
        <f t="shared" si="48"/>
        <v>0</v>
      </c>
    </row>
    <row r="209" spans="1:12" ht="12.75">
      <c r="A209" s="218"/>
      <c r="B209" s="228"/>
      <c r="C209" s="231"/>
      <c r="D209" s="116" t="s">
        <v>50</v>
      </c>
      <c r="E209" s="156">
        <f t="shared" si="58"/>
        <v>0</v>
      </c>
      <c r="F209" s="170">
        <v>0</v>
      </c>
      <c r="G209" s="170">
        <v>0</v>
      </c>
      <c r="H209" s="170">
        <v>0</v>
      </c>
      <c r="I209" s="170">
        <v>0</v>
      </c>
      <c r="J209" s="170">
        <v>0</v>
      </c>
      <c r="K209" s="170">
        <v>0</v>
      </c>
      <c r="L209" s="57">
        <f t="shared" si="48"/>
        <v>0</v>
      </c>
    </row>
    <row r="210" spans="1:12" ht="12.75">
      <c r="A210" s="218"/>
      <c r="B210" s="232" t="s">
        <v>6</v>
      </c>
      <c r="C210" s="232"/>
      <c r="D210" s="233"/>
      <c r="E210" s="43">
        <f aca="true" t="shared" si="60" ref="E210:J210">E203-E204</f>
        <v>0</v>
      </c>
      <c r="F210" s="70">
        <f t="shared" si="60"/>
        <v>0</v>
      </c>
      <c r="G210" s="70">
        <f t="shared" si="60"/>
        <v>0</v>
      </c>
      <c r="H210" s="70">
        <f t="shared" si="60"/>
        <v>0</v>
      </c>
      <c r="I210" s="70">
        <f t="shared" si="60"/>
        <v>0</v>
      </c>
      <c r="J210" s="70">
        <f t="shared" si="60"/>
        <v>0</v>
      </c>
      <c r="K210" s="70">
        <f>K203-K204</f>
        <v>0</v>
      </c>
      <c r="L210" s="57">
        <f t="shared" si="48"/>
        <v>0</v>
      </c>
    </row>
    <row r="211" spans="1:12" ht="12.75">
      <c r="A211" s="218"/>
      <c r="B211" s="234" t="s">
        <v>48</v>
      </c>
      <c r="C211" s="234"/>
      <c r="D211" s="235"/>
      <c r="E211" s="18">
        <f>SUM(F211:J211)</f>
        <v>0</v>
      </c>
      <c r="F211" s="27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57">
        <f t="shared" si="48"/>
        <v>0</v>
      </c>
    </row>
    <row r="212" spans="1:12" ht="12.75" customHeight="1">
      <c r="A212" s="218"/>
      <c r="B212" s="213" t="s">
        <v>25</v>
      </c>
      <c r="C212" s="214"/>
      <c r="D212" s="114" t="s">
        <v>26</v>
      </c>
      <c r="E212" s="154">
        <f>SUM(F212:J212)</f>
        <v>0</v>
      </c>
      <c r="F212" s="171">
        <v>0</v>
      </c>
      <c r="G212" s="171">
        <v>0</v>
      </c>
      <c r="H212" s="171">
        <v>0</v>
      </c>
      <c r="I212" s="171">
        <v>0</v>
      </c>
      <c r="J212" s="171">
        <v>0</v>
      </c>
      <c r="K212" s="171">
        <v>0</v>
      </c>
      <c r="L212" s="57">
        <f t="shared" si="48"/>
        <v>0</v>
      </c>
    </row>
    <row r="213" spans="1:12" ht="13.5" thickBot="1">
      <c r="A213" s="219"/>
      <c r="B213" s="215"/>
      <c r="C213" s="216"/>
      <c r="D213" s="119" t="s">
        <v>27</v>
      </c>
      <c r="E213" s="173">
        <f>SUM(F213:J213)</f>
        <v>0</v>
      </c>
      <c r="F213" s="172">
        <v>0</v>
      </c>
      <c r="G213" s="172">
        <v>0</v>
      </c>
      <c r="H213" s="172">
        <v>0</v>
      </c>
      <c r="I213" s="172">
        <v>0</v>
      </c>
      <c r="J213" s="172">
        <v>0</v>
      </c>
      <c r="K213" s="172">
        <v>0</v>
      </c>
      <c r="L213" s="109">
        <f t="shared" si="48"/>
        <v>0</v>
      </c>
    </row>
    <row r="217" ht="11.25" customHeight="1" thickBot="1"/>
    <row r="218" spans="1:12" ht="13.5" thickBot="1">
      <c r="A218" s="236" t="s">
        <v>17</v>
      </c>
      <c r="B218" s="237"/>
      <c r="C218" s="237"/>
      <c r="D218" s="237"/>
      <c r="E218" s="240" t="s">
        <v>14</v>
      </c>
      <c r="F218" s="242" t="s">
        <v>15</v>
      </c>
      <c r="G218" s="243"/>
      <c r="H218" s="243"/>
      <c r="I218" s="244"/>
      <c r="J218" s="127"/>
      <c r="K218" s="127"/>
      <c r="L218" s="53"/>
    </row>
    <row r="219" spans="1:12" ht="50.25" customHeight="1" thickBot="1">
      <c r="A219" s="238"/>
      <c r="B219" s="239"/>
      <c r="C219" s="239"/>
      <c r="D219" s="239"/>
      <c r="E219" s="241"/>
      <c r="F219" s="54" t="s">
        <v>18</v>
      </c>
      <c r="G219" s="130" t="s">
        <v>42</v>
      </c>
      <c r="H219" s="129" t="s">
        <v>45</v>
      </c>
      <c r="I219" s="128" t="s">
        <v>41</v>
      </c>
      <c r="J219" s="131" t="s">
        <v>43</v>
      </c>
      <c r="K219" s="196" t="s">
        <v>46</v>
      </c>
      <c r="L219" s="30" t="s">
        <v>7</v>
      </c>
    </row>
    <row r="220" spans="1:12" ht="12.75" customHeight="1">
      <c r="A220" s="217" t="s">
        <v>35</v>
      </c>
      <c r="B220" s="220" t="s">
        <v>19</v>
      </c>
      <c r="C220" s="221"/>
      <c r="D220" s="222"/>
      <c r="E220" s="17">
        <f aca="true" t="shared" si="61" ref="E220:E226">SUM(F220:J220)</f>
        <v>61000</v>
      </c>
      <c r="F220" s="24">
        <v>61000</v>
      </c>
      <c r="G220" s="40">
        <v>0</v>
      </c>
      <c r="H220" s="40">
        <v>0</v>
      </c>
      <c r="I220" s="22">
        <v>0</v>
      </c>
      <c r="J220" s="22">
        <v>0</v>
      </c>
      <c r="K220" s="22">
        <v>0</v>
      </c>
      <c r="L220" s="57">
        <f aca="true" t="shared" si="62" ref="L220:L263">SUM(F220:K220)</f>
        <v>61000</v>
      </c>
    </row>
    <row r="221" spans="1:12" ht="12.75" customHeight="1">
      <c r="A221" s="218"/>
      <c r="B221" s="223" t="s">
        <v>4</v>
      </c>
      <c r="C221" s="224"/>
      <c r="D221" s="78" t="s">
        <v>3</v>
      </c>
      <c r="E221" s="20">
        <f t="shared" si="61"/>
        <v>49167.43</v>
      </c>
      <c r="F221" s="69">
        <f aca="true" t="shared" si="63" ref="F221:K221">SUM(F223,F225)</f>
        <v>49167.43</v>
      </c>
      <c r="G221" s="134">
        <f t="shared" si="63"/>
        <v>0</v>
      </c>
      <c r="H221" s="134">
        <f t="shared" si="63"/>
        <v>0</v>
      </c>
      <c r="I221" s="134">
        <f t="shared" si="63"/>
        <v>0</v>
      </c>
      <c r="J221" s="134">
        <f t="shared" si="63"/>
        <v>0</v>
      </c>
      <c r="K221" s="134">
        <f t="shared" si="63"/>
        <v>0</v>
      </c>
      <c r="L221" s="57">
        <f t="shared" si="62"/>
        <v>49167.43</v>
      </c>
    </row>
    <row r="222" spans="1:12" ht="12.75">
      <c r="A222" s="218"/>
      <c r="B222" s="225"/>
      <c r="C222" s="226"/>
      <c r="D222" s="83" t="s">
        <v>50</v>
      </c>
      <c r="E222" s="19">
        <f t="shared" si="61"/>
        <v>18869.489999999998</v>
      </c>
      <c r="F222" s="110">
        <f aca="true" t="shared" si="64" ref="F222:K222">F224+F226</f>
        <v>18869.489999999998</v>
      </c>
      <c r="G222" s="136">
        <f t="shared" si="64"/>
        <v>0</v>
      </c>
      <c r="H222" s="136">
        <f t="shared" si="64"/>
        <v>0</v>
      </c>
      <c r="I222" s="136">
        <f t="shared" si="64"/>
        <v>0</v>
      </c>
      <c r="J222" s="136">
        <f t="shared" si="64"/>
        <v>0</v>
      </c>
      <c r="K222" s="136">
        <f t="shared" si="64"/>
        <v>0</v>
      </c>
      <c r="L222" s="57">
        <f t="shared" si="62"/>
        <v>18869.489999999998</v>
      </c>
    </row>
    <row r="223" spans="1:12" ht="12.75" customHeight="1">
      <c r="A223" s="218"/>
      <c r="B223" s="227" t="s">
        <v>5</v>
      </c>
      <c r="C223" s="229" t="s">
        <v>24</v>
      </c>
      <c r="D223" s="79" t="s">
        <v>3</v>
      </c>
      <c r="E223" s="19">
        <f t="shared" si="61"/>
        <v>24972.15</v>
      </c>
      <c r="F223" s="63">
        <v>24972.15</v>
      </c>
      <c r="G223" s="137">
        <v>0</v>
      </c>
      <c r="H223" s="137">
        <v>0</v>
      </c>
      <c r="I223" s="137">
        <v>0</v>
      </c>
      <c r="J223" s="137">
        <v>0</v>
      </c>
      <c r="K223" s="137">
        <v>0</v>
      </c>
      <c r="L223" s="57">
        <f t="shared" si="62"/>
        <v>24972.15</v>
      </c>
    </row>
    <row r="224" spans="1:12" ht="12.75">
      <c r="A224" s="218"/>
      <c r="B224" s="227"/>
      <c r="C224" s="229"/>
      <c r="D224" s="115" t="s">
        <v>50</v>
      </c>
      <c r="E224" s="19">
        <f t="shared" si="61"/>
        <v>12815.49</v>
      </c>
      <c r="F224" s="63">
        <v>12815.49</v>
      </c>
      <c r="G224" s="138">
        <v>0</v>
      </c>
      <c r="H224" s="138">
        <v>0</v>
      </c>
      <c r="I224" s="138">
        <v>0</v>
      </c>
      <c r="J224" s="138">
        <v>0</v>
      </c>
      <c r="K224" s="138">
        <v>0</v>
      </c>
      <c r="L224" s="57">
        <f t="shared" si="62"/>
        <v>12815.49</v>
      </c>
    </row>
    <row r="225" spans="1:12" ht="12.75" customHeight="1">
      <c r="A225" s="218"/>
      <c r="B225" s="227"/>
      <c r="C225" s="230" t="s">
        <v>49</v>
      </c>
      <c r="D225" s="79" t="s">
        <v>3</v>
      </c>
      <c r="E225" s="19">
        <f t="shared" si="61"/>
        <v>24195.28</v>
      </c>
      <c r="F225" s="63">
        <v>24195.28</v>
      </c>
      <c r="G225" s="137">
        <v>0</v>
      </c>
      <c r="H225" s="137">
        <v>0</v>
      </c>
      <c r="I225" s="137">
        <v>0</v>
      </c>
      <c r="J225" s="137">
        <v>0</v>
      </c>
      <c r="K225" s="137">
        <v>0</v>
      </c>
      <c r="L225" s="57">
        <f t="shared" si="62"/>
        <v>24195.28</v>
      </c>
    </row>
    <row r="226" spans="1:12" ht="12.75">
      <c r="A226" s="218"/>
      <c r="B226" s="228"/>
      <c r="C226" s="231"/>
      <c r="D226" s="116" t="s">
        <v>50</v>
      </c>
      <c r="E226" s="92">
        <f t="shared" si="61"/>
        <v>6054</v>
      </c>
      <c r="F226" s="111">
        <v>6054</v>
      </c>
      <c r="G226" s="140">
        <v>0</v>
      </c>
      <c r="H226" s="140">
        <v>0</v>
      </c>
      <c r="I226" s="140">
        <v>0</v>
      </c>
      <c r="J226" s="140">
        <v>0</v>
      </c>
      <c r="K226" s="140">
        <v>0</v>
      </c>
      <c r="L226" s="57">
        <f t="shared" si="62"/>
        <v>6054</v>
      </c>
    </row>
    <row r="227" spans="1:12" ht="12.75">
      <c r="A227" s="218"/>
      <c r="B227" s="232" t="s">
        <v>6</v>
      </c>
      <c r="C227" s="232"/>
      <c r="D227" s="233"/>
      <c r="E227" s="43">
        <f aca="true" t="shared" si="65" ref="E227:J227">E220-E221</f>
        <v>11832.57</v>
      </c>
      <c r="F227" s="44">
        <f t="shared" si="65"/>
        <v>11832.57</v>
      </c>
      <c r="G227" s="44">
        <f t="shared" si="65"/>
        <v>0</v>
      </c>
      <c r="H227" s="44">
        <f t="shared" si="65"/>
        <v>0</v>
      </c>
      <c r="I227" s="44">
        <f t="shared" si="65"/>
        <v>0</v>
      </c>
      <c r="J227" s="44">
        <f t="shared" si="65"/>
        <v>0</v>
      </c>
      <c r="K227" s="44">
        <f>K220-K221</f>
        <v>0</v>
      </c>
      <c r="L227" s="57">
        <f t="shared" si="62"/>
        <v>11832.57</v>
      </c>
    </row>
    <row r="228" spans="1:12" ht="12.75">
      <c r="A228" s="218"/>
      <c r="B228" s="234" t="s">
        <v>48</v>
      </c>
      <c r="C228" s="234"/>
      <c r="D228" s="235"/>
      <c r="E228" s="18">
        <f aca="true" t="shared" si="66" ref="E228:E237">SUM(F228:J228)</f>
        <v>6054</v>
      </c>
      <c r="F228" s="28">
        <v>6054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57">
        <f t="shared" si="62"/>
        <v>6054</v>
      </c>
    </row>
    <row r="229" spans="1:12" ht="12.75" customHeight="1">
      <c r="A229" s="218"/>
      <c r="B229" s="213" t="s">
        <v>25</v>
      </c>
      <c r="C229" s="214"/>
      <c r="D229" s="114" t="s">
        <v>26</v>
      </c>
      <c r="E229" s="20">
        <f t="shared" si="66"/>
        <v>0</v>
      </c>
      <c r="F229" s="51">
        <v>0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  <c r="L229" s="57">
        <f t="shared" si="62"/>
        <v>0</v>
      </c>
    </row>
    <row r="230" spans="1:12" ht="20.25" thickBot="1">
      <c r="A230" s="219"/>
      <c r="B230" s="215"/>
      <c r="C230" s="216"/>
      <c r="D230" s="119" t="s">
        <v>51</v>
      </c>
      <c r="E230" s="32">
        <f t="shared" si="66"/>
        <v>11</v>
      </c>
      <c r="F230" s="52">
        <v>11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09">
        <f t="shared" si="62"/>
        <v>11</v>
      </c>
    </row>
    <row r="231" spans="1:12" ht="12.75" customHeight="1">
      <c r="A231" s="245" t="s">
        <v>36</v>
      </c>
      <c r="B231" s="220" t="s">
        <v>19</v>
      </c>
      <c r="C231" s="221"/>
      <c r="D231" s="222"/>
      <c r="E231" s="17">
        <f t="shared" si="66"/>
        <v>90077</v>
      </c>
      <c r="F231" s="24">
        <v>90077</v>
      </c>
      <c r="G231" s="61">
        <v>0</v>
      </c>
      <c r="H231" s="61">
        <v>0</v>
      </c>
      <c r="I231" s="23">
        <v>0</v>
      </c>
      <c r="J231" s="23">
        <v>0</v>
      </c>
      <c r="K231" s="23">
        <v>0</v>
      </c>
      <c r="L231" s="57">
        <f t="shared" si="62"/>
        <v>90077</v>
      </c>
    </row>
    <row r="232" spans="1:12" ht="12.75" customHeight="1">
      <c r="A232" s="246"/>
      <c r="B232" s="223" t="s">
        <v>4</v>
      </c>
      <c r="C232" s="224"/>
      <c r="D232" s="78" t="s">
        <v>3</v>
      </c>
      <c r="E232" s="20">
        <f t="shared" si="66"/>
        <v>87092.85</v>
      </c>
      <c r="F232" s="69">
        <f aca="true" t="shared" si="67" ref="F232:K232">SUM(F234,F236)</f>
        <v>87092.85</v>
      </c>
      <c r="G232" s="134">
        <f t="shared" si="67"/>
        <v>0</v>
      </c>
      <c r="H232" s="134">
        <f t="shared" si="67"/>
        <v>0</v>
      </c>
      <c r="I232" s="134">
        <f t="shared" si="67"/>
        <v>0</v>
      </c>
      <c r="J232" s="134">
        <f t="shared" si="67"/>
        <v>0</v>
      </c>
      <c r="K232" s="134">
        <f t="shared" si="67"/>
        <v>0</v>
      </c>
      <c r="L232" s="57">
        <f t="shared" si="62"/>
        <v>87092.85</v>
      </c>
    </row>
    <row r="233" spans="1:12" ht="12.75">
      <c r="A233" s="246"/>
      <c r="B233" s="225"/>
      <c r="C233" s="226"/>
      <c r="D233" s="83" t="s">
        <v>50</v>
      </c>
      <c r="E233" s="19">
        <f t="shared" si="66"/>
        <v>430</v>
      </c>
      <c r="F233" s="47">
        <f aca="true" t="shared" si="68" ref="F233:K233">F235+F237</f>
        <v>430</v>
      </c>
      <c r="G233" s="144">
        <f t="shared" si="68"/>
        <v>0</v>
      </c>
      <c r="H233" s="144">
        <f t="shared" si="68"/>
        <v>0</v>
      </c>
      <c r="I233" s="144">
        <f t="shared" si="68"/>
        <v>0</v>
      </c>
      <c r="J233" s="144">
        <f t="shared" si="68"/>
        <v>0</v>
      </c>
      <c r="K233" s="144">
        <f t="shared" si="68"/>
        <v>0</v>
      </c>
      <c r="L233" s="57">
        <f t="shared" si="62"/>
        <v>430</v>
      </c>
    </row>
    <row r="234" spans="1:12" ht="12.75" customHeight="1">
      <c r="A234" s="246"/>
      <c r="B234" s="227" t="s">
        <v>5</v>
      </c>
      <c r="C234" s="229" t="s">
        <v>24</v>
      </c>
      <c r="D234" s="79" t="s">
        <v>3</v>
      </c>
      <c r="E234" s="19">
        <f t="shared" si="66"/>
        <v>69590.35</v>
      </c>
      <c r="F234" s="63">
        <v>69590.35</v>
      </c>
      <c r="G234" s="137">
        <v>0</v>
      </c>
      <c r="H234" s="137">
        <v>0</v>
      </c>
      <c r="I234" s="137">
        <v>0</v>
      </c>
      <c r="J234" s="137">
        <v>0</v>
      </c>
      <c r="K234" s="137">
        <v>0</v>
      </c>
      <c r="L234" s="57">
        <f t="shared" si="62"/>
        <v>69590.35</v>
      </c>
    </row>
    <row r="235" spans="1:12" ht="12.75">
      <c r="A235" s="246"/>
      <c r="B235" s="227"/>
      <c r="C235" s="229"/>
      <c r="D235" s="115" t="s">
        <v>50</v>
      </c>
      <c r="E235" s="19">
        <f t="shared" si="66"/>
        <v>430</v>
      </c>
      <c r="F235" s="49">
        <v>430</v>
      </c>
      <c r="G235" s="146">
        <v>0</v>
      </c>
      <c r="H235" s="146">
        <v>0</v>
      </c>
      <c r="I235" s="146">
        <v>0</v>
      </c>
      <c r="J235" s="146">
        <v>0</v>
      </c>
      <c r="K235" s="146">
        <v>0</v>
      </c>
      <c r="L235" s="57">
        <f t="shared" si="62"/>
        <v>430</v>
      </c>
    </row>
    <row r="236" spans="1:12" ht="12.75" customHeight="1">
      <c r="A236" s="246"/>
      <c r="B236" s="227"/>
      <c r="C236" s="230" t="s">
        <v>49</v>
      </c>
      <c r="D236" s="79" t="s">
        <v>3</v>
      </c>
      <c r="E236" s="19">
        <f t="shared" si="66"/>
        <v>17502.5</v>
      </c>
      <c r="F236" s="63">
        <v>17502.5</v>
      </c>
      <c r="G236" s="137">
        <v>0</v>
      </c>
      <c r="H236" s="137">
        <v>0</v>
      </c>
      <c r="I236" s="137">
        <v>0</v>
      </c>
      <c r="J236" s="137">
        <v>0</v>
      </c>
      <c r="K236" s="137">
        <v>0</v>
      </c>
      <c r="L236" s="57">
        <f t="shared" si="62"/>
        <v>17502.5</v>
      </c>
    </row>
    <row r="237" spans="1:12" ht="12.75">
      <c r="A237" s="246"/>
      <c r="B237" s="228"/>
      <c r="C237" s="231"/>
      <c r="D237" s="116" t="s">
        <v>50</v>
      </c>
      <c r="E237" s="92">
        <f t="shared" si="66"/>
        <v>0</v>
      </c>
      <c r="F237" s="49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57">
        <f t="shared" si="62"/>
        <v>0</v>
      </c>
    </row>
    <row r="238" spans="1:12" ht="12.75">
      <c r="A238" s="246"/>
      <c r="B238" s="232" t="s">
        <v>6</v>
      </c>
      <c r="C238" s="232"/>
      <c r="D238" s="233"/>
      <c r="E238" s="43">
        <f aca="true" t="shared" si="69" ref="E238:J238">E231-E232</f>
        <v>2984.149999999994</v>
      </c>
      <c r="F238" s="44">
        <f t="shared" si="69"/>
        <v>2984.149999999994</v>
      </c>
      <c r="G238" s="44">
        <f t="shared" si="69"/>
        <v>0</v>
      </c>
      <c r="H238" s="44">
        <f t="shared" si="69"/>
        <v>0</v>
      </c>
      <c r="I238" s="44">
        <f t="shared" si="69"/>
        <v>0</v>
      </c>
      <c r="J238" s="44">
        <f t="shared" si="69"/>
        <v>0</v>
      </c>
      <c r="K238" s="44">
        <f>K231-K232</f>
        <v>0</v>
      </c>
      <c r="L238" s="57">
        <f t="shared" si="62"/>
        <v>2984.149999999994</v>
      </c>
    </row>
    <row r="239" spans="1:12" ht="12.75">
      <c r="A239" s="246"/>
      <c r="B239" s="234" t="s">
        <v>48</v>
      </c>
      <c r="C239" s="234"/>
      <c r="D239" s="235"/>
      <c r="E239" s="18">
        <f aca="true" t="shared" si="70" ref="E239:E248">SUM(F239:J239)</f>
        <v>0</v>
      </c>
      <c r="F239" s="26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57">
        <f t="shared" si="62"/>
        <v>0</v>
      </c>
    </row>
    <row r="240" spans="1:12" ht="12.75" customHeight="1">
      <c r="A240" s="246"/>
      <c r="B240" s="213" t="s">
        <v>25</v>
      </c>
      <c r="C240" s="214"/>
      <c r="D240" s="117" t="s">
        <v>26</v>
      </c>
      <c r="E240" s="20">
        <f t="shared" si="70"/>
        <v>0</v>
      </c>
      <c r="F240" s="51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57">
        <f t="shared" si="62"/>
        <v>0</v>
      </c>
    </row>
    <row r="241" spans="1:12" ht="13.5" thickBot="1">
      <c r="A241" s="247"/>
      <c r="B241" s="215"/>
      <c r="C241" s="216"/>
      <c r="D241" s="119" t="s">
        <v>27</v>
      </c>
      <c r="E241" s="32">
        <f t="shared" si="70"/>
        <v>19</v>
      </c>
      <c r="F241" s="52">
        <v>19</v>
      </c>
      <c r="G241" s="143">
        <v>0</v>
      </c>
      <c r="H241" s="143">
        <v>0</v>
      </c>
      <c r="I241" s="158">
        <v>0</v>
      </c>
      <c r="J241" s="139">
        <v>0</v>
      </c>
      <c r="K241" s="139">
        <v>0</v>
      </c>
      <c r="L241" s="109">
        <f t="shared" si="62"/>
        <v>19</v>
      </c>
    </row>
    <row r="242" spans="1:12" ht="12.75" customHeight="1">
      <c r="A242" s="245" t="s">
        <v>33</v>
      </c>
      <c r="B242" s="220" t="s">
        <v>19</v>
      </c>
      <c r="C242" s="221"/>
      <c r="D242" s="222"/>
      <c r="E242" s="17">
        <f t="shared" si="70"/>
        <v>96000</v>
      </c>
      <c r="F242" s="24">
        <v>96000</v>
      </c>
      <c r="G242" s="38">
        <v>0</v>
      </c>
      <c r="H242" s="38">
        <v>0</v>
      </c>
      <c r="I242" s="38">
        <v>0</v>
      </c>
      <c r="J242" s="29">
        <v>0</v>
      </c>
      <c r="K242" s="29">
        <v>0</v>
      </c>
      <c r="L242" s="57">
        <f t="shared" si="62"/>
        <v>96000</v>
      </c>
    </row>
    <row r="243" spans="1:12" ht="12.75" customHeight="1">
      <c r="A243" s="246"/>
      <c r="B243" s="223" t="s">
        <v>4</v>
      </c>
      <c r="C243" s="224"/>
      <c r="D243" s="78" t="s">
        <v>3</v>
      </c>
      <c r="E243" s="20">
        <f t="shared" si="70"/>
        <v>96000</v>
      </c>
      <c r="F243" s="46">
        <f>F245+F247</f>
        <v>96000</v>
      </c>
      <c r="G243" s="160">
        <f>SUM(G245,G247)</f>
        <v>0</v>
      </c>
      <c r="H243" s="160">
        <f>SUM(H245,H247)</f>
        <v>0</v>
      </c>
      <c r="I243" s="133">
        <f>SUM(I245,I247)</f>
        <v>0</v>
      </c>
      <c r="J243" s="133">
        <f>SUM(J245,J247)</f>
        <v>0</v>
      </c>
      <c r="K243" s="133">
        <f>SUM(K245,K247)</f>
        <v>0</v>
      </c>
      <c r="L243" s="57">
        <f t="shared" si="62"/>
        <v>96000</v>
      </c>
    </row>
    <row r="244" spans="1:12" ht="12.75">
      <c r="A244" s="246"/>
      <c r="B244" s="225"/>
      <c r="C244" s="226"/>
      <c r="D244" s="83" t="s">
        <v>50</v>
      </c>
      <c r="E244" s="19">
        <f t="shared" si="70"/>
        <v>0</v>
      </c>
      <c r="F244" s="110">
        <f>F246+F248</f>
        <v>0</v>
      </c>
      <c r="G244" s="161">
        <f>G246+G248</f>
        <v>0</v>
      </c>
      <c r="H244" s="161">
        <f>H246+H248</f>
        <v>0</v>
      </c>
      <c r="I244" s="161">
        <f>I246+I248</f>
        <v>0</v>
      </c>
      <c r="J244" s="161">
        <f>J246+J248</f>
        <v>0</v>
      </c>
      <c r="K244" s="161">
        <f>K246+K248</f>
        <v>0</v>
      </c>
      <c r="L244" s="57">
        <f t="shared" si="62"/>
        <v>0</v>
      </c>
    </row>
    <row r="245" spans="1:12" ht="12.75" customHeight="1">
      <c r="A245" s="246"/>
      <c r="B245" s="227" t="s">
        <v>5</v>
      </c>
      <c r="C245" s="229" t="s">
        <v>24</v>
      </c>
      <c r="D245" s="79" t="s">
        <v>3</v>
      </c>
      <c r="E245" s="19">
        <f t="shared" si="70"/>
        <v>96000</v>
      </c>
      <c r="F245" s="63">
        <v>96000</v>
      </c>
      <c r="G245" s="137">
        <v>0</v>
      </c>
      <c r="H245" s="137">
        <v>0</v>
      </c>
      <c r="I245" s="137">
        <v>0</v>
      </c>
      <c r="J245" s="137">
        <v>0</v>
      </c>
      <c r="K245" s="137">
        <v>0</v>
      </c>
      <c r="L245" s="57">
        <f t="shared" si="62"/>
        <v>96000</v>
      </c>
    </row>
    <row r="246" spans="1:12" ht="12.75">
      <c r="A246" s="246"/>
      <c r="B246" s="227"/>
      <c r="C246" s="229"/>
      <c r="D246" s="115" t="s">
        <v>50</v>
      </c>
      <c r="E246" s="19">
        <f t="shared" si="70"/>
        <v>0</v>
      </c>
      <c r="F246" s="63">
        <v>0</v>
      </c>
      <c r="G246" s="138">
        <v>0</v>
      </c>
      <c r="H246" s="138">
        <v>0</v>
      </c>
      <c r="I246" s="138">
        <v>0</v>
      </c>
      <c r="J246" s="138">
        <v>0</v>
      </c>
      <c r="K246" s="138">
        <v>0</v>
      </c>
      <c r="L246" s="57">
        <f t="shared" si="62"/>
        <v>0</v>
      </c>
    </row>
    <row r="247" spans="1:12" ht="12.75" customHeight="1">
      <c r="A247" s="246"/>
      <c r="B247" s="227"/>
      <c r="C247" s="230" t="s">
        <v>49</v>
      </c>
      <c r="D247" s="79" t="s">
        <v>3</v>
      </c>
      <c r="E247" s="19">
        <f t="shared" si="70"/>
        <v>0</v>
      </c>
      <c r="F247" s="63">
        <v>0</v>
      </c>
      <c r="G247" s="137">
        <v>0</v>
      </c>
      <c r="H247" s="137">
        <v>0</v>
      </c>
      <c r="I247" s="137">
        <v>0</v>
      </c>
      <c r="J247" s="137">
        <v>0</v>
      </c>
      <c r="K247" s="137">
        <v>0</v>
      </c>
      <c r="L247" s="57">
        <f t="shared" si="62"/>
        <v>0</v>
      </c>
    </row>
    <row r="248" spans="1:12" ht="12.75">
      <c r="A248" s="246"/>
      <c r="B248" s="228"/>
      <c r="C248" s="231"/>
      <c r="D248" s="116" t="s">
        <v>50</v>
      </c>
      <c r="E248" s="92">
        <f t="shared" si="70"/>
        <v>0</v>
      </c>
      <c r="F248" s="111">
        <v>0</v>
      </c>
      <c r="G248" s="140">
        <v>0</v>
      </c>
      <c r="H248" s="140">
        <v>0</v>
      </c>
      <c r="I248" s="163">
        <v>0</v>
      </c>
      <c r="J248" s="163">
        <v>0</v>
      </c>
      <c r="K248" s="163">
        <v>0</v>
      </c>
      <c r="L248" s="57">
        <f t="shared" si="62"/>
        <v>0</v>
      </c>
    </row>
    <row r="249" spans="1:12" ht="12.75">
      <c r="A249" s="246"/>
      <c r="B249" s="232" t="s">
        <v>6</v>
      </c>
      <c r="C249" s="232"/>
      <c r="D249" s="233"/>
      <c r="E249" s="43">
        <f aca="true" t="shared" si="71" ref="E249:J249">E242-E243</f>
        <v>0</v>
      </c>
      <c r="F249" s="44">
        <f t="shared" si="71"/>
        <v>0</v>
      </c>
      <c r="G249" s="44">
        <f t="shared" si="71"/>
        <v>0</v>
      </c>
      <c r="H249" s="44">
        <f t="shared" si="71"/>
        <v>0</v>
      </c>
      <c r="I249" s="44">
        <f t="shared" si="71"/>
        <v>0</v>
      </c>
      <c r="J249" s="44">
        <f t="shared" si="71"/>
        <v>0</v>
      </c>
      <c r="K249" s="44">
        <f>K242-K243</f>
        <v>0</v>
      </c>
      <c r="L249" s="57">
        <f t="shared" si="62"/>
        <v>0</v>
      </c>
    </row>
    <row r="250" spans="1:12" ht="12.75">
      <c r="A250" s="246"/>
      <c r="B250" s="234" t="s">
        <v>48</v>
      </c>
      <c r="C250" s="234"/>
      <c r="D250" s="235"/>
      <c r="E250" s="18">
        <f aca="true" t="shared" si="72" ref="E250:E259">SUM(F250:J250)</f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57">
        <f t="shared" si="62"/>
        <v>0</v>
      </c>
    </row>
    <row r="251" spans="1:12" ht="12.75" customHeight="1">
      <c r="A251" s="246"/>
      <c r="B251" s="213" t="s">
        <v>25</v>
      </c>
      <c r="C251" s="214"/>
      <c r="D251" s="117" t="s">
        <v>26</v>
      </c>
      <c r="E251" s="20">
        <f t="shared" si="72"/>
        <v>0</v>
      </c>
      <c r="F251" s="5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57">
        <f t="shared" si="62"/>
        <v>0</v>
      </c>
    </row>
    <row r="252" spans="1:12" ht="13.5" thickBot="1">
      <c r="A252" s="247"/>
      <c r="B252" s="215"/>
      <c r="C252" s="216"/>
      <c r="D252" s="119" t="s">
        <v>27</v>
      </c>
      <c r="E252" s="32">
        <f t="shared" si="72"/>
        <v>16</v>
      </c>
      <c r="F252" s="52">
        <v>16</v>
      </c>
      <c r="G252" s="143">
        <v>0</v>
      </c>
      <c r="H252" s="143">
        <v>0</v>
      </c>
      <c r="I252" s="143">
        <v>0</v>
      </c>
      <c r="J252" s="143">
        <v>0</v>
      </c>
      <c r="K252" s="143">
        <v>0</v>
      </c>
      <c r="L252" s="109">
        <f t="shared" si="62"/>
        <v>16</v>
      </c>
    </row>
    <row r="253" spans="1:12" ht="12.75" customHeight="1">
      <c r="A253" s="217" t="s">
        <v>34</v>
      </c>
      <c r="B253" s="220" t="s">
        <v>19</v>
      </c>
      <c r="C253" s="221"/>
      <c r="D253" s="222"/>
      <c r="E253" s="17">
        <f t="shared" si="72"/>
        <v>0</v>
      </c>
      <c r="F253" s="24">
        <v>0</v>
      </c>
      <c r="G253" s="39">
        <v>0</v>
      </c>
      <c r="H253" s="39">
        <v>0</v>
      </c>
      <c r="I253" s="21">
        <v>0</v>
      </c>
      <c r="J253" s="21">
        <v>0</v>
      </c>
      <c r="K253" s="21">
        <v>0</v>
      </c>
      <c r="L253" s="57">
        <f t="shared" si="62"/>
        <v>0</v>
      </c>
    </row>
    <row r="254" spans="1:12" ht="12.75" customHeight="1">
      <c r="A254" s="218"/>
      <c r="B254" s="223" t="s">
        <v>4</v>
      </c>
      <c r="C254" s="224"/>
      <c r="D254" s="78" t="s">
        <v>3</v>
      </c>
      <c r="E254" s="20">
        <f t="shared" si="72"/>
        <v>0</v>
      </c>
      <c r="F254" s="133">
        <f>SUM(F256,F258)</f>
        <v>0</v>
      </c>
      <c r="G254" s="165">
        <f aca="true" t="shared" si="73" ref="G254:J255">G256+G258</f>
        <v>0</v>
      </c>
      <c r="H254" s="165">
        <f t="shared" si="73"/>
        <v>0</v>
      </c>
      <c r="I254" s="165">
        <f t="shared" si="73"/>
        <v>0</v>
      </c>
      <c r="J254" s="165">
        <f t="shared" si="73"/>
        <v>0</v>
      </c>
      <c r="K254" s="165">
        <f>K256+K258</f>
        <v>0</v>
      </c>
      <c r="L254" s="57">
        <f t="shared" si="62"/>
        <v>0</v>
      </c>
    </row>
    <row r="255" spans="1:12" ht="12.75">
      <c r="A255" s="218"/>
      <c r="B255" s="225"/>
      <c r="C255" s="226"/>
      <c r="D255" s="83" t="s">
        <v>50</v>
      </c>
      <c r="E255" s="19">
        <f t="shared" si="72"/>
        <v>0</v>
      </c>
      <c r="F255" s="205">
        <f>F257+F259</f>
        <v>0</v>
      </c>
      <c r="G255" s="166">
        <f t="shared" si="73"/>
        <v>0</v>
      </c>
      <c r="H255" s="166">
        <f t="shared" si="73"/>
        <v>0</v>
      </c>
      <c r="I255" s="166">
        <f t="shared" si="73"/>
        <v>0</v>
      </c>
      <c r="J255" s="166">
        <f t="shared" si="73"/>
        <v>0</v>
      </c>
      <c r="K255" s="166">
        <f>K257+K259</f>
        <v>0</v>
      </c>
      <c r="L255" s="57">
        <f t="shared" si="62"/>
        <v>0</v>
      </c>
    </row>
    <row r="256" spans="1:12" ht="12.75" customHeight="1">
      <c r="A256" s="218"/>
      <c r="B256" s="227" t="s">
        <v>5</v>
      </c>
      <c r="C256" s="229" t="s">
        <v>24</v>
      </c>
      <c r="D256" s="79" t="s">
        <v>3</v>
      </c>
      <c r="E256" s="19">
        <f t="shared" si="72"/>
        <v>0</v>
      </c>
      <c r="F256" s="137">
        <v>0</v>
      </c>
      <c r="G256" s="168">
        <v>0</v>
      </c>
      <c r="H256" s="168">
        <v>0</v>
      </c>
      <c r="I256" s="168">
        <v>0</v>
      </c>
      <c r="J256" s="168">
        <v>0</v>
      </c>
      <c r="K256" s="168">
        <v>0</v>
      </c>
      <c r="L256" s="57">
        <f t="shared" si="62"/>
        <v>0</v>
      </c>
    </row>
    <row r="257" spans="1:12" ht="12.75">
      <c r="A257" s="218"/>
      <c r="B257" s="227"/>
      <c r="C257" s="229"/>
      <c r="D257" s="115" t="s">
        <v>50</v>
      </c>
      <c r="E257" s="19">
        <f t="shared" si="72"/>
        <v>0</v>
      </c>
      <c r="F257" s="137">
        <v>0</v>
      </c>
      <c r="G257" s="169">
        <v>0</v>
      </c>
      <c r="H257" s="169">
        <v>0</v>
      </c>
      <c r="I257" s="169">
        <v>0</v>
      </c>
      <c r="J257" s="169">
        <v>0</v>
      </c>
      <c r="K257" s="169">
        <v>0</v>
      </c>
      <c r="L257" s="57">
        <f t="shared" si="62"/>
        <v>0</v>
      </c>
    </row>
    <row r="258" spans="1:12" ht="12.75" customHeight="1">
      <c r="A258" s="218"/>
      <c r="B258" s="227"/>
      <c r="C258" s="230" t="s">
        <v>49</v>
      </c>
      <c r="D258" s="79" t="s">
        <v>3</v>
      </c>
      <c r="E258" s="19">
        <f t="shared" si="72"/>
        <v>0</v>
      </c>
      <c r="F258" s="137">
        <v>0</v>
      </c>
      <c r="G258" s="168">
        <v>0</v>
      </c>
      <c r="H258" s="168">
        <v>0</v>
      </c>
      <c r="I258" s="168">
        <v>0</v>
      </c>
      <c r="J258" s="168">
        <v>0</v>
      </c>
      <c r="K258" s="168">
        <v>0</v>
      </c>
      <c r="L258" s="57">
        <f t="shared" si="62"/>
        <v>0</v>
      </c>
    </row>
    <row r="259" spans="1:12" ht="12.75">
      <c r="A259" s="218"/>
      <c r="B259" s="228"/>
      <c r="C259" s="231"/>
      <c r="D259" s="116" t="s">
        <v>50</v>
      </c>
      <c r="E259" s="92">
        <f t="shared" si="72"/>
        <v>0</v>
      </c>
      <c r="F259" s="137">
        <v>0</v>
      </c>
      <c r="G259" s="170">
        <v>0</v>
      </c>
      <c r="H259" s="170">
        <v>0</v>
      </c>
      <c r="I259" s="170">
        <v>0</v>
      </c>
      <c r="J259" s="170">
        <v>0</v>
      </c>
      <c r="K259" s="170">
        <v>0</v>
      </c>
      <c r="L259" s="57">
        <f t="shared" si="62"/>
        <v>0</v>
      </c>
    </row>
    <row r="260" spans="1:12" ht="12.75">
      <c r="A260" s="218"/>
      <c r="B260" s="232" t="s">
        <v>6</v>
      </c>
      <c r="C260" s="232"/>
      <c r="D260" s="233"/>
      <c r="E260" s="43">
        <f aca="true" t="shared" si="74" ref="E260:J260">E253-E254</f>
        <v>0</v>
      </c>
      <c r="F260" s="44">
        <f t="shared" si="74"/>
        <v>0</v>
      </c>
      <c r="G260" s="70">
        <f t="shared" si="74"/>
        <v>0</v>
      </c>
      <c r="H260" s="70">
        <f t="shared" si="74"/>
        <v>0</v>
      </c>
      <c r="I260" s="70">
        <f t="shared" si="74"/>
        <v>0</v>
      </c>
      <c r="J260" s="70">
        <f t="shared" si="74"/>
        <v>0</v>
      </c>
      <c r="K260" s="70">
        <f>K253-K254</f>
        <v>0</v>
      </c>
      <c r="L260" s="57">
        <f t="shared" si="62"/>
        <v>0</v>
      </c>
    </row>
    <row r="261" spans="1:12" ht="12.75">
      <c r="A261" s="218"/>
      <c r="B261" s="234" t="s">
        <v>48</v>
      </c>
      <c r="C261" s="234"/>
      <c r="D261" s="235"/>
      <c r="E261" s="18">
        <f>SUM(F261:J261)</f>
        <v>0</v>
      </c>
      <c r="F261" s="28">
        <v>0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  <c r="L261" s="57">
        <f t="shared" si="62"/>
        <v>0</v>
      </c>
    </row>
    <row r="262" spans="1:12" ht="12.75" customHeight="1">
      <c r="A262" s="218"/>
      <c r="B262" s="213" t="s">
        <v>25</v>
      </c>
      <c r="C262" s="214"/>
      <c r="D262" s="117" t="s">
        <v>26</v>
      </c>
      <c r="E262" s="20">
        <f>SUM(F262:J262)</f>
        <v>0</v>
      </c>
      <c r="F262" s="206">
        <v>0</v>
      </c>
      <c r="G262" s="171">
        <v>0</v>
      </c>
      <c r="H262" s="171">
        <v>0</v>
      </c>
      <c r="I262" s="171">
        <v>0</v>
      </c>
      <c r="J262" s="171">
        <v>0</v>
      </c>
      <c r="K262" s="171">
        <v>0</v>
      </c>
      <c r="L262" s="57">
        <f t="shared" si="62"/>
        <v>0</v>
      </c>
    </row>
    <row r="263" spans="1:12" ht="13.5" thickBot="1">
      <c r="A263" s="219"/>
      <c r="B263" s="215"/>
      <c r="C263" s="216"/>
      <c r="D263" s="119" t="s">
        <v>27</v>
      </c>
      <c r="E263" s="32">
        <f>SUM(F263:J263)</f>
        <v>0</v>
      </c>
      <c r="F263" s="207">
        <v>0</v>
      </c>
      <c r="G263" s="172">
        <v>0</v>
      </c>
      <c r="H263" s="172">
        <v>0</v>
      </c>
      <c r="I263" s="172">
        <v>0</v>
      </c>
      <c r="J263" s="172">
        <v>0</v>
      </c>
      <c r="K263" s="172">
        <v>0</v>
      </c>
      <c r="L263" s="109">
        <f t="shared" si="62"/>
        <v>0</v>
      </c>
    </row>
    <row r="267" ht="13.5" thickBot="1"/>
    <row r="268" spans="1:12" ht="13.5" thickBot="1">
      <c r="A268" s="236" t="s">
        <v>17</v>
      </c>
      <c r="B268" s="237"/>
      <c r="C268" s="237"/>
      <c r="D268" s="237"/>
      <c r="E268" s="240" t="s">
        <v>14</v>
      </c>
      <c r="F268" s="242" t="s">
        <v>15</v>
      </c>
      <c r="G268" s="243"/>
      <c r="H268" s="243"/>
      <c r="I268" s="244"/>
      <c r="J268" s="127"/>
      <c r="K268" s="127"/>
      <c r="L268" s="53"/>
    </row>
    <row r="269" spans="1:12" ht="37.5" customHeight="1" thickBot="1">
      <c r="A269" s="238"/>
      <c r="B269" s="239"/>
      <c r="C269" s="239"/>
      <c r="D269" s="239"/>
      <c r="E269" s="241"/>
      <c r="F269" s="54" t="s">
        <v>18</v>
      </c>
      <c r="G269" s="130" t="s">
        <v>42</v>
      </c>
      <c r="H269" s="129" t="s">
        <v>45</v>
      </c>
      <c r="I269" s="128" t="s">
        <v>41</v>
      </c>
      <c r="J269" s="131" t="s">
        <v>43</v>
      </c>
      <c r="K269" s="196" t="s">
        <v>46</v>
      </c>
      <c r="L269" s="30" t="s">
        <v>7</v>
      </c>
    </row>
    <row r="270" spans="1:12" ht="12.75" customHeight="1">
      <c r="A270" s="217" t="s">
        <v>39</v>
      </c>
      <c r="B270" s="220" t="s">
        <v>19</v>
      </c>
      <c r="C270" s="221"/>
      <c r="D270" s="222"/>
      <c r="E270" s="17">
        <f aca="true" t="shared" si="75" ref="E270:E276">SUM(F270:J270)</f>
        <v>0</v>
      </c>
      <c r="F270" s="34">
        <v>0</v>
      </c>
      <c r="G270" s="40">
        <v>0</v>
      </c>
      <c r="H270" s="40">
        <v>0</v>
      </c>
      <c r="I270" s="22">
        <v>0</v>
      </c>
      <c r="J270" s="22">
        <v>0</v>
      </c>
      <c r="K270" s="22">
        <v>0</v>
      </c>
      <c r="L270" s="57">
        <f aca="true" t="shared" si="76" ref="L270:L302">SUM(F270:K270)</f>
        <v>0</v>
      </c>
    </row>
    <row r="271" spans="1:12" ht="12.75" customHeight="1">
      <c r="A271" s="218"/>
      <c r="B271" s="223" t="s">
        <v>4</v>
      </c>
      <c r="C271" s="224"/>
      <c r="D271" s="78" t="s">
        <v>3</v>
      </c>
      <c r="E271" s="154">
        <f t="shared" si="75"/>
        <v>0</v>
      </c>
      <c r="F271" s="133">
        <f>F273+F275</f>
        <v>0</v>
      </c>
      <c r="G271" s="134">
        <f>SUM(G273,G275)</f>
        <v>0</v>
      </c>
      <c r="H271" s="134">
        <f>SUM(H273,H275)</f>
        <v>0</v>
      </c>
      <c r="I271" s="134">
        <f>SUM(I273,I275)</f>
        <v>0</v>
      </c>
      <c r="J271" s="134">
        <f>SUM(J273,J275)</f>
        <v>0</v>
      </c>
      <c r="K271" s="134">
        <f>SUM(K273,K275)</f>
        <v>0</v>
      </c>
      <c r="L271" s="57">
        <f t="shared" si="76"/>
        <v>0</v>
      </c>
    </row>
    <row r="272" spans="1:12" ht="12.75">
      <c r="A272" s="218"/>
      <c r="B272" s="225"/>
      <c r="C272" s="226"/>
      <c r="D272" s="83" t="s">
        <v>50</v>
      </c>
      <c r="E272" s="157">
        <f t="shared" si="75"/>
        <v>0</v>
      </c>
      <c r="F272" s="135">
        <f>F274+F276</f>
        <v>0</v>
      </c>
      <c r="G272" s="136">
        <f>G274+G276</f>
        <v>0</v>
      </c>
      <c r="H272" s="136">
        <f>H274+H276</f>
        <v>0</v>
      </c>
      <c r="I272" s="136">
        <f>I274+I276</f>
        <v>0</v>
      </c>
      <c r="J272" s="136">
        <f>J274+J276</f>
        <v>0</v>
      </c>
      <c r="K272" s="136">
        <f>K274+K276</f>
        <v>0</v>
      </c>
      <c r="L272" s="57">
        <f t="shared" si="76"/>
        <v>0</v>
      </c>
    </row>
    <row r="273" spans="1:12" ht="12.75" customHeight="1">
      <c r="A273" s="218"/>
      <c r="B273" s="227" t="s">
        <v>5</v>
      </c>
      <c r="C273" s="229" t="s">
        <v>24</v>
      </c>
      <c r="D273" s="79" t="s">
        <v>3</v>
      </c>
      <c r="E273" s="157">
        <f t="shared" si="75"/>
        <v>0</v>
      </c>
      <c r="F273" s="137">
        <v>0</v>
      </c>
      <c r="G273" s="137">
        <v>0</v>
      </c>
      <c r="H273" s="137">
        <v>0</v>
      </c>
      <c r="I273" s="137">
        <v>0</v>
      </c>
      <c r="J273" s="137">
        <v>0</v>
      </c>
      <c r="K273" s="137">
        <v>0</v>
      </c>
      <c r="L273" s="57">
        <f t="shared" si="76"/>
        <v>0</v>
      </c>
    </row>
    <row r="274" spans="1:12" ht="12.75">
      <c r="A274" s="218"/>
      <c r="B274" s="227"/>
      <c r="C274" s="229"/>
      <c r="D274" s="115" t="s">
        <v>50</v>
      </c>
      <c r="E274" s="157">
        <f t="shared" si="75"/>
        <v>0</v>
      </c>
      <c r="F274" s="138">
        <v>0</v>
      </c>
      <c r="G274" s="138">
        <v>0</v>
      </c>
      <c r="H274" s="138">
        <v>0</v>
      </c>
      <c r="I274" s="138">
        <v>0</v>
      </c>
      <c r="J274" s="138">
        <v>0</v>
      </c>
      <c r="K274" s="138">
        <v>0</v>
      </c>
      <c r="L274" s="57">
        <f t="shared" si="76"/>
        <v>0</v>
      </c>
    </row>
    <row r="275" spans="1:12" ht="12.75" customHeight="1">
      <c r="A275" s="218"/>
      <c r="B275" s="227"/>
      <c r="C275" s="230" t="s">
        <v>49</v>
      </c>
      <c r="D275" s="79" t="s">
        <v>3</v>
      </c>
      <c r="E275" s="157">
        <f t="shared" si="75"/>
        <v>0</v>
      </c>
      <c r="F275" s="137">
        <v>0</v>
      </c>
      <c r="G275" s="137">
        <v>0</v>
      </c>
      <c r="H275" s="137">
        <v>0</v>
      </c>
      <c r="I275" s="137">
        <v>0</v>
      </c>
      <c r="J275" s="137">
        <v>0</v>
      </c>
      <c r="K275" s="137">
        <v>0</v>
      </c>
      <c r="L275" s="57">
        <f t="shared" si="76"/>
        <v>0</v>
      </c>
    </row>
    <row r="276" spans="1:12" ht="12.75">
      <c r="A276" s="218"/>
      <c r="B276" s="228"/>
      <c r="C276" s="231"/>
      <c r="D276" s="116" t="s">
        <v>50</v>
      </c>
      <c r="E276" s="156">
        <f t="shared" si="75"/>
        <v>0</v>
      </c>
      <c r="F276" s="139"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57">
        <f t="shared" si="76"/>
        <v>0</v>
      </c>
    </row>
    <row r="277" spans="1:12" ht="12.75">
      <c r="A277" s="218"/>
      <c r="B277" s="232" t="s">
        <v>6</v>
      </c>
      <c r="C277" s="232"/>
      <c r="D277" s="233"/>
      <c r="E277" s="43">
        <f aca="true" t="shared" si="77" ref="E277:J277">E270-E271</f>
        <v>0</v>
      </c>
      <c r="F277" s="44">
        <f t="shared" si="77"/>
        <v>0</v>
      </c>
      <c r="G277" s="44">
        <f t="shared" si="77"/>
        <v>0</v>
      </c>
      <c r="H277" s="44">
        <f t="shared" si="77"/>
        <v>0</v>
      </c>
      <c r="I277" s="44">
        <f t="shared" si="77"/>
        <v>0</v>
      </c>
      <c r="J277" s="44">
        <f t="shared" si="77"/>
        <v>0</v>
      </c>
      <c r="K277" s="44">
        <f>K270-K271</f>
        <v>0</v>
      </c>
      <c r="L277" s="57">
        <f t="shared" si="76"/>
        <v>0</v>
      </c>
    </row>
    <row r="278" spans="1:12" ht="12.75">
      <c r="A278" s="218"/>
      <c r="B278" s="234" t="s">
        <v>48</v>
      </c>
      <c r="C278" s="234"/>
      <c r="D278" s="235"/>
      <c r="E278" s="18">
        <f aca="true" t="shared" si="78" ref="E278:E287">SUM(F278:J278)</f>
        <v>0</v>
      </c>
      <c r="F278" s="26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57">
        <f t="shared" si="76"/>
        <v>0</v>
      </c>
    </row>
    <row r="279" spans="1:12" ht="12.75" customHeight="1">
      <c r="A279" s="218"/>
      <c r="B279" s="213" t="s">
        <v>25</v>
      </c>
      <c r="C279" s="214"/>
      <c r="D279" s="117" t="s">
        <v>26</v>
      </c>
      <c r="E279" s="154">
        <f t="shared" si="78"/>
        <v>0</v>
      </c>
      <c r="F279" s="141">
        <v>0</v>
      </c>
      <c r="G279" s="142">
        <v>0</v>
      </c>
      <c r="H279" s="142">
        <v>0</v>
      </c>
      <c r="I279" s="142">
        <v>0</v>
      </c>
      <c r="J279" s="142">
        <v>0</v>
      </c>
      <c r="K279" s="142">
        <v>0</v>
      </c>
      <c r="L279" s="57">
        <f t="shared" si="76"/>
        <v>0</v>
      </c>
    </row>
    <row r="280" spans="1:12" ht="13.5" thickBot="1">
      <c r="A280" s="219"/>
      <c r="B280" s="215"/>
      <c r="C280" s="216"/>
      <c r="D280" s="119" t="s">
        <v>27</v>
      </c>
      <c r="E280" s="173">
        <f t="shared" si="78"/>
        <v>0</v>
      </c>
      <c r="F280" s="143">
        <v>0</v>
      </c>
      <c r="G280" s="143">
        <v>0</v>
      </c>
      <c r="H280" s="143">
        <v>0</v>
      </c>
      <c r="I280" s="143">
        <v>0</v>
      </c>
      <c r="J280" s="143">
        <v>0</v>
      </c>
      <c r="K280" s="143">
        <v>0</v>
      </c>
      <c r="L280" s="109">
        <f t="shared" si="76"/>
        <v>0</v>
      </c>
    </row>
    <row r="281" spans="1:12" ht="12.75" customHeight="1">
      <c r="A281" s="217" t="s">
        <v>40</v>
      </c>
      <c r="B281" s="220" t="s">
        <v>19</v>
      </c>
      <c r="C281" s="221"/>
      <c r="D281" s="222"/>
      <c r="E281" s="17">
        <f t="shared" si="78"/>
        <v>1960300</v>
      </c>
      <c r="F281" s="34">
        <v>0</v>
      </c>
      <c r="G281" s="40">
        <v>0</v>
      </c>
      <c r="H281" s="40">
        <v>0</v>
      </c>
      <c r="I281" s="22">
        <v>1960300</v>
      </c>
      <c r="J281" s="22">
        <v>0</v>
      </c>
      <c r="K281" s="22">
        <v>0</v>
      </c>
      <c r="L281" s="57">
        <f t="shared" si="76"/>
        <v>1960300</v>
      </c>
    </row>
    <row r="282" spans="1:12" ht="12.75" customHeight="1">
      <c r="A282" s="218"/>
      <c r="B282" s="223" t="s">
        <v>4</v>
      </c>
      <c r="C282" s="224"/>
      <c r="D282" s="78" t="s">
        <v>3</v>
      </c>
      <c r="E282" s="20">
        <f t="shared" si="78"/>
        <v>1863461.31</v>
      </c>
      <c r="F282" s="133">
        <f>F284+F286</f>
        <v>0</v>
      </c>
      <c r="G282" s="134">
        <f>SUM(G284,G286)</f>
        <v>0</v>
      </c>
      <c r="H282" s="134">
        <f>SUM(H284,H286)</f>
        <v>0</v>
      </c>
      <c r="I282" s="46">
        <f>SUM(I284,I286)</f>
        <v>1863461.31</v>
      </c>
      <c r="J282" s="133">
        <f>SUM(J284,J286)</f>
        <v>0</v>
      </c>
      <c r="K282" s="133">
        <f>SUM(K284,K286)</f>
        <v>0</v>
      </c>
      <c r="L282" s="57">
        <f t="shared" si="76"/>
        <v>1863461.31</v>
      </c>
    </row>
    <row r="283" spans="1:12" ht="12.75">
      <c r="A283" s="218"/>
      <c r="B283" s="225"/>
      <c r="C283" s="226"/>
      <c r="D283" s="83" t="s">
        <v>50</v>
      </c>
      <c r="E283" s="19">
        <f t="shared" si="78"/>
        <v>1863461.31</v>
      </c>
      <c r="F283" s="135">
        <f>F285+F287</f>
        <v>0</v>
      </c>
      <c r="G283" s="136">
        <f>G285+G287</f>
        <v>0</v>
      </c>
      <c r="H283" s="136">
        <f>H285+H287</f>
        <v>0</v>
      </c>
      <c r="I283" s="62">
        <f>I285+I287</f>
        <v>1863461.31</v>
      </c>
      <c r="J283" s="136">
        <f>J285+J287</f>
        <v>0</v>
      </c>
      <c r="K283" s="136">
        <f>K285+K287</f>
        <v>0</v>
      </c>
      <c r="L283" s="57">
        <f t="shared" si="76"/>
        <v>1863461.31</v>
      </c>
    </row>
    <row r="284" spans="1:12" ht="12.75" customHeight="1">
      <c r="A284" s="218"/>
      <c r="B284" s="227" t="s">
        <v>5</v>
      </c>
      <c r="C284" s="229" t="s">
        <v>24</v>
      </c>
      <c r="D284" s="79" t="s">
        <v>3</v>
      </c>
      <c r="E284" s="19">
        <f t="shared" si="78"/>
        <v>1346025.26</v>
      </c>
      <c r="F284" s="137">
        <v>0</v>
      </c>
      <c r="G284" s="137">
        <v>0</v>
      </c>
      <c r="H284" s="137">
        <v>0</v>
      </c>
      <c r="I284" s="63">
        <v>1346025.26</v>
      </c>
      <c r="J284" s="137">
        <v>0</v>
      </c>
      <c r="K284" s="137">
        <v>0</v>
      </c>
      <c r="L284" s="57">
        <f t="shared" si="76"/>
        <v>1346025.26</v>
      </c>
    </row>
    <row r="285" spans="1:12" ht="12.75">
      <c r="A285" s="218"/>
      <c r="B285" s="227"/>
      <c r="C285" s="229"/>
      <c r="D285" s="115" t="s">
        <v>50</v>
      </c>
      <c r="E285" s="19">
        <f t="shared" si="78"/>
        <v>1346025.26</v>
      </c>
      <c r="F285" s="138">
        <v>0</v>
      </c>
      <c r="G285" s="138">
        <v>0</v>
      </c>
      <c r="H285" s="138">
        <v>0</v>
      </c>
      <c r="I285" s="63">
        <v>1346025.26</v>
      </c>
      <c r="J285" s="138">
        <v>0</v>
      </c>
      <c r="K285" s="138">
        <v>0</v>
      </c>
      <c r="L285" s="57">
        <f t="shared" si="76"/>
        <v>1346025.26</v>
      </c>
    </row>
    <row r="286" spans="1:12" ht="12.75" customHeight="1">
      <c r="A286" s="218"/>
      <c r="B286" s="227"/>
      <c r="C286" s="230" t="s">
        <v>49</v>
      </c>
      <c r="D286" s="79" t="s">
        <v>3</v>
      </c>
      <c r="E286" s="19">
        <f t="shared" si="78"/>
        <v>517436.05</v>
      </c>
      <c r="F286" s="137">
        <v>0</v>
      </c>
      <c r="G286" s="137">
        <v>0</v>
      </c>
      <c r="H286" s="137">
        <v>0</v>
      </c>
      <c r="I286" s="63">
        <v>517436.05</v>
      </c>
      <c r="J286" s="137">
        <v>0</v>
      </c>
      <c r="K286" s="137">
        <v>0</v>
      </c>
      <c r="L286" s="57">
        <f t="shared" si="76"/>
        <v>517436.05</v>
      </c>
    </row>
    <row r="287" spans="1:12" ht="12.75">
      <c r="A287" s="218"/>
      <c r="B287" s="228"/>
      <c r="C287" s="231"/>
      <c r="D287" s="116" t="s">
        <v>50</v>
      </c>
      <c r="E287" s="92">
        <f t="shared" si="78"/>
        <v>517436.05</v>
      </c>
      <c r="F287" s="139">
        <v>0</v>
      </c>
      <c r="G287" s="140">
        <v>0</v>
      </c>
      <c r="H287" s="140">
        <v>0</v>
      </c>
      <c r="I287" s="68">
        <v>517436.05</v>
      </c>
      <c r="J287" s="140">
        <v>0</v>
      </c>
      <c r="K287" s="140">
        <v>0</v>
      </c>
      <c r="L287" s="57">
        <f t="shared" si="76"/>
        <v>517436.05</v>
      </c>
    </row>
    <row r="288" spans="1:12" ht="12.75">
      <c r="A288" s="218"/>
      <c r="B288" s="232" t="s">
        <v>6</v>
      </c>
      <c r="C288" s="232"/>
      <c r="D288" s="233"/>
      <c r="E288" s="43">
        <f aca="true" t="shared" si="79" ref="E288:J288">E281-E282</f>
        <v>96838.68999999994</v>
      </c>
      <c r="F288" s="44">
        <f t="shared" si="79"/>
        <v>0</v>
      </c>
      <c r="G288" s="44">
        <f t="shared" si="79"/>
        <v>0</v>
      </c>
      <c r="H288" s="44">
        <f t="shared" si="79"/>
        <v>0</v>
      </c>
      <c r="I288" s="44">
        <f t="shared" si="79"/>
        <v>96838.68999999994</v>
      </c>
      <c r="J288" s="44">
        <f t="shared" si="79"/>
        <v>0</v>
      </c>
      <c r="K288" s="44">
        <f>K281-K282</f>
        <v>0</v>
      </c>
      <c r="L288" s="57">
        <f t="shared" si="76"/>
        <v>96838.68999999994</v>
      </c>
    </row>
    <row r="289" spans="1:12" ht="12.75">
      <c r="A289" s="218"/>
      <c r="B289" s="234" t="s">
        <v>48</v>
      </c>
      <c r="C289" s="234"/>
      <c r="D289" s="235"/>
      <c r="E289" s="18">
        <f>SUM(F289:J289)</f>
        <v>0</v>
      </c>
      <c r="F289" s="26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57">
        <f t="shared" si="76"/>
        <v>0</v>
      </c>
    </row>
    <row r="290" spans="1:12" ht="12.75" customHeight="1">
      <c r="A290" s="218"/>
      <c r="B290" s="213" t="s">
        <v>25</v>
      </c>
      <c r="C290" s="214"/>
      <c r="D290" s="114" t="s">
        <v>26</v>
      </c>
      <c r="E290" s="20">
        <f>SUM(F290:J290)</f>
        <v>0</v>
      </c>
      <c r="F290" s="141">
        <v>0</v>
      </c>
      <c r="G290" s="142">
        <v>0</v>
      </c>
      <c r="H290" s="142">
        <v>0</v>
      </c>
      <c r="I290" s="64">
        <v>0</v>
      </c>
      <c r="J290" s="142">
        <v>0</v>
      </c>
      <c r="K290" s="142">
        <v>0</v>
      </c>
      <c r="L290" s="57">
        <f t="shared" si="76"/>
        <v>0</v>
      </c>
    </row>
    <row r="291" spans="1:12" ht="20.25" thickBot="1">
      <c r="A291" s="219"/>
      <c r="B291" s="215"/>
      <c r="C291" s="216"/>
      <c r="D291" s="119" t="s">
        <v>51</v>
      </c>
      <c r="E291" s="32">
        <f>SUM(F291:J291)</f>
        <v>301</v>
      </c>
      <c r="F291" s="143">
        <v>0</v>
      </c>
      <c r="G291" s="143">
        <v>0</v>
      </c>
      <c r="H291" s="143">
        <v>0</v>
      </c>
      <c r="I291" s="52">
        <v>301</v>
      </c>
      <c r="J291" s="143"/>
      <c r="K291" s="143"/>
      <c r="L291" s="109">
        <f t="shared" si="76"/>
        <v>301</v>
      </c>
    </row>
    <row r="292" spans="1:12" ht="12.75" customHeight="1">
      <c r="A292" s="217" t="s">
        <v>44</v>
      </c>
      <c r="B292" s="220" t="s">
        <v>19</v>
      </c>
      <c r="C292" s="221"/>
      <c r="D292" s="222"/>
      <c r="E292" s="17">
        <f aca="true" t="shared" si="80" ref="E292:E298">SUM(F292:K292)</f>
        <v>203100</v>
      </c>
      <c r="F292" s="34">
        <v>0</v>
      </c>
      <c r="G292" s="40">
        <v>0</v>
      </c>
      <c r="H292" s="40">
        <v>0</v>
      </c>
      <c r="I292" s="22">
        <v>0</v>
      </c>
      <c r="J292" s="22">
        <v>166100</v>
      </c>
      <c r="K292" s="22">
        <v>37000</v>
      </c>
      <c r="L292" s="57">
        <f t="shared" si="76"/>
        <v>203100</v>
      </c>
    </row>
    <row r="293" spans="1:12" ht="12.75" customHeight="1">
      <c r="A293" s="218"/>
      <c r="B293" s="223" t="s">
        <v>4</v>
      </c>
      <c r="C293" s="224"/>
      <c r="D293" s="78" t="s">
        <v>3</v>
      </c>
      <c r="E293" s="20">
        <f t="shared" si="80"/>
        <v>158283.11</v>
      </c>
      <c r="F293" s="133">
        <f>F295+F297</f>
        <v>0</v>
      </c>
      <c r="G293" s="134">
        <f>SUM(G295,G297)</f>
        <v>0</v>
      </c>
      <c r="H293" s="134">
        <f>SUM(H295,H297)</f>
        <v>0</v>
      </c>
      <c r="I293" s="133">
        <f>SUM(I295,I297)</f>
        <v>0</v>
      </c>
      <c r="J293" s="46">
        <f>SUM(J295,J297)</f>
        <v>158283.11</v>
      </c>
      <c r="K293" s="46">
        <f>SUM(K295,K297)</f>
        <v>0</v>
      </c>
      <c r="L293" s="57">
        <f t="shared" si="76"/>
        <v>158283.11</v>
      </c>
    </row>
    <row r="294" spans="1:12" ht="12.75">
      <c r="A294" s="218"/>
      <c r="B294" s="225"/>
      <c r="C294" s="226"/>
      <c r="D294" s="83" t="s">
        <v>50</v>
      </c>
      <c r="E294" s="20">
        <f t="shared" si="80"/>
        <v>0</v>
      </c>
      <c r="F294" s="135">
        <f>F296+F298</f>
        <v>0</v>
      </c>
      <c r="G294" s="136">
        <f>G296+G298</f>
        <v>0</v>
      </c>
      <c r="H294" s="136">
        <f>H296+H298</f>
        <v>0</v>
      </c>
      <c r="I294" s="136">
        <f>I296+I298</f>
        <v>0</v>
      </c>
      <c r="J294" s="47">
        <f>J296+J298</f>
        <v>0</v>
      </c>
      <c r="K294" s="47">
        <f>K296+K298</f>
        <v>0</v>
      </c>
      <c r="L294" s="57">
        <f t="shared" si="76"/>
        <v>0</v>
      </c>
    </row>
    <row r="295" spans="1:12" ht="12.75" customHeight="1">
      <c r="A295" s="218"/>
      <c r="B295" s="227" t="s">
        <v>5</v>
      </c>
      <c r="C295" s="229" t="s">
        <v>24</v>
      </c>
      <c r="D295" s="79" t="s">
        <v>3</v>
      </c>
      <c r="E295" s="20">
        <f t="shared" si="80"/>
        <v>62236</v>
      </c>
      <c r="F295" s="137">
        <v>0</v>
      </c>
      <c r="G295" s="137">
        <v>0</v>
      </c>
      <c r="H295" s="137">
        <v>0</v>
      </c>
      <c r="I295" s="137">
        <v>0</v>
      </c>
      <c r="J295" s="63">
        <v>62236</v>
      </c>
      <c r="K295" s="63">
        <v>0</v>
      </c>
      <c r="L295" s="57">
        <f t="shared" si="76"/>
        <v>62236</v>
      </c>
    </row>
    <row r="296" spans="1:12" ht="12.75">
      <c r="A296" s="218"/>
      <c r="B296" s="227"/>
      <c r="C296" s="229"/>
      <c r="D296" s="115" t="s">
        <v>50</v>
      </c>
      <c r="E296" s="20">
        <f t="shared" si="80"/>
        <v>0</v>
      </c>
      <c r="F296" s="138">
        <v>0</v>
      </c>
      <c r="G296" s="138">
        <v>0</v>
      </c>
      <c r="H296" s="138">
        <v>0</v>
      </c>
      <c r="I296" s="138">
        <v>0</v>
      </c>
      <c r="J296" s="49">
        <v>0</v>
      </c>
      <c r="K296" s="49">
        <v>0</v>
      </c>
      <c r="L296" s="57">
        <f t="shared" si="76"/>
        <v>0</v>
      </c>
    </row>
    <row r="297" spans="1:12" ht="12.75" customHeight="1">
      <c r="A297" s="218"/>
      <c r="B297" s="227"/>
      <c r="C297" s="230" t="s">
        <v>49</v>
      </c>
      <c r="D297" s="79" t="s">
        <v>3</v>
      </c>
      <c r="E297" s="20">
        <f t="shared" si="80"/>
        <v>96047.11</v>
      </c>
      <c r="F297" s="137">
        <v>0</v>
      </c>
      <c r="G297" s="137">
        <v>0</v>
      </c>
      <c r="H297" s="137">
        <v>0</v>
      </c>
      <c r="I297" s="137">
        <v>0</v>
      </c>
      <c r="J297" s="63">
        <v>96047.11</v>
      </c>
      <c r="K297" s="63">
        <v>0</v>
      </c>
      <c r="L297" s="57">
        <f t="shared" si="76"/>
        <v>96047.11</v>
      </c>
    </row>
    <row r="298" spans="1:12" ht="12.75">
      <c r="A298" s="218"/>
      <c r="B298" s="228"/>
      <c r="C298" s="231"/>
      <c r="D298" s="116" t="s">
        <v>50</v>
      </c>
      <c r="E298" s="20">
        <f t="shared" si="80"/>
        <v>0</v>
      </c>
      <c r="F298" s="139">
        <v>0</v>
      </c>
      <c r="G298" s="140">
        <v>0</v>
      </c>
      <c r="H298" s="140">
        <v>0</v>
      </c>
      <c r="I298" s="140">
        <v>0</v>
      </c>
      <c r="J298" s="50">
        <v>0</v>
      </c>
      <c r="K298" s="50">
        <v>0</v>
      </c>
      <c r="L298" s="57">
        <f t="shared" si="76"/>
        <v>0</v>
      </c>
    </row>
    <row r="299" spans="1:12" ht="12.75">
      <c r="A299" s="218"/>
      <c r="B299" s="232" t="s">
        <v>6</v>
      </c>
      <c r="C299" s="232"/>
      <c r="D299" s="233"/>
      <c r="E299" s="43">
        <f aca="true" t="shared" si="81" ref="E299:J299">E292-E293</f>
        <v>44816.890000000014</v>
      </c>
      <c r="F299" s="44">
        <f t="shared" si="81"/>
        <v>0</v>
      </c>
      <c r="G299" s="44">
        <f t="shared" si="81"/>
        <v>0</v>
      </c>
      <c r="H299" s="44">
        <f t="shared" si="81"/>
        <v>0</v>
      </c>
      <c r="I299" s="44">
        <f t="shared" si="81"/>
        <v>0</v>
      </c>
      <c r="J299" s="44">
        <f t="shared" si="81"/>
        <v>7816.890000000014</v>
      </c>
      <c r="K299" s="44">
        <f>K292-K293</f>
        <v>37000</v>
      </c>
      <c r="L299" s="57">
        <f t="shared" si="76"/>
        <v>44816.890000000014</v>
      </c>
    </row>
    <row r="300" spans="1:12" ht="12.75">
      <c r="A300" s="218"/>
      <c r="B300" s="234" t="s">
        <v>48</v>
      </c>
      <c r="C300" s="234"/>
      <c r="D300" s="235"/>
      <c r="E300" s="18">
        <f>SUM(F300:K300)</f>
        <v>0</v>
      </c>
      <c r="F300" s="26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57">
        <f t="shared" si="76"/>
        <v>0</v>
      </c>
    </row>
    <row r="301" spans="1:12" ht="12.75" customHeight="1">
      <c r="A301" s="218"/>
      <c r="B301" s="213" t="s">
        <v>25</v>
      </c>
      <c r="C301" s="214"/>
      <c r="D301" s="114" t="s">
        <v>26</v>
      </c>
      <c r="E301" s="20">
        <f>SUM(F301:K301)</f>
        <v>0</v>
      </c>
      <c r="F301" s="141">
        <v>0</v>
      </c>
      <c r="G301" s="142">
        <v>0</v>
      </c>
      <c r="H301" s="142">
        <v>0</v>
      </c>
      <c r="I301" s="142">
        <v>0</v>
      </c>
      <c r="J301" s="64">
        <v>0</v>
      </c>
      <c r="K301" s="64">
        <v>0</v>
      </c>
      <c r="L301" s="57">
        <f t="shared" si="76"/>
        <v>0</v>
      </c>
    </row>
    <row r="302" spans="1:12" ht="13.5" thickBot="1">
      <c r="A302" s="219"/>
      <c r="B302" s="215"/>
      <c r="C302" s="216"/>
      <c r="D302" s="119" t="s">
        <v>27</v>
      </c>
      <c r="E302" s="32">
        <f>SUM(F302:K302)</f>
        <v>84</v>
      </c>
      <c r="F302" s="143">
        <v>0</v>
      </c>
      <c r="G302" s="143">
        <v>0</v>
      </c>
      <c r="H302" s="143">
        <v>0</v>
      </c>
      <c r="I302" s="143">
        <v>0</v>
      </c>
      <c r="J302" s="52">
        <v>84</v>
      </c>
      <c r="K302" s="52">
        <v>0</v>
      </c>
      <c r="L302" s="109">
        <f t="shared" si="76"/>
        <v>84</v>
      </c>
    </row>
    <row r="303" spans="3:11" ht="12.75">
      <c r="C303"/>
      <c r="D303"/>
      <c r="E303"/>
      <c r="F303"/>
      <c r="G303"/>
      <c r="H303"/>
      <c r="I303"/>
      <c r="J303"/>
      <c r="K303"/>
    </row>
    <row r="304" spans="3:11" ht="12.75" customHeight="1">
      <c r="C304"/>
      <c r="D304"/>
      <c r="E304"/>
      <c r="F304"/>
      <c r="G304"/>
      <c r="H304"/>
      <c r="I304"/>
      <c r="J304"/>
      <c r="K304"/>
    </row>
    <row r="305" spans="3:11" ht="12.75">
      <c r="C305"/>
      <c r="D305"/>
      <c r="E305"/>
      <c r="F305"/>
      <c r="G305"/>
      <c r="H305"/>
      <c r="I305"/>
      <c r="J305"/>
      <c r="K305"/>
    </row>
    <row r="306" spans="3:11" ht="12.75">
      <c r="C306"/>
      <c r="D306"/>
      <c r="E306"/>
      <c r="F306"/>
      <c r="G306"/>
      <c r="H306"/>
      <c r="I306"/>
      <c r="J306"/>
      <c r="K306"/>
    </row>
    <row r="307" spans="3:11" ht="12.75">
      <c r="C307"/>
      <c r="D307"/>
      <c r="E307"/>
      <c r="F307"/>
      <c r="G307"/>
      <c r="H307"/>
      <c r="I307"/>
      <c r="J307"/>
      <c r="K307"/>
    </row>
    <row r="308" spans="3:11" ht="12.75" customHeight="1">
      <c r="C308"/>
      <c r="D308"/>
      <c r="E308"/>
      <c r="F308"/>
      <c r="G308"/>
      <c r="H308"/>
      <c r="I308"/>
      <c r="J308"/>
      <c r="K308"/>
    </row>
    <row r="309" spans="3:11" ht="12.75">
      <c r="C309"/>
      <c r="D309"/>
      <c r="E309"/>
      <c r="F309"/>
      <c r="G309"/>
      <c r="H309"/>
      <c r="I309"/>
      <c r="J309"/>
      <c r="K309"/>
    </row>
  </sheetData>
  <sheetProtection/>
  <mergeCells count="240">
    <mergeCell ref="A2:J2"/>
    <mergeCell ref="A3:J3"/>
    <mergeCell ref="A4:J4"/>
    <mergeCell ref="A5:D6"/>
    <mergeCell ref="E5:E6"/>
    <mergeCell ref="F5:I5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A82:D83"/>
    <mergeCell ref="E82:E83"/>
    <mergeCell ref="F82:I82"/>
    <mergeCell ref="A84:A94"/>
    <mergeCell ref="B84:D84"/>
    <mergeCell ref="B85:C86"/>
    <mergeCell ref="B87:B90"/>
    <mergeCell ref="C87:C88"/>
    <mergeCell ref="C89:C90"/>
    <mergeCell ref="B91:D91"/>
    <mergeCell ref="B92:D92"/>
    <mergeCell ref="B93:C94"/>
    <mergeCell ref="A95:A105"/>
    <mergeCell ref="B95:D95"/>
    <mergeCell ref="B96:C97"/>
    <mergeCell ref="B98:B101"/>
    <mergeCell ref="C98:C99"/>
    <mergeCell ref="C100:C101"/>
    <mergeCell ref="B102:D102"/>
    <mergeCell ref="B103:D103"/>
    <mergeCell ref="B104:C105"/>
    <mergeCell ref="A106:A116"/>
    <mergeCell ref="B106:D106"/>
    <mergeCell ref="B107:C108"/>
    <mergeCell ref="B109:B112"/>
    <mergeCell ref="C109:C110"/>
    <mergeCell ref="C111:C112"/>
    <mergeCell ref="B113:D113"/>
    <mergeCell ref="B114:D114"/>
    <mergeCell ref="B115:C116"/>
    <mergeCell ref="A119:D120"/>
    <mergeCell ref="E119:E120"/>
    <mergeCell ref="F119:I119"/>
    <mergeCell ref="A121:A131"/>
    <mergeCell ref="B121:D121"/>
    <mergeCell ref="B122:C123"/>
    <mergeCell ref="B124:B127"/>
    <mergeCell ref="C124:C125"/>
    <mergeCell ref="C126:C127"/>
    <mergeCell ref="B128:D128"/>
    <mergeCell ref="B129:D129"/>
    <mergeCell ref="B130:C131"/>
    <mergeCell ref="A132:A142"/>
    <mergeCell ref="B132:D132"/>
    <mergeCell ref="B133:C134"/>
    <mergeCell ref="B135:B138"/>
    <mergeCell ref="C135:C136"/>
    <mergeCell ref="C137:C138"/>
    <mergeCell ref="B139:D139"/>
    <mergeCell ref="B140:D140"/>
    <mergeCell ref="B141:C142"/>
    <mergeCell ref="A143:A153"/>
    <mergeCell ref="B143:D143"/>
    <mergeCell ref="B144:C145"/>
    <mergeCell ref="B146:B149"/>
    <mergeCell ref="C146:C147"/>
    <mergeCell ref="C148:C149"/>
    <mergeCell ref="B150:D150"/>
    <mergeCell ref="B151:D151"/>
    <mergeCell ref="B152:C153"/>
    <mergeCell ref="A154:A164"/>
    <mergeCell ref="B154:D154"/>
    <mergeCell ref="B155:C156"/>
    <mergeCell ref="B157:B160"/>
    <mergeCell ref="C157:C158"/>
    <mergeCell ref="C159:C160"/>
    <mergeCell ref="B161:D161"/>
    <mergeCell ref="B162:D162"/>
    <mergeCell ref="B163:C164"/>
    <mergeCell ref="A168:D169"/>
    <mergeCell ref="E168:E169"/>
    <mergeCell ref="F168:I168"/>
    <mergeCell ref="A170:A180"/>
    <mergeCell ref="B170:D170"/>
    <mergeCell ref="B171:C172"/>
    <mergeCell ref="B173:B176"/>
    <mergeCell ref="C173:C174"/>
    <mergeCell ref="C175:C176"/>
    <mergeCell ref="B177:D177"/>
    <mergeCell ref="B178:D178"/>
    <mergeCell ref="B179:C180"/>
    <mergeCell ref="A181:A191"/>
    <mergeCell ref="B181:D181"/>
    <mergeCell ref="B182:C183"/>
    <mergeCell ref="B184:B187"/>
    <mergeCell ref="C184:C185"/>
    <mergeCell ref="C186:C187"/>
    <mergeCell ref="B188:D188"/>
    <mergeCell ref="B189:D189"/>
    <mergeCell ref="B190:C191"/>
    <mergeCell ref="A192:A202"/>
    <mergeCell ref="B192:D192"/>
    <mergeCell ref="B193:C194"/>
    <mergeCell ref="B195:B198"/>
    <mergeCell ref="C195:C196"/>
    <mergeCell ref="C197:C198"/>
    <mergeCell ref="B199:D199"/>
    <mergeCell ref="B200:D200"/>
    <mergeCell ref="B201:C202"/>
    <mergeCell ref="A203:A213"/>
    <mergeCell ref="B203:D203"/>
    <mergeCell ref="B204:C205"/>
    <mergeCell ref="B206:B209"/>
    <mergeCell ref="C206:C207"/>
    <mergeCell ref="C208:C209"/>
    <mergeCell ref="B210:D210"/>
    <mergeCell ref="B211:D211"/>
    <mergeCell ref="B212:C213"/>
    <mergeCell ref="A218:D219"/>
    <mergeCell ref="E218:E219"/>
    <mergeCell ref="F218:I218"/>
    <mergeCell ref="A220:A230"/>
    <mergeCell ref="B220:D220"/>
    <mergeCell ref="B221:C222"/>
    <mergeCell ref="B223:B226"/>
    <mergeCell ref="C223:C224"/>
    <mergeCell ref="C225:C226"/>
    <mergeCell ref="B227:D227"/>
    <mergeCell ref="B228:D228"/>
    <mergeCell ref="B229:C230"/>
    <mergeCell ref="A231:A241"/>
    <mergeCell ref="B231:D231"/>
    <mergeCell ref="B232:C233"/>
    <mergeCell ref="B234:B237"/>
    <mergeCell ref="C234:C235"/>
    <mergeCell ref="C236:C237"/>
    <mergeCell ref="B238:D238"/>
    <mergeCell ref="B239:D239"/>
    <mergeCell ref="B240:C241"/>
    <mergeCell ref="A242:A252"/>
    <mergeCell ref="B242:D242"/>
    <mergeCell ref="B243:C244"/>
    <mergeCell ref="B245:B248"/>
    <mergeCell ref="C245:C246"/>
    <mergeCell ref="C247:C248"/>
    <mergeCell ref="B249:D249"/>
    <mergeCell ref="B250:D250"/>
    <mergeCell ref="B251:C252"/>
    <mergeCell ref="A253:A263"/>
    <mergeCell ref="B253:D253"/>
    <mergeCell ref="B254:C255"/>
    <mergeCell ref="B256:B259"/>
    <mergeCell ref="C256:C257"/>
    <mergeCell ref="C258:C259"/>
    <mergeCell ref="B260:D260"/>
    <mergeCell ref="B261:D261"/>
    <mergeCell ref="B262:C263"/>
    <mergeCell ref="A268:D269"/>
    <mergeCell ref="E268:E269"/>
    <mergeCell ref="F268:I268"/>
    <mergeCell ref="A270:A280"/>
    <mergeCell ref="B270:D270"/>
    <mergeCell ref="B271:C272"/>
    <mergeCell ref="B273:B276"/>
    <mergeCell ref="C273:C274"/>
    <mergeCell ref="C275:C276"/>
    <mergeCell ref="B277:D277"/>
    <mergeCell ref="B278:D278"/>
    <mergeCell ref="B279:C280"/>
    <mergeCell ref="A281:A291"/>
    <mergeCell ref="B281:D281"/>
    <mergeCell ref="B282:C283"/>
    <mergeCell ref="B284:B287"/>
    <mergeCell ref="C284:C285"/>
    <mergeCell ref="C286:C287"/>
    <mergeCell ref="B288:D288"/>
    <mergeCell ref="B289:D289"/>
    <mergeCell ref="B290:C291"/>
    <mergeCell ref="A292:A302"/>
    <mergeCell ref="B292:D292"/>
    <mergeCell ref="B293:C294"/>
    <mergeCell ref="B295:B298"/>
    <mergeCell ref="C295:C296"/>
    <mergeCell ref="C297:C298"/>
    <mergeCell ref="B299:D299"/>
    <mergeCell ref="B300:D300"/>
    <mergeCell ref="B301:C302"/>
  </mergeCells>
  <printOptions/>
  <pageMargins left="0.1968503937007874" right="0.2362204724409449" top="0.15748031496062992" bottom="0.15748031496062992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T30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8" sqref="M28"/>
    </sheetView>
  </sheetViews>
  <sheetFormatPr defaultColWidth="9.00390625" defaultRowHeight="12.75"/>
  <cols>
    <col min="1" max="1" width="5.1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7" width="11.625" style="1" customWidth="1"/>
    <col min="8" max="8" width="12.75390625" style="1" customWidth="1"/>
    <col min="9" max="9" width="12.875" style="1" customWidth="1"/>
    <col min="10" max="11" width="11.375" style="1" customWidth="1"/>
    <col min="12" max="12" width="11.375" style="0" customWidth="1"/>
  </cols>
  <sheetData>
    <row r="2" spans="1:12" ht="12.75" customHeight="1">
      <c r="A2" s="290" t="s">
        <v>13</v>
      </c>
      <c r="B2" s="290"/>
      <c r="C2" s="290"/>
      <c r="D2" s="290"/>
      <c r="E2" s="290"/>
      <c r="F2" s="290"/>
      <c r="G2" s="290"/>
      <c r="H2" s="290"/>
      <c r="I2" s="290"/>
      <c r="J2" s="290"/>
      <c r="K2" s="193"/>
      <c r="L2" s="72"/>
    </row>
    <row r="3" spans="1:12" ht="12.75" customHeight="1">
      <c r="A3" s="291" t="s">
        <v>12</v>
      </c>
      <c r="B3" s="291"/>
      <c r="C3" s="291"/>
      <c r="D3" s="291"/>
      <c r="E3" s="291"/>
      <c r="F3" s="291"/>
      <c r="G3" s="291"/>
      <c r="H3" s="291"/>
      <c r="I3" s="291"/>
      <c r="J3" s="291"/>
      <c r="K3" s="194"/>
      <c r="L3" s="73"/>
    </row>
    <row r="4" spans="1:12" ht="21" customHeight="1" thickBot="1">
      <c r="A4" s="292" t="s">
        <v>55</v>
      </c>
      <c r="B4" s="292"/>
      <c r="C4" s="292"/>
      <c r="D4" s="292"/>
      <c r="E4" s="292"/>
      <c r="F4" s="292"/>
      <c r="G4" s="292"/>
      <c r="H4" s="292"/>
      <c r="I4" s="292"/>
      <c r="J4" s="292"/>
      <c r="K4" s="195"/>
      <c r="L4" s="74"/>
    </row>
    <row r="5" spans="1:12" ht="12.75" customHeight="1" thickBot="1">
      <c r="A5" s="293" t="s">
        <v>16</v>
      </c>
      <c r="B5" s="294"/>
      <c r="C5" s="294"/>
      <c r="D5" s="294"/>
      <c r="E5" s="240" t="s">
        <v>14</v>
      </c>
      <c r="F5" s="242" t="s">
        <v>15</v>
      </c>
      <c r="G5" s="243"/>
      <c r="H5" s="243"/>
      <c r="I5" s="244"/>
      <c r="J5" s="127"/>
      <c r="K5" s="127"/>
      <c r="L5" s="53"/>
    </row>
    <row r="6" spans="1:12" ht="48" customHeight="1" thickBot="1">
      <c r="A6" s="295"/>
      <c r="B6" s="296"/>
      <c r="C6" s="296"/>
      <c r="D6" s="296"/>
      <c r="E6" s="241"/>
      <c r="F6" s="54" t="s">
        <v>18</v>
      </c>
      <c r="G6" s="130" t="s">
        <v>42</v>
      </c>
      <c r="H6" s="129" t="s">
        <v>45</v>
      </c>
      <c r="I6" s="128" t="s">
        <v>41</v>
      </c>
      <c r="J6" s="131" t="s">
        <v>43</v>
      </c>
      <c r="K6" s="196" t="s">
        <v>46</v>
      </c>
      <c r="L6" s="30" t="s">
        <v>7</v>
      </c>
    </row>
    <row r="7" spans="1:12" ht="17.25" customHeight="1">
      <c r="A7" s="284" t="s">
        <v>10</v>
      </c>
      <c r="B7" s="287" t="s">
        <v>19</v>
      </c>
      <c r="C7" s="288"/>
      <c r="D7" s="289"/>
      <c r="E7" s="103">
        <f>E18+E29+E46+E57+E68+E84+E95+E106+E121+E132+E143+E154+E170+E181+E192+E203+E220+E231+E242+E253+E270+E281+E292</f>
        <v>4253577</v>
      </c>
      <c r="F7" s="103">
        <f>F18+F29+F46+F57+F68+F84+F95+F106+F121+F132+F143+F154+F170+F181+F192+F203+F220+F231+F242+F253+F270+F281+F292</f>
        <v>1911577</v>
      </c>
      <c r="G7" s="103">
        <f aca="true" t="shared" si="0" ref="E7:K17">G18+G29+G46+G57+G68+G84+G95+G106+G121+G132+G143+G154+G170+G181+G192+G203+G220+G231+G242+G253+G270+G281+G292</f>
        <v>58600</v>
      </c>
      <c r="H7" s="103">
        <f t="shared" si="0"/>
        <v>120000</v>
      </c>
      <c r="I7" s="103">
        <f t="shared" si="0"/>
        <v>1960300</v>
      </c>
      <c r="J7" s="103">
        <f t="shared" si="0"/>
        <v>166100</v>
      </c>
      <c r="K7" s="103">
        <f t="shared" si="0"/>
        <v>37000</v>
      </c>
      <c r="L7" s="35">
        <f aca="true" t="shared" si="1" ref="L7:L39">SUM(F7:K7)</f>
        <v>4253577</v>
      </c>
    </row>
    <row r="8" spans="1:12" ht="14.25" customHeight="1">
      <c r="A8" s="285"/>
      <c r="B8" s="255" t="s">
        <v>4</v>
      </c>
      <c r="C8" s="256"/>
      <c r="D8" s="3" t="s">
        <v>3</v>
      </c>
      <c r="E8" s="108">
        <f t="shared" si="0"/>
        <v>3972229.74</v>
      </c>
      <c r="F8" s="106">
        <f t="shared" si="0"/>
        <v>1795377.67</v>
      </c>
      <c r="G8" s="120">
        <f t="shared" si="0"/>
        <v>44908.58</v>
      </c>
      <c r="H8" s="112">
        <f t="shared" si="0"/>
        <v>110199.07</v>
      </c>
      <c r="I8" s="120">
        <f t="shared" si="0"/>
        <v>1863461.31</v>
      </c>
      <c r="J8" s="106">
        <f t="shared" si="0"/>
        <v>158283.11</v>
      </c>
      <c r="K8" s="106">
        <f t="shared" si="0"/>
        <v>0</v>
      </c>
      <c r="L8" s="35">
        <f t="shared" si="1"/>
        <v>3972229.7399999998</v>
      </c>
    </row>
    <row r="9" spans="1:12" ht="16.5" customHeight="1">
      <c r="A9" s="285"/>
      <c r="B9" s="257"/>
      <c r="C9" s="258"/>
      <c r="D9" s="4" t="s">
        <v>50</v>
      </c>
      <c r="E9" s="179">
        <f t="shared" si="0"/>
        <v>2051271.8900000001</v>
      </c>
      <c r="F9" s="183">
        <f t="shared" si="0"/>
        <v>187810.58</v>
      </c>
      <c r="G9" s="185">
        <f t="shared" si="0"/>
        <v>0</v>
      </c>
      <c r="H9" s="184">
        <f t="shared" si="0"/>
        <v>0</v>
      </c>
      <c r="I9" s="185">
        <f t="shared" si="0"/>
        <v>1863461.31</v>
      </c>
      <c r="J9" s="183">
        <f t="shared" si="0"/>
        <v>0</v>
      </c>
      <c r="K9" s="183">
        <f t="shared" si="0"/>
        <v>0</v>
      </c>
      <c r="L9" s="35">
        <f t="shared" si="1"/>
        <v>2051271.8900000001</v>
      </c>
    </row>
    <row r="10" spans="1:12" ht="15" customHeight="1">
      <c r="A10" s="285"/>
      <c r="B10" s="228" t="s">
        <v>5</v>
      </c>
      <c r="C10" s="261" t="s">
        <v>24</v>
      </c>
      <c r="D10" s="5" t="s">
        <v>3</v>
      </c>
      <c r="E10" s="179">
        <f t="shared" si="0"/>
        <v>2964323.46</v>
      </c>
      <c r="F10" s="183">
        <f t="shared" si="0"/>
        <v>1419698.67</v>
      </c>
      <c r="G10" s="185">
        <f t="shared" si="0"/>
        <v>18113.75</v>
      </c>
      <c r="H10" s="184">
        <f t="shared" si="0"/>
        <v>90274.69</v>
      </c>
      <c r="I10" s="185">
        <f t="shared" si="0"/>
        <v>1346025.26</v>
      </c>
      <c r="J10" s="183">
        <f t="shared" si="0"/>
        <v>90211.09</v>
      </c>
      <c r="K10" s="183">
        <f t="shared" si="0"/>
        <v>0</v>
      </c>
      <c r="L10" s="35">
        <f t="shared" si="1"/>
        <v>2964323.46</v>
      </c>
    </row>
    <row r="11" spans="1:12" ht="16.5" customHeight="1">
      <c r="A11" s="285"/>
      <c r="B11" s="259"/>
      <c r="C11" s="262"/>
      <c r="D11" s="6" t="s">
        <v>50</v>
      </c>
      <c r="E11" s="179">
        <f t="shared" si="0"/>
        <v>1520037.81</v>
      </c>
      <c r="F11" s="183">
        <f t="shared" si="0"/>
        <v>174012.55</v>
      </c>
      <c r="G11" s="185">
        <f t="shared" si="0"/>
        <v>0</v>
      </c>
      <c r="H11" s="184">
        <f t="shared" si="0"/>
        <v>0</v>
      </c>
      <c r="I11" s="185">
        <f t="shared" si="0"/>
        <v>1346025.26</v>
      </c>
      <c r="J11" s="183">
        <f t="shared" si="0"/>
        <v>0</v>
      </c>
      <c r="K11" s="183">
        <f t="shared" si="0"/>
        <v>0</v>
      </c>
      <c r="L11" s="35">
        <f t="shared" si="1"/>
        <v>1520037.81</v>
      </c>
    </row>
    <row r="12" spans="1:12" ht="16.5" customHeight="1">
      <c r="A12" s="285"/>
      <c r="B12" s="259"/>
      <c r="C12" s="231" t="s">
        <v>49</v>
      </c>
      <c r="D12" s="5" t="s">
        <v>3</v>
      </c>
      <c r="E12" s="179">
        <f t="shared" si="0"/>
        <v>1007906.28</v>
      </c>
      <c r="F12" s="183">
        <f t="shared" si="0"/>
        <v>375679</v>
      </c>
      <c r="G12" s="185">
        <f t="shared" si="0"/>
        <v>26794.83</v>
      </c>
      <c r="H12" s="184">
        <f t="shared" si="0"/>
        <v>19924.38</v>
      </c>
      <c r="I12" s="185">
        <f t="shared" si="0"/>
        <v>517436.05</v>
      </c>
      <c r="J12" s="183">
        <f t="shared" si="0"/>
        <v>68072.02</v>
      </c>
      <c r="K12" s="183">
        <f t="shared" si="0"/>
        <v>0</v>
      </c>
      <c r="L12" s="35">
        <f t="shared" si="1"/>
        <v>1007906.28</v>
      </c>
    </row>
    <row r="13" spans="1:12" ht="18" customHeight="1">
      <c r="A13" s="285"/>
      <c r="B13" s="260"/>
      <c r="C13" s="263"/>
      <c r="D13" s="7" t="s">
        <v>50</v>
      </c>
      <c r="E13" s="180">
        <f t="shared" si="0"/>
        <v>531234.08</v>
      </c>
      <c r="F13" s="107">
        <f t="shared" si="0"/>
        <v>13798.029999999999</v>
      </c>
      <c r="G13" s="121">
        <f t="shared" si="0"/>
        <v>0</v>
      </c>
      <c r="H13" s="113">
        <f t="shared" si="0"/>
        <v>0</v>
      </c>
      <c r="I13" s="121">
        <f t="shared" si="0"/>
        <v>517436.05</v>
      </c>
      <c r="J13" s="107">
        <f t="shared" si="0"/>
        <v>0</v>
      </c>
      <c r="K13" s="107">
        <f t="shared" si="0"/>
        <v>0</v>
      </c>
      <c r="L13" s="35">
        <f t="shared" si="1"/>
        <v>531234.08</v>
      </c>
    </row>
    <row r="14" spans="1:12" ht="15.75" customHeight="1">
      <c r="A14" s="285"/>
      <c r="B14" s="264" t="s">
        <v>6</v>
      </c>
      <c r="C14" s="265"/>
      <c r="D14" s="282"/>
      <c r="E14" s="181">
        <f t="shared" si="0"/>
        <v>281347.2599999999</v>
      </c>
      <c r="F14" s="104">
        <f t="shared" si="0"/>
        <v>116199.32999999996</v>
      </c>
      <c r="G14" s="104">
        <f t="shared" si="0"/>
        <v>13691.419999999998</v>
      </c>
      <c r="H14" s="104">
        <f t="shared" si="0"/>
        <v>9800.929999999993</v>
      </c>
      <c r="I14" s="104">
        <f t="shared" si="0"/>
        <v>96838.68999999994</v>
      </c>
      <c r="J14" s="104">
        <f t="shared" si="0"/>
        <v>7816.890000000014</v>
      </c>
      <c r="K14" s="104">
        <f t="shared" si="0"/>
        <v>37000</v>
      </c>
      <c r="L14" s="35">
        <f t="shared" si="1"/>
        <v>281347.2599999999</v>
      </c>
    </row>
    <row r="15" spans="1:12" ht="15" customHeight="1">
      <c r="A15" s="285"/>
      <c r="B15" s="267" t="s">
        <v>48</v>
      </c>
      <c r="C15" s="268"/>
      <c r="D15" s="283"/>
      <c r="E15" s="182">
        <f t="shared" si="0"/>
        <v>153128.15</v>
      </c>
      <c r="F15" s="105">
        <f t="shared" si="0"/>
        <v>153128.15</v>
      </c>
      <c r="G15" s="105">
        <f t="shared" si="0"/>
        <v>0</v>
      </c>
      <c r="H15" s="105">
        <f t="shared" si="0"/>
        <v>0</v>
      </c>
      <c r="I15" s="105">
        <f t="shared" si="0"/>
        <v>0</v>
      </c>
      <c r="J15" s="105">
        <f t="shared" si="0"/>
        <v>0</v>
      </c>
      <c r="K15" s="105">
        <f t="shared" si="0"/>
        <v>0</v>
      </c>
      <c r="L15" s="35">
        <f t="shared" si="1"/>
        <v>153128.15</v>
      </c>
    </row>
    <row r="16" spans="1:12" ht="15" customHeight="1">
      <c r="A16" s="285"/>
      <c r="B16" s="250" t="s">
        <v>25</v>
      </c>
      <c r="C16" s="251"/>
      <c r="D16" s="80" t="s">
        <v>26</v>
      </c>
      <c r="E16" s="108">
        <f t="shared" si="0"/>
        <v>30</v>
      </c>
      <c r="F16" s="197">
        <f t="shared" si="0"/>
        <v>0</v>
      </c>
      <c r="G16" s="198">
        <f t="shared" si="0"/>
        <v>7</v>
      </c>
      <c r="H16" s="199">
        <f t="shared" si="0"/>
        <v>23</v>
      </c>
      <c r="I16" s="197">
        <f t="shared" si="0"/>
        <v>0</v>
      </c>
      <c r="J16" s="197">
        <f t="shared" si="0"/>
        <v>0</v>
      </c>
      <c r="K16" s="197">
        <f t="shared" si="0"/>
        <v>0</v>
      </c>
      <c r="L16" s="35">
        <f t="shared" si="1"/>
        <v>30</v>
      </c>
    </row>
    <row r="17" spans="1:13" ht="21.75" customHeight="1" thickBot="1">
      <c r="A17" s="286"/>
      <c r="B17" s="252"/>
      <c r="C17" s="253"/>
      <c r="D17" s="119" t="s">
        <v>51</v>
      </c>
      <c r="E17" s="109">
        <f>E28+E39+E56+E67+E78+E94+E105+E116+E131+E142+E153+E164+E180+E191+E202+E213+E230+E241+E252+E263+E280+E291+E302</f>
        <v>750</v>
      </c>
      <c r="F17" s="200">
        <f t="shared" si="0"/>
        <v>340</v>
      </c>
      <c r="G17" s="201">
        <f t="shared" si="0"/>
        <v>7</v>
      </c>
      <c r="H17" s="202">
        <f t="shared" si="0"/>
        <v>18</v>
      </c>
      <c r="I17" s="200">
        <f t="shared" si="0"/>
        <v>301</v>
      </c>
      <c r="J17" s="200">
        <f t="shared" si="0"/>
        <v>84</v>
      </c>
      <c r="K17" s="200">
        <f t="shared" si="0"/>
        <v>0</v>
      </c>
      <c r="L17" s="16">
        <f t="shared" si="1"/>
        <v>750</v>
      </c>
      <c r="M17" s="132"/>
    </row>
    <row r="18" spans="1:12" ht="15" customHeight="1">
      <c r="A18" s="245" t="s">
        <v>0</v>
      </c>
      <c r="B18" s="220" t="s">
        <v>19</v>
      </c>
      <c r="C18" s="221"/>
      <c r="D18" s="222"/>
      <c r="E18" s="17">
        <f aca="true" t="shared" si="2" ref="E18:E24">SUM(F18:J18)</f>
        <v>93490</v>
      </c>
      <c r="F18" s="24">
        <v>93490</v>
      </c>
      <c r="G18" s="55">
        <v>0</v>
      </c>
      <c r="H18" s="55">
        <v>0</v>
      </c>
      <c r="I18" s="178">
        <v>0</v>
      </c>
      <c r="J18" s="178">
        <v>0</v>
      </c>
      <c r="K18" s="178">
        <v>0</v>
      </c>
      <c r="L18" s="57">
        <f t="shared" si="1"/>
        <v>93490</v>
      </c>
    </row>
    <row r="19" spans="1:12" ht="14.25" customHeight="1">
      <c r="A19" s="246"/>
      <c r="B19" s="255" t="s">
        <v>4</v>
      </c>
      <c r="C19" s="256"/>
      <c r="D19" s="3" t="s">
        <v>3</v>
      </c>
      <c r="E19" s="20">
        <f t="shared" si="2"/>
        <v>76832.35</v>
      </c>
      <c r="F19" s="46">
        <f aca="true" t="shared" si="3" ref="F19:J20">SUM(F21,F23)</f>
        <v>76832.35</v>
      </c>
      <c r="G19" s="133">
        <f t="shared" si="3"/>
        <v>0</v>
      </c>
      <c r="H19" s="133">
        <f t="shared" si="3"/>
        <v>0</v>
      </c>
      <c r="I19" s="133">
        <f t="shared" si="3"/>
        <v>0</v>
      </c>
      <c r="J19" s="133">
        <v>0</v>
      </c>
      <c r="K19" s="133">
        <v>0</v>
      </c>
      <c r="L19" s="15">
        <f t="shared" si="1"/>
        <v>76832.35</v>
      </c>
    </row>
    <row r="20" spans="1:12" ht="14.25" customHeight="1">
      <c r="A20" s="246"/>
      <c r="B20" s="257"/>
      <c r="C20" s="258"/>
      <c r="D20" s="4" t="s">
        <v>50</v>
      </c>
      <c r="E20" s="19">
        <f t="shared" si="2"/>
        <v>18087</v>
      </c>
      <c r="F20" s="48">
        <f t="shared" si="3"/>
        <v>18087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35">
        <f>SUM(K22,K24)</f>
        <v>0</v>
      </c>
      <c r="L20" s="37">
        <f t="shared" si="1"/>
        <v>18087</v>
      </c>
    </row>
    <row r="21" spans="1:12" ht="16.5" customHeight="1">
      <c r="A21" s="246"/>
      <c r="B21" s="228" t="s">
        <v>5</v>
      </c>
      <c r="C21" s="261" t="s">
        <v>24</v>
      </c>
      <c r="D21" s="5" t="s">
        <v>3</v>
      </c>
      <c r="E21" s="19">
        <f t="shared" si="2"/>
        <v>68050.85</v>
      </c>
      <c r="F21" s="63">
        <v>68050.85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5">
        <f t="shared" si="1"/>
        <v>68050.85</v>
      </c>
    </row>
    <row r="22" spans="1:12" ht="15" customHeight="1">
      <c r="A22" s="246"/>
      <c r="B22" s="259"/>
      <c r="C22" s="262"/>
      <c r="D22" s="6" t="s">
        <v>50</v>
      </c>
      <c r="E22" s="19">
        <f t="shared" si="2"/>
        <v>18087</v>
      </c>
      <c r="F22" s="49">
        <v>18087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5">
        <f t="shared" si="1"/>
        <v>18087</v>
      </c>
    </row>
    <row r="23" spans="1:12" ht="18.75" customHeight="1">
      <c r="A23" s="246"/>
      <c r="B23" s="259"/>
      <c r="C23" s="231" t="s">
        <v>49</v>
      </c>
      <c r="D23" s="5" t="s">
        <v>3</v>
      </c>
      <c r="E23" s="19">
        <f t="shared" si="2"/>
        <v>8781.5</v>
      </c>
      <c r="F23" s="63">
        <v>8781.5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5">
        <f t="shared" si="1"/>
        <v>8781.5</v>
      </c>
    </row>
    <row r="24" spans="1:12" ht="14.25" customHeight="1">
      <c r="A24" s="246"/>
      <c r="B24" s="260"/>
      <c r="C24" s="263"/>
      <c r="D24" s="7" t="s">
        <v>50</v>
      </c>
      <c r="E24" s="92">
        <f t="shared" si="2"/>
        <v>0</v>
      </c>
      <c r="F24" s="5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37">
        <f t="shared" si="1"/>
        <v>0</v>
      </c>
    </row>
    <row r="25" spans="1:12" ht="15" customHeight="1">
      <c r="A25" s="246"/>
      <c r="B25" s="264" t="s">
        <v>6</v>
      </c>
      <c r="C25" s="265"/>
      <c r="D25" s="282"/>
      <c r="E25" s="43">
        <f aca="true" t="shared" si="4" ref="E25:J25">E18-E19</f>
        <v>16657.649999999994</v>
      </c>
      <c r="F25" s="44">
        <f t="shared" si="4"/>
        <v>16657.649999999994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44">
        <f t="shared" si="4"/>
        <v>0</v>
      </c>
      <c r="K25" s="44">
        <f>K18-K19</f>
        <v>0</v>
      </c>
      <c r="L25" s="15">
        <f t="shared" si="1"/>
        <v>16657.649999999994</v>
      </c>
    </row>
    <row r="26" spans="1:12" ht="15" customHeight="1">
      <c r="A26" s="246"/>
      <c r="B26" s="267" t="s">
        <v>48</v>
      </c>
      <c r="C26" s="268"/>
      <c r="D26" s="283"/>
      <c r="E26" s="18">
        <f aca="true" t="shared" si="5" ref="E26:E35">SUM(F26:J26)</f>
        <v>0</v>
      </c>
      <c r="F26" s="81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37">
        <f t="shared" si="1"/>
        <v>0</v>
      </c>
    </row>
    <row r="27" spans="1:12" ht="14.25" customHeight="1">
      <c r="A27" s="246"/>
      <c r="B27" s="250" t="s">
        <v>25</v>
      </c>
      <c r="C27" s="251"/>
      <c r="D27" s="80" t="s">
        <v>26</v>
      </c>
      <c r="E27" s="20">
        <f t="shared" si="5"/>
        <v>0</v>
      </c>
      <c r="F27" s="5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5">
        <f t="shared" si="1"/>
        <v>0</v>
      </c>
    </row>
    <row r="28" spans="1:12" ht="18.75" customHeight="1" thickBot="1">
      <c r="A28" s="247"/>
      <c r="B28" s="252"/>
      <c r="C28" s="253"/>
      <c r="D28" s="119" t="s">
        <v>51</v>
      </c>
      <c r="E28" s="32">
        <f t="shared" si="5"/>
        <v>19</v>
      </c>
      <c r="F28" s="52">
        <v>19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58">
        <f t="shared" si="1"/>
        <v>19</v>
      </c>
    </row>
    <row r="29" spans="1:12" ht="15.75" customHeight="1">
      <c r="A29" s="245" t="s">
        <v>8</v>
      </c>
      <c r="B29" s="220" t="s">
        <v>19</v>
      </c>
      <c r="C29" s="221"/>
      <c r="D29" s="222"/>
      <c r="E29" s="17">
        <f t="shared" si="5"/>
        <v>489800</v>
      </c>
      <c r="F29" s="24">
        <v>431200</v>
      </c>
      <c r="G29" s="71">
        <v>58600</v>
      </c>
      <c r="H29" s="71">
        <v>0</v>
      </c>
      <c r="I29" s="22">
        <v>0</v>
      </c>
      <c r="J29" s="22">
        <v>0</v>
      </c>
      <c r="K29" s="22">
        <v>0</v>
      </c>
      <c r="L29" s="57">
        <f t="shared" si="1"/>
        <v>489800</v>
      </c>
    </row>
    <row r="30" spans="1:12" ht="15" customHeight="1">
      <c r="A30" s="246"/>
      <c r="B30" s="255" t="s">
        <v>4</v>
      </c>
      <c r="C30" s="256"/>
      <c r="D30" s="3" t="s">
        <v>3</v>
      </c>
      <c r="E30" s="20">
        <f t="shared" si="5"/>
        <v>471555.49000000005</v>
      </c>
      <c r="F30" s="75">
        <f aca="true" t="shared" si="6" ref="F30:J31">F32+F34</f>
        <v>426646.91000000003</v>
      </c>
      <c r="G30" s="46">
        <f t="shared" si="6"/>
        <v>44908.58</v>
      </c>
      <c r="H30" s="133">
        <f t="shared" si="6"/>
        <v>0</v>
      </c>
      <c r="I30" s="133">
        <f t="shared" si="6"/>
        <v>0</v>
      </c>
      <c r="J30" s="133">
        <f t="shared" si="6"/>
        <v>0</v>
      </c>
      <c r="K30" s="133">
        <f>K32+K34</f>
        <v>0</v>
      </c>
      <c r="L30" s="15">
        <f t="shared" si="1"/>
        <v>471555.49000000005</v>
      </c>
    </row>
    <row r="31" spans="1:12" ht="15" customHeight="1">
      <c r="A31" s="246"/>
      <c r="B31" s="257"/>
      <c r="C31" s="258"/>
      <c r="D31" s="4" t="s">
        <v>50</v>
      </c>
      <c r="E31" s="19">
        <f t="shared" si="5"/>
        <v>73822.76</v>
      </c>
      <c r="F31" s="186">
        <f t="shared" si="6"/>
        <v>73822.76</v>
      </c>
      <c r="G31" s="62">
        <f t="shared" si="6"/>
        <v>0</v>
      </c>
      <c r="H31" s="136">
        <f t="shared" si="6"/>
        <v>0</v>
      </c>
      <c r="I31" s="144">
        <f t="shared" si="6"/>
        <v>0</v>
      </c>
      <c r="J31" s="144">
        <f t="shared" si="6"/>
        <v>0</v>
      </c>
      <c r="K31" s="144">
        <f>K33+K35</f>
        <v>0</v>
      </c>
      <c r="L31" s="37">
        <f t="shared" si="1"/>
        <v>73822.76</v>
      </c>
    </row>
    <row r="32" spans="1:12" ht="13.5" customHeight="1">
      <c r="A32" s="246"/>
      <c r="B32" s="228" t="s">
        <v>5</v>
      </c>
      <c r="C32" s="261" t="s">
        <v>24</v>
      </c>
      <c r="D32" s="5" t="s">
        <v>3</v>
      </c>
      <c r="E32" s="19">
        <f t="shared" si="5"/>
        <v>215039.87</v>
      </c>
      <c r="F32" s="76">
        <v>196926.12</v>
      </c>
      <c r="G32" s="63">
        <v>18113.75</v>
      </c>
      <c r="H32" s="137">
        <v>0</v>
      </c>
      <c r="I32" s="145">
        <v>0</v>
      </c>
      <c r="J32" s="145">
        <v>0</v>
      </c>
      <c r="K32" s="145">
        <v>0</v>
      </c>
      <c r="L32" s="15">
        <f t="shared" si="1"/>
        <v>215039.87</v>
      </c>
    </row>
    <row r="33" spans="1:12" ht="16.5" customHeight="1">
      <c r="A33" s="246"/>
      <c r="B33" s="259"/>
      <c r="C33" s="262"/>
      <c r="D33" s="6" t="s">
        <v>50</v>
      </c>
      <c r="E33" s="19">
        <f t="shared" si="5"/>
        <v>69078.73</v>
      </c>
      <c r="F33" s="76">
        <v>69078.73</v>
      </c>
      <c r="G33" s="63">
        <v>0</v>
      </c>
      <c r="H33" s="138">
        <v>0</v>
      </c>
      <c r="I33" s="146">
        <v>0</v>
      </c>
      <c r="J33" s="146">
        <v>0</v>
      </c>
      <c r="K33" s="146">
        <v>0</v>
      </c>
      <c r="L33" s="37">
        <f t="shared" si="1"/>
        <v>69078.73</v>
      </c>
    </row>
    <row r="34" spans="1:12" ht="15.75" customHeight="1">
      <c r="A34" s="246"/>
      <c r="B34" s="259"/>
      <c r="C34" s="231" t="s">
        <v>49</v>
      </c>
      <c r="D34" s="5" t="s">
        <v>3</v>
      </c>
      <c r="E34" s="204">
        <f t="shared" si="5"/>
        <v>256515.62</v>
      </c>
      <c r="F34" s="76">
        <v>229720.79</v>
      </c>
      <c r="G34" s="63">
        <v>26794.83</v>
      </c>
      <c r="H34" s="137">
        <v>0</v>
      </c>
      <c r="I34" s="137">
        <v>0</v>
      </c>
      <c r="J34" s="137">
        <v>0</v>
      </c>
      <c r="K34" s="137">
        <v>0</v>
      </c>
      <c r="L34" s="15">
        <f t="shared" si="1"/>
        <v>256515.62</v>
      </c>
    </row>
    <row r="35" spans="1:12" ht="15.75" customHeight="1">
      <c r="A35" s="246"/>
      <c r="B35" s="260"/>
      <c r="C35" s="263"/>
      <c r="D35" s="7" t="s">
        <v>50</v>
      </c>
      <c r="E35" s="203">
        <f t="shared" si="5"/>
        <v>4744.03</v>
      </c>
      <c r="F35" s="187">
        <v>4744.03</v>
      </c>
      <c r="G35" s="111">
        <v>0</v>
      </c>
      <c r="H35" s="139">
        <v>0</v>
      </c>
      <c r="I35" s="147">
        <v>0</v>
      </c>
      <c r="J35" s="147">
        <v>0</v>
      </c>
      <c r="K35" s="147">
        <v>0</v>
      </c>
      <c r="L35" s="37">
        <f t="shared" si="1"/>
        <v>4744.03</v>
      </c>
    </row>
    <row r="36" spans="1:12" ht="17.25" customHeight="1">
      <c r="A36" s="246"/>
      <c r="B36" s="264" t="s">
        <v>6</v>
      </c>
      <c r="C36" s="265"/>
      <c r="D36" s="282"/>
      <c r="E36" s="43">
        <f aca="true" t="shared" si="7" ref="E36:J36">E29-E30</f>
        <v>18244.50999999995</v>
      </c>
      <c r="F36" s="77">
        <f t="shared" si="7"/>
        <v>4553.089999999967</v>
      </c>
      <c r="G36" s="45">
        <f t="shared" si="7"/>
        <v>13691.419999999998</v>
      </c>
      <c r="H36" s="45">
        <f t="shared" si="7"/>
        <v>0</v>
      </c>
      <c r="I36" s="45">
        <f t="shared" si="7"/>
        <v>0</v>
      </c>
      <c r="J36" s="45">
        <f t="shared" si="7"/>
        <v>0</v>
      </c>
      <c r="K36" s="45">
        <f>K29-K30</f>
        <v>0</v>
      </c>
      <c r="L36" s="15">
        <f t="shared" si="1"/>
        <v>18244.509999999966</v>
      </c>
    </row>
    <row r="37" spans="1:12" ht="16.5" customHeight="1">
      <c r="A37" s="246"/>
      <c r="B37" s="267" t="s">
        <v>48</v>
      </c>
      <c r="C37" s="268"/>
      <c r="D37" s="283"/>
      <c r="E37" s="18">
        <f>SUM(F37:J37)</f>
        <v>49364.15</v>
      </c>
      <c r="F37" s="82">
        <v>49364.15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37">
        <f t="shared" si="1"/>
        <v>49364.15</v>
      </c>
    </row>
    <row r="38" spans="1:12" ht="14.25" customHeight="1">
      <c r="A38" s="246"/>
      <c r="B38" s="250" t="s">
        <v>25</v>
      </c>
      <c r="C38" s="251"/>
      <c r="D38" s="80" t="s">
        <v>26</v>
      </c>
      <c r="E38" s="20">
        <f>SUM(F38:J38)</f>
        <v>7</v>
      </c>
      <c r="F38" s="94">
        <v>0</v>
      </c>
      <c r="G38" s="191">
        <v>7</v>
      </c>
      <c r="H38" s="148">
        <v>0</v>
      </c>
      <c r="I38" s="142">
        <v>0</v>
      </c>
      <c r="J38" s="142">
        <v>0</v>
      </c>
      <c r="K38" s="142">
        <v>0</v>
      </c>
      <c r="L38" s="36">
        <f t="shared" si="1"/>
        <v>7</v>
      </c>
    </row>
    <row r="39" spans="1:12" ht="21.75" customHeight="1" thickBot="1">
      <c r="A39" s="247"/>
      <c r="B39" s="252"/>
      <c r="C39" s="253"/>
      <c r="D39" s="119" t="s">
        <v>51</v>
      </c>
      <c r="E39" s="32">
        <f>SUM(F39:J39)</f>
        <v>82</v>
      </c>
      <c r="F39" s="93">
        <v>75</v>
      </c>
      <c r="G39" s="192">
        <v>7</v>
      </c>
      <c r="H39" s="149">
        <v>0</v>
      </c>
      <c r="I39" s="149">
        <v>0</v>
      </c>
      <c r="J39" s="149">
        <v>0</v>
      </c>
      <c r="K39" s="149">
        <v>0</v>
      </c>
      <c r="L39" s="58">
        <f t="shared" si="1"/>
        <v>82</v>
      </c>
    </row>
    <row r="40" spans="1:11" ht="8.25" customHeight="1">
      <c r="A40" s="10"/>
      <c r="B40" s="8"/>
      <c r="C40" s="8"/>
      <c r="D40" s="9"/>
      <c r="E40" s="12"/>
      <c r="F40" s="13"/>
      <c r="G40" s="2"/>
      <c r="H40" s="2"/>
      <c r="I40" s="13"/>
      <c r="J40" s="13"/>
      <c r="K40" s="13"/>
    </row>
    <row r="41" spans="1:11" ht="12.75" customHeight="1" hidden="1">
      <c r="A41" s="10"/>
      <c r="B41" s="8"/>
      <c r="C41" s="8"/>
      <c r="D41" s="9"/>
      <c r="E41" s="12"/>
      <c r="F41" s="13"/>
      <c r="G41" s="2"/>
      <c r="H41" s="2"/>
      <c r="I41" s="13"/>
      <c r="J41" s="13"/>
      <c r="K41" s="13"/>
    </row>
    <row r="42" spans="1:11" ht="9.75" customHeight="1">
      <c r="A42" s="10"/>
      <c r="B42" s="8"/>
      <c r="C42" s="8"/>
      <c r="D42" s="9"/>
      <c r="E42" s="14"/>
      <c r="F42" s="13"/>
      <c r="G42" s="2"/>
      <c r="H42" s="2"/>
      <c r="I42" s="13"/>
      <c r="J42" s="13"/>
      <c r="K42" s="13"/>
    </row>
    <row r="43" spans="1:11" ht="19.5" customHeight="1" thickBot="1">
      <c r="A43" s="10"/>
      <c r="B43" s="8"/>
      <c r="C43" s="8"/>
      <c r="D43" s="9"/>
      <c r="E43" s="14"/>
      <c r="F43" s="13"/>
      <c r="G43" s="2"/>
      <c r="H43" s="2"/>
      <c r="I43" s="13"/>
      <c r="J43" s="13"/>
      <c r="K43" s="13"/>
    </row>
    <row r="44" spans="1:12" ht="17.25" customHeight="1" thickBot="1">
      <c r="A44" s="275" t="s">
        <v>17</v>
      </c>
      <c r="B44" s="276"/>
      <c r="C44" s="276"/>
      <c r="D44" s="276"/>
      <c r="E44" s="240" t="s">
        <v>14</v>
      </c>
      <c r="F44" s="242" t="s">
        <v>15</v>
      </c>
      <c r="G44" s="243"/>
      <c r="H44" s="243"/>
      <c r="I44" s="244"/>
      <c r="J44" s="127"/>
      <c r="K44" s="127"/>
      <c r="L44" s="53"/>
    </row>
    <row r="45" spans="1:254" s="11" customFormat="1" ht="47.25" customHeight="1" thickBot="1">
      <c r="A45" s="277"/>
      <c r="B45" s="278"/>
      <c r="C45" s="278"/>
      <c r="D45" s="278"/>
      <c r="E45" s="241"/>
      <c r="F45" s="54" t="s">
        <v>18</v>
      </c>
      <c r="G45" s="130" t="s">
        <v>42</v>
      </c>
      <c r="H45" s="129" t="s">
        <v>45</v>
      </c>
      <c r="I45" s="128" t="s">
        <v>41</v>
      </c>
      <c r="J45" s="131" t="s">
        <v>43</v>
      </c>
      <c r="K45" s="196" t="s">
        <v>46</v>
      </c>
      <c r="L45" s="30" t="s">
        <v>7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12" ht="18" customHeight="1">
      <c r="A46" s="279" t="s">
        <v>11</v>
      </c>
      <c r="B46" s="220" t="s">
        <v>19</v>
      </c>
      <c r="C46" s="221"/>
      <c r="D46" s="222"/>
      <c r="E46" s="17">
        <f aca="true" t="shared" si="8" ref="E46:E52">SUM(F46:J46)</f>
        <v>693010</v>
      </c>
      <c r="F46" s="86">
        <v>693010</v>
      </c>
      <c r="G46" s="89">
        <v>0</v>
      </c>
      <c r="H46" s="126">
        <v>0</v>
      </c>
      <c r="I46" s="88">
        <v>0</v>
      </c>
      <c r="J46" s="88">
        <v>0</v>
      </c>
      <c r="K46" s="88">
        <v>0</v>
      </c>
      <c r="L46" s="57">
        <f aca="true" t="shared" si="9" ref="L46:L78">SUM(F46:K46)</f>
        <v>693010</v>
      </c>
    </row>
    <row r="47" spans="1:12" ht="17.25" customHeight="1">
      <c r="A47" s="280"/>
      <c r="B47" s="223" t="s">
        <v>4</v>
      </c>
      <c r="C47" s="224"/>
      <c r="D47" s="78" t="s">
        <v>3</v>
      </c>
      <c r="E47" s="20">
        <f t="shared" si="8"/>
        <v>639010</v>
      </c>
      <c r="F47" s="46">
        <f aca="true" t="shared" si="10" ref="F47:K47">SUM(F49,F51)</f>
        <v>639010</v>
      </c>
      <c r="G47" s="133">
        <f t="shared" si="10"/>
        <v>0</v>
      </c>
      <c r="H47" s="133">
        <f t="shared" si="10"/>
        <v>0</v>
      </c>
      <c r="I47" s="133">
        <f t="shared" si="10"/>
        <v>0</v>
      </c>
      <c r="J47" s="133">
        <f t="shared" si="10"/>
        <v>0</v>
      </c>
      <c r="K47" s="133">
        <f t="shared" si="10"/>
        <v>0</v>
      </c>
      <c r="L47" s="15">
        <f t="shared" si="9"/>
        <v>639010</v>
      </c>
    </row>
    <row r="48" spans="1:12" ht="18.75" customHeight="1">
      <c r="A48" s="280"/>
      <c r="B48" s="225"/>
      <c r="C48" s="226"/>
      <c r="D48" s="83" t="s">
        <v>50</v>
      </c>
      <c r="E48" s="19">
        <f t="shared" si="8"/>
        <v>0</v>
      </c>
      <c r="F48" s="47">
        <f aca="true" t="shared" si="11" ref="F48:K48">F50+F52</f>
        <v>0</v>
      </c>
      <c r="G48" s="136">
        <f t="shared" si="11"/>
        <v>0</v>
      </c>
      <c r="H48" s="136">
        <f t="shared" si="11"/>
        <v>0</v>
      </c>
      <c r="I48" s="136">
        <f t="shared" si="11"/>
        <v>0</v>
      </c>
      <c r="J48" s="136">
        <f t="shared" si="11"/>
        <v>0</v>
      </c>
      <c r="K48" s="136">
        <f t="shared" si="11"/>
        <v>0</v>
      </c>
      <c r="L48" s="37">
        <f t="shared" si="9"/>
        <v>0</v>
      </c>
    </row>
    <row r="49" spans="1:12" ht="15.75" customHeight="1">
      <c r="A49" s="280"/>
      <c r="B49" s="227" t="s">
        <v>5</v>
      </c>
      <c r="C49" s="229" t="s">
        <v>24</v>
      </c>
      <c r="D49" s="79" t="s">
        <v>3</v>
      </c>
      <c r="E49" s="19">
        <f t="shared" si="8"/>
        <v>639010</v>
      </c>
      <c r="F49" s="208">
        <v>639010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">
        <f t="shared" si="9"/>
        <v>639010</v>
      </c>
    </row>
    <row r="50" spans="1:12" ht="21.75" customHeight="1">
      <c r="A50" s="280"/>
      <c r="B50" s="227"/>
      <c r="C50" s="229"/>
      <c r="D50" s="115" t="s">
        <v>50</v>
      </c>
      <c r="E50" s="19">
        <f t="shared" si="8"/>
        <v>0</v>
      </c>
      <c r="F50" s="49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37">
        <f t="shared" si="9"/>
        <v>0</v>
      </c>
    </row>
    <row r="51" spans="1:12" ht="16.5" customHeight="1">
      <c r="A51" s="280"/>
      <c r="B51" s="227"/>
      <c r="C51" s="230" t="s">
        <v>49</v>
      </c>
      <c r="D51" s="79" t="s">
        <v>3</v>
      </c>
      <c r="E51" s="19">
        <f t="shared" si="8"/>
        <v>0</v>
      </c>
      <c r="F51" s="63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5">
        <f t="shared" si="9"/>
        <v>0</v>
      </c>
    </row>
    <row r="52" spans="1:12" ht="22.5" customHeight="1">
      <c r="A52" s="280"/>
      <c r="B52" s="228"/>
      <c r="C52" s="231"/>
      <c r="D52" s="116" t="s">
        <v>50</v>
      </c>
      <c r="E52" s="92">
        <f t="shared" si="8"/>
        <v>0</v>
      </c>
      <c r="F52" s="5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37">
        <f t="shared" si="9"/>
        <v>0</v>
      </c>
    </row>
    <row r="53" spans="1:12" ht="15" customHeight="1">
      <c r="A53" s="280"/>
      <c r="B53" s="232" t="s">
        <v>6</v>
      </c>
      <c r="C53" s="232"/>
      <c r="D53" s="233"/>
      <c r="E53" s="43">
        <f aca="true" t="shared" si="12" ref="E53:J53">E46-E47</f>
        <v>54000</v>
      </c>
      <c r="F53" s="44">
        <f t="shared" si="12"/>
        <v>54000</v>
      </c>
      <c r="G53" s="44">
        <f t="shared" si="12"/>
        <v>0</v>
      </c>
      <c r="H53" s="44">
        <f t="shared" si="12"/>
        <v>0</v>
      </c>
      <c r="I53" s="44">
        <f t="shared" si="12"/>
        <v>0</v>
      </c>
      <c r="J53" s="44">
        <f t="shared" si="12"/>
        <v>0</v>
      </c>
      <c r="K53" s="44">
        <f>K46-K47</f>
        <v>0</v>
      </c>
      <c r="L53" s="15">
        <f t="shared" si="9"/>
        <v>54000</v>
      </c>
    </row>
    <row r="54" spans="1:12" ht="15" customHeight="1">
      <c r="A54" s="280"/>
      <c r="B54" s="234" t="s">
        <v>48</v>
      </c>
      <c r="C54" s="234"/>
      <c r="D54" s="235"/>
      <c r="E54" s="18">
        <f aca="true" t="shared" si="13" ref="E54:E63">SUM(F54:J54)</f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37">
        <f t="shared" si="9"/>
        <v>0</v>
      </c>
    </row>
    <row r="55" spans="1:12" ht="15.75" customHeight="1">
      <c r="A55" s="280"/>
      <c r="B55" s="213" t="s">
        <v>25</v>
      </c>
      <c r="C55" s="214"/>
      <c r="D55" s="80" t="s">
        <v>26</v>
      </c>
      <c r="E55" s="20">
        <f t="shared" si="13"/>
        <v>0</v>
      </c>
      <c r="F55" s="64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36">
        <f t="shared" si="9"/>
        <v>0</v>
      </c>
    </row>
    <row r="56" spans="1:12" ht="17.25" customHeight="1" thickBot="1">
      <c r="A56" s="281"/>
      <c r="B56" s="215"/>
      <c r="C56" s="216"/>
      <c r="D56" s="118" t="s">
        <v>28</v>
      </c>
      <c r="E56" s="32">
        <f t="shared" si="13"/>
        <v>36</v>
      </c>
      <c r="F56" s="52">
        <v>36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58">
        <f t="shared" si="9"/>
        <v>36</v>
      </c>
    </row>
    <row r="57" spans="1:12" ht="15" customHeight="1">
      <c r="A57" s="254" t="s">
        <v>1</v>
      </c>
      <c r="B57" s="220" t="s">
        <v>19</v>
      </c>
      <c r="C57" s="221"/>
      <c r="D57" s="222"/>
      <c r="E57" s="17">
        <f t="shared" si="13"/>
        <v>85000</v>
      </c>
      <c r="F57" s="25">
        <v>85000</v>
      </c>
      <c r="G57" s="60">
        <v>0</v>
      </c>
      <c r="H57" s="60">
        <v>0</v>
      </c>
      <c r="I57" s="59">
        <v>0</v>
      </c>
      <c r="J57" s="59">
        <v>0</v>
      </c>
      <c r="K57" s="59">
        <v>0</v>
      </c>
      <c r="L57" s="57">
        <f t="shared" si="9"/>
        <v>85000</v>
      </c>
    </row>
    <row r="58" spans="1:12" ht="15.75" customHeight="1">
      <c r="A58" s="246"/>
      <c r="B58" s="223" t="s">
        <v>4</v>
      </c>
      <c r="C58" s="224"/>
      <c r="D58" s="78" t="s">
        <v>3</v>
      </c>
      <c r="E58" s="20">
        <f t="shared" si="13"/>
        <v>55000</v>
      </c>
      <c r="F58" s="46">
        <f aca="true" t="shared" si="14" ref="F58:K58">SUM(F60,F62)</f>
        <v>55000</v>
      </c>
      <c r="G58" s="133">
        <f t="shared" si="14"/>
        <v>0</v>
      </c>
      <c r="H58" s="133">
        <f t="shared" si="14"/>
        <v>0</v>
      </c>
      <c r="I58" s="133">
        <f t="shared" si="14"/>
        <v>0</v>
      </c>
      <c r="J58" s="133">
        <f t="shared" si="14"/>
        <v>0</v>
      </c>
      <c r="K58" s="133">
        <f t="shared" si="14"/>
        <v>0</v>
      </c>
      <c r="L58" s="15">
        <f t="shared" si="9"/>
        <v>55000</v>
      </c>
    </row>
    <row r="59" spans="1:12" ht="18" customHeight="1">
      <c r="A59" s="246"/>
      <c r="B59" s="225"/>
      <c r="C59" s="226"/>
      <c r="D59" s="83" t="s">
        <v>50</v>
      </c>
      <c r="E59" s="19">
        <f t="shared" si="13"/>
        <v>0</v>
      </c>
      <c r="F59" s="47">
        <f aca="true" t="shared" si="15" ref="F59:K59">F61+F63</f>
        <v>0</v>
      </c>
      <c r="G59" s="136">
        <f t="shared" si="15"/>
        <v>0</v>
      </c>
      <c r="H59" s="136">
        <f t="shared" si="15"/>
        <v>0</v>
      </c>
      <c r="I59" s="136">
        <f t="shared" si="15"/>
        <v>0</v>
      </c>
      <c r="J59" s="136">
        <f t="shared" si="15"/>
        <v>0</v>
      </c>
      <c r="K59" s="136">
        <f t="shared" si="15"/>
        <v>0</v>
      </c>
      <c r="L59" s="37">
        <f t="shared" si="9"/>
        <v>0</v>
      </c>
    </row>
    <row r="60" spans="1:12" ht="15.75" customHeight="1">
      <c r="A60" s="246"/>
      <c r="B60" s="227" t="s">
        <v>5</v>
      </c>
      <c r="C60" s="229" t="s">
        <v>24</v>
      </c>
      <c r="D60" s="79" t="s">
        <v>3</v>
      </c>
      <c r="E60" s="19">
        <f t="shared" si="13"/>
        <v>55000</v>
      </c>
      <c r="F60" s="63">
        <v>55000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5">
        <f t="shared" si="9"/>
        <v>55000</v>
      </c>
    </row>
    <row r="61" spans="1:12" ht="15.75" customHeight="1">
      <c r="A61" s="246"/>
      <c r="B61" s="227"/>
      <c r="C61" s="229"/>
      <c r="D61" s="115" t="s">
        <v>50</v>
      </c>
      <c r="E61" s="19">
        <f t="shared" si="13"/>
        <v>0</v>
      </c>
      <c r="F61" s="49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37">
        <f t="shared" si="9"/>
        <v>0</v>
      </c>
    </row>
    <row r="62" spans="1:12" ht="18" customHeight="1">
      <c r="A62" s="246"/>
      <c r="B62" s="227"/>
      <c r="C62" s="230" t="s">
        <v>49</v>
      </c>
      <c r="D62" s="79" t="s">
        <v>3</v>
      </c>
      <c r="E62" s="19">
        <f t="shared" si="13"/>
        <v>0</v>
      </c>
      <c r="F62" s="63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5">
        <f t="shared" si="9"/>
        <v>0</v>
      </c>
    </row>
    <row r="63" spans="1:12" ht="15.75" customHeight="1">
      <c r="A63" s="246"/>
      <c r="B63" s="228"/>
      <c r="C63" s="231"/>
      <c r="D63" s="116" t="s">
        <v>50</v>
      </c>
      <c r="E63" s="92">
        <f t="shared" si="13"/>
        <v>0</v>
      </c>
      <c r="F63" s="5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37">
        <f t="shared" si="9"/>
        <v>0</v>
      </c>
    </row>
    <row r="64" spans="1:12" ht="15" customHeight="1">
      <c r="A64" s="246"/>
      <c r="B64" s="232" t="s">
        <v>6</v>
      </c>
      <c r="C64" s="232"/>
      <c r="D64" s="233"/>
      <c r="E64" s="43">
        <f aca="true" t="shared" si="16" ref="E64:J64">E57-E58</f>
        <v>30000</v>
      </c>
      <c r="F64" s="44">
        <f t="shared" si="16"/>
        <v>30000</v>
      </c>
      <c r="G64" s="44">
        <f t="shared" si="16"/>
        <v>0</v>
      </c>
      <c r="H64" s="44">
        <f t="shared" si="16"/>
        <v>0</v>
      </c>
      <c r="I64" s="44">
        <f t="shared" si="16"/>
        <v>0</v>
      </c>
      <c r="J64" s="44">
        <f t="shared" si="16"/>
        <v>0</v>
      </c>
      <c r="K64" s="44">
        <f>K57-K58</f>
        <v>0</v>
      </c>
      <c r="L64" s="15">
        <f t="shared" si="9"/>
        <v>30000</v>
      </c>
    </row>
    <row r="65" spans="1:12" ht="15" customHeight="1">
      <c r="A65" s="246"/>
      <c r="B65" s="234" t="s">
        <v>48</v>
      </c>
      <c r="C65" s="234"/>
      <c r="D65" s="235"/>
      <c r="E65" s="18">
        <f aca="true" t="shared" si="17" ref="E65:E74">SUM(F65:J65)</f>
        <v>0</v>
      </c>
      <c r="F65" s="28">
        <v>0</v>
      </c>
      <c r="G65" s="28">
        <v>0</v>
      </c>
      <c r="H65" s="28">
        <v>0</v>
      </c>
      <c r="I65" s="90">
        <v>0</v>
      </c>
      <c r="J65" s="90">
        <v>0</v>
      </c>
      <c r="K65" s="90">
        <v>0</v>
      </c>
      <c r="L65" s="37">
        <f t="shared" si="9"/>
        <v>0</v>
      </c>
    </row>
    <row r="66" spans="1:12" ht="18.75" customHeight="1">
      <c r="A66" s="246"/>
      <c r="B66" s="213" t="s">
        <v>25</v>
      </c>
      <c r="C66" s="214"/>
      <c r="D66" s="80" t="s">
        <v>26</v>
      </c>
      <c r="E66" s="20">
        <f t="shared" si="17"/>
        <v>0</v>
      </c>
      <c r="F66" s="64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36">
        <f t="shared" si="9"/>
        <v>0</v>
      </c>
    </row>
    <row r="67" spans="1:12" ht="15" customHeight="1" thickBot="1">
      <c r="A67" s="247"/>
      <c r="B67" s="215"/>
      <c r="C67" s="216"/>
      <c r="D67" s="118" t="s">
        <v>27</v>
      </c>
      <c r="E67" s="32">
        <f t="shared" si="17"/>
        <v>4</v>
      </c>
      <c r="F67" s="52">
        <v>4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58">
        <f t="shared" si="9"/>
        <v>4</v>
      </c>
    </row>
    <row r="68" spans="1:12" ht="15" customHeight="1">
      <c r="A68" s="272" t="s">
        <v>37</v>
      </c>
      <c r="B68" s="220" t="s">
        <v>19</v>
      </c>
      <c r="C68" s="221"/>
      <c r="D68" s="222"/>
      <c r="E68" s="17">
        <f t="shared" si="17"/>
        <v>0</v>
      </c>
      <c r="F68" s="25">
        <v>0</v>
      </c>
      <c r="G68" s="60">
        <v>0</v>
      </c>
      <c r="H68" s="60">
        <v>0</v>
      </c>
      <c r="I68" s="95">
        <v>0</v>
      </c>
      <c r="J68" s="95">
        <v>0</v>
      </c>
      <c r="K68" s="95">
        <v>0</v>
      </c>
      <c r="L68" s="57">
        <f t="shared" si="9"/>
        <v>0</v>
      </c>
    </row>
    <row r="69" spans="1:12" ht="16.5" customHeight="1">
      <c r="A69" s="273"/>
      <c r="B69" s="223" t="s">
        <v>4</v>
      </c>
      <c r="C69" s="224"/>
      <c r="D69" s="78" t="s">
        <v>3</v>
      </c>
      <c r="E69" s="154">
        <f t="shared" si="17"/>
        <v>0</v>
      </c>
      <c r="F69" s="133">
        <f aca="true" t="shared" si="18" ref="F69:J70">F71+F73</f>
        <v>0</v>
      </c>
      <c r="G69" s="134">
        <f t="shared" si="18"/>
        <v>0</v>
      </c>
      <c r="H69" s="134">
        <f t="shared" si="18"/>
        <v>0</v>
      </c>
      <c r="I69" s="134">
        <f t="shared" si="18"/>
        <v>0</v>
      </c>
      <c r="J69" s="134">
        <f t="shared" si="18"/>
        <v>0</v>
      </c>
      <c r="K69" s="134">
        <f>K71+K73</f>
        <v>0</v>
      </c>
      <c r="L69" s="15">
        <f t="shared" si="9"/>
        <v>0</v>
      </c>
    </row>
    <row r="70" spans="1:12" ht="17.25" customHeight="1">
      <c r="A70" s="273"/>
      <c r="B70" s="225"/>
      <c r="C70" s="226"/>
      <c r="D70" s="83" t="s">
        <v>50</v>
      </c>
      <c r="E70" s="157">
        <f t="shared" si="17"/>
        <v>0</v>
      </c>
      <c r="F70" s="136">
        <f t="shared" si="18"/>
        <v>0</v>
      </c>
      <c r="G70" s="144">
        <f t="shared" si="18"/>
        <v>0</v>
      </c>
      <c r="H70" s="144">
        <f t="shared" si="18"/>
        <v>0</v>
      </c>
      <c r="I70" s="144">
        <f t="shared" si="18"/>
        <v>0</v>
      </c>
      <c r="J70" s="144">
        <f t="shared" si="18"/>
        <v>0</v>
      </c>
      <c r="K70" s="144">
        <f>K72+K74</f>
        <v>0</v>
      </c>
      <c r="L70" s="37">
        <f t="shared" si="9"/>
        <v>0</v>
      </c>
    </row>
    <row r="71" spans="1:12" ht="15.75" customHeight="1">
      <c r="A71" s="273"/>
      <c r="B71" s="227" t="s">
        <v>5</v>
      </c>
      <c r="C71" s="229" t="s">
        <v>24</v>
      </c>
      <c r="D71" s="79" t="s">
        <v>3</v>
      </c>
      <c r="E71" s="157">
        <f t="shared" si="17"/>
        <v>0</v>
      </c>
      <c r="F71" s="137">
        <v>0</v>
      </c>
      <c r="G71" s="137">
        <v>0</v>
      </c>
      <c r="H71" s="137">
        <v>0</v>
      </c>
      <c r="I71" s="137">
        <v>0</v>
      </c>
      <c r="J71" s="137">
        <v>0</v>
      </c>
      <c r="K71" s="137">
        <v>0</v>
      </c>
      <c r="L71" s="15">
        <f t="shared" si="9"/>
        <v>0</v>
      </c>
    </row>
    <row r="72" spans="1:12" ht="16.5" customHeight="1">
      <c r="A72" s="273"/>
      <c r="B72" s="227"/>
      <c r="C72" s="229"/>
      <c r="D72" s="115" t="s">
        <v>50</v>
      </c>
      <c r="E72" s="157">
        <f t="shared" si="17"/>
        <v>0</v>
      </c>
      <c r="F72" s="138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37">
        <f t="shared" si="9"/>
        <v>0</v>
      </c>
    </row>
    <row r="73" spans="1:12" ht="15.75" customHeight="1">
      <c r="A73" s="273"/>
      <c r="B73" s="227"/>
      <c r="C73" s="230" t="s">
        <v>49</v>
      </c>
      <c r="D73" s="79" t="s">
        <v>3</v>
      </c>
      <c r="E73" s="157">
        <f t="shared" si="17"/>
        <v>0</v>
      </c>
      <c r="F73" s="137">
        <v>0</v>
      </c>
      <c r="G73" s="137">
        <v>0</v>
      </c>
      <c r="H73" s="137">
        <v>0</v>
      </c>
      <c r="I73" s="137">
        <v>0</v>
      </c>
      <c r="J73" s="137">
        <v>0</v>
      </c>
      <c r="K73" s="137">
        <v>0</v>
      </c>
      <c r="L73" s="15">
        <f t="shared" si="9"/>
        <v>0</v>
      </c>
    </row>
    <row r="74" spans="1:12" ht="16.5" customHeight="1">
      <c r="A74" s="273"/>
      <c r="B74" s="228"/>
      <c r="C74" s="231"/>
      <c r="D74" s="116" t="s">
        <v>50</v>
      </c>
      <c r="E74" s="156">
        <f t="shared" si="17"/>
        <v>0</v>
      </c>
      <c r="F74" s="140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37">
        <f t="shared" si="9"/>
        <v>0</v>
      </c>
    </row>
    <row r="75" spans="1:12" ht="15.75" customHeight="1">
      <c r="A75" s="273"/>
      <c r="B75" s="232" t="s">
        <v>6</v>
      </c>
      <c r="C75" s="232"/>
      <c r="D75" s="233"/>
      <c r="E75" s="43">
        <f aca="true" t="shared" si="19" ref="E75:J75">E68-E69</f>
        <v>0</v>
      </c>
      <c r="F75" s="44">
        <f t="shared" si="19"/>
        <v>0</v>
      </c>
      <c r="G75" s="44">
        <f t="shared" si="19"/>
        <v>0</v>
      </c>
      <c r="H75" s="44">
        <f t="shared" si="19"/>
        <v>0</v>
      </c>
      <c r="I75" s="44">
        <f t="shared" si="19"/>
        <v>0</v>
      </c>
      <c r="J75" s="44">
        <f t="shared" si="19"/>
        <v>0</v>
      </c>
      <c r="K75" s="44">
        <f>K68-K69</f>
        <v>0</v>
      </c>
      <c r="L75" s="15">
        <f t="shared" si="9"/>
        <v>0</v>
      </c>
    </row>
    <row r="76" spans="1:12" ht="15.75" customHeight="1">
      <c r="A76" s="273"/>
      <c r="B76" s="234" t="s">
        <v>48</v>
      </c>
      <c r="C76" s="234"/>
      <c r="D76" s="235"/>
      <c r="E76" s="18">
        <f>SUM(F76:J76)</f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37">
        <f t="shared" si="9"/>
        <v>0</v>
      </c>
    </row>
    <row r="77" spans="1:12" ht="15.75" customHeight="1">
      <c r="A77" s="273"/>
      <c r="B77" s="213" t="s">
        <v>25</v>
      </c>
      <c r="C77" s="214"/>
      <c r="D77" s="80" t="s">
        <v>26</v>
      </c>
      <c r="E77" s="154">
        <f>SUM(F77:J77)</f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36">
        <f t="shared" si="9"/>
        <v>0</v>
      </c>
    </row>
    <row r="78" spans="1:12" ht="15.75" customHeight="1" thickBot="1">
      <c r="A78" s="274"/>
      <c r="B78" s="215"/>
      <c r="C78" s="216"/>
      <c r="D78" s="118" t="s">
        <v>27</v>
      </c>
      <c r="E78" s="173">
        <f>SUM(F78:J78)</f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58">
        <f t="shared" si="9"/>
        <v>0</v>
      </c>
    </row>
    <row r="79" spans="1:11" ht="41.25" customHeight="1">
      <c r="A79" s="10"/>
      <c r="B79" s="8"/>
      <c r="C79" s="8"/>
      <c r="D79" s="9"/>
      <c r="E79" s="14"/>
      <c r="F79" s="13"/>
      <c r="G79" s="2"/>
      <c r="H79" s="2"/>
      <c r="I79" s="13"/>
      <c r="J79" s="13"/>
      <c r="K79" s="13"/>
    </row>
    <row r="80" spans="1:11" ht="7.5" customHeight="1">
      <c r="A80" s="10"/>
      <c r="B80" s="8"/>
      <c r="C80" s="8"/>
      <c r="D80" s="9"/>
      <c r="E80" s="14"/>
      <c r="F80" s="13"/>
      <c r="G80" s="2"/>
      <c r="H80" s="2"/>
      <c r="I80" s="13"/>
      <c r="J80" s="13"/>
      <c r="K80" s="13"/>
    </row>
    <row r="81" spans="1:12" ht="12.75" customHeight="1" thickBot="1">
      <c r="A81" s="96"/>
      <c r="B81" s="97"/>
      <c r="C81" s="97"/>
      <c r="D81" s="98"/>
      <c r="E81" s="99"/>
      <c r="F81" s="100"/>
      <c r="G81" s="101"/>
      <c r="H81" s="101"/>
      <c r="I81" s="100"/>
      <c r="J81" s="100"/>
      <c r="K81" s="100"/>
      <c r="L81" s="102"/>
    </row>
    <row r="82" spans="1:12" ht="15.75" customHeight="1" thickBot="1">
      <c r="A82" s="270" t="s">
        <v>17</v>
      </c>
      <c r="B82" s="271"/>
      <c r="C82" s="271"/>
      <c r="D82" s="271"/>
      <c r="E82" s="240" t="s">
        <v>14</v>
      </c>
      <c r="F82" s="242" t="s">
        <v>15</v>
      </c>
      <c r="G82" s="243"/>
      <c r="H82" s="243"/>
      <c r="I82" s="244"/>
      <c r="J82" s="127"/>
      <c r="K82" s="127"/>
      <c r="L82" s="53"/>
    </row>
    <row r="83" spans="1:12" ht="44.25" customHeight="1" thickBot="1">
      <c r="A83" s="238"/>
      <c r="B83" s="239"/>
      <c r="C83" s="239"/>
      <c r="D83" s="239"/>
      <c r="E83" s="241"/>
      <c r="F83" s="54" t="s">
        <v>18</v>
      </c>
      <c r="G83" s="130" t="s">
        <v>42</v>
      </c>
      <c r="H83" s="129" t="s">
        <v>45</v>
      </c>
      <c r="I83" s="128" t="s">
        <v>41</v>
      </c>
      <c r="J83" s="131" t="s">
        <v>43</v>
      </c>
      <c r="K83" s="196" t="s">
        <v>46</v>
      </c>
      <c r="L83" s="30" t="s">
        <v>7</v>
      </c>
    </row>
    <row r="84" spans="1:254" s="11" customFormat="1" ht="15.75" customHeight="1">
      <c r="A84" s="217" t="s">
        <v>38</v>
      </c>
      <c r="B84" s="220" t="s">
        <v>19</v>
      </c>
      <c r="C84" s="221"/>
      <c r="D84" s="222"/>
      <c r="E84" s="17">
        <f aca="true" t="shared" si="20" ref="E84:E90">SUM(F84:J84)</f>
        <v>61131</v>
      </c>
      <c r="F84" s="24">
        <v>61131</v>
      </c>
      <c r="G84" s="40">
        <v>0</v>
      </c>
      <c r="H84" s="40">
        <v>0</v>
      </c>
      <c r="I84" s="31">
        <v>0</v>
      </c>
      <c r="J84" s="31">
        <v>0</v>
      </c>
      <c r="K84" s="31">
        <v>0</v>
      </c>
      <c r="L84" s="57">
        <f aca="true" t="shared" si="21" ref="L84:L116">SUM(F84:K84)</f>
        <v>61131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12" ht="16.5" customHeight="1">
      <c r="A85" s="218"/>
      <c r="B85" s="223" t="s">
        <v>4</v>
      </c>
      <c r="C85" s="224"/>
      <c r="D85" s="78" t="s">
        <v>3</v>
      </c>
      <c r="E85" s="20">
        <f t="shared" si="20"/>
        <v>61051.200000000004</v>
      </c>
      <c r="F85" s="46">
        <f aca="true" t="shared" si="22" ref="F85:K85">SUM(F87,F89)</f>
        <v>61051.200000000004</v>
      </c>
      <c r="G85" s="134">
        <f t="shared" si="22"/>
        <v>0</v>
      </c>
      <c r="H85" s="134">
        <f t="shared" si="22"/>
        <v>0</v>
      </c>
      <c r="I85" s="134">
        <f t="shared" si="22"/>
        <v>0</v>
      </c>
      <c r="J85" s="134">
        <f t="shared" si="22"/>
        <v>0</v>
      </c>
      <c r="K85" s="134">
        <f t="shared" si="22"/>
        <v>0</v>
      </c>
      <c r="L85" s="15">
        <f t="shared" si="21"/>
        <v>61051.200000000004</v>
      </c>
    </row>
    <row r="86" spans="1:12" ht="17.25" customHeight="1">
      <c r="A86" s="218"/>
      <c r="B86" s="225"/>
      <c r="C86" s="226"/>
      <c r="D86" s="83" t="s">
        <v>50</v>
      </c>
      <c r="E86" s="19">
        <f t="shared" si="20"/>
        <v>0</v>
      </c>
      <c r="F86" s="47">
        <f aca="true" t="shared" si="23" ref="F86:K86">F88+F90</f>
        <v>0</v>
      </c>
      <c r="G86" s="144">
        <f t="shared" si="23"/>
        <v>0</v>
      </c>
      <c r="H86" s="144">
        <f t="shared" si="23"/>
        <v>0</v>
      </c>
      <c r="I86" s="144">
        <f t="shared" si="23"/>
        <v>0</v>
      </c>
      <c r="J86" s="144">
        <f t="shared" si="23"/>
        <v>0</v>
      </c>
      <c r="K86" s="144">
        <f t="shared" si="23"/>
        <v>0</v>
      </c>
      <c r="L86" s="37">
        <f t="shared" si="21"/>
        <v>0</v>
      </c>
    </row>
    <row r="87" spans="1:12" ht="16.5" customHeight="1">
      <c r="A87" s="218"/>
      <c r="B87" s="227" t="s">
        <v>5</v>
      </c>
      <c r="C87" s="229" t="s">
        <v>24</v>
      </c>
      <c r="D87" s="79" t="s">
        <v>3</v>
      </c>
      <c r="E87" s="19">
        <f t="shared" si="20"/>
        <v>54278.4</v>
      </c>
      <c r="F87" s="63">
        <v>54278.4</v>
      </c>
      <c r="G87" s="137">
        <v>0</v>
      </c>
      <c r="H87" s="137">
        <v>0</v>
      </c>
      <c r="I87" s="137">
        <v>0</v>
      </c>
      <c r="J87" s="137">
        <v>0</v>
      </c>
      <c r="K87" s="137">
        <v>0</v>
      </c>
      <c r="L87" s="15">
        <f t="shared" si="21"/>
        <v>54278.4</v>
      </c>
    </row>
    <row r="88" spans="1:12" ht="18" customHeight="1">
      <c r="A88" s="218"/>
      <c r="B88" s="227"/>
      <c r="C88" s="229"/>
      <c r="D88" s="115" t="s">
        <v>50</v>
      </c>
      <c r="E88" s="19">
        <f t="shared" si="20"/>
        <v>0</v>
      </c>
      <c r="F88" s="49">
        <v>0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37">
        <f t="shared" si="21"/>
        <v>0</v>
      </c>
    </row>
    <row r="89" spans="1:12" ht="14.25" customHeight="1">
      <c r="A89" s="218"/>
      <c r="B89" s="227"/>
      <c r="C89" s="230" t="s">
        <v>49</v>
      </c>
      <c r="D89" s="79" t="s">
        <v>3</v>
      </c>
      <c r="E89" s="19">
        <f t="shared" si="20"/>
        <v>6772.8</v>
      </c>
      <c r="F89" s="63">
        <v>6772.8</v>
      </c>
      <c r="G89" s="137">
        <v>0</v>
      </c>
      <c r="H89" s="137">
        <v>0</v>
      </c>
      <c r="I89" s="137">
        <v>0</v>
      </c>
      <c r="J89" s="137">
        <v>0</v>
      </c>
      <c r="K89" s="137">
        <v>0</v>
      </c>
      <c r="L89" s="15">
        <f t="shared" si="21"/>
        <v>6772.8</v>
      </c>
    </row>
    <row r="90" spans="1:12" ht="17.25" customHeight="1">
      <c r="A90" s="218"/>
      <c r="B90" s="228"/>
      <c r="C90" s="231"/>
      <c r="D90" s="116" t="s">
        <v>50</v>
      </c>
      <c r="E90" s="92">
        <f t="shared" si="20"/>
        <v>0</v>
      </c>
      <c r="F90" s="50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37">
        <f t="shared" si="21"/>
        <v>0</v>
      </c>
    </row>
    <row r="91" spans="1:12" ht="18.75" customHeight="1">
      <c r="A91" s="218"/>
      <c r="B91" s="232" t="s">
        <v>6</v>
      </c>
      <c r="C91" s="232"/>
      <c r="D91" s="233"/>
      <c r="E91" s="43">
        <f aca="true" t="shared" si="24" ref="E91:J91">E84-E85</f>
        <v>79.79999999999563</v>
      </c>
      <c r="F91" s="44">
        <f t="shared" si="24"/>
        <v>79.79999999999563</v>
      </c>
      <c r="G91" s="44">
        <f t="shared" si="24"/>
        <v>0</v>
      </c>
      <c r="H91" s="44">
        <f t="shared" si="24"/>
        <v>0</v>
      </c>
      <c r="I91" s="44">
        <f t="shared" si="24"/>
        <v>0</v>
      </c>
      <c r="J91" s="44">
        <f t="shared" si="24"/>
        <v>0</v>
      </c>
      <c r="K91" s="44">
        <f>K84-K85</f>
        <v>0</v>
      </c>
      <c r="L91" s="15">
        <f t="shared" si="21"/>
        <v>79.79999999999563</v>
      </c>
    </row>
    <row r="92" spans="1:12" ht="18" customHeight="1">
      <c r="A92" s="218"/>
      <c r="B92" s="234" t="s">
        <v>48</v>
      </c>
      <c r="C92" s="234"/>
      <c r="D92" s="235"/>
      <c r="E92" s="18">
        <f aca="true" t="shared" si="25" ref="E92:E101">SUM(F92:J92)</f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37">
        <f t="shared" si="21"/>
        <v>0</v>
      </c>
    </row>
    <row r="93" spans="1:12" ht="15.75" customHeight="1">
      <c r="A93" s="218"/>
      <c r="B93" s="213" t="s">
        <v>25</v>
      </c>
      <c r="C93" s="214"/>
      <c r="D93" s="80" t="s">
        <v>26</v>
      </c>
      <c r="E93" s="20">
        <f t="shared" si="25"/>
        <v>0</v>
      </c>
      <c r="F93" s="51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36">
        <f t="shared" si="21"/>
        <v>0</v>
      </c>
    </row>
    <row r="94" spans="1:12" ht="16.5" customHeight="1" thickBot="1">
      <c r="A94" s="219"/>
      <c r="B94" s="215"/>
      <c r="C94" s="216"/>
      <c r="D94" s="118" t="s">
        <v>27</v>
      </c>
      <c r="E94" s="32">
        <f t="shared" si="25"/>
        <v>72</v>
      </c>
      <c r="F94" s="52">
        <v>72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58">
        <f t="shared" si="21"/>
        <v>72</v>
      </c>
    </row>
    <row r="95" spans="1:12" ht="15.75" customHeight="1">
      <c r="A95" s="217" t="s">
        <v>9</v>
      </c>
      <c r="B95" s="220" t="s">
        <v>19</v>
      </c>
      <c r="C95" s="221"/>
      <c r="D95" s="222"/>
      <c r="E95" s="17">
        <f t="shared" si="25"/>
        <v>203869</v>
      </c>
      <c r="F95" s="25">
        <v>203869</v>
      </c>
      <c r="G95" s="41">
        <v>0</v>
      </c>
      <c r="H95" s="41">
        <v>0</v>
      </c>
      <c r="I95" s="67">
        <v>0</v>
      </c>
      <c r="J95" s="67">
        <v>0</v>
      </c>
      <c r="K95" s="67">
        <v>0</v>
      </c>
      <c r="L95" s="57">
        <f t="shared" si="21"/>
        <v>203869</v>
      </c>
    </row>
    <row r="96" spans="1:12" ht="15" customHeight="1">
      <c r="A96" s="218"/>
      <c r="B96" s="255" t="s">
        <v>4</v>
      </c>
      <c r="C96" s="256"/>
      <c r="D96" s="78" t="s">
        <v>3</v>
      </c>
      <c r="E96" s="20">
        <f t="shared" si="25"/>
        <v>198954.8</v>
      </c>
      <c r="F96" s="46">
        <f aca="true" t="shared" si="26" ref="F96:K96">SUM(F98,F100)</f>
        <v>198954.8</v>
      </c>
      <c r="G96" s="134">
        <f t="shared" si="26"/>
        <v>0</v>
      </c>
      <c r="H96" s="134">
        <f t="shared" si="26"/>
        <v>0</v>
      </c>
      <c r="I96" s="134">
        <f t="shared" si="26"/>
        <v>0</v>
      </c>
      <c r="J96" s="134">
        <f t="shared" si="26"/>
        <v>0</v>
      </c>
      <c r="K96" s="134">
        <f t="shared" si="26"/>
        <v>0</v>
      </c>
      <c r="L96" s="15">
        <f t="shared" si="21"/>
        <v>198954.8</v>
      </c>
    </row>
    <row r="97" spans="1:12" ht="22.5" customHeight="1">
      <c r="A97" s="218"/>
      <c r="B97" s="257"/>
      <c r="C97" s="258"/>
      <c r="D97" s="83" t="s">
        <v>50</v>
      </c>
      <c r="E97" s="19">
        <f t="shared" si="25"/>
        <v>38468.21</v>
      </c>
      <c r="F97" s="62">
        <f aca="true" t="shared" si="27" ref="F97:K97">F99+F101</f>
        <v>38468.21</v>
      </c>
      <c r="G97" s="144">
        <f t="shared" si="27"/>
        <v>0</v>
      </c>
      <c r="H97" s="144">
        <f t="shared" si="27"/>
        <v>0</v>
      </c>
      <c r="I97" s="144">
        <f t="shared" si="27"/>
        <v>0</v>
      </c>
      <c r="J97" s="144">
        <f t="shared" si="27"/>
        <v>0</v>
      </c>
      <c r="K97" s="144">
        <f t="shared" si="27"/>
        <v>0</v>
      </c>
      <c r="L97" s="37">
        <f t="shared" si="21"/>
        <v>38468.21</v>
      </c>
    </row>
    <row r="98" spans="1:12" ht="16.5" customHeight="1">
      <c r="A98" s="218"/>
      <c r="B98" s="228" t="s">
        <v>5</v>
      </c>
      <c r="C98" s="261" t="s">
        <v>24</v>
      </c>
      <c r="D98" s="79" t="s">
        <v>3</v>
      </c>
      <c r="E98" s="19">
        <f t="shared" si="25"/>
        <v>137080.05</v>
      </c>
      <c r="F98" s="63">
        <v>137080.05</v>
      </c>
      <c r="G98" s="137">
        <v>0</v>
      </c>
      <c r="H98" s="137">
        <v>0</v>
      </c>
      <c r="I98" s="137">
        <v>0</v>
      </c>
      <c r="J98" s="137">
        <v>0</v>
      </c>
      <c r="K98" s="137">
        <v>0</v>
      </c>
      <c r="L98" s="15">
        <f t="shared" si="21"/>
        <v>137080.05</v>
      </c>
    </row>
    <row r="99" spans="1:12" ht="22.5" customHeight="1">
      <c r="A99" s="218"/>
      <c r="B99" s="259"/>
      <c r="C99" s="262"/>
      <c r="D99" s="115" t="s">
        <v>50</v>
      </c>
      <c r="E99" s="19">
        <f t="shared" si="25"/>
        <v>38468.21</v>
      </c>
      <c r="F99" s="63">
        <v>38468.21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37">
        <f t="shared" si="21"/>
        <v>38468.21</v>
      </c>
    </row>
    <row r="100" spans="1:12" ht="15" customHeight="1">
      <c r="A100" s="218"/>
      <c r="B100" s="259"/>
      <c r="C100" s="231" t="s">
        <v>49</v>
      </c>
      <c r="D100" s="79" t="s">
        <v>3</v>
      </c>
      <c r="E100" s="19">
        <f t="shared" si="25"/>
        <v>61874.75</v>
      </c>
      <c r="F100" s="63">
        <v>61874.75</v>
      </c>
      <c r="G100" s="137">
        <v>0</v>
      </c>
      <c r="H100" s="137">
        <v>0</v>
      </c>
      <c r="I100" s="137">
        <v>0</v>
      </c>
      <c r="J100" s="137">
        <v>0</v>
      </c>
      <c r="K100" s="137">
        <v>0</v>
      </c>
      <c r="L100" s="15">
        <f t="shared" si="21"/>
        <v>61874.75</v>
      </c>
    </row>
    <row r="101" spans="1:12" ht="21.75" customHeight="1">
      <c r="A101" s="218"/>
      <c r="B101" s="260"/>
      <c r="C101" s="263"/>
      <c r="D101" s="116" t="s">
        <v>50</v>
      </c>
      <c r="E101" s="92">
        <f t="shared" si="25"/>
        <v>0</v>
      </c>
      <c r="F101" s="68">
        <v>0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  <c r="L101" s="37">
        <f t="shared" si="21"/>
        <v>0</v>
      </c>
    </row>
    <row r="102" spans="1:12" ht="15.75" customHeight="1">
      <c r="A102" s="218"/>
      <c r="B102" s="264" t="s">
        <v>6</v>
      </c>
      <c r="C102" s="265"/>
      <c r="D102" s="266"/>
      <c r="E102" s="43">
        <f aca="true" t="shared" si="28" ref="E102:J102">E95-E96</f>
        <v>4914.200000000012</v>
      </c>
      <c r="F102" s="44">
        <f t="shared" si="28"/>
        <v>4914.200000000012</v>
      </c>
      <c r="G102" s="44">
        <f t="shared" si="28"/>
        <v>0</v>
      </c>
      <c r="H102" s="44">
        <f t="shared" si="28"/>
        <v>0</v>
      </c>
      <c r="I102" s="44">
        <f t="shared" si="28"/>
        <v>0</v>
      </c>
      <c r="J102" s="44">
        <f t="shared" si="28"/>
        <v>0</v>
      </c>
      <c r="K102" s="44">
        <f>K95-K96</f>
        <v>0</v>
      </c>
      <c r="L102" s="15">
        <f t="shared" si="21"/>
        <v>4914.200000000012</v>
      </c>
    </row>
    <row r="103" spans="1:12" ht="17.25" customHeight="1">
      <c r="A103" s="218"/>
      <c r="B103" s="267" t="s">
        <v>48</v>
      </c>
      <c r="C103" s="268"/>
      <c r="D103" s="269"/>
      <c r="E103" s="18">
        <f aca="true" t="shared" si="29" ref="E103:E112">SUM(F103:J103)</f>
        <v>55920</v>
      </c>
      <c r="F103" s="28">
        <v>55920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37">
        <f t="shared" si="21"/>
        <v>55920</v>
      </c>
    </row>
    <row r="104" spans="1:12" ht="16.5" customHeight="1">
      <c r="A104" s="218"/>
      <c r="B104" s="250" t="s">
        <v>25</v>
      </c>
      <c r="C104" s="251"/>
      <c r="D104" s="80" t="s">
        <v>26</v>
      </c>
      <c r="E104" s="20">
        <f t="shared" si="29"/>
        <v>0</v>
      </c>
      <c r="F104" s="51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0</v>
      </c>
      <c r="L104" s="36">
        <f t="shared" si="21"/>
        <v>0</v>
      </c>
    </row>
    <row r="105" spans="1:12" ht="22.5" customHeight="1" thickBot="1">
      <c r="A105" s="219"/>
      <c r="B105" s="252"/>
      <c r="C105" s="253"/>
      <c r="D105" s="119" t="s">
        <v>51</v>
      </c>
      <c r="E105" s="32">
        <f t="shared" si="29"/>
        <v>67</v>
      </c>
      <c r="F105" s="52">
        <v>67</v>
      </c>
      <c r="G105" s="153">
        <v>0</v>
      </c>
      <c r="H105" s="153">
        <v>0</v>
      </c>
      <c r="I105" s="153">
        <v>0</v>
      </c>
      <c r="J105" s="153">
        <v>0</v>
      </c>
      <c r="K105" s="153">
        <v>0</v>
      </c>
      <c r="L105" s="58">
        <f t="shared" si="21"/>
        <v>67</v>
      </c>
    </row>
    <row r="106" spans="1:12" ht="15.75" customHeight="1">
      <c r="A106" s="254" t="s">
        <v>2</v>
      </c>
      <c r="B106" s="220" t="s">
        <v>19</v>
      </c>
      <c r="C106" s="221"/>
      <c r="D106" s="222"/>
      <c r="E106" s="17">
        <f t="shared" si="29"/>
        <v>120000</v>
      </c>
      <c r="F106" s="25">
        <v>0</v>
      </c>
      <c r="G106" s="42">
        <v>0</v>
      </c>
      <c r="H106" s="42">
        <v>120000</v>
      </c>
      <c r="I106" s="23">
        <v>0</v>
      </c>
      <c r="J106" s="23">
        <v>0</v>
      </c>
      <c r="K106" s="23">
        <v>0</v>
      </c>
      <c r="L106" s="57">
        <f t="shared" si="21"/>
        <v>120000</v>
      </c>
    </row>
    <row r="107" spans="1:12" ht="18" customHeight="1">
      <c r="A107" s="246"/>
      <c r="B107" s="223" t="s">
        <v>4</v>
      </c>
      <c r="C107" s="224"/>
      <c r="D107" s="78" t="s">
        <v>3</v>
      </c>
      <c r="E107" s="188">
        <f t="shared" si="29"/>
        <v>110199.07</v>
      </c>
      <c r="F107" s="133">
        <f aca="true" t="shared" si="30" ref="F107:K107">SUM(F109,F111)</f>
        <v>0</v>
      </c>
      <c r="G107" s="133">
        <f t="shared" si="30"/>
        <v>0</v>
      </c>
      <c r="H107" s="46">
        <f t="shared" si="30"/>
        <v>110199.07</v>
      </c>
      <c r="I107" s="133">
        <f t="shared" si="30"/>
        <v>0</v>
      </c>
      <c r="J107" s="133">
        <f t="shared" si="30"/>
        <v>0</v>
      </c>
      <c r="K107" s="133">
        <f t="shared" si="30"/>
        <v>0</v>
      </c>
      <c r="L107" s="15">
        <f t="shared" si="21"/>
        <v>110199.07</v>
      </c>
    </row>
    <row r="108" spans="1:12" ht="18" customHeight="1">
      <c r="A108" s="246"/>
      <c r="B108" s="225"/>
      <c r="C108" s="226"/>
      <c r="D108" s="83" t="s">
        <v>50</v>
      </c>
      <c r="E108" s="189">
        <f t="shared" si="29"/>
        <v>0</v>
      </c>
      <c r="F108" s="144">
        <f aca="true" t="shared" si="31" ref="F108:K108">F110+F112</f>
        <v>0</v>
      </c>
      <c r="G108" s="136">
        <f t="shared" si="31"/>
        <v>0</v>
      </c>
      <c r="H108" s="47">
        <f t="shared" si="31"/>
        <v>0</v>
      </c>
      <c r="I108" s="136">
        <f t="shared" si="31"/>
        <v>0</v>
      </c>
      <c r="J108" s="136">
        <f t="shared" si="31"/>
        <v>0</v>
      </c>
      <c r="K108" s="136">
        <f t="shared" si="31"/>
        <v>0</v>
      </c>
      <c r="L108" s="37">
        <f t="shared" si="21"/>
        <v>0</v>
      </c>
    </row>
    <row r="109" spans="1:12" ht="17.25" customHeight="1">
      <c r="A109" s="246"/>
      <c r="B109" s="227" t="s">
        <v>5</v>
      </c>
      <c r="C109" s="229" t="s">
        <v>24</v>
      </c>
      <c r="D109" s="79" t="s">
        <v>3</v>
      </c>
      <c r="E109" s="189">
        <f t="shared" si="29"/>
        <v>90274.69</v>
      </c>
      <c r="F109" s="137">
        <v>0</v>
      </c>
      <c r="G109" s="137">
        <v>0</v>
      </c>
      <c r="H109" s="63">
        <v>90274.69</v>
      </c>
      <c r="I109" s="137">
        <v>0</v>
      </c>
      <c r="J109" s="137">
        <v>0</v>
      </c>
      <c r="K109" s="137">
        <v>0</v>
      </c>
      <c r="L109" s="15">
        <f t="shared" si="21"/>
        <v>90274.69</v>
      </c>
    </row>
    <row r="110" spans="1:12" ht="20.25" customHeight="1">
      <c r="A110" s="246"/>
      <c r="B110" s="227"/>
      <c r="C110" s="229"/>
      <c r="D110" s="115" t="s">
        <v>50</v>
      </c>
      <c r="E110" s="189">
        <f t="shared" si="29"/>
        <v>0</v>
      </c>
      <c r="F110" s="146">
        <v>0</v>
      </c>
      <c r="G110" s="138">
        <v>0</v>
      </c>
      <c r="H110" s="49">
        <v>0</v>
      </c>
      <c r="I110" s="138">
        <v>0</v>
      </c>
      <c r="J110" s="138">
        <v>0</v>
      </c>
      <c r="K110" s="138">
        <v>0</v>
      </c>
      <c r="L110" s="37">
        <f t="shared" si="21"/>
        <v>0</v>
      </c>
    </row>
    <row r="111" spans="1:12" ht="18.75" customHeight="1">
      <c r="A111" s="246"/>
      <c r="B111" s="227"/>
      <c r="C111" s="230" t="s">
        <v>49</v>
      </c>
      <c r="D111" s="79" t="s">
        <v>3</v>
      </c>
      <c r="E111" s="189">
        <f t="shared" si="29"/>
        <v>19924.38</v>
      </c>
      <c r="F111" s="137">
        <v>0</v>
      </c>
      <c r="G111" s="137">
        <v>0</v>
      </c>
      <c r="H111" s="63">
        <v>19924.38</v>
      </c>
      <c r="I111" s="137">
        <v>0</v>
      </c>
      <c r="J111" s="137">
        <v>0</v>
      </c>
      <c r="K111" s="137">
        <v>0</v>
      </c>
      <c r="L111" s="15">
        <f t="shared" si="21"/>
        <v>19924.38</v>
      </c>
    </row>
    <row r="112" spans="1:12" ht="17.25" customHeight="1">
      <c r="A112" s="246"/>
      <c r="B112" s="228"/>
      <c r="C112" s="231"/>
      <c r="D112" s="116" t="s">
        <v>50</v>
      </c>
      <c r="E112" s="190">
        <f t="shared" si="29"/>
        <v>0</v>
      </c>
      <c r="F112" s="151">
        <v>0</v>
      </c>
      <c r="G112" s="140">
        <v>0</v>
      </c>
      <c r="H112" s="50">
        <v>0</v>
      </c>
      <c r="I112" s="140">
        <v>0</v>
      </c>
      <c r="J112" s="140">
        <v>0</v>
      </c>
      <c r="K112" s="140">
        <v>0</v>
      </c>
      <c r="L112" s="37">
        <f t="shared" si="21"/>
        <v>0</v>
      </c>
    </row>
    <row r="113" spans="1:12" ht="15" customHeight="1">
      <c r="A113" s="246"/>
      <c r="B113" s="232" t="s">
        <v>6</v>
      </c>
      <c r="C113" s="232"/>
      <c r="D113" s="233"/>
      <c r="E113" s="43">
        <f aca="true" t="shared" si="32" ref="E113:J113">E106-E107</f>
        <v>9800.929999999993</v>
      </c>
      <c r="F113" s="44">
        <f t="shared" si="32"/>
        <v>0</v>
      </c>
      <c r="G113" s="44">
        <f t="shared" si="32"/>
        <v>0</v>
      </c>
      <c r="H113" s="44">
        <f t="shared" si="32"/>
        <v>9800.929999999993</v>
      </c>
      <c r="I113" s="44">
        <f t="shared" si="32"/>
        <v>0</v>
      </c>
      <c r="J113" s="44">
        <f t="shared" si="32"/>
        <v>0</v>
      </c>
      <c r="K113" s="44">
        <f>K106-K107</f>
        <v>0</v>
      </c>
      <c r="L113" s="15">
        <f t="shared" si="21"/>
        <v>9800.929999999993</v>
      </c>
    </row>
    <row r="114" spans="1:12" ht="17.25" customHeight="1">
      <c r="A114" s="246"/>
      <c r="B114" s="234" t="s">
        <v>48</v>
      </c>
      <c r="C114" s="234"/>
      <c r="D114" s="235"/>
      <c r="E114" s="18">
        <f>SUM(F114:J114)</f>
        <v>0</v>
      </c>
      <c r="F114" s="81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37">
        <f t="shared" si="21"/>
        <v>0</v>
      </c>
    </row>
    <row r="115" spans="1:12" ht="15.75" customHeight="1">
      <c r="A115" s="246"/>
      <c r="B115" s="213" t="s">
        <v>25</v>
      </c>
      <c r="C115" s="214"/>
      <c r="D115" s="114" t="s">
        <v>26</v>
      </c>
      <c r="E115" s="154">
        <f>SUM(F115:J115)</f>
        <v>23</v>
      </c>
      <c r="F115" s="152">
        <v>0</v>
      </c>
      <c r="G115" s="141">
        <v>0</v>
      </c>
      <c r="H115" s="51">
        <v>23</v>
      </c>
      <c r="I115" s="141">
        <v>0</v>
      </c>
      <c r="J115" s="141">
        <v>0</v>
      </c>
      <c r="K115" s="141">
        <v>0</v>
      </c>
      <c r="L115" s="36">
        <f t="shared" si="21"/>
        <v>23</v>
      </c>
    </row>
    <row r="116" spans="1:12" ht="17.25" customHeight="1" thickBot="1">
      <c r="A116" s="247"/>
      <c r="B116" s="215"/>
      <c r="C116" s="216"/>
      <c r="D116" s="119" t="s">
        <v>27</v>
      </c>
      <c r="E116" s="173">
        <f>SUM(F116:J116)</f>
        <v>18</v>
      </c>
      <c r="F116" s="153">
        <v>0</v>
      </c>
      <c r="G116" s="143">
        <v>0</v>
      </c>
      <c r="H116" s="52">
        <v>18</v>
      </c>
      <c r="I116" s="143">
        <v>0</v>
      </c>
      <c r="J116" s="143">
        <v>0</v>
      </c>
      <c r="K116" s="143">
        <v>0</v>
      </c>
      <c r="L116" s="58">
        <f t="shared" si="21"/>
        <v>18</v>
      </c>
    </row>
    <row r="117" spans="1:11" ht="21.75" customHeight="1">
      <c r="A117" s="10"/>
      <c r="B117" s="8"/>
      <c r="C117" s="8"/>
      <c r="D117" s="9"/>
      <c r="E117" s="14"/>
      <c r="F117" s="13"/>
      <c r="G117" s="2"/>
      <c r="H117" s="2"/>
      <c r="I117" s="13"/>
      <c r="J117" s="13"/>
      <c r="K117" s="13"/>
    </row>
    <row r="118" spans="1:11" ht="9.75" customHeight="1" thickBot="1">
      <c r="A118" s="10"/>
      <c r="B118" s="8"/>
      <c r="C118" s="8"/>
      <c r="D118" s="9"/>
      <c r="E118" s="14"/>
      <c r="F118" s="13"/>
      <c r="G118" s="2"/>
      <c r="H118" s="2"/>
      <c r="I118" s="13"/>
      <c r="J118" s="13"/>
      <c r="K118" s="13"/>
    </row>
    <row r="119" spans="1:12" ht="15.75" customHeight="1" thickBot="1">
      <c r="A119" s="236" t="s">
        <v>17</v>
      </c>
      <c r="B119" s="237"/>
      <c r="C119" s="237"/>
      <c r="D119" s="248"/>
      <c r="E119" s="240" t="s">
        <v>14</v>
      </c>
      <c r="F119" s="242" t="s">
        <v>15</v>
      </c>
      <c r="G119" s="243"/>
      <c r="H119" s="243"/>
      <c r="I119" s="244"/>
      <c r="J119" s="127"/>
      <c r="K119" s="127"/>
      <c r="L119" s="53"/>
    </row>
    <row r="120" spans="1:12" ht="42" customHeight="1" thickBot="1">
      <c r="A120" s="238"/>
      <c r="B120" s="239"/>
      <c r="C120" s="239"/>
      <c r="D120" s="249"/>
      <c r="E120" s="241"/>
      <c r="F120" s="54" t="s">
        <v>18</v>
      </c>
      <c r="G120" s="130" t="s">
        <v>42</v>
      </c>
      <c r="H120" s="129" t="s">
        <v>45</v>
      </c>
      <c r="I120" s="128" t="s">
        <v>41</v>
      </c>
      <c r="J120" s="131" t="s">
        <v>43</v>
      </c>
      <c r="K120" s="196" t="s">
        <v>46</v>
      </c>
      <c r="L120" s="30" t="s">
        <v>7</v>
      </c>
    </row>
    <row r="121" spans="1:12" ht="16.5" customHeight="1">
      <c r="A121" s="217" t="s">
        <v>23</v>
      </c>
      <c r="B121" s="220" t="s">
        <v>19</v>
      </c>
      <c r="C121" s="221"/>
      <c r="D121" s="222"/>
      <c r="E121" s="17">
        <v>500</v>
      </c>
      <c r="F121" s="24">
        <v>500</v>
      </c>
      <c r="G121" s="40">
        <v>0</v>
      </c>
      <c r="H121" s="41"/>
      <c r="I121" s="22">
        <v>0</v>
      </c>
      <c r="J121" s="22">
        <v>0</v>
      </c>
      <c r="K121" s="22">
        <v>0</v>
      </c>
      <c r="L121" s="57">
        <f aca="true" t="shared" si="33" ref="L121:L164">SUM(F121:K121)</f>
        <v>500</v>
      </c>
    </row>
    <row r="122" spans="1:12" ht="14.25" customHeight="1">
      <c r="A122" s="218"/>
      <c r="B122" s="223" t="s">
        <v>4</v>
      </c>
      <c r="C122" s="224"/>
      <c r="D122" s="78" t="s">
        <v>3</v>
      </c>
      <c r="E122" s="154">
        <f aca="true" t="shared" si="34" ref="E122:E127">SUM(F122:J122)</f>
        <v>75</v>
      </c>
      <c r="F122" s="46">
        <f>F124+F126</f>
        <v>75</v>
      </c>
      <c r="G122" s="134">
        <f>SUM(G124,G126)</f>
        <v>0</v>
      </c>
      <c r="H122" s="134">
        <f>SUM(H124,H126)</f>
        <v>0</v>
      </c>
      <c r="I122" s="134">
        <f>SUM(I124,I126)</f>
        <v>0</v>
      </c>
      <c r="J122" s="134">
        <f>SUM(J124,J126)</f>
        <v>0</v>
      </c>
      <c r="K122" s="134">
        <f>SUM(K124,K126)</f>
        <v>0</v>
      </c>
      <c r="L122" s="15">
        <f t="shared" si="33"/>
        <v>75</v>
      </c>
    </row>
    <row r="123" spans="1:12" ht="15" customHeight="1">
      <c r="A123" s="218"/>
      <c r="B123" s="225"/>
      <c r="C123" s="226"/>
      <c r="D123" s="83" t="s">
        <v>50</v>
      </c>
      <c r="E123" s="157">
        <f t="shared" si="34"/>
        <v>0</v>
      </c>
      <c r="F123" s="48">
        <f>F125+F127</f>
        <v>0</v>
      </c>
      <c r="G123" s="136">
        <f>G125+G127</f>
        <v>0</v>
      </c>
      <c r="H123" s="136">
        <f>H125+H127</f>
        <v>0</v>
      </c>
      <c r="I123" s="136">
        <f>I125+I127</f>
        <v>0</v>
      </c>
      <c r="J123" s="136">
        <f>J125+J127</f>
        <v>0</v>
      </c>
      <c r="K123" s="136">
        <f>K125+K127</f>
        <v>0</v>
      </c>
      <c r="L123" s="37">
        <f t="shared" si="33"/>
        <v>0</v>
      </c>
    </row>
    <row r="124" spans="1:12" ht="12.75" customHeight="1">
      <c r="A124" s="218"/>
      <c r="B124" s="227" t="s">
        <v>5</v>
      </c>
      <c r="C124" s="229" t="s">
        <v>24</v>
      </c>
      <c r="D124" s="79" t="s">
        <v>3</v>
      </c>
      <c r="E124" s="157">
        <f t="shared" si="34"/>
        <v>50</v>
      </c>
      <c r="F124" s="63">
        <v>50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  <c r="L124" s="15">
        <f t="shared" si="33"/>
        <v>50</v>
      </c>
    </row>
    <row r="125" spans="1:12" ht="14.25" customHeight="1">
      <c r="A125" s="218"/>
      <c r="B125" s="227"/>
      <c r="C125" s="229"/>
      <c r="D125" s="115" t="s">
        <v>50</v>
      </c>
      <c r="E125" s="157">
        <f t="shared" si="34"/>
        <v>0</v>
      </c>
      <c r="F125" s="49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37">
        <f t="shared" si="33"/>
        <v>0</v>
      </c>
    </row>
    <row r="126" spans="1:12" ht="13.5" customHeight="1">
      <c r="A126" s="218"/>
      <c r="B126" s="227"/>
      <c r="C126" s="230" t="s">
        <v>49</v>
      </c>
      <c r="D126" s="79" t="s">
        <v>3</v>
      </c>
      <c r="E126" s="157">
        <v>25</v>
      </c>
      <c r="F126" s="63">
        <v>25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  <c r="L126" s="15">
        <f t="shared" si="33"/>
        <v>25</v>
      </c>
    </row>
    <row r="127" spans="1:12" ht="13.5" customHeight="1">
      <c r="A127" s="218"/>
      <c r="B127" s="228"/>
      <c r="C127" s="231"/>
      <c r="D127" s="116" t="s">
        <v>50</v>
      </c>
      <c r="E127" s="156">
        <f t="shared" si="34"/>
        <v>0</v>
      </c>
      <c r="F127" s="66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37">
        <f t="shared" si="33"/>
        <v>0</v>
      </c>
    </row>
    <row r="128" spans="1:12" ht="14.25" customHeight="1">
      <c r="A128" s="218"/>
      <c r="B128" s="232" t="s">
        <v>6</v>
      </c>
      <c r="C128" s="232"/>
      <c r="D128" s="233"/>
      <c r="E128" s="43">
        <f aca="true" t="shared" si="35" ref="E128:J128">E121-E122</f>
        <v>425</v>
      </c>
      <c r="F128" s="44">
        <f t="shared" si="35"/>
        <v>425</v>
      </c>
      <c r="G128" s="44">
        <f t="shared" si="35"/>
        <v>0</v>
      </c>
      <c r="H128" s="44">
        <f t="shared" si="35"/>
        <v>0</v>
      </c>
      <c r="I128" s="44">
        <f t="shared" si="35"/>
        <v>0</v>
      </c>
      <c r="J128" s="44">
        <f t="shared" si="35"/>
        <v>0</v>
      </c>
      <c r="K128" s="44">
        <f>K121-K122</f>
        <v>0</v>
      </c>
      <c r="L128" s="15">
        <f t="shared" si="33"/>
        <v>425</v>
      </c>
    </row>
    <row r="129" spans="1:12" ht="13.5" customHeight="1">
      <c r="A129" s="218"/>
      <c r="B129" s="234" t="s">
        <v>48</v>
      </c>
      <c r="C129" s="234"/>
      <c r="D129" s="235"/>
      <c r="E129" s="18">
        <f aca="true" t="shared" si="36" ref="E129:E138">SUM(F129:J129)</f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37">
        <f t="shared" si="33"/>
        <v>0</v>
      </c>
    </row>
    <row r="130" spans="1:12" ht="13.5" customHeight="1">
      <c r="A130" s="218"/>
      <c r="B130" s="213" t="s">
        <v>25</v>
      </c>
      <c r="C130" s="214"/>
      <c r="D130" s="114" t="s">
        <v>26</v>
      </c>
      <c r="E130" s="154">
        <f t="shared" si="36"/>
        <v>0</v>
      </c>
      <c r="F130" s="51">
        <v>0</v>
      </c>
      <c r="G130" s="142">
        <v>0</v>
      </c>
      <c r="H130" s="142">
        <v>0</v>
      </c>
      <c r="I130" s="142">
        <v>0</v>
      </c>
      <c r="J130" s="142">
        <v>0</v>
      </c>
      <c r="K130" s="142">
        <v>0</v>
      </c>
      <c r="L130" s="36">
        <f t="shared" si="33"/>
        <v>0</v>
      </c>
    </row>
    <row r="131" spans="1:12" ht="17.25" customHeight="1" thickBot="1">
      <c r="A131" s="219"/>
      <c r="B131" s="215"/>
      <c r="C131" s="216"/>
      <c r="D131" s="119" t="s">
        <v>27</v>
      </c>
      <c r="E131" s="173">
        <v>3</v>
      </c>
      <c r="F131" s="52">
        <v>3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58">
        <f t="shared" si="33"/>
        <v>3</v>
      </c>
    </row>
    <row r="132" spans="1:12" ht="12.75" customHeight="1">
      <c r="A132" s="245" t="s">
        <v>21</v>
      </c>
      <c r="B132" s="220" t="s">
        <v>19</v>
      </c>
      <c r="C132" s="221"/>
      <c r="D132" s="222"/>
      <c r="E132" s="17">
        <f t="shared" si="36"/>
        <v>0</v>
      </c>
      <c r="F132" s="24">
        <v>0</v>
      </c>
      <c r="G132" s="61">
        <v>0</v>
      </c>
      <c r="H132" s="61">
        <v>0</v>
      </c>
      <c r="I132" s="23">
        <v>0</v>
      </c>
      <c r="J132" s="23">
        <v>0</v>
      </c>
      <c r="K132" s="23">
        <v>0</v>
      </c>
      <c r="L132" s="57">
        <f t="shared" si="33"/>
        <v>0</v>
      </c>
    </row>
    <row r="133" spans="1:12" ht="15" customHeight="1">
      <c r="A133" s="246"/>
      <c r="B133" s="223" t="s">
        <v>4</v>
      </c>
      <c r="C133" s="224"/>
      <c r="D133" s="78" t="s">
        <v>3</v>
      </c>
      <c r="E133" s="154">
        <f t="shared" si="36"/>
        <v>0</v>
      </c>
      <c r="F133" s="155">
        <f aca="true" t="shared" si="37" ref="F133:K133">SUM(F135,F137)</f>
        <v>0</v>
      </c>
      <c r="G133" s="134">
        <f t="shared" si="37"/>
        <v>0</v>
      </c>
      <c r="H133" s="134">
        <f t="shared" si="37"/>
        <v>0</v>
      </c>
      <c r="I133" s="134">
        <f t="shared" si="37"/>
        <v>0</v>
      </c>
      <c r="J133" s="134">
        <f t="shared" si="37"/>
        <v>0</v>
      </c>
      <c r="K133" s="134">
        <f t="shared" si="37"/>
        <v>0</v>
      </c>
      <c r="L133" s="15">
        <f t="shared" si="33"/>
        <v>0</v>
      </c>
    </row>
    <row r="134" spans="1:12" ht="13.5" customHeight="1">
      <c r="A134" s="246"/>
      <c r="B134" s="225"/>
      <c r="C134" s="226"/>
      <c r="D134" s="83" t="s">
        <v>50</v>
      </c>
      <c r="E134" s="157">
        <f t="shared" si="36"/>
        <v>0</v>
      </c>
      <c r="F134" s="136">
        <f aca="true" t="shared" si="38" ref="F134:K134">F136+F138</f>
        <v>0</v>
      </c>
      <c r="G134" s="144">
        <f t="shared" si="38"/>
        <v>0</v>
      </c>
      <c r="H134" s="144">
        <f t="shared" si="38"/>
        <v>0</v>
      </c>
      <c r="I134" s="144">
        <f t="shared" si="38"/>
        <v>0</v>
      </c>
      <c r="J134" s="144">
        <f t="shared" si="38"/>
        <v>0</v>
      </c>
      <c r="K134" s="144">
        <f t="shared" si="38"/>
        <v>0</v>
      </c>
      <c r="L134" s="37">
        <f t="shared" si="33"/>
        <v>0</v>
      </c>
    </row>
    <row r="135" spans="1:12" ht="16.5" customHeight="1">
      <c r="A135" s="246"/>
      <c r="B135" s="227" t="s">
        <v>5</v>
      </c>
      <c r="C135" s="229" t="s">
        <v>24</v>
      </c>
      <c r="D135" s="79" t="s">
        <v>3</v>
      </c>
      <c r="E135" s="157">
        <f t="shared" si="36"/>
        <v>0</v>
      </c>
      <c r="F135" s="137">
        <v>0</v>
      </c>
      <c r="G135" s="137">
        <v>0</v>
      </c>
      <c r="H135" s="137">
        <v>0</v>
      </c>
      <c r="I135" s="137">
        <v>0</v>
      </c>
      <c r="J135" s="137">
        <v>0</v>
      </c>
      <c r="K135" s="137">
        <v>0</v>
      </c>
      <c r="L135" s="15">
        <f t="shared" si="33"/>
        <v>0</v>
      </c>
    </row>
    <row r="136" spans="1:12" ht="17.25" customHeight="1">
      <c r="A136" s="246"/>
      <c r="B136" s="227"/>
      <c r="C136" s="229"/>
      <c r="D136" s="115" t="s">
        <v>50</v>
      </c>
      <c r="E136" s="157">
        <f t="shared" si="36"/>
        <v>0</v>
      </c>
      <c r="F136" s="138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5">
        <f t="shared" si="33"/>
        <v>0</v>
      </c>
    </row>
    <row r="137" spans="1:12" ht="15" customHeight="1">
      <c r="A137" s="246"/>
      <c r="B137" s="227"/>
      <c r="C137" s="230" t="s">
        <v>49</v>
      </c>
      <c r="D137" s="79" t="s">
        <v>3</v>
      </c>
      <c r="E137" s="157">
        <f t="shared" si="36"/>
        <v>0</v>
      </c>
      <c r="F137" s="137">
        <v>0</v>
      </c>
      <c r="G137" s="137">
        <v>0</v>
      </c>
      <c r="H137" s="137">
        <v>0</v>
      </c>
      <c r="I137" s="137">
        <v>0</v>
      </c>
      <c r="J137" s="137">
        <v>0</v>
      </c>
      <c r="K137" s="137">
        <v>0</v>
      </c>
      <c r="L137" s="15">
        <f t="shared" si="33"/>
        <v>0</v>
      </c>
    </row>
    <row r="138" spans="1:12" ht="17.25" customHeight="1">
      <c r="A138" s="246"/>
      <c r="B138" s="228"/>
      <c r="C138" s="231"/>
      <c r="D138" s="116" t="s">
        <v>50</v>
      </c>
      <c r="E138" s="156">
        <f t="shared" si="36"/>
        <v>0</v>
      </c>
      <c r="F138" s="138">
        <v>0</v>
      </c>
      <c r="G138" s="146">
        <v>0</v>
      </c>
      <c r="H138" s="146">
        <v>0</v>
      </c>
      <c r="I138" s="146">
        <v>0</v>
      </c>
      <c r="J138" s="146">
        <v>0</v>
      </c>
      <c r="K138" s="146">
        <v>0</v>
      </c>
      <c r="L138" s="15">
        <f t="shared" si="33"/>
        <v>0</v>
      </c>
    </row>
    <row r="139" spans="1:12" ht="12.75" customHeight="1">
      <c r="A139" s="246"/>
      <c r="B139" s="232" t="s">
        <v>6</v>
      </c>
      <c r="C139" s="232"/>
      <c r="D139" s="233"/>
      <c r="E139" s="43">
        <f aca="true" t="shared" si="39" ref="E139:J139">E132-E133</f>
        <v>0</v>
      </c>
      <c r="F139" s="44">
        <f t="shared" si="39"/>
        <v>0</v>
      </c>
      <c r="G139" s="44">
        <f t="shared" si="39"/>
        <v>0</v>
      </c>
      <c r="H139" s="44">
        <f t="shared" si="39"/>
        <v>0</v>
      </c>
      <c r="I139" s="44">
        <f t="shared" si="39"/>
        <v>0</v>
      </c>
      <c r="J139" s="44">
        <f t="shared" si="39"/>
        <v>0</v>
      </c>
      <c r="K139" s="44">
        <f>K132-K133</f>
        <v>0</v>
      </c>
      <c r="L139" s="15">
        <f t="shared" si="33"/>
        <v>0</v>
      </c>
    </row>
    <row r="140" spans="1:12" ht="12.75" customHeight="1">
      <c r="A140" s="246"/>
      <c r="B140" s="234" t="s">
        <v>48</v>
      </c>
      <c r="C140" s="234"/>
      <c r="D140" s="235"/>
      <c r="E140" s="18">
        <f aca="true" t="shared" si="40" ref="E140:E149">SUM(F140:J140)</f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15">
        <f t="shared" si="33"/>
        <v>0</v>
      </c>
    </row>
    <row r="141" spans="1:12" ht="12" customHeight="1">
      <c r="A141" s="246"/>
      <c r="B141" s="213" t="s">
        <v>25</v>
      </c>
      <c r="C141" s="214"/>
      <c r="D141" s="114" t="s">
        <v>26</v>
      </c>
      <c r="E141" s="154">
        <f t="shared" si="40"/>
        <v>0</v>
      </c>
      <c r="F141" s="14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5">
        <f t="shared" si="33"/>
        <v>0</v>
      </c>
    </row>
    <row r="142" spans="1:12" ht="15" customHeight="1" thickBot="1">
      <c r="A142" s="247"/>
      <c r="B142" s="215"/>
      <c r="C142" s="216"/>
      <c r="D142" s="119" t="s">
        <v>27</v>
      </c>
      <c r="E142" s="173">
        <f t="shared" si="40"/>
        <v>0</v>
      </c>
      <c r="F142" s="139">
        <v>0</v>
      </c>
      <c r="G142" s="143">
        <v>0</v>
      </c>
      <c r="H142" s="143">
        <v>0</v>
      </c>
      <c r="I142" s="158">
        <v>0</v>
      </c>
      <c r="J142" s="139">
        <v>0</v>
      </c>
      <c r="K142" s="139">
        <v>0</v>
      </c>
      <c r="L142" s="16">
        <f t="shared" si="33"/>
        <v>0</v>
      </c>
    </row>
    <row r="143" spans="1:12" s="56" customFormat="1" ht="12" customHeight="1">
      <c r="A143" s="245" t="s">
        <v>20</v>
      </c>
      <c r="B143" s="220" t="s">
        <v>19</v>
      </c>
      <c r="C143" s="221"/>
      <c r="D143" s="222"/>
      <c r="E143" s="174">
        <f t="shared" si="40"/>
        <v>0</v>
      </c>
      <c r="F143" s="175">
        <v>0</v>
      </c>
      <c r="G143" s="176">
        <v>0</v>
      </c>
      <c r="H143" s="176">
        <v>0</v>
      </c>
      <c r="I143" s="176">
        <v>0</v>
      </c>
      <c r="J143" s="177">
        <v>0</v>
      </c>
      <c r="K143" s="177">
        <v>0</v>
      </c>
      <c r="L143" s="35">
        <f t="shared" si="33"/>
        <v>0</v>
      </c>
    </row>
    <row r="144" spans="1:12" s="56" customFormat="1" ht="13.5" customHeight="1">
      <c r="A144" s="246"/>
      <c r="B144" s="223" t="s">
        <v>4</v>
      </c>
      <c r="C144" s="224"/>
      <c r="D144" s="78" t="s">
        <v>3</v>
      </c>
      <c r="E144" s="154">
        <f t="shared" si="40"/>
        <v>0</v>
      </c>
      <c r="F144" s="159">
        <f aca="true" t="shared" si="41" ref="F144:K144">SUM(F146,F148)</f>
        <v>0</v>
      </c>
      <c r="G144" s="160">
        <f t="shared" si="41"/>
        <v>0</v>
      </c>
      <c r="H144" s="160">
        <f t="shared" si="41"/>
        <v>0</v>
      </c>
      <c r="I144" s="133">
        <f t="shared" si="41"/>
        <v>0</v>
      </c>
      <c r="J144" s="133">
        <f t="shared" si="41"/>
        <v>0</v>
      </c>
      <c r="K144" s="133">
        <f t="shared" si="41"/>
        <v>0</v>
      </c>
      <c r="L144" s="15">
        <f t="shared" si="33"/>
        <v>0</v>
      </c>
    </row>
    <row r="145" spans="1:12" s="56" customFormat="1" ht="18" customHeight="1">
      <c r="A145" s="246"/>
      <c r="B145" s="225"/>
      <c r="C145" s="226"/>
      <c r="D145" s="83" t="s">
        <v>50</v>
      </c>
      <c r="E145" s="157">
        <f t="shared" si="40"/>
        <v>0</v>
      </c>
      <c r="F145" s="161">
        <f aca="true" t="shared" si="42" ref="F145:K145">F147+F149</f>
        <v>0</v>
      </c>
      <c r="G145" s="161">
        <f t="shared" si="42"/>
        <v>0</v>
      </c>
      <c r="H145" s="161">
        <f t="shared" si="42"/>
        <v>0</v>
      </c>
      <c r="I145" s="161">
        <f t="shared" si="42"/>
        <v>0</v>
      </c>
      <c r="J145" s="161">
        <f t="shared" si="42"/>
        <v>0</v>
      </c>
      <c r="K145" s="161">
        <f t="shared" si="42"/>
        <v>0</v>
      </c>
      <c r="L145" s="15">
        <f t="shared" si="33"/>
        <v>0</v>
      </c>
    </row>
    <row r="146" spans="1:12" s="56" customFormat="1" ht="15.75" customHeight="1">
      <c r="A146" s="246"/>
      <c r="B146" s="227" t="s">
        <v>5</v>
      </c>
      <c r="C146" s="229" t="s">
        <v>24</v>
      </c>
      <c r="D146" s="79" t="s">
        <v>3</v>
      </c>
      <c r="E146" s="157">
        <f t="shared" si="40"/>
        <v>0</v>
      </c>
      <c r="F146" s="162">
        <v>0</v>
      </c>
      <c r="G146" s="137">
        <v>0</v>
      </c>
      <c r="H146" s="137">
        <v>0</v>
      </c>
      <c r="I146" s="137">
        <v>0</v>
      </c>
      <c r="J146" s="137">
        <v>0</v>
      </c>
      <c r="K146" s="137">
        <v>0</v>
      </c>
      <c r="L146" s="15">
        <f t="shared" si="33"/>
        <v>0</v>
      </c>
    </row>
    <row r="147" spans="1:12" s="56" customFormat="1" ht="15" customHeight="1">
      <c r="A147" s="246"/>
      <c r="B147" s="227"/>
      <c r="C147" s="229"/>
      <c r="D147" s="115" t="s">
        <v>50</v>
      </c>
      <c r="E147" s="157">
        <f t="shared" si="40"/>
        <v>0</v>
      </c>
      <c r="F147" s="146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5">
        <f t="shared" si="33"/>
        <v>0</v>
      </c>
    </row>
    <row r="148" spans="1:12" s="56" customFormat="1" ht="14.25" customHeight="1">
      <c r="A148" s="246"/>
      <c r="B148" s="227"/>
      <c r="C148" s="230" t="s">
        <v>49</v>
      </c>
      <c r="D148" s="79" t="s">
        <v>3</v>
      </c>
      <c r="E148" s="157">
        <f t="shared" si="40"/>
        <v>0</v>
      </c>
      <c r="F148" s="162">
        <v>0</v>
      </c>
      <c r="G148" s="137">
        <v>0</v>
      </c>
      <c r="H148" s="137">
        <v>0</v>
      </c>
      <c r="I148" s="137">
        <v>0</v>
      </c>
      <c r="J148" s="137">
        <v>0</v>
      </c>
      <c r="K148" s="137">
        <v>0</v>
      </c>
      <c r="L148" s="15">
        <f t="shared" si="33"/>
        <v>0</v>
      </c>
    </row>
    <row r="149" spans="1:12" s="56" customFormat="1" ht="17.25" customHeight="1">
      <c r="A149" s="246"/>
      <c r="B149" s="228"/>
      <c r="C149" s="231"/>
      <c r="D149" s="116" t="s">
        <v>50</v>
      </c>
      <c r="E149" s="156">
        <f t="shared" si="40"/>
        <v>0</v>
      </c>
      <c r="F149" s="151">
        <v>0</v>
      </c>
      <c r="G149" s="140">
        <v>0</v>
      </c>
      <c r="H149" s="140">
        <v>0</v>
      </c>
      <c r="I149" s="163">
        <v>0</v>
      </c>
      <c r="J149" s="163">
        <v>0</v>
      </c>
      <c r="K149" s="163">
        <v>0</v>
      </c>
      <c r="L149" s="15">
        <f t="shared" si="33"/>
        <v>0</v>
      </c>
    </row>
    <row r="150" spans="1:12" s="56" customFormat="1" ht="12" customHeight="1">
      <c r="A150" s="246"/>
      <c r="B150" s="232" t="s">
        <v>6</v>
      </c>
      <c r="C150" s="232"/>
      <c r="D150" s="233"/>
      <c r="E150" s="43">
        <f aca="true" t="shared" si="43" ref="E150:J150">E143-E144</f>
        <v>0</v>
      </c>
      <c r="F150" s="87">
        <f t="shared" si="43"/>
        <v>0</v>
      </c>
      <c r="G150" s="44">
        <f t="shared" si="43"/>
        <v>0</v>
      </c>
      <c r="H150" s="44">
        <f t="shared" si="43"/>
        <v>0</v>
      </c>
      <c r="I150" s="44">
        <f t="shared" si="43"/>
        <v>0</v>
      </c>
      <c r="J150" s="44">
        <f t="shared" si="43"/>
        <v>0</v>
      </c>
      <c r="K150" s="44">
        <f>K143-K144</f>
        <v>0</v>
      </c>
      <c r="L150" s="15">
        <f t="shared" si="33"/>
        <v>0</v>
      </c>
    </row>
    <row r="151" spans="1:12" s="56" customFormat="1" ht="12" customHeight="1">
      <c r="A151" s="246"/>
      <c r="B151" s="234" t="s">
        <v>48</v>
      </c>
      <c r="C151" s="234"/>
      <c r="D151" s="235"/>
      <c r="E151" s="18">
        <f aca="true" t="shared" si="44" ref="E151:E160">SUM(F151:J151)</f>
        <v>0</v>
      </c>
      <c r="F151" s="81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15">
        <f t="shared" si="33"/>
        <v>0</v>
      </c>
    </row>
    <row r="152" spans="1:12" s="56" customFormat="1" ht="13.5" customHeight="1">
      <c r="A152" s="246"/>
      <c r="B152" s="213" t="s">
        <v>25</v>
      </c>
      <c r="C152" s="214"/>
      <c r="D152" s="114" t="s">
        <v>26</v>
      </c>
      <c r="E152" s="154">
        <f t="shared" si="44"/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5">
        <f t="shared" si="33"/>
        <v>0</v>
      </c>
    </row>
    <row r="153" spans="1:12" s="56" customFormat="1" ht="15" customHeight="1" thickBot="1">
      <c r="A153" s="247"/>
      <c r="B153" s="215"/>
      <c r="C153" s="216"/>
      <c r="D153" s="119" t="s">
        <v>27</v>
      </c>
      <c r="E153" s="173">
        <f t="shared" si="44"/>
        <v>0</v>
      </c>
      <c r="F153" s="143">
        <v>0</v>
      </c>
      <c r="G153" s="143">
        <v>0</v>
      </c>
      <c r="H153" s="143">
        <v>0</v>
      </c>
      <c r="I153" s="143">
        <v>0</v>
      </c>
      <c r="J153" s="143">
        <v>0</v>
      </c>
      <c r="K153" s="143">
        <v>0</v>
      </c>
      <c r="L153" s="16">
        <f t="shared" si="33"/>
        <v>0</v>
      </c>
    </row>
    <row r="154" spans="1:12" s="56" customFormat="1" ht="13.5" customHeight="1">
      <c r="A154" s="217" t="s">
        <v>22</v>
      </c>
      <c r="B154" s="220" t="s">
        <v>19</v>
      </c>
      <c r="C154" s="221"/>
      <c r="D154" s="222"/>
      <c r="E154" s="17">
        <f t="shared" si="44"/>
        <v>0</v>
      </c>
      <c r="F154" s="33">
        <v>0</v>
      </c>
      <c r="G154" s="39">
        <v>0</v>
      </c>
      <c r="H154" s="39">
        <v>0</v>
      </c>
      <c r="I154" s="21">
        <v>0</v>
      </c>
      <c r="J154" s="21">
        <v>0</v>
      </c>
      <c r="K154" s="21">
        <v>0</v>
      </c>
      <c r="L154" s="35">
        <f t="shared" si="33"/>
        <v>0</v>
      </c>
    </row>
    <row r="155" spans="1:12" s="56" customFormat="1" ht="10.5" customHeight="1">
      <c r="A155" s="218"/>
      <c r="B155" s="223" t="s">
        <v>4</v>
      </c>
      <c r="C155" s="224"/>
      <c r="D155" s="78" t="s">
        <v>3</v>
      </c>
      <c r="E155" s="154">
        <f t="shared" si="44"/>
        <v>0</v>
      </c>
      <c r="F155" s="164">
        <f aca="true" t="shared" si="45" ref="F155:J156">F157+F159</f>
        <v>0</v>
      </c>
      <c r="G155" s="165">
        <f t="shared" si="45"/>
        <v>0</v>
      </c>
      <c r="H155" s="165">
        <f t="shared" si="45"/>
        <v>0</v>
      </c>
      <c r="I155" s="165">
        <f t="shared" si="45"/>
        <v>0</v>
      </c>
      <c r="J155" s="165">
        <f t="shared" si="45"/>
        <v>0</v>
      </c>
      <c r="K155" s="165">
        <f>K157+K159</f>
        <v>0</v>
      </c>
      <c r="L155" s="15">
        <f t="shared" si="33"/>
        <v>0</v>
      </c>
    </row>
    <row r="156" spans="1:12" s="56" customFormat="1" ht="14.25" customHeight="1">
      <c r="A156" s="218"/>
      <c r="B156" s="225"/>
      <c r="C156" s="226"/>
      <c r="D156" s="83" t="s">
        <v>50</v>
      </c>
      <c r="E156" s="157">
        <f t="shared" si="44"/>
        <v>0</v>
      </c>
      <c r="F156" s="166">
        <f t="shared" si="45"/>
        <v>0</v>
      </c>
      <c r="G156" s="166">
        <f t="shared" si="45"/>
        <v>0</v>
      </c>
      <c r="H156" s="166">
        <f t="shared" si="45"/>
        <v>0</v>
      </c>
      <c r="I156" s="166">
        <f t="shared" si="45"/>
        <v>0</v>
      </c>
      <c r="J156" s="166">
        <f t="shared" si="45"/>
        <v>0</v>
      </c>
      <c r="K156" s="166">
        <f>K158+K160</f>
        <v>0</v>
      </c>
      <c r="L156" s="15">
        <f t="shared" si="33"/>
        <v>0</v>
      </c>
    </row>
    <row r="157" spans="1:12" s="56" customFormat="1" ht="13.5" customHeight="1">
      <c r="A157" s="218"/>
      <c r="B157" s="227" t="s">
        <v>5</v>
      </c>
      <c r="C157" s="229" t="s">
        <v>24</v>
      </c>
      <c r="D157" s="79" t="s">
        <v>3</v>
      </c>
      <c r="E157" s="157">
        <f t="shared" si="44"/>
        <v>0</v>
      </c>
      <c r="F157" s="167">
        <v>0</v>
      </c>
      <c r="G157" s="168">
        <v>0</v>
      </c>
      <c r="H157" s="168">
        <v>0</v>
      </c>
      <c r="I157" s="168">
        <v>0</v>
      </c>
      <c r="J157" s="168">
        <v>0</v>
      </c>
      <c r="K157" s="168">
        <v>0</v>
      </c>
      <c r="L157" s="15">
        <f t="shared" si="33"/>
        <v>0</v>
      </c>
    </row>
    <row r="158" spans="1:12" s="56" customFormat="1" ht="14.25" customHeight="1">
      <c r="A158" s="218"/>
      <c r="B158" s="227"/>
      <c r="C158" s="229"/>
      <c r="D158" s="115" t="s">
        <v>50</v>
      </c>
      <c r="E158" s="157">
        <f t="shared" si="44"/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5">
        <f t="shared" si="33"/>
        <v>0</v>
      </c>
    </row>
    <row r="159" spans="1:12" s="56" customFormat="1" ht="11.25" customHeight="1">
      <c r="A159" s="218"/>
      <c r="B159" s="227"/>
      <c r="C159" s="230" t="s">
        <v>49</v>
      </c>
      <c r="D159" s="79" t="s">
        <v>3</v>
      </c>
      <c r="E159" s="157">
        <f t="shared" si="44"/>
        <v>0</v>
      </c>
      <c r="F159" s="167">
        <v>0</v>
      </c>
      <c r="G159" s="168">
        <v>0</v>
      </c>
      <c r="H159" s="168">
        <v>0</v>
      </c>
      <c r="I159" s="168">
        <v>0</v>
      </c>
      <c r="J159" s="168">
        <v>0</v>
      </c>
      <c r="K159" s="168">
        <v>0</v>
      </c>
      <c r="L159" s="15">
        <f t="shared" si="33"/>
        <v>0</v>
      </c>
    </row>
    <row r="160" spans="1:12" s="56" customFormat="1" ht="14.25" customHeight="1">
      <c r="A160" s="218"/>
      <c r="B160" s="228"/>
      <c r="C160" s="231"/>
      <c r="D160" s="116" t="s">
        <v>50</v>
      </c>
      <c r="E160" s="156">
        <f t="shared" si="44"/>
        <v>0</v>
      </c>
      <c r="F160" s="170">
        <v>0</v>
      </c>
      <c r="G160" s="170">
        <v>0</v>
      </c>
      <c r="H160" s="170">
        <v>0</v>
      </c>
      <c r="I160" s="170">
        <v>0</v>
      </c>
      <c r="J160" s="170">
        <v>0</v>
      </c>
      <c r="K160" s="170">
        <v>0</v>
      </c>
      <c r="L160" s="15">
        <f t="shared" si="33"/>
        <v>0</v>
      </c>
    </row>
    <row r="161" spans="1:12" s="56" customFormat="1" ht="13.5" customHeight="1">
      <c r="A161" s="218"/>
      <c r="B161" s="232" t="s">
        <v>6</v>
      </c>
      <c r="C161" s="232"/>
      <c r="D161" s="233"/>
      <c r="E161" s="43">
        <f aca="true" t="shared" si="46" ref="E161:J161">E154-E155</f>
        <v>0</v>
      </c>
      <c r="F161" s="70">
        <f t="shared" si="46"/>
        <v>0</v>
      </c>
      <c r="G161" s="70">
        <f t="shared" si="46"/>
        <v>0</v>
      </c>
      <c r="H161" s="70">
        <f t="shared" si="46"/>
        <v>0</v>
      </c>
      <c r="I161" s="70">
        <f t="shared" si="46"/>
        <v>0</v>
      </c>
      <c r="J161" s="70">
        <f t="shared" si="46"/>
        <v>0</v>
      </c>
      <c r="K161" s="70">
        <f>K154-K155</f>
        <v>0</v>
      </c>
      <c r="L161" s="15">
        <f t="shared" si="33"/>
        <v>0</v>
      </c>
    </row>
    <row r="162" spans="1:12" ht="12.75" customHeight="1">
      <c r="A162" s="218"/>
      <c r="B162" s="234" t="s">
        <v>48</v>
      </c>
      <c r="C162" s="234"/>
      <c r="D162" s="235"/>
      <c r="E162" s="18">
        <f>SUM(F162:J162)</f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15">
        <f t="shared" si="33"/>
        <v>0</v>
      </c>
    </row>
    <row r="163" spans="1:12" ht="12.75" customHeight="1">
      <c r="A163" s="218"/>
      <c r="B163" s="213" t="s">
        <v>25</v>
      </c>
      <c r="C163" s="214"/>
      <c r="D163" s="114" t="s">
        <v>26</v>
      </c>
      <c r="E163" s="154">
        <f>SUM(F163:J163)</f>
        <v>0</v>
      </c>
      <c r="F163" s="171">
        <v>0</v>
      </c>
      <c r="G163" s="171">
        <v>0</v>
      </c>
      <c r="H163" s="171">
        <v>0</v>
      </c>
      <c r="I163" s="171">
        <v>0</v>
      </c>
      <c r="J163" s="171">
        <v>0</v>
      </c>
      <c r="K163" s="171">
        <v>0</v>
      </c>
      <c r="L163" s="15">
        <f t="shared" si="33"/>
        <v>0</v>
      </c>
    </row>
    <row r="164" spans="1:12" ht="13.5" customHeight="1" thickBot="1">
      <c r="A164" s="219"/>
      <c r="B164" s="215"/>
      <c r="C164" s="216"/>
      <c r="D164" s="119" t="s">
        <v>27</v>
      </c>
      <c r="E164" s="173">
        <f>SUM(F164:J164)</f>
        <v>0</v>
      </c>
      <c r="F164" s="172">
        <v>0</v>
      </c>
      <c r="G164" s="172">
        <v>0</v>
      </c>
      <c r="H164" s="172">
        <v>0</v>
      </c>
      <c r="I164" s="172">
        <v>0</v>
      </c>
      <c r="J164" s="172">
        <v>0</v>
      </c>
      <c r="K164" s="172">
        <v>0</v>
      </c>
      <c r="L164" s="16">
        <f t="shared" si="33"/>
        <v>0</v>
      </c>
    </row>
    <row r="166" ht="12" customHeight="1" thickBot="1"/>
    <row r="167" ht="13.5" hidden="1" thickBot="1"/>
    <row r="168" spans="1:12" ht="13.5" thickBot="1">
      <c r="A168" s="236" t="s">
        <v>17</v>
      </c>
      <c r="B168" s="237"/>
      <c r="C168" s="237"/>
      <c r="D168" s="237"/>
      <c r="E168" s="240" t="s">
        <v>14</v>
      </c>
      <c r="F168" s="242" t="s">
        <v>15</v>
      </c>
      <c r="G168" s="243"/>
      <c r="H168" s="243"/>
      <c r="I168" s="244"/>
      <c r="J168" s="127"/>
      <c r="K168" s="127"/>
      <c r="L168" s="53"/>
    </row>
    <row r="169" spans="1:12" ht="49.5" customHeight="1" thickBot="1">
      <c r="A169" s="238"/>
      <c r="B169" s="239"/>
      <c r="C169" s="239"/>
      <c r="D169" s="239"/>
      <c r="E169" s="241"/>
      <c r="F169" s="54" t="s">
        <v>18</v>
      </c>
      <c r="G169" s="130" t="s">
        <v>42</v>
      </c>
      <c r="H169" s="129" t="s">
        <v>45</v>
      </c>
      <c r="I169" s="128" t="s">
        <v>41</v>
      </c>
      <c r="J169" s="131" t="s">
        <v>43</v>
      </c>
      <c r="K169" s="196" t="s">
        <v>46</v>
      </c>
      <c r="L169" s="30" t="s">
        <v>7</v>
      </c>
    </row>
    <row r="170" spans="1:12" ht="12.75" customHeight="1">
      <c r="A170" s="217" t="s">
        <v>29</v>
      </c>
      <c r="B170" s="220" t="s">
        <v>19</v>
      </c>
      <c r="C170" s="221"/>
      <c r="D170" s="222"/>
      <c r="E170" s="17">
        <f aca="true" t="shared" si="47" ref="E170:E176">SUM(F170:J170)</f>
        <v>0</v>
      </c>
      <c r="F170" s="34">
        <v>0</v>
      </c>
      <c r="G170" s="40">
        <v>0</v>
      </c>
      <c r="H170" s="41">
        <v>0</v>
      </c>
      <c r="I170" s="22">
        <v>0</v>
      </c>
      <c r="J170" s="22">
        <v>0</v>
      </c>
      <c r="K170" s="22">
        <v>0</v>
      </c>
      <c r="L170" s="57">
        <f aca="true" t="shared" si="48" ref="L170:L213">SUM(F170:K170)</f>
        <v>0</v>
      </c>
    </row>
    <row r="171" spans="1:12" ht="12.75" customHeight="1">
      <c r="A171" s="218"/>
      <c r="B171" s="223" t="s">
        <v>4</v>
      </c>
      <c r="C171" s="224"/>
      <c r="D171" s="78" t="s">
        <v>3</v>
      </c>
      <c r="E171" s="154">
        <f t="shared" si="47"/>
        <v>0</v>
      </c>
      <c r="F171" s="133">
        <f>F173+F175</f>
        <v>0</v>
      </c>
      <c r="G171" s="134">
        <f>SUM(G173,G175)</f>
        <v>0</v>
      </c>
      <c r="H171" s="134">
        <f>SUM(H173,H175)</f>
        <v>0</v>
      </c>
      <c r="I171" s="134">
        <f>SUM(I173,I175)</f>
        <v>0</v>
      </c>
      <c r="J171" s="134">
        <f>SUM(J173,J175)</f>
        <v>0</v>
      </c>
      <c r="K171" s="134">
        <f>SUM(K173,K175)</f>
        <v>0</v>
      </c>
      <c r="L171" s="57">
        <f t="shared" si="48"/>
        <v>0</v>
      </c>
    </row>
    <row r="172" spans="1:12" ht="12.75">
      <c r="A172" s="218"/>
      <c r="B172" s="225"/>
      <c r="C172" s="226"/>
      <c r="D172" s="83" t="s">
        <v>50</v>
      </c>
      <c r="E172" s="157">
        <f t="shared" si="47"/>
        <v>0</v>
      </c>
      <c r="F172" s="135">
        <f>F174+F176</f>
        <v>0</v>
      </c>
      <c r="G172" s="136">
        <f>G174+G176</f>
        <v>0</v>
      </c>
      <c r="H172" s="136">
        <f>H174+H176</f>
        <v>0</v>
      </c>
      <c r="I172" s="136">
        <f>I174+I176</f>
        <v>0</v>
      </c>
      <c r="J172" s="136">
        <f>J174+J176</f>
        <v>0</v>
      </c>
      <c r="K172" s="136">
        <f>K174+K176</f>
        <v>0</v>
      </c>
      <c r="L172" s="57">
        <f t="shared" si="48"/>
        <v>0</v>
      </c>
    </row>
    <row r="173" spans="1:12" ht="12.75" customHeight="1">
      <c r="A173" s="218"/>
      <c r="B173" s="227" t="s">
        <v>5</v>
      </c>
      <c r="C173" s="229" t="s">
        <v>24</v>
      </c>
      <c r="D173" s="79" t="s">
        <v>3</v>
      </c>
      <c r="E173" s="157">
        <f t="shared" si="47"/>
        <v>0</v>
      </c>
      <c r="F173" s="137">
        <v>0</v>
      </c>
      <c r="G173" s="137">
        <v>0</v>
      </c>
      <c r="H173" s="137">
        <v>0</v>
      </c>
      <c r="I173" s="137">
        <v>0</v>
      </c>
      <c r="J173" s="137">
        <v>0</v>
      </c>
      <c r="K173" s="137">
        <v>0</v>
      </c>
      <c r="L173" s="57">
        <f t="shared" si="48"/>
        <v>0</v>
      </c>
    </row>
    <row r="174" spans="1:12" ht="12.75">
      <c r="A174" s="218"/>
      <c r="B174" s="227"/>
      <c r="C174" s="229"/>
      <c r="D174" s="115" t="s">
        <v>50</v>
      </c>
      <c r="E174" s="157">
        <f t="shared" si="47"/>
        <v>0</v>
      </c>
      <c r="F174" s="138">
        <v>0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  <c r="L174" s="57">
        <f t="shared" si="48"/>
        <v>0</v>
      </c>
    </row>
    <row r="175" spans="1:12" ht="12.75" customHeight="1">
      <c r="A175" s="218"/>
      <c r="B175" s="227"/>
      <c r="C175" s="230" t="s">
        <v>49</v>
      </c>
      <c r="D175" s="79" t="s">
        <v>3</v>
      </c>
      <c r="E175" s="157">
        <f t="shared" si="47"/>
        <v>0</v>
      </c>
      <c r="F175" s="137">
        <v>0</v>
      </c>
      <c r="G175" s="137">
        <v>0</v>
      </c>
      <c r="H175" s="137">
        <v>0</v>
      </c>
      <c r="I175" s="137">
        <v>0</v>
      </c>
      <c r="J175" s="137">
        <v>0</v>
      </c>
      <c r="K175" s="137">
        <v>0</v>
      </c>
      <c r="L175" s="57">
        <f t="shared" si="48"/>
        <v>0</v>
      </c>
    </row>
    <row r="176" spans="1:12" ht="12.75">
      <c r="A176" s="218"/>
      <c r="B176" s="228"/>
      <c r="C176" s="231"/>
      <c r="D176" s="116" t="s">
        <v>50</v>
      </c>
      <c r="E176" s="156">
        <f t="shared" si="47"/>
        <v>0</v>
      </c>
      <c r="F176" s="139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57">
        <f t="shared" si="48"/>
        <v>0</v>
      </c>
    </row>
    <row r="177" spans="1:12" ht="12.75">
      <c r="A177" s="218"/>
      <c r="B177" s="232" t="s">
        <v>6</v>
      </c>
      <c r="C177" s="232"/>
      <c r="D177" s="233"/>
      <c r="E177" s="43">
        <f aca="true" t="shared" si="49" ref="E177:J177">E170-E171</f>
        <v>0</v>
      </c>
      <c r="F177" s="44">
        <f t="shared" si="49"/>
        <v>0</v>
      </c>
      <c r="G177" s="44">
        <f t="shared" si="49"/>
        <v>0</v>
      </c>
      <c r="H177" s="44">
        <f t="shared" si="49"/>
        <v>0</v>
      </c>
      <c r="I177" s="44">
        <f t="shared" si="49"/>
        <v>0</v>
      </c>
      <c r="J177" s="44">
        <f t="shared" si="49"/>
        <v>0</v>
      </c>
      <c r="K177" s="44">
        <f>K170-K171</f>
        <v>0</v>
      </c>
      <c r="L177" s="57">
        <f t="shared" si="48"/>
        <v>0</v>
      </c>
    </row>
    <row r="178" spans="1:12" ht="12.75">
      <c r="A178" s="218"/>
      <c r="B178" s="234" t="s">
        <v>48</v>
      </c>
      <c r="C178" s="234"/>
      <c r="D178" s="235"/>
      <c r="E178" s="18">
        <f aca="true" t="shared" si="50" ref="E178:E187">SUM(F178:J178)</f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57">
        <f t="shared" si="48"/>
        <v>0</v>
      </c>
    </row>
    <row r="179" spans="1:12" ht="12.75" customHeight="1">
      <c r="A179" s="218"/>
      <c r="B179" s="213" t="s">
        <v>25</v>
      </c>
      <c r="C179" s="214"/>
      <c r="D179" s="114" t="s">
        <v>26</v>
      </c>
      <c r="E179" s="154">
        <f t="shared" si="50"/>
        <v>0</v>
      </c>
      <c r="F179" s="141">
        <v>0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57">
        <f t="shared" si="48"/>
        <v>0</v>
      </c>
    </row>
    <row r="180" spans="1:12" ht="13.5" thickBot="1">
      <c r="A180" s="219"/>
      <c r="B180" s="215"/>
      <c r="C180" s="216"/>
      <c r="D180" s="119" t="s">
        <v>27</v>
      </c>
      <c r="E180" s="173">
        <f t="shared" si="50"/>
        <v>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  <c r="L180" s="109">
        <f t="shared" si="48"/>
        <v>0</v>
      </c>
    </row>
    <row r="181" spans="1:12" ht="12.75" customHeight="1">
      <c r="A181" s="245" t="s">
        <v>30</v>
      </c>
      <c r="B181" s="220" t="s">
        <v>19</v>
      </c>
      <c r="C181" s="221"/>
      <c r="D181" s="222"/>
      <c r="E181" s="17">
        <f t="shared" si="50"/>
        <v>0</v>
      </c>
      <c r="F181" s="24">
        <v>0</v>
      </c>
      <c r="G181" s="61">
        <v>0</v>
      </c>
      <c r="H181" s="61">
        <v>0</v>
      </c>
      <c r="I181" s="23">
        <v>0</v>
      </c>
      <c r="J181" s="23">
        <v>0</v>
      </c>
      <c r="K181" s="23">
        <v>0</v>
      </c>
      <c r="L181" s="57">
        <f t="shared" si="48"/>
        <v>0</v>
      </c>
    </row>
    <row r="182" spans="1:12" ht="12.75" customHeight="1">
      <c r="A182" s="246"/>
      <c r="B182" s="223" t="s">
        <v>4</v>
      </c>
      <c r="C182" s="224"/>
      <c r="D182" s="78" t="s">
        <v>3</v>
      </c>
      <c r="E182" s="154">
        <f t="shared" si="50"/>
        <v>0</v>
      </c>
      <c r="F182" s="155">
        <f aca="true" t="shared" si="51" ref="F182:K182">SUM(F184,F186)</f>
        <v>0</v>
      </c>
      <c r="G182" s="134">
        <f t="shared" si="51"/>
        <v>0</v>
      </c>
      <c r="H182" s="134">
        <f t="shared" si="51"/>
        <v>0</v>
      </c>
      <c r="I182" s="134">
        <f t="shared" si="51"/>
        <v>0</v>
      </c>
      <c r="J182" s="134">
        <f t="shared" si="51"/>
        <v>0</v>
      </c>
      <c r="K182" s="134">
        <f t="shared" si="51"/>
        <v>0</v>
      </c>
      <c r="L182" s="57">
        <f t="shared" si="48"/>
        <v>0</v>
      </c>
    </row>
    <row r="183" spans="1:12" ht="12.75">
      <c r="A183" s="246"/>
      <c r="B183" s="225"/>
      <c r="C183" s="226"/>
      <c r="D183" s="83" t="s">
        <v>50</v>
      </c>
      <c r="E183" s="157">
        <f t="shared" si="50"/>
        <v>0</v>
      </c>
      <c r="F183" s="136">
        <f aca="true" t="shared" si="52" ref="F183:K183">F185+F187</f>
        <v>0</v>
      </c>
      <c r="G183" s="144">
        <f t="shared" si="52"/>
        <v>0</v>
      </c>
      <c r="H183" s="144">
        <f t="shared" si="52"/>
        <v>0</v>
      </c>
      <c r="I183" s="144">
        <f t="shared" si="52"/>
        <v>0</v>
      </c>
      <c r="J183" s="144">
        <f t="shared" si="52"/>
        <v>0</v>
      </c>
      <c r="K183" s="144">
        <f t="shared" si="52"/>
        <v>0</v>
      </c>
      <c r="L183" s="57">
        <f t="shared" si="48"/>
        <v>0</v>
      </c>
    </row>
    <row r="184" spans="1:12" ht="12.75" customHeight="1">
      <c r="A184" s="246"/>
      <c r="B184" s="227" t="s">
        <v>5</v>
      </c>
      <c r="C184" s="229" t="s">
        <v>24</v>
      </c>
      <c r="D184" s="79" t="s">
        <v>3</v>
      </c>
      <c r="E184" s="157">
        <f t="shared" si="50"/>
        <v>0</v>
      </c>
      <c r="F184" s="137">
        <v>0</v>
      </c>
      <c r="G184" s="137">
        <v>0</v>
      </c>
      <c r="H184" s="137">
        <v>0</v>
      </c>
      <c r="I184" s="137">
        <v>0</v>
      </c>
      <c r="J184" s="137">
        <v>0</v>
      </c>
      <c r="K184" s="137">
        <v>0</v>
      </c>
      <c r="L184" s="57">
        <f t="shared" si="48"/>
        <v>0</v>
      </c>
    </row>
    <row r="185" spans="1:12" ht="12.75">
      <c r="A185" s="246"/>
      <c r="B185" s="227"/>
      <c r="C185" s="229"/>
      <c r="D185" s="115" t="s">
        <v>50</v>
      </c>
      <c r="E185" s="157">
        <f t="shared" si="50"/>
        <v>0</v>
      </c>
      <c r="F185" s="138">
        <v>0</v>
      </c>
      <c r="G185" s="146">
        <v>0</v>
      </c>
      <c r="H185" s="146">
        <v>0</v>
      </c>
      <c r="I185" s="146">
        <v>0</v>
      </c>
      <c r="J185" s="146">
        <v>0</v>
      </c>
      <c r="K185" s="146">
        <v>0</v>
      </c>
      <c r="L185" s="57">
        <f t="shared" si="48"/>
        <v>0</v>
      </c>
    </row>
    <row r="186" spans="1:12" ht="12.75" customHeight="1">
      <c r="A186" s="246"/>
      <c r="B186" s="227"/>
      <c r="C186" s="230" t="s">
        <v>49</v>
      </c>
      <c r="D186" s="79" t="s">
        <v>3</v>
      </c>
      <c r="E186" s="157">
        <f t="shared" si="50"/>
        <v>0</v>
      </c>
      <c r="F186" s="137">
        <v>0</v>
      </c>
      <c r="G186" s="137">
        <v>0</v>
      </c>
      <c r="H186" s="137">
        <v>0</v>
      </c>
      <c r="I186" s="137">
        <v>0</v>
      </c>
      <c r="J186" s="137">
        <v>0</v>
      </c>
      <c r="K186" s="137">
        <v>0</v>
      </c>
      <c r="L186" s="57">
        <f t="shared" si="48"/>
        <v>0</v>
      </c>
    </row>
    <row r="187" spans="1:12" ht="12.75">
      <c r="A187" s="246"/>
      <c r="B187" s="228"/>
      <c r="C187" s="231"/>
      <c r="D187" s="116" t="s">
        <v>50</v>
      </c>
      <c r="E187" s="156">
        <f t="shared" si="50"/>
        <v>0</v>
      </c>
      <c r="F187" s="138">
        <v>0</v>
      </c>
      <c r="G187" s="146">
        <v>0</v>
      </c>
      <c r="H187" s="146">
        <v>0</v>
      </c>
      <c r="I187" s="146">
        <v>0</v>
      </c>
      <c r="J187" s="146">
        <v>0</v>
      </c>
      <c r="K187" s="146">
        <v>0</v>
      </c>
      <c r="L187" s="57">
        <f t="shared" si="48"/>
        <v>0</v>
      </c>
    </row>
    <row r="188" spans="1:12" ht="12.75">
      <c r="A188" s="246"/>
      <c r="B188" s="232" t="s">
        <v>6</v>
      </c>
      <c r="C188" s="232"/>
      <c r="D188" s="233"/>
      <c r="E188" s="43">
        <f aca="true" t="shared" si="53" ref="E188:J188">E181-E182</f>
        <v>0</v>
      </c>
      <c r="F188" s="44">
        <f t="shared" si="53"/>
        <v>0</v>
      </c>
      <c r="G188" s="44">
        <f t="shared" si="53"/>
        <v>0</v>
      </c>
      <c r="H188" s="44">
        <f t="shared" si="53"/>
        <v>0</v>
      </c>
      <c r="I188" s="44">
        <f t="shared" si="53"/>
        <v>0</v>
      </c>
      <c r="J188" s="44">
        <f t="shared" si="53"/>
        <v>0</v>
      </c>
      <c r="K188" s="44">
        <f>K181-K182</f>
        <v>0</v>
      </c>
      <c r="L188" s="57">
        <f t="shared" si="48"/>
        <v>0</v>
      </c>
    </row>
    <row r="189" spans="1:12" ht="12.75">
      <c r="A189" s="246"/>
      <c r="B189" s="234" t="s">
        <v>48</v>
      </c>
      <c r="C189" s="234"/>
      <c r="D189" s="235"/>
      <c r="E189" s="18">
        <f aca="true" t="shared" si="54" ref="E189:E198">SUM(F189:J189)</f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57">
        <f t="shared" si="48"/>
        <v>0</v>
      </c>
    </row>
    <row r="190" spans="1:12" ht="12.75" customHeight="1">
      <c r="A190" s="246"/>
      <c r="B190" s="213" t="s">
        <v>25</v>
      </c>
      <c r="C190" s="214"/>
      <c r="D190" s="114" t="s">
        <v>26</v>
      </c>
      <c r="E190" s="154">
        <f t="shared" si="54"/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57">
        <f t="shared" si="48"/>
        <v>0</v>
      </c>
    </row>
    <row r="191" spans="1:12" ht="13.5" thickBot="1">
      <c r="A191" s="247"/>
      <c r="B191" s="215"/>
      <c r="C191" s="216"/>
      <c r="D191" s="119" t="s">
        <v>27</v>
      </c>
      <c r="E191" s="173">
        <f t="shared" si="54"/>
        <v>0</v>
      </c>
      <c r="F191" s="139">
        <v>0</v>
      </c>
      <c r="G191" s="143">
        <v>0</v>
      </c>
      <c r="H191" s="143">
        <v>0</v>
      </c>
      <c r="I191" s="158">
        <v>0</v>
      </c>
      <c r="J191" s="139">
        <v>0</v>
      </c>
      <c r="K191" s="139">
        <v>0</v>
      </c>
      <c r="L191" s="109">
        <f t="shared" si="48"/>
        <v>0</v>
      </c>
    </row>
    <row r="192" spans="1:12" ht="12.75" customHeight="1">
      <c r="A192" s="245" t="s">
        <v>31</v>
      </c>
      <c r="B192" s="220" t="s">
        <v>19</v>
      </c>
      <c r="C192" s="221"/>
      <c r="D192" s="222"/>
      <c r="E192" s="17">
        <f t="shared" si="54"/>
        <v>97300</v>
      </c>
      <c r="F192" s="25">
        <v>97300</v>
      </c>
      <c r="G192" s="38">
        <v>0</v>
      </c>
      <c r="H192" s="38">
        <v>0</v>
      </c>
      <c r="I192" s="38">
        <v>0</v>
      </c>
      <c r="J192" s="29">
        <v>0</v>
      </c>
      <c r="K192" s="29">
        <v>0</v>
      </c>
      <c r="L192" s="57">
        <f t="shared" si="48"/>
        <v>97300</v>
      </c>
    </row>
    <row r="193" spans="1:12" ht="12.75" customHeight="1">
      <c r="A193" s="246"/>
      <c r="B193" s="223" t="s">
        <v>4</v>
      </c>
      <c r="C193" s="224"/>
      <c r="D193" s="78" t="s">
        <v>3</v>
      </c>
      <c r="E193" s="154">
        <f t="shared" si="54"/>
        <v>97248.12</v>
      </c>
      <c r="F193" s="122">
        <f aca="true" t="shared" si="55" ref="F193:K193">SUM(F195,F197)</f>
        <v>97248.12</v>
      </c>
      <c r="G193" s="160">
        <f t="shared" si="55"/>
        <v>0</v>
      </c>
      <c r="H193" s="160">
        <f t="shared" si="55"/>
        <v>0</v>
      </c>
      <c r="I193" s="133">
        <f t="shared" si="55"/>
        <v>0</v>
      </c>
      <c r="J193" s="133">
        <f t="shared" si="55"/>
        <v>0</v>
      </c>
      <c r="K193" s="133">
        <f t="shared" si="55"/>
        <v>0</v>
      </c>
      <c r="L193" s="15">
        <f t="shared" si="48"/>
        <v>97248.12</v>
      </c>
    </row>
    <row r="194" spans="1:12" ht="12.75">
      <c r="A194" s="246"/>
      <c r="B194" s="225"/>
      <c r="C194" s="226"/>
      <c r="D194" s="83" t="s">
        <v>50</v>
      </c>
      <c r="E194" s="157">
        <f t="shared" si="54"/>
        <v>38133.12</v>
      </c>
      <c r="F194" s="123">
        <f aca="true" t="shared" si="56" ref="F194:K194">F196+F198</f>
        <v>38133.12</v>
      </c>
      <c r="G194" s="161">
        <f t="shared" si="56"/>
        <v>0</v>
      </c>
      <c r="H194" s="161">
        <f t="shared" si="56"/>
        <v>0</v>
      </c>
      <c r="I194" s="161">
        <f t="shared" si="56"/>
        <v>0</v>
      </c>
      <c r="J194" s="161">
        <f t="shared" si="56"/>
        <v>0</v>
      </c>
      <c r="K194" s="161">
        <f t="shared" si="56"/>
        <v>0</v>
      </c>
      <c r="L194" s="37">
        <f t="shared" si="48"/>
        <v>38133.12</v>
      </c>
    </row>
    <row r="195" spans="1:12" ht="12.75" customHeight="1">
      <c r="A195" s="246"/>
      <c r="B195" s="227" t="s">
        <v>5</v>
      </c>
      <c r="C195" s="229" t="s">
        <v>24</v>
      </c>
      <c r="D195" s="79" t="s">
        <v>3</v>
      </c>
      <c r="E195" s="157">
        <f t="shared" si="54"/>
        <v>69048.12</v>
      </c>
      <c r="F195" s="124">
        <v>69048.12</v>
      </c>
      <c r="G195" s="137">
        <v>0</v>
      </c>
      <c r="H195" s="137">
        <v>0</v>
      </c>
      <c r="I195" s="137">
        <v>0</v>
      </c>
      <c r="J195" s="137">
        <v>0</v>
      </c>
      <c r="K195" s="137">
        <v>0</v>
      </c>
      <c r="L195" s="15">
        <f t="shared" si="48"/>
        <v>69048.12</v>
      </c>
    </row>
    <row r="196" spans="1:12" ht="12.75">
      <c r="A196" s="246"/>
      <c r="B196" s="227"/>
      <c r="C196" s="229"/>
      <c r="D196" s="115" t="s">
        <v>50</v>
      </c>
      <c r="E196" s="157">
        <f t="shared" si="54"/>
        <v>35133.12</v>
      </c>
      <c r="F196" s="124">
        <v>35133.12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37">
        <f t="shared" si="48"/>
        <v>35133.12</v>
      </c>
    </row>
    <row r="197" spans="1:12" ht="12.75" customHeight="1">
      <c r="A197" s="246"/>
      <c r="B197" s="227"/>
      <c r="C197" s="230" t="s">
        <v>49</v>
      </c>
      <c r="D197" s="79" t="s">
        <v>3</v>
      </c>
      <c r="E197" s="157">
        <f t="shared" si="54"/>
        <v>28200</v>
      </c>
      <c r="F197" s="124">
        <v>28200</v>
      </c>
      <c r="G197" s="137">
        <v>0</v>
      </c>
      <c r="H197" s="137">
        <v>0</v>
      </c>
      <c r="I197" s="137">
        <v>0</v>
      </c>
      <c r="J197" s="137">
        <v>0</v>
      </c>
      <c r="K197" s="137">
        <v>0</v>
      </c>
      <c r="L197" s="15">
        <f t="shared" si="48"/>
        <v>28200</v>
      </c>
    </row>
    <row r="198" spans="1:12" ht="12.75">
      <c r="A198" s="246"/>
      <c r="B198" s="228"/>
      <c r="C198" s="231"/>
      <c r="D198" s="116" t="s">
        <v>50</v>
      </c>
      <c r="E198" s="156">
        <f t="shared" si="54"/>
        <v>3000</v>
      </c>
      <c r="F198" s="125">
        <v>3000</v>
      </c>
      <c r="G198" s="140">
        <v>0</v>
      </c>
      <c r="H198" s="140">
        <v>0</v>
      </c>
      <c r="I198" s="163">
        <v>0</v>
      </c>
      <c r="J198" s="163">
        <v>0</v>
      </c>
      <c r="K198" s="163">
        <v>0</v>
      </c>
      <c r="L198" s="37">
        <f t="shared" si="48"/>
        <v>3000</v>
      </c>
    </row>
    <row r="199" spans="1:12" ht="12.75">
      <c r="A199" s="246"/>
      <c r="B199" s="232" t="s">
        <v>6</v>
      </c>
      <c r="C199" s="232"/>
      <c r="D199" s="233"/>
      <c r="E199" s="43">
        <f aca="true" t="shared" si="57" ref="E199:J199">E192-E193</f>
        <v>51.88000000000466</v>
      </c>
      <c r="F199" s="44">
        <f t="shared" si="57"/>
        <v>51.88000000000466</v>
      </c>
      <c r="G199" s="44">
        <f t="shared" si="57"/>
        <v>0</v>
      </c>
      <c r="H199" s="44">
        <f t="shared" si="57"/>
        <v>0</v>
      </c>
      <c r="I199" s="44">
        <f t="shared" si="57"/>
        <v>0</v>
      </c>
      <c r="J199" s="44">
        <f t="shared" si="57"/>
        <v>0</v>
      </c>
      <c r="K199" s="44">
        <f>K192-K193</f>
        <v>0</v>
      </c>
      <c r="L199" s="15">
        <f t="shared" si="48"/>
        <v>51.88000000000466</v>
      </c>
    </row>
    <row r="200" spans="1:12" ht="12.75">
      <c r="A200" s="246"/>
      <c r="B200" s="234" t="s">
        <v>48</v>
      </c>
      <c r="C200" s="234"/>
      <c r="D200" s="235"/>
      <c r="E200" s="18">
        <f aca="true" t="shared" si="58" ref="E200:E209">SUM(F200:J200)</f>
        <v>41790</v>
      </c>
      <c r="F200" s="28">
        <v>41790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37">
        <f t="shared" si="48"/>
        <v>41790</v>
      </c>
    </row>
    <row r="201" spans="1:12" ht="12.75" customHeight="1">
      <c r="A201" s="246"/>
      <c r="B201" s="213" t="s">
        <v>25</v>
      </c>
      <c r="C201" s="214"/>
      <c r="D201" s="114" t="s">
        <v>26</v>
      </c>
      <c r="E201" s="154">
        <f t="shared" si="58"/>
        <v>0</v>
      </c>
      <c r="F201" s="84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36">
        <f t="shared" si="48"/>
        <v>0</v>
      </c>
    </row>
    <row r="202" spans="1:12" ht="13.5" thickBot="1">
      <c r="A202" s="247"/>
      <c r="B202" s="215"/>
      <c r="C202" s="216"/>
      <c r="D202" s="119" t="s">
        <v>27</v>
      </c>
      <c r="E202" s="173">
        <f t="shared" si="58"/>
        <v>18</v>
      </c>
      <c r="F202" s="85">
        <v>18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58">
        <f t="shared" si="48"/>
        <v>18</v>
      </c>
    </row>
    <row r="203" spans="1:12" ht="12.75" customHeight="1">
      <c r="A203" s="217" t="s">
        <v>32</v>
      </c>
      <c r="B203" s="220" t="s">
        <v>19</v>
      </c>
      <c r="C203" s="221"/>
      <c r="D203" s="222"/>
      <c r="E203" s="17">
        <f t="shared" si="58"/>
        <v>0</v>
      </c>
      <c r="F203" s="33">
        <v>0</v>
      </c>
      <c r="G203" s="39">
        <v>0</v>
      </c>
      <c r="H203" s="39">
        <v>0</v>
      </c>
      <c r="I203" s="21">
        <v>0</v>
      </c>
      <c r="J203" s="21">
        <v>0</v>
      </c>
      <c r="K203" s="21">
        <v>0</v>
      </c>
      <c r="L203" s="57">
        <f t="shared" si="48"/>
        <v>0</v>
      </c>
    </row>
    <row r="204" spans="1:12" ht="12.75" customHeight="1">
      <c r="A204" s="218"/>
      <c r="B204" s="223" t="s">
        <v>4</v>
      </c>
      <c r="C204" s="224"/>
      <c r="D204" s="78" t="s">
        <v>3</v>
      </c>
      <c r="E204" s="154">
        <f t="shared" si="58"/>
        <v>0</v>
      </c>
      <c r="F204" s="164">
        <f aca="true" t="shared" si="59" ref="F204:J205">F206+F208</f>
        <v>0</v>
      </c>
      <c r="G204" s="165">
        <f t="shared" si="59"/>
        <v>0</v>
      </c>
      <c r="H204" s="165">
        <f t="shared" si="59"/>
        <v>0</v>
      </c>
      <c r="I204" s="165">
        <f t="shared" si="59"/>
        <v>0</v>
      </c>
      <c r="J204" s="165">
        <f t="shared" si="59"/>
        <v>0</v>
      </c>
      <c r="K204" s="165">
        <f>K206+K208</f>
        <v>0</v>
      </c>
      <c r="L204" s="57">
        <f t="shared" si="48"/>
        <v>0</v>
      </c>
    </row>
    <row r="205" spans="1:12" ht="12.75">
      <c r="A205" s="218"/>
      <c r="B205" s="225"/>
      <c r="C205" s="226"/>
      <c r="D205" s="83" t="s">
        <v>50</v>
      </c>
      <c r="E205" s="157">
        <f t="shared" si="58"/>
        <v>0</v>
      </c>
      <c r="F205" s="166">
        <f t="shared" si="59"/>
        <v>0</v>
      </c>
      <c r="G205" s="166">
        <f t="shared" si="59"/>
        <v>0</v>
      </c>
      <c r="H205" s="166">
        <f t="shared" si="59"/>
        <v>0</v>
      </c>
      <c r="I205" s="166">
        <f t="shared" si="59"/>
        <v>0</v>
      </c>
      <c r="J205" s="166">
        <f t="shared" si="59"/>
        <v>0</v>
      </c>
      <c r="K205" s="166">
        <f>K207+K209</f>
        <v>0</v>
      </c>
      <c r="L205" s="57">
        <f t="shared" si="48"/>
        <v>0</v>
      </c>
    </row>
    <row r="206" spans="1:12" ht="12.75" customHeight="1">
      <c r="A206" s="218"/>
      <c r="B206" s="227" t="s">
        <v>5</v>
      </c>
      <c r="C206" s="229" t="s">
        <v>24</v>
      </c>
      <c r="D206" s="79" t="s">
        <v>3</v>
      </c>
      <c r="E206" s="157">
        <f t="shared" si="58"/>
        <v>0</v>
      </c>
      <c r="F206" s="167">
        <v>0</v>
      </c>
      <c r="G206" s="168">
        <v>0</v>
      </c>
      <c r="H206" s="168">
        <v>0</v>
      </c>
      <c r="I206" s="168">
        <v>0</v>
      </c>
      <c r="J206" s="168">
        <v>0</v>
      </c>
      <c r="K206" s="168">
        <v>0</v>
      </c>
      <c r="L206" s="57">
        <f t="shared" si="48"/>
        <v>0</v>
      </c>
    </row>
    <row r="207" spans="1:12" ht="12.75">
      <c r="A207" s="218"/>
      <c r="B207" s="227"/>
      <c r="C207" s="229"/>
      <c r="D207" s="115" t="s">
        <v>50</v>
      </c>
      <c r="E207" s="157">
        <f t="shared" si="58"/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57">
        <f t="shared" si="48"/>
        <v>0</v>
      </c>
    </row>
    <row r="208" spans="1:12" ht="12.75" customHeight="1">
      <c r="A208" s="218"/>
      <c r="B208" s="227"/>
      <c r="C208" s="230" t="s">
        <v>49</v>
      </c>
      <c r="D208" s="79" t="s">
        <v>3</v>
      </c>
      <c r="E208" s="157">
        <f t="shared" si="58"/>
        <v>0</v>
      </c>
      <c r="F208" s="167">
        <v>0</v>
      </c>
      <c r="G208" s="168">
        <v>0</v>
      </c>
      <c r="H208" s="168">
        <v>0</v>
      </c>
      <c r="I208" s="168">
        <v>0</v>
      </c>
      <c r="J208" s="168">
        <v>0</v>
      </c>
      <c r="K208" s="168">
        <v>0</v>
      </c>
      <c r="L208" s="57">
        <f t="shared" si="48"/>
        <v>0</v>
      </c>
    </row>
    <row r="209" spans="1:12" ht="12.75">
      <c r="A209" s="218"/>
      <c r="B209" s="228"/>
      <c r="C209" s="231"/>
      <c r="D209" s="116" t="s">
        <v>50</v>
      </c>
      <c r="E209" s="156">
        <f t="shared" si="58"/>
        <v>0</v>
      </c>
      <c r="F209" s="170">
        <v>0</v>
      </c>
      <c r="G209" s="170">
        <v>0</v>
      </c>
      <c r="H209" s="170">
        <v>0</v>
      </c>
      <c r="I209" s="170">
        <v>0</v>
      </c>
      <c r="J209" s="170">
        <v>0</v>
      </c>
      <c r="K209" s="170">
        <v>0</v>
      </c>
      <c r="L209" s="57">
        <f t="shared" si="48"/>
        <v>0</v>
      </c>
    </row>
    <row r="210" spans="1:12" ht="12.75">
      <c r="A210" s="218"/>
      <c r="B210" s="232" t="s">
        <v>6</v>
      </c>
      <c r="C210" s="232"/>
      <c r="D210" s="233"/>
      <c r="E210" s="43">
        <f aca="true" t="shared" si="60" ref="E210:J210">E203-E204</f>
        <v>0</v>
      </c>
      <c r="F210" s="70">
        <f t="shared" si="60"/>
        <v>0</v>
      </c>
      <c r="G210" s="70">
        <f t="shared" si="60"/>
        <v>0</v>
      </c>
      <c r="H210" s="70">
        <f t="shared" si="60"/>
        <v>0</v>
      </c>
      <c r="I210" s="70">
        <f t="shared" si="60"/>
        <v>0</v>
      </c>
      <c r="J210" s="70">
        <f t="shared" si="60"/>
        <v>0</v>
      </c>
      <c r="K210" s="70">
        <f>K203-K204</f>
        <v>0</v>
      </c>
      <c r="L210" s="57">
        <f t="shared" si="48"/>
        <v>0</v>
      </c>
    </row>
    <row r="211" spans="1:12" ht="12.75">
      <c r="A211" s="218"/>
      <c r="B211" s="234" t="s">
        <v>48</v>
      </c>
      <c r="C211" s="234"/>
      <c r="D211" s="235"/>
      <c r="E211" s="18">
        <f>SUM(F211:J211)</f>
        <v>0</v>
      </c>
      <c r="F211" s="27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57">
        <f t="shared" si="48"/>
        <v>0</v>
      </c>
    </row>
    <row r="212" spans="1:12" ht="12.75" customHeight="1">
      <c r="A212" s="218"/>
      <c r="B212" s="213" t="s">
        <v>25</v>
      </c>
      <c r="C212" s="214"/>
      <c r="D212" s="114" t="s">
        <v>26</v>
      </c>
      <c r="E212" s="154">
        <f>SUM(F212:J212)</f>
        <v>0</v>
      </c>
      <c r="F212" s="171">
        <v>0</v>
      </c>
      <c r="G212" s="171">
        <v>0</v>
      </c>
      <c r="H212" s="171">
        <v>0</v>
      </c>
      <c r="I212" s="171">
        <v>0</v>
      </c>
      <c r="J212" s="171">
        <v>0</v>
      </c>
      <c r="K212" s="171">
        <v>0</v>
      </c>
      <c r="L212" s="57">
        <f t="shared" si="48"/>
        <v>0</v>
      </c>
    </row>
    <row r="213" spans="1:12" ht="13.5" thickBot="1">
      <c r="A213" s="219"/>
      <c r="B213" s="215"/>
      <c r="C213" s="216"/>
      <c r="D213" s="119" t="s">
        <v>27</v>
      </c>
      <c r="E213" s="173">
        <f>SUM(F213:J213)</f>
        <v>0</v>
      </c>
      <c r="F213" s="172">
        <v>0</v>
      </c>
      <c r="G213" s="172">
        <v>0</v>
      </c>
      <c r="H213" s="172">
        <v>0</v>
      </c>
      <c r="I213" s="172">
        <v>0</v>
      </c>
      <c r="J213" s="172">
        <v>0</v>
      </c>
      <c r="K213" s="172">
        <v>0</v>
      </c>
      <c r="L213" s="109">
        <f t="shared" si="48"/>
        <v>0</v>
      </c>
    </row>
    <row r="217" ht="11.25" customHeight="1" thickBot="1"/>
    <row r="218" spans="1:12" ht="13.5" thickBot="1">
      <c r="A218" s="236" t="s">
        <v>17</v>
      </c>
      <c r="B218" s="237"/>
      <c r="C218" s="237"/>
      <c r="D218" s="237"/>
      <c r="E218" s="240" t="s">
        <v>14</v>
      </c>
      <c r="F218" s="242" t="s">
        <v>15</v>
      </c>
      <c r="G218" s="243"/>
      <c r="H218" s="243"/>
      <c r="I218" s="244"/>
      <c r="J218" s="127"/>
      <c r="K218" s="127"/>
      <c r="L218" s="53"/>
    </row>
    <row r="219" spans="1:12" ht="50.25" customHeight="1" thickBot="1">
      <c r="A219" s="238"/>
      <c r="B219" s="239"/>
      <c r="C219" s="239"/>
      <c r="D219" s="239"/>
      <c r="E219" s="241"/>
      <c r="F219" s="54" t="s">
        <v>18</v>
      </c>
      <c r="G219" s="130" t="s">
        <v>42</v>
      </c>
      <c r="H219" s="129" t="s">
        <v>45</v>
      </c>
      <c r="I219" s="128" t="s">
        <v>41</v>
      </c>
      <c r="J219" s="131" t="s">
        <v>43</v>
      </c>
      <c r="K219" s="196" t="s">
        <v>46</v>
      </c>
      <c r="L219" s="30" t="s">
        <v>7</v>
      </c>
    </row>
    <row r="220" spans="1:12" ht="12.75" customHeight="1">
      <c r="A220" s="217" t="s">
        <v>35</v>
      </c>
      <c r="B220" s="220" t="s">
        <v>19</v>
      </c>
      <c r="C220" s="221"/>
      <c r="D220" s="222"/>
      <c r="E220" s="17">
        <f aca="true" t="shared" si="61" ref="E220:E226">SUM(F220:J220)</f>
        <v>50000</v>
      </c>
      <c r="F220" s="24">
        <v>50000</v>
      </c>
      <c r="G220" s="40">
        <v>0</v>
      </c>
      <c r="H220" s="40">
        <v>0</v>
      </c>
      <c r="I220" s="22">
        <v>0</v>
      </c>
      <c r="J220" s="22">
        <v>0</v>
      </c>
      <c r="K220" s="22">
        <v>0</v>
      </c>
      <c r="L220" s="57">
        <f aca="true" t="shared" si="62" ref="L220:L263">SUM(F220:K220)</f>
        <v>50000</v>
      </c>
    </row>
    <row r="221" spans="1:12" ht="12.75" customHeight="1">
      <c r="A221" s="218"/>
      <c r="B221" s="223" t="s">
        <v>4</v>
      </c>
      <c r="C221" s="224"/>
      <c r="D221" s="78" t="s">
        <v>3</v>
      </c>
      <c r="E221" s="20">
        <f t="shared" si="61"/>
        <v>49167.43000000001</v>
      </c>
      <c r="F221" s="69">
        <f aca="true" t="shared" si="63" ref="F221:K221">SUM(F223,F225)</f>
        <v>49167.43000000001</v>
      </c>
      <c r="G221" s="134">
        <f t="shared" si="63"/>
        <v>0</v>
      </c>
      <c r="H221" s="134">
        <f t="shared" si="63"/>
        <v>0</v>
      </c>
      <c r="I221" s="134">
        <f t="shared" si="63"/>
        <v>0</v>
      </c>
      <c r="J221" s="134">
        <f t="shared" si="63"/>
        <v>0</v>
      </c>
      <c r="K221" s="134">
        <f t="shared" si="63"/>
        <v>0</v>
      </c>
      <c r="L221" s="57">
        <f t="shared" si="62"/>
        <v>49167.43000000001</v>
      </c>
    </row>
    <row r="222" spans="1:12" ht="12.75">
      <c r="A222" s="218"/>
      <c r="B222" s="225"/>
      <c r="C222" s="226"/>
      <c r="D222" s="83" t="s">
        <v>50</v>
      </c>
      <c r="E222" s="19">
        <f t="shared" si="61"/>
        <v>18869.489999999998</v>
      </c>
      <c r="F222" s="110">
        <f aca="true" t="shared" si="64" ref="F222:K222">F224+F226</f>
        <v>18869.489999999998</v>
      </c>
      <c r="G222" s="136">
        <f t="shared" si="64"/>
        <v>0</v>
      </c>
      <c r="H222" s="136">
        <f t="shared" si="64"/>
        <v>0</v>
      </c>
      <c r="I222" s="136">
        <f t="shared" si="64"/>
        <v>0</v>
      </c>
      <c r="J222" s="136">
        <f t="shared" si="64"/>
        <v>0</v>
      </c>
      <c r="K222" s="136">
        <f t="shared" si="64"/>
        <v>0</v>
      </c>
      <c r="L222" s="57">
        <f t="shared" si="62"/>
        <v>18869.489999999998</v>
      </c>
    </row>
    <row r="223" spans="1:12" ht="12.75" customHeight="1">
      <c r="A223" s="218"/>
      <c r="B223" s="227" t="s">
        <v>5</v>
      </c>
      <c r="C223" s="229" t="s">
        <v>24</v>
      </c>
      <c r="D223" s="79" t="s">
        <v>3</v>
      </c>
      <c r="E223" s="19">
        <f t="shared" si="61"/>
        <v>33272.91</v>
      </c>
      <c r="F223" s="63">
        <v>33272.91</v>
      </c>
      <c r="G223" s="137">
        <v>0</v>
      </c>
      <c r="H223" s="137">
        <v>0</v>
      </c>
      <c r="I223" s="137">
        <v>0</v>
      </c>
      <c r="J223" s="137">
        <v>0</v>
      </c>
      <c r="K223" s="137">
        <v>0</v>
      </c>
      <c r="L223" s="57">
        <f t="shared" si="62"/>
        <v>33272.91</v>
      </c>
    </row>
    <row r="224" spans="1:12" ht="12.75">
      <c r="A224" s="218"/>
      <c r="B224" s="227"/>
      <c r="C224" s="229"/>
      <c r="D224" s="115" t="s">
        <v>50</v>
      </c>
      <c r="E224" s="19">
        <f t="shared" si="61"/>
        <v>12815.49</v>
      </c>
      <c r="F224" s="63">
        <v>12815.49</v>
      </c>
      <c r="G224" s="138">
        <v>0</v>
      </c>
      <c r="H224" s="138">
        <v>0</v>
      </c>
      <c r="I224" s="138">
        <v>0</v>
      </c>
      <c r="J224" s="138">
        <v>0</v>
      </c>
      <c r="K224" s="138">
        <v>0</v>
      </c>
      <c r="L224" s="57">
        <f t="shared" si="62"/>
        <v>12815.49</v>
      </c>
    </row>
    <row r="225" spans="1:12" ht="12.75" customHeight="1">
      <c r="A225" s="218"/>
      <c r="B225" s="227"/>
      <c r="C225" s="230" t="s">
        <v>49</v>
      </c>
      <c r="D225" s="79" t="s">
        <v>3</v>
      </c>
      <c r="E225" s="19">
        <f t="shared" si="61"/>
        <v>15894.52</v>
      </c>
      <c r="F225" s="63">
        <v>15894.52</v>
      </c>
      <c r="G225" s="137">
        <v>0</v>
      </c>
      <c r="H225" s="137">
        <v>0</v>
      </c>
      <c r="I225" s="137">
        <v>0</v>
      </c>
      <c r="J225" s="137">
        <v>0</v>
      </c>
      <c r="K225" s="137">
        <v>0</v>
      </c>
      <c r="L225" s="57">
        <f t="shared" si="62"/>
        <v>15894.52</v>
      </c>
    </row>
    <row r="226" spans="1:12" ht="12.75">
      <c r="A226" s="218"/>
      <c r="B226" s="228"/>
      <c r="C226" s="231"/>
      <c r="D226" s="116" t="s">
        <v>50</v>
      </c>
      <c r="E226" s="92">
        <f t="shared" si="61"/>
        <v>6054</v>
      </c>
      <c r="F226" s="111">
        <v>6054</v>
      </c>
      <c r="G226" s="140">
        <v>0</v>
      </c>
      <c r="H226" s="140">
        <v>0</v>
      </c>
      <c r="I226" s="140">
        <v>0</v>
      </c>
      <c r="J226" s="140">
        <v>0</v>
      </c>
      <c r="K226" s="140">
        <v>0</v>
      </c>
      <c r="L226" s="57">
        <f t="shared" si="62"/>
        <v>6054</v>
      </c>
    </row>
    <row r="227" spans="1:12" ht="12.75">
      <c r="A227" s="218"/>
      <c r="B227" s="232" t="s">
        <v>6</v>
      </c>
      <c r="C227" s="232"/>
      <c r="D227" s="233"/>
      <c r="E227" s="43">
        <f aca="true" t="shared" si="65" ref="E227:J227">E220-E221</f>
        <v>832.5699999999924</v>
      </c>
      <c r="F227" s="44">
        <f t="shared" si="65"/>
        <v>832.5699999999924</v>
      </c>
      <c r="G227" s="44">
        <f t="shared" si="65"/>
        <v>0</v>
      </c>
      <c r="H227" s="44">
        <f t="shared" si="65"/>
        <v>0</v>
      </c>
      <c r="I227" s="44">
        <f t="shared" si="65"/>
        <v>0</v>
      </c>
      <c r="J227" s="44">
        <f t="shared" si="65"/>
        <v>0</v>
      </c>
      <c r="K227" s="44">
        <f>K220-K221</f>
        <v>0</v>
      </c>
      <c r="L227" s="57">
        <f t="shared" si="62"/>
        <v>832.5699999999924</v>
      </c>
    </row>
    <row r="228" spans="1:12" ht="12.75">
      <c r="A228" s="218"/>
      <c r="B228" s="234" t="s">
        <v>48</v>
      </c>
      <c r="C228" s="234"/>
      <c r="D228" s="235"/>
      <c r="E228" s="18">
        <f aca="true" t="shared" si="66" ref="E228:E237">SUM(F228:J228)</f>
        <v>6054</v>
      </c>
      <c r="F228" s="28">
        <v>6054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57">
        <f t="shared" si="62"/>
        <v>6054</v>
      </c>
    </row>
    <row r="229" spans="1:12" ht="12.75" customHeight="1">
      <c r="A229" s="218"/>
      <c r="B229" s="213" t="s">
        <v>25</v>
      </c>
      <c r="C229" s="214"/>
      <c r="D229" s="114" t="s">
        <v>26</v>
      </c>
      <c r="E229" s="20">
        <f t="shared" si="66"/>
        <v>0</v>
      </c>
      <c r="F229" s="51">
        <v>0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  <c r="L229" s="57">
        <f t="shared" si="62"/>
        <v>0</v>
      </c>
    </row>
    <row r="230" spans="1:12" ht="20.25" thickBot="1">
      <c r="A230" s="219"/>
      <c r="B230" s="215"/>
      <c r="C230" s="216"/>
      <c r="D230" s="119" t="s">
        <v>51</v>
      </c>
      <c r="E230" s="32">
        <f t="shared" si="66"/>
        <v>11</v>
      </c>
      <c r="F230" s="52">
        <v>11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09">
        <f t="shared" si="62"/>
        <v>11</v>
      </c>
    </row>
    <row r="231" spans="1:12" ht="12.75" customHeight="1">
      <c r="A231" s="245" t="s">
        <v>36</v>
      </c>
      <c r="B231" s="220" t="s">
        <v>19</v>
      </c>
      <c r="C231" s="221"/>
      <c r="D231" s="222"/>
      <c r="E231" s="17">
        <f t="shared" si="66"/>
        <v>100077</v>
      </c>
      <c r="F231" s="24">
        <v>100077</v>
      </c>
      <c r="G231" s="61">
        <v>0</v>
      </c>
      <c r="H231" s="61">
        <v>0</v>
      </c>
      <c r="I231" s="23">
        <v>0</v>
      </c>
      <c r="J231" s="23">
        <v>0</v>
      </c>
      <c r="K231" s="23">
        <v>0</v>
      </c>
      <c r="L231" s="57">
        <f t="shared" si="62"/>
        <v>100077</v>
      </c>
    </row>
    <row r="232" spans="1:12" ht="12.75" customHeight="1">
      <c r="A232" s="246"/>
      <c r="B232" s="223" t="s">
        <v>4</v>
      </c>
      <c r="C232" s="224"/>
      <c r="D232" s="78" t="s">
        <v>3</v>
      </c>
      <c r="E232" s="20">
        <f t="shared" si="66"/>
        <v>95391.86</v>
      </c>
      <c r="F232" s="69">
        <f aca="true" t="shared" si="67" ref="F232:K232">SUM(F234,F236)</f>
        <v>95391.86</v>
      </c>
      <c r="G232" s="134">
        <f t="shared" si="67"/>
        <v>0</v>
      </c>
      <c r="H232" s="134">
        <f t="shared" si="67"/>
        <v>0</v>
      </c>
      <c r="I232" s="134">
        <f t="shared" si="67"/>
        <v>0</v>
      </c>
      <c r="J232" s="134">
        <f t="shared" si="67"/>
        <v>0</v>
      </c>
      <c r="K232" s="134">
        <f t="shared" si="67"/>
        <v>0</v>
      </c>
      <c r="L232" s="57">
        <f t="shared" si="62"/>
        <v>95391.86</v>
      </c>
    </row>
    <row r="233" spans="1:12" ht="12.75">
      <c r="A233" s="246"/>
      <c r="B233" s="225"/>
      <c r="C233" s="226"/>
      <c r="D233" s="83" t="s">
        <v>50</v>
      </c>
      <c r="E233" s="19">
        <f t="shared" si="66"/>
        <v>430</v>
      </c>
      <c r="F233" s="47">
        <f aca="true" t="shared" si="68" ref="F233:K233">F235+F237</f>
        <v>430</v>
      </c>
      <c r="G233" s="144">
        <f t="shared" si="68"/>
        <v>0</v>
      </c>
      <c r="H233" s="144">
        <f t="shared" si="68"/>
        <v>0</v>
      </c>
      <c r="I233" s="144">
        <f t="shared" si="68"/>
        <v>0</v>
      </c>
      <c r="J233" s="144">
        <f t="shared" si="68"/>
        <v>0</v>
      </c>
      <c r="K233" s="144">
        <f t="shared" si="68"/>
        <v>0</v>
      </c>
      <c r="L233" s="57">
        <f t="shared" si="62"/>
        <v>430</v>
      </c>
    </row>
    <row r="234" spans="1:12" ht="12.75" customHeight="1">
      <c r="A234" s="246"/>
      <c r="B234" s="227" t="s">
        <v>5</v>
      </c>
      <c r="C234" s="229" t="s">
        <v>24</v>
      </c>
      <c r="D234" s="79" t="s">
        <v>3</v>
      </c>
      <c r="E234" s="19">
        <f t="shared" si="66"/>
        <v>70982.22</v>
      </c>
      <c r="F234" s="63">
        <v>70982.22</v>
      </c>
      <c r="G234" s="137">
        <v>0</v>
      </c>
      <c r="H234" s="137">
        <v>0</v>
      </c>
      <c r="I234" s="137">
        <v>0</v>
      </c>
      <c r="J234" s="137">
        <v>0</v>
      </c>
      <c r="K234" s="137">
        <v>0</v>
      </c>
      <c r="L234" s="57">
        <f t="shared" si="62"/>
        <v>70982.22</v>
      </c>
    </row>
    <row r="235" spans="1:12" ht="12.75">
      <c r="A235" s="246"/>
      <c r="B235" s="227"/>
      <c r="C235" s="229"/>
      <c r="D235" s="115" t="s">
        <v>50</v>
      </c>
      <c r="E235" s="19">
        <f t="shared" si="66"/>
        <v>430</v>
      </c>
      <c r="F235" s="49">
        <v>430</v>
      </c>
      <c r="G235" s="146">
        <v>0</v>
      </c>
      <c r="H235" s="146">
        <v>0</v>
      </c>
      <c r="I235" s="146">
        <v>0</v>
      </c>
      <c r="J235" s="146">
        <v>0</v>
      </c>
      <c r="K235" s="146">
        <v>0</v>
      </c>
      <c r="L235" s="57">
        <f t="shared" si="62"/>
        <v>430</v>
      </c>
    </row>
    <row r="236" spans="1:12" ht="12.75" customHeight="1">
      <c r="A236" s="246"/>
      <c r="B236" s="227"/>
      <c r="C236" s="230" t="s">
        <v>49</v>
      </c>
      <c r="D236" s="79" t="s">
        <v>3</v>
      </c>
      <c r="E236" s="19">
        <f t="shared" si="66"/>
        <v>24409.64</v>
      </c>
      <c r="F236" s="63">
        <v>24409.64</v>
      </c>
      <c r="G236" s="137">
        <v>0</v>
      </c>
      <c r="H236" s="137">
        <v>0</v>
      </c>
      <c r="I236" s="137">
        <v>0</v>
      </c>
      <c r="J236" s="137">
        <v>0</v>
      </c>
      <c r="K236" s="137">
        <v>0</v>
      </c>
      <c r="L236" s="57">
        <f t="shared" si="62"/>
        <v>24409.64</v>
      </c>
    </row>
    <row r="237" spans="1:12" ht="12.75">
      <c r="A237" s="246"/>
      <c r="B237" s="228"/>
      <c r="C237" s="231"/>
      <c r="D237" s="116" t="s">
        <v>50</v>
      </c>
      <c r="E237" s="92">
        <f t="shared" si="66"/>
        <v>0</v>
      </c>
      <c r="F237" s="49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57">
        <f t="shared" si="62"/>
        <v>0</v>
      </c>
    </row>
    <row r="238" spans="1:12" ht="12.75">
      <c r="A238" s="246"/>
      <c r="B238" s="232" t="s">
        <v>6</v>
      </c>
      <c r="C238" s="232"/>
      <c r="D238" s="233"/>
      <c r="E238" s="43">
        <f aca="true" t="shared" si="69" ref="E238:J238">E231-E232</f>
        <v>4685.139999999999</v>
      </c>
      <c r="F238" s="44">
        <f t="shared" si="69"/>
        <v>4685.139999999999</v>
      </c>
      <c r="G238" s="44">
        <f t="shared" si="69"/>
        <v>0</v>
      </c>
      <c r="H238" s="44">
        <f t="shared" si="69"/>
        <v>0</v>
      </c>
      <c r="I238" s="44">
        <f t="shared" si="69"/>
        <v>0</v>
      </c>
      <c r="J238" s="44">
        <f t="shared" si="69"/>
        <v>0</v>
      </c>
      <c r="K238" s="44">
        <f>K231-K232</f>
        <v>0</v>
      </c>
      <c r="L238" s="57">
        <f t="shared" si="62"/>
        <v>4685.139999999999</v>
      </c>
    </row>
    <row r="239" spans="1:12" ht="12.75">
      <c r="A239" s="246"/>
      <c r="B239" s="234" t="s">
        <v>48</v>
      </c>
      <c r="C239" s="234"/>
      <c r="D239" s="235"/>
      <c r="E239" s="18">
        <f aca="true" t="shared" si="70" ref="E239:E248">SUM(F239:J239)</f>
        <v>0</v>
      </c>
      <c r="F239" s="26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57">
        <f t="shared" si="62"/>
        <v>0</v>
      </c>
    </row>
    <row r="240" spans="1:12" ht="12.75" customHeight="1">
      <c r="A240" s="246"/>
      <c r="B240" s="213" t="s">
        <v>25</v>
      </c>
      <c r="C240" s="214"/>
      <c r="D240" s="117" t="s">
        <v>26</v>
      </c>
      <c r="E240" s="20">
        <f t="shared" si="70"/>
        <v>0</v>
      </c>
      <c r="F240" s="51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57">
        <f t="shared" si="62"/>
        <v>0</v>
      </c>
    </row>
    <row r="241" spans="1:12" ht="13.5" thickBot="1">
      <c r="A241" s="247"/>
      <c r="B241" s="215"/>
      <c r="C241" s="216"/>
      <c r="D241" s="119" t="s">
        <v>27</v>
      </c>
      <c r="E241" s="32">
        <f t="shared" si="70"/>
        <v>19</v>
      </c>
      <c r="F241" s="52">
        <v>19</v>
      </c>
      <c r="G241" s="143">
        <v>0</v>
      </c>
      <c r="H241" s="143">
        <v>0</v>
      </c>
      <c r="I241" s="158">
        <v>0</v>
      </c>
      <c r="J241" s="139">
        <v>0</v>
      </c>
      <c r="K241" s="139">
        <v>0</v>
      </c>
      <c r="L241" s="109">
        <f t="shared" si="62"/>
        <v>19</v>
      </c>
    </row>
    <row r="242" spans="1:12" ht="12.75" customHeight="1">
      <c r="A242" s="245" t="s">
        <v>33</v>
      </c>
      <c r="B242" s="220" t="s">
        <v>19</v>
      </c>
      <c r="C242" s="221"/>
      <c r="D242" s="222"/>
      <c r="E242" s="17">
        <f t="shared" si="70"/>
        <v>96000</v>
      </c>
      <c r="F242" s="24">
        <v>96000</v>
      </c>
      <c r="G242" s="38">
        <v>0</v>
      </c>
      <c r="H242" s="38">
        <v>0</v>
      </c>
      <c r="I242" s="38">
        <v>0</v>
      </c>
      <c r="J242" s="29">
        <v>0</v>
      </c>
      <c r="K242" s="29">
        <v>0</v>
      </c>
      <c r="L242" s="57">
        <f t="shared" si="62"/>
        <v>96000</v>
      </c>
    </row>
    <row r="243" spans="1:12" ht="12.75" customHeight="1">
      <c r="A243" s="246"/>
      <c r="B243" s="223" t="s">
        <v>4</v>
      </c>
      <c r="C243" s="224"/>
      <c r="D243" s="78" t="s">
        <v>3</v>
      </c>
      <c r="E243" s="20">
        <f t="shared" si="70"/>
        <v>96000</v>
      </c>
      <c r="F243" s="46">
        <f>F245+F247</f>
        <v>96000</v>
      </c>
      <c r="G243" s="160">
        <f>SUM(G245,G247)</f>
        <v>0</v>
      </c>
      <c r="H243" s="160">
        <f>SUM(H245,H247)</f>
        <v>0</v>
      </c>
      <c r="I243" s="133">
        <f>SUM(I245,I247)</f>
        <v>0</v>
      </c>
      <c r="J243" s="133">
        <f>SUM(J245,J247)</f>
        <v>0</v>
      </c>
      <c r="K243" s="133">
        <f>SUM(K245,K247)</f>
        <v>0</v>
      </c>
      <c r="L243" s="57">
        <f t="shared" si="62"/>
        <v>96000</v>
      </c>
    </row>
    <row r="244" spans="1:12" ht="12.75">
      <c r="A244" s="246"/>
      <c r="B244" s="225"/>
      <c r="C244" s="226"/>
      <c r="D244" s="83" t="s">
        <v>50</v>
      </c>
      <c r="E244" s="19">
        <f t="shared" si="70"/>
        <v>0</v>
      </c>
      <c r="F244" s="110">
        <f>F246+F248</f>
        <v>0</v>
      </c>
      <c r="G244" s="161">
        <f>G246+G248</f>
        <v>0</v>
      </c>
      <c r="H244" s="161">
        <f>H246+H248</f>
        <v>0</v>
      </c>
      <c r="I244" s="161">
        <f>I246+I248</f>
        <v>0</v>
      </c>
      <c r="J244" s="161">
        <f>J246+J248</f>
        <v>0</v>
      </c>
      <c r="K244" s="161">
        <f>K246+K248</f>
        <v>0</v>
      </c>
      <c r="L244" s="57">
        <f t="shared" si="62"/>
        <v>0</v>
      </c>
    </row>
    <row r="245" spans="1:12" ht="12.75" customHeight="1">
      <c r="A245" s="246"/>
      <c r="B245" s="227" t="s">
        <v>5</v>
      </c>
      <c r="C245" s="229" t="s">
        <v>24</v>
      </c>
      <c r="D245" s="79" t="s">
        <v>3</v>
      </c>
      <c r="E245" s="19">
        <f t="shared" si="70"/>
        <v>96000</v>
      </c>
      <c r="F245" s="63">
        <v>96000</v>
      </c>
      <c r="G245" s="137">
        <v>0</v>
      </c>
      <c r="H245" s="137">
        <v>0</v>
      </c>
      <c r="I245" s="137">
        <v>0</v>
      </c>
      <c r="J245" s="137">
        <v>0</v>
      </c>
      <c r="K245" s="137">
        <v>0</v>
      </c>
      <c r="L245" s="57">
        <f t="shared" si="62"/>
        <v>96000</v>
      </c>
    </row>
    <row r="246" spans="1:12" ht="12.75">
      <c r="A246" s="246"/>
      <c r="B246" s="227"/>
      <c r="C246" s="229"/>
      <c r="D246" s="115" t="s">
        <v>50</v>
      </c>
      <c r="E246" s="19">
        <f t="shared" si="70"/>
        <v>0</v>
      </c>
      <c r="F246" s="63">
        <v>0</v>
      </c>
      <c r="G246" s="138">
        <v>0</v>
      </c>
      <c r="H246" s="138">
        <v>0</v>
      </c>
      <c r="I246" s="138">
        <v>0</v>
      </c>
      <c r="J246" s="138">
        <v>0</v>
      </c>
      <c r="K246" s="138">
        <v>0</v>
      </c>
      <c r="L246" s="57">
        <f t="shared" si="62"/>
        <v>0</v>
      </c>
    </row>
    <row r="247" spans="1:12" ht="12.75" customHeight="1">
      <c r="A247" s="246"/>
      <c r="B247" s="227"/>
      <c r="C247" s="230" t="s">
        <v>49</v>
      </c>
      <c r="D247" s="79" t="s">
        <v>3</v>
      </c>
      <c r="E247" s="19">
        <f t="shared" si="70"/>
        <v>0</v>
      </c>
      <c r="F247" s="63">
        <v>0</v>
      </c>
      <c r="G247" s="137">
        <v>0</v>
      </c>
      <c r="H247" s="137">
        <v>0</v>
      </c>
      <c r="I247" s="137">
        <v>0</v>
      </c>
      <c r="J247" s="137">
        <v>0</v>
      </c>
      <c r="K247" s="137">
        <v>0</v>
      </c>
      <c r="L247" s="57">
        <f t="shared" si="62"/>
        <v>0</v>
      </c>
    </row>
    <row r="248" spans="1:12" ht="12.75">
      <c r="A248" s="246"/>
      <c r="B248" s="228"/>
      <c r="C248" s="231"/>
      <c r="D248" s="116" t="s">
        <v>50</v>
      </c>
      <c r="E248" s="92">
        <f t="shared" si="70"/>
        <v>0</v>
      </c>
      <c r="F248" s="111">
        <v>0</v>
      </c>
      <c r="G248" s="140">
        <v>0</v>
      </c>
      <c r="H248" s="140">
        <v>0</v>
      </c>
      <c r="I248" s="163">
        <v>0</v>
      </c>
      <c r="J248" s="163">
        <v>0</v>
      </c>
      <c r="K248" s="163">
        <v>0</v>
      </c>
      <c r="L248" s="57">
        <f t="shared" si="62"/>
        <v>0</v>
      </c>
    </row>
    <row r="249" spans="1:12" ht="12.75">
      <c r="A249" s="246"/>
      <c r="B249" s="232" t="s">
        <v>6</v>
      </c>
      <c r="C249" s="232"/>
      <c r="D249" s="233"/>
      <c r="E249" s="43">
        <f aca="true" t="shared" si="71" ref="E249:J249">E242-E243</f>
        <v>0</v>
      </c>
      <c r="F249" s="44">
        <f t="shared" si="71"/>
        <v>0</v>
      </c>
      <c r="G249" s="44">
        <f t="shared" si="71"/>
        <v>0</v>
      </c>
      <c r="H249" s="44">
        <f t="shared" si="71"/>
        <v>0</v>
      </c>
      <c r="I249" s="44">
        <f t="shared" si="71"/>
        <v>0</v>
      </c>
      <c r="J249" s="44">
        <f t="shared" si="71"/>
        <v>0</v>
      </c>
      <c r="K249" s="44">
        <f>K242-K243</f>
        <v>0</v>
      </c>
      <c r="L249" s="57">
        <f t="shared" si="62"/>
        <v>0</v>
      </c>
    </row>
    <row r="250" spans="1:12" ht="12.75">
      <c r="A250" s="246"/>
      <c r="B250" s="234" t="s">
        <v>48</v>
      </c>
      <c r="C250" s="234"/>
      <c r="D250" s="235"/>
      <c r="E250" s="18">
        <f aca="true" t="shared" si="72" ref="E250:E259">SUM(F250:J250)</f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57">
        <f t="shared" si="62"/>
        <v>0</v>
      </c>
    </row>
    <row r="251" spans="1:12" ht="12.75" customHeight="1">
      <c r="A251" s="246"/>
      <c r="B251" s="213" t="s">
        <v>25</v>
      </c>
      <c r="C251" s="214"/>
      <c r="D251" s="117" t="s">
        <v>26</v>
      </c>
      <c r="E251" s="20">
        <f t="shared" si="72"/>
        <v>0</v>
      </c>
      <c r="F251" s="5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57">
        <f t="shared" si="62"/>
        <v>0</v>
      </c>
    </row>
    <row r="252" spans="1:12" ht="13.5" thickBot="1">
      <c r="A252" s="247"/>
      <c r="B252" s="215"/>
      <c r="C252" s="216"/>
      <c r="D252" s="119" t="s">
        <v>27</v>
      </c>
      <c r="E252" s="32">
        <f t="shared" si="72"/>
        <v>16</v>
      </c>
      <c r="F252" s="52">
        <v>16</v>
      </c>
      <c r="G252" s="143">
        <v>0</v>
      </c>
      <c r="H252" s="143">
        <v>0</v>
      </c>
      <c r="I252" s="143">
        <v>0</v>
      </c>
      <c r="J252" s="143">
        <v>0</v>
      </c>
      <c r="K252" s="143">
        <v>0</v>
      </c>
      <c r="L252" s="109">
        <f t="shared" si="62"/>
        <v>16</v>
      </c>
    </row>
    <row r="253" spans="1:12" ht="12.75" customHeight="1">
      <c r="A253" s="217" t="s">
        <v>34</v>
      </c>
      <c r="B253" s="220" t="s">
        <v>19</v>
      </c>
      <c r="C253" s="221"/>
      <c r="D253" s="222"/>
      <c r="E253" s="17">
        <f t="shared" si="72"/>
        <v>0</v>
      </c>
      <c r="F253" s="24">
        <v>0</v>
      </c>
      <c r="G253" s="39">
        <v>0</v>
      </c>
      <c r="H253" s="39">
        <v>0</v>
      </c>
      <c r="I253" s="21">
        <v>0</v>
      </c>
      <c r="J253" s="21">
        <v>0</v>
      </c>
      <c r="K253" s="21">
        <v>0</v>
      </c>
      <c r="L253" s="57">
        <f t="shared" si="62"/>
        <v>0</v>
      </c>
    </row>
    <row r="254" spans="1:12" ht="12.75" customHeight="1">
      <c r="A254" s="218"/>
      <c r="B254" s="223" t="s">
        <v>4</v>
      </c>
      <c r="C254" s="224"/>
      <c r="D254" s="78" t="s">
        <v>3</v>
      </c>
      <c r="E254" s="20">
        <f t="shared" si="72"/>
        <v>0</v>
      </c>
      <c r="F254" s="133">
        <f>SUM(F256,F258)</f>
        <v>0</v>
      </c>
      <c r="G254" s="165">
        <f aca="true" t="shared" si="73" ref="G254:J255">G256+G258</f>
        <v>0</v>
      </c>
      <c r="H254" s="165">
        <f t="shared" si="73"/>
        <v>0</v>
      </c>
      <c r="I254" s="165">
        <f t="shared" si="73"/>
        <v>0</v>
      </c>
      <c r="J254" s="165">
        <f t="shared" si="73"/>
        <v>0</v>
      </c>
      <c r="K254" s="165">
        <f>K256+K258</f>
        <v>0</v>
      </c>
      <c r="L254" s="57">
        <f t="shared" si="62"/>
        <v>0</v>
      </c>
    </row>
    <row r="255" spans="1:12" ht="12.75">
      <c r="A255" s="218"/>
      <c r="B255" s="225"/>
      <c r="C255" s="226"/>
      <c r="D255" s="83" t="s">
        <v>50</v>
      </c>
      <c r="E255" s="19">
        <f t="shared" si="72"/>
        <v>0</v>
      </c>
      <c r="F255" s="205">
        <f>F257+F259</f>
        <v>0</v>
      </c>
      <c r="G255" s="166">
        <f t="shared" si="73"/>
        <v>0</v>
      </c>
      <c r="H255" s="166">
        <f t="shared" si="73"/>
        <v>0</v>
      </c>
      <c r="I255" s="166">
        <f t="shared" si="73"/>
        <v>0</v>
      </c>
      <c r="J255" s="166">
        <f t="shared" si="73"/>
        <v>0</v>
      </c>
      <c r="K255" s="166">
        <f>K257+K259</f>
        <v>0</v>
      </c>
      <c r="L255" s="57">
        <f t="shared" si="62"/>
        <v>0</v>
      </c>
    </row>
    <row r="256" spans="1:12" ht="12.75" customHeight="1">
      <c r="A256" s="218"/>
      <c r="B256" s="227" t="s">
        <v>5</v>
      </c>
      <c r="C256" s="229" t="s">
        <v>24</v>
      </c>
      <c r="D256" s="79" t="s">
        <v>3</v>
      </c>
      <c r="E256" s="19">
        <f t="shared" si="72"/>
        <v>0</v>
      </c>
      <c r="F256" s="137">
        <v>0</v>
      </c>
      <c r="G256" s="168">
        <v>0</v>
      </c>
      <c r="H256" s="168">
        <v>0</v>
      </c>
      <c r="I256" s="168">
        <v>0</v>
      </c>
      <c r="J256" s="168">
        <v>0</v>
      </c>
      <c r="K256" s="168">
        <v>0</v>
      </c>
      <c r="L256" s="57">
        <f t="shared" si="62"/>
        <v>0</v>
      </c>
    </row>
    <row r="257" spans="1:12" ht="12.75">
      <c r="A257" s="218"/>
      <c r="B257" s="227"/>
      <c r="C257" s="229"/>
      <c r="D257" s="115" t="s">
        <v>50</v>
      </c>
      <c r="E257" s="19">
        <f t="shared" si="72"/>
        <v>0</v>
      </c>
      <c r="F257" s="137">
        <v>0</v>
      </c>
      <c r="G257" s="169">
        <v>0</v>
      </c>
      <c r="H257" s="169">
        <v>0</v>
      </c>
      <c r="I257" s="169">
        <v>0</v>
      </c>
      <c r="J257" s="169">
        <v>0</v>
      </c>
      <c r="K257" s="169">
        <v>0</v>
      </c>
      <c r="L257" s="57">
        <f t="shared" si="62"/>
        <v>0</v>
      </c>
    </row>
    <row r="258" spans="1:12" ht="12.75" customHeight="1">
      <c r="A258" s="218"/>
      <c r="B258" s="227"/>
      <c r="C258" s="230" t="s">
        <v>49</v>
      </c>
      <c r="D258" s="79" t="s">
        <v>3</v>
      </c>
      <c r="E258" s="19">
        <f t="shared" si="72"/>
        <v>0</v>
      </c>
      <c r="F258" s="137">
        <v>0</v>
      </c>
      <c r="G258" s="168">
        <v>0</v>
      </c>
      <c r="H258" s="168">
        <v>0</v>
      </c>
      <c r="I258" s="168">
        <v>0</v>
      </c>
      <c r="J258" s="168">
        <v>0</v>
      </c>
      <c r="K258" s="168">
        <v>0</v>
      </c>
      <c r="L258" s="57">
        <f t="shared" si="62"/>
        <v>0</v>
      </c>
    </row>
    <row r="259" spans="1:12" ht="12.75">
      <c r="A259" s="218"/>
      <c r="B259" s="228"/>
      <c r="C259" s="231"/>
      <c r="D259" s="116" t="s">
        <v>50</v>
      </c>
      <c r="E259" s="92">
        <f t="shared" si="72"/>
        <v>0</v>
      </c>
      <c r="F259" s="137">
        <v>0</v>
      </c>
      <c r="G259" s="170">
        <v>0</v>
      </c>
      <c r="H259" s="170">
        <v>0</v>
      </c>
      <c r="I259" s="170">
        <v>0</v>
      </c>
      <c r="J259" s="170">
        <v>0</v>
      </c>
      <c r="K259" s="170">
        <v>0</v>
      </c>
      <c r="L259" s="57">
        <f t="shared" si="62"/>
        <v>0</v>
      </c>
    </row>
    <row r="260" spans="1:12" ht="12.75">
      <c r="A260" s="218"/>
      <c r="B260" s="232" t="s">
        <v>6</v>
      </c>
      <c r="C260" s="232"/>
      <c r="D260" s="233"/>
      <c r="E260" s="43">
        <f aca="true" t="shared" si="74" ref="E260:J260">E253-E254</f>
        <v>0</v>
      </c>
      <c r="F260" s="44">
        <f t="shared" si="74"/>
        <v>0</v>
      </c>
      <c r="G260" s="70">
        <f t="shared" si="74"/>
        <v>0</v>
      </c>
      <c r="H260" s="70">
        <f t="shared" si="74"/>
        <v>0</v>
      </c>
      <c r="I260" s="70">
        <f t="shared" si="74"/>
        <v>0</v>
      </c>
      <c r="J260" s="70">
        <f t="shared" si="74"/>
        <v>0</v>
      </c>
      <c r="K260" s="70">
        <f>K253-K254</f>
        <v>0</v>
      </c>
      <c r="L260" s="57">
        <f t="shared" si="62"/>
        <v>0</v>
      </c>
    </row>
    <row r="261" spans="1:12" ht="12.75">
      <c r="A261" s="218"/>
      <c r="B261" s="234" t="s">
        <v>48</v>
      </c>
      <c r="C261" s="234"/>
      <c r="D261" s="235"/>
      <c r="E261" s="18">
        <f>SUM(F261:J261)</f>
        <v>0</v>
      </c>
      <c r="F261" s="28">
        <v>0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  <c r="L261" s="57">
        <f t="shared" si="62"/>
        <v>0</v>
      </c>
    </row>
    <row r="262" spans="1:12" ht="12.75" customHeight="1">
      <c r="A262" s="218"/>
      <c r="B262" s="213" t="s">
        <v>25</v>
      </c>
      <c r="C262" s="214"/>
      <c r="D262" s="117" t="s">
        <v>26</v>
      </c>
      <c r="E262" s="20">
        <f>SUM(F262:J262)</f>
        <v>0</v>
      </c>
      <c r="F262" s="206">
        <v>0</v>
      </c>
      <c r="G262" s="171">
        <v>0</v>
      </c>
      <c r="H262" s="171">
        <v>0</v>
      </c>
      <c r="I262" s="171">
        <v>0</v>
      </c>
      <c r="J262" s="171">
        <v>0</v>
      </c>
      <c r="K262" s="171">
        <v>0</v>
      </c>
      <c r="L262" s="57">
        <f t="shared" si="62"/>
        <v>0</v>
      </c>
    </row>
    <row r="263" spans="1:12" ht="13.5" thickBot="1">
      <c r="A263" s="219"/>
      <c r="B263" s="215"/>
      <c r="C263" s="216"/>
      <c r="D263" s="119" t="s">
        <v>27</v>
      </c>
      <c r="E263" s="32">
        <f>SUM(F263:J263)</f>
        <v>0</v>
      </c>
      <c r="F263" s="207">
        <v>0</v>
      </c>
      <c r="G263" s="172">
        <v>0</v>
      </c>
      <c r="H263" s="172">
        <v>0</v>
      </c>
      <c r="I263" s="172">
        <v>0</v>
      </c>
      <c r="J263" s="172">
        <v>0</v>
      </c>
      <c r="K263" s="172">
        <v>0</v>
      </c>
      <c r="L263" s="109">
        <f t="shared" si="62"/>
        <v>0</v>
      </c>
    </row>
    <row r="267" ht="13.5" thickBot="1"/>
    <row r="268" spans="1:12" ht="13.5" thickBot="1">
      <c r="A268" s="236" t="s">
        <v>17</v>
      </c>
      <c r="B268" s="237"/>
      <c r="C268" s="237"/>
      <c r="D268" s="237"/>
      <c r="E268" s="240" t="s">
        <v>14</v>
      </c>
      <c r="F268" s="242" t="s">
        <v>15</v>
      </c>
      <c r="G268" s="243"/>
      <c r="H268" s="243"/>
      <c r="I268" s="244"/>
      <c r="J268" s="127"/>
      <c r="K268" s="127"/>
      <c r="L268" s="53"/>
    </row>
    <row r="269" spans="1:12" ht="37.5" customHeight="1" thickBot="1">
      <c r="A269" s="238"/>
      <c r="B269" s="239"/>
      <c r="C269" s="239"/>
      <c r="D269" s="239"/>
      <c r="E269" s="241"/>
      <c r="F269" s="54" t="s">
        <v>18</v>
      </c>
      <c r="G269" s="130" t="s">
        <v>42</v>
      </c>
      <c r="H269" s="129" t="s">
        <v>45</v>
      </c>
      <c r="I269" s="128" t="s">
        <v>41</v>
      </c>
      <c r="J269" s="131" t="s">
        <v>43</v>
      </c>
      <c r="K269" s="196" t="s">
        <v>46</v>
      </c>
      <c r="L269" s="30" t="s">
        <v>7</v>
      </c>
    </row>
    <row r="270" spans="1:12" ht="12.75" customHeight="1">
      <c r="A270" s="217" t="s">
        <v>39</v>
      </c>
      <c r="B270" s="220" t="s">
        <v>19</v>
      </c>
      <c r="C270" s="221"/>
      <c r="D270" s="222"/>
      <c r="E270" s="17">
        <f aca="true" t="shared" si="75" ref="E270:E276">SUM(F270:J270)</f>
        <v>0</v>
      </c>
      <c r="F270" s="34">
        <v>0</v>
      </c>
      <c r="G270" s="40">
        <v>0</v>
      </c>
      <c r="H270" s="40">
        <v>0</v>
      </c>
      <c r="I270" s="22">
        <v>0</v>
      </c>
      <c r="J270" s="22">
        <v>0</v>
      </c>
      <c r="K270" s="22">
        <v>0</v>
      </c>
      <c r="L270" s="57">
        <f aca="true" t="shared" si="76" ref="L270:L302">SUM(F270:K270)</f>
        <v>0</v>
      </c>
    </row>
    <row r="271" spans="1:12" ht="12.75" customHeight="1">
      <c r="A271" s="218"/>
      <c r="B271" s="223" t="s">
        <v>4</v>
      </c>
      <c r="C271" s="224"/>
      <c r="D271" s="78" t="s">
        <v>3</v>
      </c>
      <c r="E271" s="154">
        <f t="shared" si="75"/>
        <v>0</v>
      </c>
      <c r="F271" s="133">
        <f>F273+F275</f>
        <v>0</v>
      </c>
      <c r="G271" s="134">
        <f>SUM(G273,G275)</f>
        <v>0</v>
      </c>
      <c r="H271" s="134">
        <f>SUM(H273,H275)</f>
        <v>0</v>
      </c>
      <c r="I271" s="134">
        <f>SUM(I273,I275)</f>
        <v>0</v>
      </c>
      <c r="J271" s="134">
        <f>SUM(J273,J275)</f>
        <v>0</v>
      </c>
      <c r="K271" s="134">
        <f>SUM(K273,K275)</f>
        <v>0</v>
      </c>
      <c r="L271" s="57">
        <f t="shared" si="76"/>
        <v>0</v>
      </c>
    </row>
    <row r="272" spans="1:12" ht="12.75">
      <c r="A272" s="218"/>
      <c r="B272" s="225"/>
      <c r="C272" s="226"/>
      <c r="D272" s="83" t="s">
        <v>50</v>
      </c>
      <c r="E272" s="157">
        <f t="shared" si="75"/>
        <v>0</v>
      </c>
      <c r="F272" s="135">
        <f>F274+F276</f>
        <v>0</v>
      </c>
      <c r="G272" s="136">
        <f>G274+G276</f>
        <v>0</v>
      </c>
      <c r="H272" s="136">
        <f>H274+H276</f>
        <v>0</v>
      </c>
      <c r="I272" s="136">
        <f>I274+I276</f>
        <v>0</v>
      </c>
      <c r="J272" s="136">
        <f>J274+J276</f>
        <v>0</v>
      </c>
      <c r="K272" s="136">
        <f>K274+K276</f>
        <v>0</v>
      </c>
      <c r="L272" s="57">
        <f t="shared" si="76"/>
        <v>0</v>
      </c>
    </row>
    <row r="273" spans="1:12" ht="12.75" customHeight="1">
      <c r="A273" s="218"/>
      <c r="B273" s="227" t="s">
        <v>5</v>
      </c>
      <c r="C273" s="229" t="s">
        <v>24</v>
      </c>
      <c r="D273" s="79" t="s">
        <v>3</v>
      </c>
      <c r="E273" s="157">
        <f t="shared" si="75"/>
        <v>0</v>
      </c>
      <c r="F273" s="137">
        <v>0</v>
      </c>
      <c r="G273" s="137">
        <v>0</v>
      </c>
      <c r="H273" s="137">
        <v>0</v>
      </c>
      <c r="I273" s="137">
        <v>0</v>
      </c>
      <c r="J273" s="137">
        <v>0</v>
      </c>
      <c r="K273" s="137">
        <v>0</v>
      </c>
      <c r="L273" s="57">
        <f t="shared" si="76"/>
        <v>0</v>
      </c>
    </row>
    <row r="274" spans="1:12" ht="12.75">
      <c r="A274" s="218"/>
      <c r="B274" s="227"/>
      <c r="C274" s="229"/>
      <c r="D274" s="115" t="s">
        <v>50</v>
      </c>
      <c r="E274" s="157">
        <f t="shared" si="75"/>
        <v>0</v>
      </c>
      <c r="F274" s="138">
        <v>0</v>
      </c>
      <c r="G274" s="138">
        <v>0</v>
      </c>
      <c r="H274" s="138">
        <v>0</v>
      </c>
      <c r="I274" s="138">
        <v>0</v>
      </c>
      <c r="J274" s="138">
        <v>0</v>
      </c>
      <c r="K274" s="138">
        <v>0</v>
      </c>
      <c r="L274" s="57">
        <f t="shared" si="76"/>
        <v>0</v>
      </c>
    </row>
    <row r="275" spans="1:12" ht="12.75" customHeight="1">
      <c r="A275" s="218"/>
      <c r="B275" s="227"/>
      <c r="C275" s="230" t="s">
        <v>49</v>
      </c>
      <c r="D275" s="79" t="s">
        <v>3</v>
      </c>
      <c r="E275" s="157">
        <f t="shared" si="75"/>
        <v>0</v>
      </c>
      <c r="F275" s="137">
        <v>0</v>
      </c>
      <c r="G275" s="137">
        <v>0</v>
      </c>
      <c r="H275" s="137">
        <v>0</v>
      </c>
      <c r="I275" s="137">
        <v>0</v>
      </c>
      <c r="J275" s="137">
        <v>0</v>
      </c>
      <c r="K275" s="137">
        <v>0</v>
      </c>
      <c r="L275" s="57">
        <f t="shared" si="76"/>
        <v>0</v>
      </c>
    </row>
    <row r="276" spans="1:12" ht="12.75">
      <c r="A276" s="218"/>
      <c r="B276" s="228"/>
      <c r="C276" s="231"/>
      <c r="D276" s="116" t="s">
        <v>50</v>
      </c>
      <c r="E276" s="156">
        <f t="shared" si="75"/>
        <v>0</v>
      </c>
      <c r="F276" s="139"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57">
        <f t="shared" si="76"/>
        <v>0</v>
      </c>
    </row>
    <row r="277" spans="1:12" ht="12.75">
      <c r="A277" s="218"/>
      <c r="B277" s="232" t="s">
        <v>6</v>
      </c>
      <c r="C277" s="232"/>
      <c r="D277" s="233"/>
      <c r="E277" s="43">
        <f aca="true" t="shared" si="77" ref="E277:J277">E270-E271</f>
        <v>0</v>
      </c>
      <c r="F277" s="44">
        <f t="shared" si="77"/>
        <v>0</v>
      </c>
      <c r="G277" s="44">
        <f t="shared" si="77"/>
        <v>0</v>
      </c>
      <c r="H277" s="44">
        <f t="shared" si="77"/>
        <v>0</v>
      </c>
      <c r="I277" s="44">
        <f t="shared" si="77"/>
        <v>0</v>
      </c>
      <c r="J277" s="44">
        <f t="shared" si="77"/>
        <v>0</v>
      </c>
      <c r="K277" s="44">
        <f>K270-K271</f>
        <v>0</v>
      </c>
      <c r="L277" s="57">
        <f t="shared" si="76"/>
        <v>0</v>
      </c>
    </row>
    <row r="278" spans="1:12" ht="12.75">
      <c r="A278" s="218"/>
      <c r="B278" s="234" t="s">
        <v>48</v>
      </c>
      <c r="C278" s="234"/>
      <c r="D278" s="235"/>
      <c r="E278" s="18">
        <f aca="true" t="shared" si="78" ref="E278:E287">SUM(F278:J278)</f>
        <v>0</v>
      </c>
      <c r="F278" s="26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57">
        <f t="shared" si="76"/>
        <v>0</v>
      </c>
    </row>
    <row r="279" spans="1:12" ht="12.75" customHeight="1">
      <c r="A279" s="218"/>
      <c r="B279" s="213" t="s">
        <v>25</v>
      </c>
      <c r="C279" s="214"/>
      <c r="D279" s="117" t="s">
        <v>26</v>
      </c>
      <c r="E279" s="154">
        <f t="shared" si="78"/>
        <v>0</v>
      </c>
      <c r="F279" s="141">
        <v>0</v>
      </c>
      <c r="G279" s="142">
        <v>0</v>
      </c>
      <c r="H279" s="142">
        <v>0</v>
      </c>
      <c r="I279" s="142">
        <v>0</v>
      </c>
      <c r="J279" s="142">
        <v>0</v>
      </c>
      <c r="K279" s="142">
        <v>0</v>
      </c>
      <c r="L279" s="57">
        <f t="shared" si="76"/>
        <v>0</v>
      </c>
    </row>
    <row r="280" spans="1:12" ht="13.5" thickBot="1">
      <c r="A280" s="219"/>
      <c r="B280" s="215"/>
      <c r="C280" s="216"/>
      <c r="D280" s="119" t="s">
        <v>27</v>
      </c>
      <c r="E280" s="173">
        <f t="shared" si="78"/>
        <v>0</v>
      </c>
      <c r="F280" s="143">
        <v>0</v>
      </c>
      <c r="G280" s="143">
        <v>0</v>
      </c>
      <c r="H280" s="143">
        <v>0</v>
      </c>
      <c r="I280" s="143">
        <v>0</v>
      </c>
      <c r="J280" s="143">
        <v>0</v>
      </c>
      <c r="K280" s="143">
        <v>0</v>
      </c>
      <c r="L280" s="109">
        <f t="shared" si="76"/>
        <v>0</v>
      </c>
    </row>
    <row r="281" spans="1:12" ht="12.75" customHeight="1">
      <c r="A281" s="217" t="s">
        <v>40</v>
      </c>
      <c r="B281" s="220" t="s">
        <v>19</v>
      </c>
      <c r="C281" s="221"/>
      <c r="D281" s="222"/>
      <c r="E281" s="17">
        <f t="shared" si="78"/>
        <v>1960300</v>
      </c>
      <c r="F281" s="34">
        <v>0</v>
      </c>
      <c r="G281" s="40">
        <v>0</v>
      </c>
      <c r="H281" s="40">
        <v>0</v>
      </c>
      <c r="I281" s="22">
        <v>1960300</v>
      </c>
      <c r="J281" s="22">
        <v>0</v>
      </c>
      <c r="K281" s="22">
        <v>0</v>
      </c>
      <c r="L281" s="57">
        <f t="shared" si="76"/>
        <v>1960300</v>
      </c>
    </row>
    <row r="282" spans="1:12" ht="12.75" customHeight="1">
      <c r="A282" s="218"/>
      <c r="B282" s="223" t="s">
        <v>4</v>
      </c>
      <c r="C282" s="224"/>
      <c r="D282" s="78" t="s">
        <v>3</v>
      </c>
      <c r="E282" s="20">
        <f t="shared" si="78"/>
        <v>1863461.31</v>
      </c>
      <c r="F282" s="133">
        <f>F284+F286</f>
        <v>0</v>
      </c>
      <c r="G282" s="134">
        <f>SUM(G284,G286)</f>
        <v>0</v>
      </c>
      <c r="H282" s="134">
        <f>SUM(H284,H286)</f>
        <v>0</v>
      </c>
      <c r="I282" s="46">
        <f>SUM(I284,I286)</f>
        <v>1863461.31</v>
      </c>
      <c r="J282" s="133">
        <f>SUM(J284,J286)</f>
        <v>0</v>
      </c>
      <c r="K282" s="133">
        <f>SUM(K284,K286)</f>
        <v>0</v>
      </c>
      <c r="L282" s="57">
        <f t="shared" si="76"/>
        <v>1863461.31</v>
      </c>
    </row>
    <row r="283" spans="1:12" ht="12.75">
      <c r="A283" s="218"/>
      <c r="B283" s="225"/>
      <c r="C283" s="226"/>
      <c r="D283" s="83" t="s">
        <v>50</v>
      </c>
      <c r="E283" s="19">
        <f t="shared" si="78"/>
        <v>1863461.31</v>
      </c>
      <c r="F283" s="135">
        <f>F285+F287</f>
        <v>0</v>
      </c>
      <c r="G283" s="136">
        <f>G285+G287</f>
        <v>0</v>
      </c>
      <c r="H283" s="136">
        <f>H285+H287</f>
        <v>0</v>
      </c>
      <c r="I283" s="62">
        <f>I285+I287</f>
        <v>1863461.31</v>
      </c>
      <c r="J283" s="136">
        <f>J285+J287</f>
        <v>0</v>
      </c>
      <c r="K283" s="136">
        <f>K285+K287</f>
        <v>0</v>
      </c>
      <c r="L283" s="57">
        <f t="shared" si="76"/>
        <v>1863461.31</v>
      </c>
    </row>
    <row r="284" spans="1:12" ht="12.75" customHeight="1">
      <c r="A284" s="218"/>
      <c r="B284" s="227" t="s">
        <v>5</v>
      </c>
      <c r="C284" s="229" t="s">
        <v>24</v>
      </c>
      <c r="D284" s="79" t="s">
        <v>3</v>
      </c>
      <c r="E284" s="19">
        <f t="shared" si="78"/>
        <v>1346025.26</v>
      </c>
      <c r="F284" s="137">
        <v>0</v>
      </c>
      <c r="G284" s="137">
        <v>0</v>
      </c>
      <c r="H284" s="137">
        <v>0</v>
      </c>
      <c r="I284" s="63">
        <v>1346025.26</v>
      </c>
      <c r="J284" s="137">
        <v>0</v>
      </c>
      <c r="K284" s="137">
        <v>0</v>
      </c>
      <c r="L284" s="57">
        <f t="shared" si="76"/>
        <v>1346025.26</v>
      </c>
    </row>
    <row r="285" spans="1:12" ht="12.75">
      <c r="A285" s="218"/>
      <c r="B285" s="227"/>
      <c r="C285" s="229"/>
      <c r="D285" s="115" t="s">
        <v>50</v>
      </c>
      <c r="E285" s="19">
        <f t="shared" si="78"/>
        <v>1346025.26</v>
      </c>
      <c r="F285" s="138">
        <v>0</v>
      </c>
      <c r="G285" s="138">
        <v>0</v>
      </c>
      <c r="H285" s="138">
        <v>0</v>
      </c>
      <c r="I285" s="63">
        <v>1346025.26</v>
      </c>
      <c r="J285" s="138">
        <v>0</v>
      </c>
      <c r="K285" s="138">
        <v>0</v>
      </c>
      <c r="L285" s="57">
        <f t="shared" si="76"/>
        <v>1346025.26</v>
      </c>
    </row>
    <row r="286" spans="1:12" ht="12.75" customHeight="1">
      <c r="A286" s="218"/>
      <c r="B286" s="227"/>
      <c r="C286" s="230" t="s">
        <v>49</v>
      </c>
      <c r="D286" s="79" t="s">
        <v>3</v>
      </c>
      <c r="E286" s="19">
        <f t="shared" si="78"/>
        <v>517436.05</v>
      </c>
      <c r="F286" s="137">
        <v>0</v>
      </c>
      <c r="G286" s="137">
        <v>0</v>
      </c>
      <c r="H286" s="137">
        <v>0</v>
      </c>
      <c r="I286" s="63">
        <v>517436.05</v>
      </c>
      <c r="J286" s="137">
        <v>0</v>
      </c>
      <c r="K286" s="137">
        <v>0</v>
      </c>
      <c r="L286" s="57">
        <f t="shared" si="76"/>
        <v>517436.05</v>
      </c>
    </row>
    <row r="287" spans="1:12" ht="12.75">
      <c r="A287" s="218"/>
      <c r="B287" s="228"/>
      <c r="C287" s="231"/>
      <c r="D287" s="116" t="s">
        <v>50</v>
      </c>
      <c r="E287" s="92">
        <f t="shared" si="78"/>
        <v>517436.05</v>
      </c>
      <c r="F287" s="139">
        <v>0</v>
      </c>
      <c r="G287" s="140">
        <v>0</v>
      </c>
      <c r="H287" s="140">
        <v>0</v>
      </c>
      <c r="I287" s="68">
        <v>517436.05</v>
      </c>
      <c r="J287" s="140">
        <v>0</v>
      </c>
      <c r="K287" s="140">
        <v>0</v>
      </c>
      <c r="L287" s="57">
        <f t="shared" si="76"/>
        <v>517436.05</v>
      </c>
    </row>
    <row r="288" spans="1:12" ht="12.75">
      <c r="A288" s="218"/>
      <c r="B288" s="232" t="s">
        <v>6</v>
      </c>
      <c r="C288" s="232"/>
      <c r="D288" s="233"/>
      <c r="E288" s="43">
        <f aca="true" t="shared" si="79" ref="E288:J288">E281-E282</f>
        <v>96838.68999999994</v>
      </c>
      <c r="F288" s="44">
        <f t="shared" si="79"/>
        <v>0</v>
      </c>
      <c r="G288" s="44">
        <f t="shared" si="79"/>
        <v>0</v>
      </c>
      <c r="H288" s="44">
        <f t="shared" si="79"/>
        <v>0</v>
      </c>
      <c r="I288" s="44">
        <f t="shared" si="79"/>
        <v>96838.68999999994</v>
      </c>
      <c r="J288" s="44">
        <f t="shared" si="79"/>
        <v>0</v>
      </c>
      <c r="K288" s="44">
        <f>K281-K282</f>
        <v>0</v>
      </c>
      <c r="L288" s="57">
        <f t="shared" si="76"/>
        <v>96838.68999999994</v>
      </c>
    </row>
    <row r="289" spans="1:12" ht="12.75">
      <c r="A289" s="218"/>
      <c r="B289" s="234" t="s">
        <v>48</v>
      </c>
      <c r="C289" s="234"/>
      <c r="D289" s="235"/>
      <c r="E289" s="18">
        <f>SUM(F289:J289)</f>
        <v>0</v>
      </c>
      <c r="F289" s="26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57">
        <f t="shared" si="76"/>
        <v>0</v>
      </c>
    </row>
    <row r="290" spans="1:12" ht="12.75" customHeight="1">
      <c r="A290" s="218"/>
      <c r="B290" s="213" t="s">
        <v>25</v>
      </c>
      <c r="C290" s="214"/>
      <c r="D290" s="114" t="s">
        <v>26</v>
      </c>
      <c r="E290" s="20">
        <f>SUM(F290:J290)</f>
        <v>0</v>
      </c>
      <c r="F290" s="141">
        <v>0</v>
      </c>
      <c r="G290" s="142">
        <v>0</v>
      </c>
      <c r="H290" s="142">
        <v>0</v>
      </c>
      <c r="I290" s="64">
        <v>0</v>
      </c>
      <c r="J290" s="142">
        <v>0</v>
      </c>
      <c r="K290" s="142">
        <v>0</v>
      </c>
      <c r="L290" s="57">
        <f t="shared" si="76"/>
        <v>0</v>
      </c>
    </row>
    <row r="291" spans="1:12" ht="20.25" thickBot="1">
      <c r="A291" s="219"/>
      <c r="B291" s="215"/>
      <c r="C291" s="216"/>
      <c r="D291" s="119" t="s">
        <v>51</v>
      </c>
      <c r="E291" s="32">
        <f>SUM(F291:J291)</f>
        <v>301</v>
      </c>
      <c r="F291" s="143">
        <v>0</v>
      </c>
      <c r="G291" s="143">
        <v>0</v>
      </c>
      <c r="H291" s="143">
        <v>0</v>
      </c>
      <c r="I291" s="52">
        <v>301</v>
      </c>
      <c r="J291" s="143"/>
      <c r="K291" s="143"/>
      <c r="L291" s="109">
        <f t="shared" si="76"/>
        <v>301</v>
      </c>
    </row>
    <row r="292" spans="1:12" ht="12.75" customHeight="1">
      <c r="A292" s="217" t="s">
        <v>44</v>
      </c>
      <c r="B292" s="220" t="s">
        <v>19</v>
      </c>
      <c r="C292" s="221"/>
      <c r="D292" s="222"/>
      <c r="E292" s="17">
        <f aca="true" t="shared" si="80" ref="E292:E298">SUM(F292:K292)</f>
        <v>203100</v>
      </c>
      <c r="F292" s="34">
        <v>0</v>
      </c>
      <c r="G292" s="40">
        <v>0</v>
      </c>
      <c r="H292" s="40">
        <v>0</v>
      </c>
      <c r="I292" s="22">
        <v>0</v>
      </c>
      <c r="J292" s="22">
        <v>166100</v>
      </c>
      <c r="K292" s="22">
        <v>37000</v>
      </c>
      <c r="L292" s="57">
        <f t="shared" si="76"/>
        <v>203100</v>
      </c>
    </row>
    <row r="293" spans="1:12" ht="12.75" customHeight="1">
      <c r="A293" s="218"/>
      <c r="B293" s="223" t="s">
        <v>4</v>
      </c>
      <c r="C293" s="224"/>
      <c r="D293" s="78" t="s">
        <v>3</v>
      </c>
      <c r="E293" s="20">
        <f t="shared" si="80"/>
        <v>158283.11</v>
      </c>
      <c r="F293" s="133">
        <f>F295+F297</f>
        <v>0</v>
      </c>
      <c r="G293" s="134">
        <f>SUM(G295,G297)</f>
        <v>0</v>
      </c>
      <c r="H293" s="134">
        <f>SUM(H295,H297)</f>
        <v>0</v>
      </c>
      <c r="I293" s="133">
        <f>SUM(I295,I297)</f>
        <v>0</v>
      </c>
      <c r="J293" s="46">
        <f>SUM(J295,J297)</f>
        <v>158283.11</v>
      </c>
      <c r="K293" s="46">
        <f>SUM(K295,K297)</f>
        <v>0</v>
      </c>
      <c r="L293" s="57">
        <f t="shared" si="76"/>
        <v>158283.11</v>
      </c>
    </row>
    <row r="294" spans="1:12" ht="12.75">
      <c r="A294" s="218"/>
      <c r="B294" s="225"/>
      <c r="C294" s="226"/>
      <c r="D294" s="83" t="s">
        <v>50</v>
      </c>
      <c r="E294" s="20">
        <f t="shared" si="80"/>
        <v>0</v>
      </c>
      <c r="F294" s="135">
        <f>F296+F298</f>
        <v>0</v>
      </c>
      <c r="G294" s="136">
        <f>G296+G298</f>
        <v>0</v>
      </c>
      <c r="H294" s="136">
        <f>H296+H298</f>
        <v>0</v>
      </c>
      <c r="I294" s="136">
        <f>I296+I298</f>
        <v>0</v>
      </c>
      <c r="J294" s="47">
        <f>J296+J298</f>
        <v>0</v>
      </c>
      <c r="K294" s="47">
        <f>K296+K298</f>
        <v>0</v>
      </c>
      <c r="L294" s="57">
        <f t="shared" si="76"/>
        <v>0</v>
      </c>
    </row>
    <row r="295" spans="1:12" ht="12.75" customHeight="1">
      <c r="A295" s="218"/>
      <c r="B295" s="227" t="s">
        <v>5</v>
      </c>
      <c r="C295" s="229" t="s">
        <v>24</v>
      </c>
      <c r="D295" s="79" t="s">
        <v>3</v>
      </c>
      <c r="E295" s="20">
        <f t="shared" si="80"/>
        <v>90211.09</v>
      </c>
      <c r="F295" s="137">
        <v>0</v>
      </c>
      <c r="G295" s="137">
        <v>0</v>
      </c>
      <c r="H295" s="137">
        <v>0</v>
      </c>
      <c r="I295" s="137">
        <v>0</v>
      </c>
      <c r="J295" s="63">
        <v>90211.09</v>
      </c>
      <c r="K295" s="63">
        <v>0</v>
      </c>
      <c r="L295" s="57">
        <f t="shared" si="76"/>
        <v>90211.09</v>
      </c>
    </row>
    <row r="296" spans="1:12" ht="12.75">
      <c r="A296" s="218"/>
      <c r="B296" s="227"/>
      <c r="C296" s="229"/>
      <c r="D296" s="115" t="s">
        <v>50</v>
      </c>
      <c r="E296" s="20">
        <f t="shared" si="80"/>
        <v>0</v>
      </c>
      <c r="F296" s="138">
        <v>0</v>
      </c>
      <c r="G296" s="138">
        <v>0</v>
      </c>
      <c r="H296" s="138">
        <v>0</v>
      </c>
      <c r="I296" s="138">
        <v>0</v>
      </c>
      <c r="J296" s="49">
        <v>0</v>
      </c>
      <c r="K296" s="49">
        <v>0</v>
      </c>
      <c r="L296" s="57">
        <f t="shared" si="76"/>
        <v>0</v>
      </c>
    </row>
    <row r="297" spans="1:12" ht="12.75" customHeight="1">
      <c r="A297" s="218"/>
      <c r="B297" s="227"/>
      <c r="C297" s="230" t="s">
        <v>49</v>
      </c>
      <c r="D297" s="79" t="s">
        <v>3</v>
      </c>
      <c r="E297" s="20">
        <f t="shared" si="80"/>
        <v>68072.02</v>
      </c>
      <c r="F297" s="137">
        <v>0</v>
      </c>
      <c r="G297" s="137">
        <v>0</v>
      </c>
      <c r="H297" s="137">
        <v>0</v>
      </c>
      <c r="I297" s="137">
        <v>0</v>
      </c>
      <c r="J297" s="63">
        <v>68072.02</v>
      </c>
      <c r="K297" s="63">
        <v>0</v>
      </c>
      <c r="L297" s="57">
        <f t="shared" si="76"/>
        <v>68072.02</v>
      </c>
    </row>
    <row r="298" spans="1:12" ht="12.75">
      <c r="A298" s="218"/>
      <c r="B298" s="228"/>
      <c r="C298" s="231"/>
      <c r="D298" s="116" t="s">
        <v>50</v>
      </c>
      <c r="E298" s="20">
        <f t="shared" si="80"/>
        <v>0</v>
      </c>
      <c r="F298" s="139">
        <v>0</v>
      </c>
      <c r="G298" s="140">
        <v>0</v>
      </c>
      <c r="H298" s="140">
        <v>0</v>
      </c>
      <c r="I298" s="140">
        <v>0</v>
      </c>
      <c r="J298" s="50">
        <v>0</v>
      </c>
      <c r="K298" s="50">
        <v>0</v>
      </c>
      <c r="L298" s="57">
        <f t="shared" si="76"/>
        <v>0</v>
      </c>
    </row>
    <row r="299" spans="1:12" ht="12.75">
      <c r="A299" s="218"/>
      <c r="B299" s="232" t="s">
        <v>6</v>
      </c>
      <c r="C299" s="232"/>
      <c r="D299" s="233"/>
      <c r="E299" s="43">
        <f aca="true" t="shared" si="81" ref="E299:J299">E292-E293</f>
        <v>44816.890000000014</v>
      </c>
      <c r="F299" s="44">
        <f t="shared" si="81"/>
        <v>0</v>
      </c>
      <c r="G299" s="44">
        <f t="shared" si="81"/>
        <v>0</v>
      </c>
      <c r="H299" s="44">
        <f t="shared" si="81"/>
        <v>0</v>
      </c>
      <c r="I299" s="44">
        <f t="shared" si="81"/>
        <v>0</v>
      </c>
      <c r="J299" s="44">
        <f t="shared" si="81"/>
        <v>7816.890000000014</v>
      </c>
      <c r="K299" s="44">
        <f>K292-K293</f>
        <v>37000</v>
      </c>
      <c r="L299" s="57">
        <f t="shared" si="76"/>
        <v>44816.890000000014</v>
      </c>
    </row>
    <row r="300" spans="1:12" ht="12.75">
      <c r="A300" s="218"/>
      <c r="B300" s="234" t="s">
        <v>48</v>
      </c>
      <c r="C300" s="234"/>
      <c r="D300" s="235"/>
      <c r="E300" s="18">
        <f>SUM(F300:K300)</f>
        <v>0</v>
      </c>
      <c r="F300" s="26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57">
        <f t="shared" si="76"/>
        <v>0</v>
      </c>
    </row>
    <row r="301" spans="1:12" ht="12.75" customHeight="1">
      <c r="A301" s="218"/>
      <c r="B301" s="213" t="s">
        <v>25</v>
      </c>
      <c r="C301" s="214"/>
      <c r="D301" s="114" t="s">
        <v>26</v>
      </c>
      <c r="E301" s="20">
        <f>SUM(F301:K301)</f>
        <v>0</v>
      </c>
      <c r="F301" s="141">
        <v>0</v>
      </c>
      <c r="G301" s="142">
        <v>0</v>
      </c>
      <c r="H301" s="142">
        <v>0</v>
      </c>
      <c r="I301" s="142">
        <v>0</v>
      </c>
      <c r="J301" s="64">
        <v>0</v>
      </c>
      <c r="K301" s="64">
        <v>0</v>
      </c>
      <c r="L301" s="57">
        <f t="shared" si="76"/>
        <v>0</v>
      </c>
    </row>
    <row r="302" spans="1:12" ht="13.5" thickBot="1">
      <c r="A302" s="219"/>
      <c r="B302" s="215"/>
      <c r="C302" s="216"/>
      <c r="D302" s="119" t="s">
        <v>27</v>
      </c>
      <c r="E302" s="32">
        <f>SUM(F302:K302)</f>
        <v>84</v>
      </c>
      <c r="F302" s="143">
        <v>0</v>
      </c>
      <c r="G302" s="143">
        <v>0</v>
      </c>
      <c r="H302" s="143">
        <v>0</v>
      </c>
      <c r="I302" s="143">
        <v>0</v>
      </c>
      <c r="J302" s="52">
        <v>84</v>
      </c>
      <c r="K302" s="52">
        <v>0</v>
      </c>
      <c r="L302" s="109">
        <f t="shared" si="76"/>
        <v>84</v>
      </c>
    </row>
    <row r="303" spans="3:11" ht="12.75">
      <c r="C303"/>
      <c r="D303"/>
      <c r="E303"/>
      <c r="F303"/>
      <c r="G303"/>
      <c r="H303"/>
      <c r="I303"/>
      <c r="J303"/>
      <c r="K303"/>
    </row>
    <row r="304" spans="3:11" ht="12.75" customHeight="1">
      <c r="C304"/>
      <c r="D304"/>
      <c r="E304"/>
      <c r="F304"/>
      <c r="G304"/>
      <c r="H304"/>
      <c r="I304"/>
      <c r="J304"/>
      <c r="K304"/>
    </row>
    <row r="305" spans="3:11" ht="12.75">
      <c r="C305"/>
      <c r="D305"/>
      <c r="E305"/>
      <c r="F305"/>
      <c r="G305"/>
      <c r="H305"/>
      <c r="I305"/>
      <c r="J305"/>
      <c r="K305"/>
    </row>
    <row r="306" spans="3:11" ht="12.75">
      <c r="C306"/>
      <c r="D306"/>
      <c r="E306"/>
      <c r="F306"/>
      <c r="G306"/>
      <c r="H306"/>
      <c r="I306"/>
      <c r="J306"/>
      <c r="K306"/>
    </row>
    <row r="307" spans="3:11" ht="12.75">
      <c r="C307"/>
      <c r="D307"/>
      <c r="E307"/>
      <c r="F307"/>
      <c r="G307"/>
      <c r="H307"/>
      <c r="I307"/>
      <c r="J307"/>
      <c r="K307"/>
    </row>
    <row r="308" spans="3:11" ht="12.75" customHeight="1">
      <c r="C308"/>
      <c r="D308"/>
      <c r="E308"/>
      <c r="F308"/>
      <c r="G308"/>
      <c r="H308"/>
      <c r="I308"/>
      <c r="J308"/>
      <c r="K308"/>
    </row>
    <row r="309" spans="3:11" ht="12.75">
      <c r="C309"/>
      <c r="D309"/>
      <c r="E309"/>
      <c r="F309"/>
      <c r="G309"/>
      <c r="H309"/>
      <c r="I309"/>
      <c r="J309"/>
      <c r="K309"/>
    </row>
  </sheetData>
  <sheetProtection/>
  <mergeCells count="240">
    <mergeCell ref="A2:J2"/>
    <mergeCell ref="A3:J3"/>
    <mergeCell ref="A4:J4"/>
    <mergeCell ref="A5:D6"/>
    <mergeCell ref="E5:E6"/>
    <mergeCell ref="F5:I5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A82:D83"/>
    <mergeCell ref="E82:E83"/>
    <mergeCell ref="F82:I82"/>
    <mergeCell ref="A84:A94"/>
    <mergeCell ref="B84:D84"/>
    <mergeCell ref="B85:C86"/>
    <mergeCell ref="B87:B90"/>
    <mergeCell ref="C87:C88"/>
    <mergeCell ref="C89:C90"/>
    <mergeCell ref="B91:D91"/>
    <mergeCell ref="B92:D92"/>
    <mergeCell ref="B93:C94"/>
    <mergeCell ref="A95:A105"/>
    <mergeCell ref="B95:D95"/>
    <mergeCell ref="B96:C97"/>
    <mergeCell ref="B98:B101"/>
    <mergeCell ref="C98:C99"/>
    <mergeCell ref="C100:C101"/>
    <mergeCell ref="B102:D102"/>
    <mergeCell ref="B103:D103"/>
    <mergeCell ref="B104:C105"/>
    <mergeCell ref="A106:A116"/>
    <mergeCell ref="B106:D106"/>
    <mergeCell ref="B107:C108"/>
    <mergeCell ref="B109:B112"/>
    <mergeCell ref="C109:C110"/>
    <mergeCell ref="C111:C112"/>
    <mergeCell ref="B113:D113"/>
    <mergeCell ref="B114:D114"/>
    <mergeCell ref="B115:C116"/>
    <mergeCell ref="A119:D120"/>
    <mergeCell ref="E119:E120"/>
    <mergeCell ref="F119:I119"/>
    <mergeCell ref="A121:A131"/>
    <mergeCell ref="B121:D121"/>
    <mergeCell ref="B122:C123"/>
    <mergeCell ref="B124:B127"/>
    <mergeCell ref="C124:C125"/>
    <mergeCell ref="C126:C127"/>
    <mergeCell ref="B128:D128"/>
    <mergeCell ref="B129:D129"/>
    <mergeCell ref="B130:C131"/>
    <mergeCell ref="A132:A142"/>
    <mergeCell ref="B132:D132"/>
    <mergeCell ref="B133:C134"/>
    <mergeCell ref="B135:B138"/>
    <mergeCell ref="C135:C136"/>
    <mergeCell ref="C137:C138"/>
    <mergeCell ref="B139:D139"/>
    <mergeCell ref="B140:D140"/>
    <mergeCell ref="B141:C142"/>
    <mergeCell ref="A143:A153"/>
    <mergeCell ref="B143:D143"/>
    <mergeCell ref="B144:C145"/>
    <mergeCell ref="B146:B149"/>
    <mergeCell ref="C146:C147"/>
    <mergeCell ref="C148:C149"/>
    <mergeCell ref="B150:D150"/>
    <mergeCell ref="B151:D151"/>
    <mergeCell ref="B152:C153"/>
    <mergeCell ref="A154:A164"/>
    <mergeCell ref="B154:D154"/>
    <mergeCell ref="B155:C156"/>
    <mergeCell ref="B157:B160"/>
    <mergeCell ref="C157:C158"/>
    <mergeCell ref="C159:C160"/>
    <mergeCell ref="B161:D161"/>
    <mergeCell ref="B162:D162"/>
    <mergeCell ref="B163:C164"/>
    <mergeCell ref="A168:D169"/>
    <mergeCell ref="E168:E169"/>
    <mergeCell ref="F168:I168"/>
    <mergeCell ref="A170:A180"/>
    <mergeCell ref="B170:D170"/>
    <mergeCell ref="B171:C172"/>
    <mergeCell ref="B173:B176"/>
    <mergeCell ref="C173:C174"/>
    <mergeCell ref="C175:C176"/>
    <mergeCell ref="B177:D177"/>
    <mergeCell ref="B178:D178"/>
    <mergeCell ref="B179:C180"/>
    <mergeCell ref="A181:A191"/>
    <mergeCell ref="B181:D181"/>
    <mergeCell ref="B182:C183"/>
    <mergeCell ref="B184:B187"/>
    <mergeCell ref="C184:C185"/>
    <mergeCell ref="C186:C187"/>
    <mergeCell ref="B188:D188"/>
    <mergeCell ref="B189:D189"/>
    <mergeCell ref="B190:C191"/>
    <mergeCell ref="A192:A202"/>
    <mergeCell ref="B192:D192"/>
    <mergeCell ref="B193:C194"/>
    <mergeCell ref="B195:B198"/>
    <mergeCell ref="C195:C196"/>
    <mergeCell ref="C197:C198"/>
    <mergeCell ref="B199:D199"/>
    <mergeCell ref="B200:D200"/>
    <mergeCell ref="B201:C202"/>
    <mergeCell ref="A203:A213"/>
    <mergeCell ref="B203:D203"/>
    <mergeCell ref="B204:C205"/>
    <mergeCell ref="B206:B209"/>
    <mergeCell ref="C206:C207"/>
    <mergeCell ref="C208:C209"/>
    <mergeCell ref="B210:D210"/>
    <mergeCell ref="B211:D211"/>
    <mergeCell ref="B212:C213"/>
    <mergeCell ref="A218:D219"/>
    <mergeCell ref="E218:E219"/>
    <mergeCell ref="F218:I218"/>
    <mergeCell ref="A220:A230"/>
    <mergeCell ref="B220:D220"/>
    <mergeCell ref="B221:C222"/>
    <mergeCell ref="B223:B226"/>
    <mergeCell ref="C223:C224"/>
    <mergeCell ref="C225:C226"/>
    <mergeCell ref="B227:D227"/>
    <mergeCell ref="B228:D228"/>
    <mergeCell ref="B229:C230"/>
    <mergeCell ref="A231:A241"/>
    <mergeCell ref="B231:D231"/>
    <mergeCell ref="B232:C233"/>
    <mergeCell ref="B234:B237"/>
    <mergeCell ref="C234:C235"/>
    <mergeCell ref="C236:C237"/>
    <mergeCell ref="B238:D238"/>
    <mergeCell ref="B239:D239"/>
    <mergeCell ref="B240:C241"/>
    <mergeCell ref="A242:A252"/>
    <mergeCell ref="B242:D242"/>
    <mergeCell ref="B243:C244"/>
    <mergeCell ref="B245:B248"/>
    <mergeCell ref="C245:C246"/>
    <mergeCell ref="C247:C248"/>
    <mergeCell ref="B249:D249"/>
    <mergeCell ref="B250:D250"/>
    <mergeCell ref="B251:C252"/>
    <mergeCell ref="A253:A263"/>
    <mergeCell ref="B253:D253"/>
    <mergeCell ref="B254:C255"/>
    <mergeCell ref="B256:B259"/>
    <mergeCell ref="C256:C257"/>
    <mergeCell ref="C258:C259"/>
    <mergeCell ref="B260:D260"/>
    <mergeCell ref="B261:D261"/>
    <mergeCell ref="B262:C263"/>
    <mergeCell ref="A268:D269"/>
    <mergeCell ref="E268:E269"/>
    <mergeCell ref="F268:I268"/>
    <mergeCell ref="A270:A280"/>
    <mergeCell ref="B270:D270"/>
    <mergeCell ref="B271:C272"/>
    <mergeCell ref="B273:B276"/>
    <mergeCell ref="C273:C274"/>
    <mergeCell ref="C275:C276"/>
    <mergeCell ref="B277:D277"/>
    <mergeCell ref="B278:D278"/>
    <mergeCell ref="B279:C280"/>
    <mergeCell ref="A281:A291"/>
    <mergeCell ref="B281:D281"/>
    <mergeCell ref="B282:C283"/>
    <mergeCell ref="B284:B287"/>
    <mergeCell ref="C284:C285"/>
    <mergeCell ref="C286:C287"/>
    <mergeCell ref="B288:D288"/>
    <mergeCell ref="B289:D289"/>
    <mergeCell ref="B290:C291"/>
    <mergeCell ref="A292:A302"/>
    <mergeCell ref="B292:D292"/>
    <mergeCell ref="B293:C294"/>
    <mergeCell ref="B295:B298"/>
    <mergeCell ref="C295:C296"/>
    <mergeCell ref="C297:C298"/>
    <mergeCell ref="B299:D299"/>
    <mergeCell ref="B300:D300"/>
    <mergeCell ref="B301:C302"/>
  </mergeCells>
  <printOptions/>
  <pageMargins left="0.1968503937007874" right="0.2362204724409449" top="0.15748031496062992" bottom="0.15748031496062992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T309"/>
  <sheetViews>
    <sheetView zoomScaleSheetLayoutView="100" zoomScalePageLayoutView="0" workbookViewId="0" topLeftCell="A1">
      <pane xSplit="1" ySplit="6" topLeftCell="B2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06" sqref="K306"/>
    </sheetView>
  </sheetViews>
  <sheetFormatPr defaultColWidth="9.00390625" defaultRowHeight="12.75"/>
  <cols>
    <col min="1" max="1" width="5.1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7" width="11.625" style="1" customWidth="1"/>
    <col min="8" max="8" width="12.75390625" style="1" customWidth="1"/>
    <col min="9" max="9" width="12.875" style="1" customWidth="1"/>
    <col min="10" max="11" width="11.375" style="1" customWidth="1"/>
    <col min="12" max="12" width="11.375" style="0" customWidth="1"/>
  </cols>
  <sheetData>
    <row r="2" spans="1:12" ht="12.75" customHeight="1">
      <c r="A2" s="290" t="s">
        <v>13</v>
      </c>
      <c r="B2" s="290"/>
      <c r="C2" s="290"/>
      <c r="D2" s="290"/>
      <c r="E2" s="290"/>
      <c r="F2" s="290"/>
      <c r="G2" s="290"/>
      <c r="H2" s="290"/>
      <c r="I2" s="290"/>
      <c r="J2" s="290"/>
      <c r="K2" s="193"/>
      <c r="L2" s="72"/>
    </row>
    <row r="3" spans="1:12" ht="12.75" customHeight="1">
      <c r="A3" s="291" t="s">
        <v>12</v>
      </c>
      <c r="B3" s="291"/>
      <c r="C3" s="291"/>
      <c r="D3" s="291"/>
      <c r="E3" s="291"/>
      <c r="F3" s="291"/>
      <c r="G3" s="291"/>
      <c r="H3" s="291"/>
      <c r="I3" s="291"/>
      <c r="J3" s="291"/>
      <c r="K3" s="194"/>
      <c r="L3" s="73"/>
    </row>
    <row r="4" spans="1:12" ht="21" customHeight="1" thickBot="1">
      <c r="A4" s="292" t="s">
        <v>56</v>
      </c>
      <c r="B4" s="292"/>
      <c r="C4" s="292"/>
      <c r="D4" s="292"/>
      <c r="E4" s="292"/>
      <c r="F4" s="292"/>
      <c r="G4" s="292"/>
      <c r="H4" s="292"/>
      <c r="I4" s="292"/>
      <c r="J4" s="292"/>
      <c r="K4" s="195"/>
      <c r="L4" s="74"/>
    </row>
    <row r="5" spans="1:12" ht="12.75" customHeight="1" thickBot="1">
      <c r="A5" s="293" t="s">
        <v>16</v>
      </c>
      <c r="B5" s="294"/>
      <c r="C5" s="294"/>
      <c r="D5" s="294"/>
      <c r="E5" s="240" t="s">
        <v>14</v>
      </c>
      <c r="F5" s="242" t="s">
        <v>15</v>
      </c>
      <c r="G5" s="243"/>
      <c r="H5" s="243"/>
      <c r="I5" s="244"/>
      <c r="J5" s="127"/>
      <c r="K5" s="127"/>
      <c r="L5" s="53"/>
    </row>
    <row r="6" spans="1:12" ht="48" customHeight="1" thickBot="1">
      <c r="A6" s="295"/>
      <c r="B6" s="296"/>
      <c r="C6" s="296"/>
      <c r="D6" s="296"/>
      <c r="E6" s="241"/>
      <c r="F6" s="54" t="s">
        <v>18</v>
      </c>
      <c r="G6" s="130" t="s">
        <v>42</v>
      </c>
      <c r="H6" s="129" t="s">
        <v>45</v>
      </c>
      <c r="I6" s="128" t="s">
        <v>41</v>
      </c>
      <c r="J6" s="131" t="s">
        <v>43</v>
      </c>
      <c r="K6" s="196" t="s">
        <v>46</v>
      </c>
      <c r="L6" s="30" t="s">
        <v>7</v>
      </c>
    </row>
    <row r="7" spans="1:12" ht="17.25" customHeight="1">
      <c r="A7" s="284" t="s">
        <v>10</v>
      </c>
      <c r="B7" s="287" t="s">
        <v>19</v>
      </c>
      <c r="C7" s="288"/>
      <c r="D7" s="289"/>
      <c r="E7" s="103">
        <f>E18+E29+E46+E57+E68+E84+E95+E106+E121+E132+E143+E154+E170+E181+E192+E203+E220+E231+E242+E253+E270+E281+E292</f>
        <v>4253577</v>
      </c>
      <c r="F7" s="103">
        <f>F18+F29+F46+F57+F68+F84+F95+F106+F121+F132+F143+F154+F170+F181+F192+F203+F220+F231+F242+F253+F270+F281+F292</f>
        <v>1911577</v>
      </c>
      <c r="G7" s="103">
        <f aca="true" t="shared" si="0" ref="E7:K17">G18+G29+G46+G57+G68+G84+G95+G106+G121+G132+G143+G154+G170+G181+G192+G203+G220+G231+G242+G253+G270+G281+G292</f>
        <v>58600</v>
      </c>
      <c r="H7" s="103">
        <f t="shared" si="0"/>
        <v>120000</v>
      </c>
      <c r="I7" s="103">
        <f t="shared" si="0"/>
        <v>1960300</v>
      </c>
      <c r="J7" s="103">
        <f t="shared" si="0"/>
        <v>166100</v>
      </c>
      <c r="K7" s="103">
        <f t="shared" si="0"/>
        <v>37000</v>
      </c>
      <c r="L7" s="35">
        <f aca="true" t="shared" si="1" ref="L7:L39">SUM(F7:K7)</f>
        <v>4253577</v>
      </c>
    </row>
    <row r="8" spans="1:12" ht="14.25" customHeight="1">
      <c r="A8" s="285"/>
      <c r="B8" s="255" t="s">
        <v>4</v>
      </c>
      <c r="C8" s="256"/>
      <c r="D8" s="3" t="s">
        <v>3</v>
      </c>
      <c r="E8" s="108">
        <f t="shared" si="0"/>
        <v>4046535.6599999997</v>
      </c>
      <c r="F8" s="106">
        <f t="shared" si="0"/>
        <v>1870643.5900000003</v>
      </c>
      <c r="G8" s="120">
        <f t="shared" si="0"/>
        <v>44908.58</v>
      </c>
      <c r="H8" s="112">
        <f t="shared" si="0"/>
        <v>110199.07</v>
      </c>
      <c r="I8" s="120">
        <f t="shared" si="0"/>
        <v>1863461.31</v>
      </c>
      <c r="J8" s="106">
        <f t="shared" si="0"/>
        <v>157323.11</v>
      </c>
      <c r="K8" s="106">
        <f t="shared" si="0"/>
        <v>0</v>
      </c>
      <c r="L8" s="35">
        <f t="shared" si="1"/>
        <v>4046535.6600000006</v>
      </c>
    </row>
    <row r="9" spans="1:12" ht="16.5" customHeight="1">
      <c r="A9" s="285"/>
      <c r="B9" s="257"/>
      <c r="C9" s="258"/>
      <c r="D9" s="4" t="s">
        <v>50</v>
      </c>
      <c r="E9" s="179">
        <f t="shared" si="0"/>
        <v>2051271.8900000001</v>
      </c>
      <c r="F9" s="183">
        <f t="shared" si="0"/>
        <v>187810.58</v>
      </c>
      <c r="G9" s="185">
        <f t="shared" si="0"/>
        <v>0</v>
      </c>
      <c r="H9" s="184">
        <f t="shared" si="0"/>
        <v>0</v>
      </c>
      <c r="I9" s="185">
        <f t="shared" si="0"/>
        <v>1863461.31</v>
      </c>
      <c r="J9" s="183">
        <f t="shared" si="0"/>
        <v>0</v>
      </c>
      <c r="K9" s="183">
        <f t="shared" si="0"/>
        <v>0</v>
      </c>
      <c r="L9" s="35">
        <f t="shared" si="1"/>
        <v>2051271.8900000001</v>
      </c>
    </row>
    <row r="10" spans="1:12" ht="15" customHeight="1">
      <c r="A10" s="285"/>
      <c r="B10" s="228" t="s">
        <v>5</v>
      </c>
      <c r="C10" s="261" t="s">
        <v>24</v>
      </c>
      <c r="D10" s="5" t="s">
        <v>3</v>
      </c>
      <c r="E10" s="179">
        <f t="shared" si="0"/>
        <v>2964348.46</v>
      </c>
      <c r="F10" s="183">
        <f t="shared" si="0"/>
        <v>1419723.67</v>
      </c>
      <c r="G10" s="185">
        <f t="shared" si="0"/>
        <v>18113.75</v>
      </c>
      <c r="H10" s="184">
        <f t="shared" si="0"/>
        <v>90274.69</v>
      </c>
      <c r="I10" s="185">
        <f t="shared" si="0"/>
        <v>1346025.26</v>
      </c>
      <c r="J10" s="183">
        <f t="shared" si="0"/>
        <v>90211.09</v>
      </c>
      <c r="K10" s="183">
        <f t="shared" si="0"/>
        <v>0</v>
      </c>
      <c r="L10" s="35">
        <f t="shared" si="1"/>
        <v>2964348.46</v>
      </c>
    </row>
    <row r="11" spans="1:12" ht="16.5" customHeight="1">
      <c r="A11" s="285"/>
      <c r="B11" s="259"/>
      <c r="C11" s="262"/>
      <c r="D11" s="6" t="s">
        <v>50</v>
      </c>
      <c r="E11" s="179">
        <f t="shared" si="0"/>
        <v>1520037.81</v>
      </c>
      <c r="F11" s="183">
        <f t="shared" si="0"/>
        <v>174012.55</v>
      </c>
      <c r="G11" s="185">
        <f t="shared" si="0"/>
        <v>0</v>
      </c>
      <c r="H11" s="184">
        <f t="shared" si="0"/>
        <v>0</v>
      </c>
      <c r="I11" s="185">
        <f t="shared" si="0"/>
        <v>1346025.26</v>
      </c>
      <c r="J11" s="183">
        <f t="shared" si="0"/>
        <v>0</v>
      </c>
      <c r="K11" s="183">
        <f t="shared" si="0"/>
        <v>0</v>
      </c>
      <c r="L11" s="35">
        <f t="shared" si="1"/>
        <v>1520037.81</v>
      </c>
    </row>
    <row r="12" spans="1:12" ht="16.5" customHeight="1">
      <c r="A12" s="285"/>
      <c r="B12" s="259"/>
      <c r="C12" s="231" t="s">
        <v>49</v>
      </c>
      <c r="D12" s="5" t="s">
        <v>3</v>
      </c>
      <c r="E12" s="179">
        <f t="shared" si="0"/>
        <v>1082187.2</v>
      </c>
      <c r="F12" s="183">
        <f t="shared" si="0"/>
        <v>450919.92000000004</v>
      </c>
      <c r="G12" s="185">
        <f t="shared" si="0"/>
        <v>26794.83</v>
      </c>
      <c r="H12" s="184">
        <f t="shared" si="0"/>
        <v>19924.38</v>
      </c>
      <c r="I12" s="185">
        <f t="shared" si="0"/>
        <v>517436.05</v>
      </c>
      <c r="J12" s="183">
        <f t="shared" si="0"/>
        <v>67112.02</v>
      </c>
      <c r="K12" s="183">
        <f t="shared" si="0"/>
        <v>0</v>
      </c>
      <c r="L12" s="35">
        <f t="shared" si="1"/>
        <v>1082187.2</v>
      </c>
    </row>
    <row r="13" spans="1:12" ht="18" customHeight="1">
      <c r="A13" s="285"/>
      <c r="B13" s="260"/>
      <c r="C13" s="263"/>
      <c r="D13" s="7" t="s">
        <v>50</v>
      </c>
      <c r="E13" s="180">
        <f t="shared" si="0"/>
        <v>531234.08</v>
      </c>
      <c r="F13" s="107">
        <f t="shared" si="0"/>
        <v>13798.029999999999</v>
      </c>
      <c r="G13" s="121">
        <f t="shared" si="0"/>
        <v>0</v>
      </c>
      <c r="H13" s="113">
        <f t="shared" si="0"/>
        <v>0</v>
      </c>
      <c r="I13" s="121">
        <f t="shared" si="0"/>
        <v>517436.05</v>
      </c>
      <c r="J13" s="107">
        <f t="shared" si="0"/>
        <v>0</v>
      </c>
      <c r="K13" s="107">
        <f t="shared" si="0"/>
        <v>0</v>
      </c>
      <c r="L13" s="35">
        <f t="shared" si="1"/>
        <v>531234.08</v>
      </c>
    </row>
    <row r="14" spans="1:12" ht="15.75" customHeight="1">
      <c r="A14" s="285"/>
      <c r="B14" s="264" t="s">
        <v>6</v>
      </c>
      <c r="C14" s="265"/>
      <c r="D14" s="282"/>
      <c r="E14" s="181">
        <f t="shared" si="0"/>
        <v>207041.33999999988</v>
      </c>
      <c r="F14" s="104">
        <f t="shared" si="0"/>
        <v>40933.40999999995</v>
      </c>
      <c r="G14" s="104">
        <f t="shared" si="0"/>
        <v>13691.419999999998</v>
      </c>
      <c r="H14" s="104">
        <f t="shared" si="0"/>
        <v>9800.929999999993</v>
      </c>
      <c r="I14" s="104">
        <f t="shared" si="0"/>
        <v>96838.68999999994</v>
      </c>
      <c r="J14" s="104">
        <f t="shared" si="0"/>
        <v>8776.890000000014</v>
      </c>
      <c r="K14" s="104">
        <f t="shared" si="0"/>
        <v>37000</v>
      </c>
      <c r="L14" s="35">
        <f t="shared" si="1"/>
        <v>207041.3399999999</v>
      </c>
    </row>
    <row r="15" spans="1:12" ht="15" customHeight="1">
      <c r="A15" s="285"/>
      <c r="B15" s="267" t="s">
        <v>48</v>
      </c>
      <c r="C15" s="268"/>
      <c r="D15" s="283"/>
      <c r="E15" s="182">
        <f t="shared" si="0"/>
        <v>178441.39</v>
      </c>
      <c r="F15" s="105">
        <f t="shared" si="0"/>
        <v>178441.39</v>
      </c>
      <c r="G15" s="105">
        <f t="shared" si="0"/>
        <v>0</v>
      </c>
      <c r="H15" s="105">
        <f t="shared" si="0"/>
        <v>0</v>
      </c>
      <c r="I15" s="105">
        <f t="shared" si="0"/>
        <v>0</v>
      </c>
      <c r="J15" s="105">
        <f t="shared" si="0"/>
        <v>0</v>
      </c>
      <c r="K15" s="105">
        <f t="shared" si="0"/>
        <v>0</v>
      </c>
      <c r="L15" s="35">
        <f t="shared" si="1"/>
        <v>178441.39</v>
      </c>
    </row>
    <row r="16" spans="1:12" ht="15" customHeight="1">
      <c r="A16" s="285"/>
      <c r="B16" s="250" t="s">
        <v>25</v>
      </c>
      <c r="C16" s="251"/>
      <c r="D16" s="80" t="s">
        <v>26</v>
      </c>
      <c r="E16" s="108">
        <f t="shared" si="0"/>
        <v>30</v>
      </c>
      <c r="F16" s="197">
        <f t="shared" si="0"/>
        <v>0</v>
      </c>
      <c r="G16" s="198">
        <f t="shared" si="0"/>
        <v>7</v>
      </c>
      <c r="H16" s="199">
        <f t="shared" si="0"/>
        <v>23</v>
      </c>
      <c r="I16" s="197">
        <f t="shared" si="0"/>
        <v>0</v>
      </c>
      <c r="J16" s="197">
        <f t="shared" si="0"/>
        <v>0</v>
      </c>
      <c r="K16" s="197">
        <f t="shared" si="0"/>
        <v>0</v>
      </c>
      <c r="L16" s="35">
        <f t="shared" si="1"/>
        <v>30</v>
      </c>
    </row>
    <row r="17" spans="1:13" ht="21.75" customHeight="1" thickBot="1">
      <c r="A17" s="286"/>
      <c r="B17" s="252"/>
      <c r="C17" s="253"/>
      <c r="D17" s="119" t="s">
        <v>51</v>
      </c>
      <c r="E17" s="109">
        <f>E28+E39+E56+E67+E78+E94+E105+E116+E131+E142+E153+E164+E180+E191+E202+E213+E230+E241+E252+E263+E280+E291+E302</f>
        <v>761</v>
      </c>
      <c r="F17" s="200">
        <f t="shared" si="0"/>
        <v>352</v>
      </c>
      <c r="G17" s="201">
        <f t="shared" si="0"/>
        <v>7</v>
      </c>
      <c r="H17" s="202">
        <f t="shared" si="0"/>
        <v>18</v>
      </c>
      <c r="I17" s="200">
        <f t="shared" si="0"/>
        <v>301</v>
      </c>
      <c r="J17" s="200">
        <f t="shared" si="0"/>
        <v>83</v>
      </c>
      <c r="K17" s="200">
        <f t="shared" si="0"/>
        <v>0</v>
      </c>
      <c r="L17" s="16">
        <f t="shared" si="1"/>
        <v>761</v>
      </c>
      <c r="M17" s="132"/>
    </row>
    <row r="18" spans="1:12" ht="15" customHeight="1">
      <c r="A18" s="245" t="s">
        <v>0</v>
      </c>
      <c r="B18" s="220" t="s">
        <v>19</v>
      </c>
      <c r="C18" s="221"/>
      <c r="D18" s="222"/>
      <c r="E18" s="17">
        <f aca="true" t="shared" si="2" ref="E18:E24">SUM(F18:J18)</f>
        <v>93490</v>
      </c>
      <c r="F18" s="24">
        <v>93490</v>
      </c>
      <c r="G18" s="55">
        <v>0</v>
      </c>
      <c r="H18" s="55">
        <v>0</v>
      </c>
      <c r="I18" s="178">
        <v>0</v>
      </c>
      <c r="J18" s="178">
        <v>0</v>
      </c>
      <c r="K18" s="178">
        <v>0</v>
      </c>
      <c r="L18" s="57">
        <f t="shared" si="1"/>
        <v>93490</v>
      </c>
    </row>
    <row r="19" spans="1:12" ht="14.25" customHeight="1">
      <c r="A19" s="246"/>
      <c r="B19" s="255" t="s">
        <v>4</v>
      </c>
      <c r="C19" s="256"/>
      <c r="D19" s="3" t="s">
        <v>3</v>
      </c>
      <c r="E19" s="20">
        <f t="shared" si="2"/>
        <v>76675.95000000001</v>
      </c>
      <c r="F19" s="46">
        <f aca="true" t="shared" si="3" ref="F19:J20">SUM(F21,F23)</f>
        <v>76675.95000000001</v>
      </c>
      <c r="G19" s="133">
        <f t="shared" si="3"/>
        <v>0</v>
      </c>
      <c r="H19" s="133">
        <f t="shared" si="3"/>
        <v>0</v>
      </c>
      <c r="I19" s="133">
        <f t="shared" si="3"/>
        <v>0</v>
      </c>
      <c r="J19" s="133">
        <v>0</v>
      </c>
      <c r="K19" s="133">
        <v>0</v>
      </c>
      <c r="L19" s="15">
        <f t="shared" si="1"/>
        <v>76675.95000000001</v>
      </c>
    </row>
    <row r="20" spans="1:12" ht="14.25" customHeight="1">
      <c r="A20" s="246"/>
      <c r="B20" s="257"/>
      <c r="C20" s="258"/>
      <c r="D20" s="4" t="s">
        <v>50</v>
      </c>
      <c r="E20" s="19">
        <f t="shared" si="2"/>
        <v>18087</v>
      </c>
      <c r="F20" s="48">
        <f t="shared" si="3"/>
        <v>18087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35">
        <f>SUM(K22,K24)</f>
        <v>0</v>
      </c>
      <c r="L20" s="37">
        <f t="shared" si="1"/>
        <v>18087</v>
      </c>
    </row>
    <row r="21" spans="1:12" ht="16.5" customHeight="1">
      <c r="A21" s="246"/>
      <c r="B21" s="228" t="s">
        <v>5</v>
      </c>
      <c r="C21" s="261" t="s">
        <v>24</v>
      </c>
      <c r="D21" s="5" t="s">
        <v>3</v>
      </c>
      <c r="E21" s="19">
        <f t="shared" si="2"/>
        <v>68050.85</v>
      </c>
      <c r="F21" s="63">
        <v>68050.85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5">
        <f t="shared" si="1"/>
        <v>68050.85</v>
      </c>
    </row>
    <row r="22" spans="1:12" ht="15" customHeight="1">
      <c r="A22" s="246"/>
      <c r="B22" s="259"/>
      <c r="C22" s="262"/>
      <c r="D22" s="6" t="s">
        <v>50</v>
      </c>
      <c r="E22" s="19">
        <f t="shared" si="2"/>
        <v>18087</v>
      </c>
      <c r="F22" s="49">
        <v>18087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5">
        <f t="shared" si="1"/>
        <v>18087</v>
      </c>
    </row>
    <row r="23" spans="1:12" ht="18.75" customHeight="1">
      <c r="A23" s="246"/>
      <c r="B23" s="259"/>
      <c r="C23" s="231" t="s">
        <v>49</v>
      </c>
      <c r="D23" s="5" t="s">
        <v>3</v>
      </c>
      <c r="E23" s="19">
        <f t="shared" si="2"/>
        <v>8625.1</v>
      </c>
      <c r="F23" s="63">
        <v>8625.1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5">
        <f t="shared" si="1"/>
        <v>8625.1</v>
      </c>
    </row>
    <row r="24" spans="1:12" ht="14.25" customHeight="1">
      <c r="A24" s="246"/>
      <c r="B24" s="260"/>
      <c r="C24" s="263"/>
      <c r="D24" s="7" t="s">
        <v>50</v>
      </c>
      <c r="E24" s="92">
        <f t="shared" si="2"/>
        <v>0</v>
      </c>
      <c r="F24" s="5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37">
        <f t="shared" si="1"/>
        <v>0</v>
      </c>
    </row>
    <row r="25" spans="1:12" ht="15" customHeight="1">
      <c r="A25" s="246"/>
      <c r="B25" s="264" t="s">
        <v>6</v>
      </c>
      <c r="C25" s="265"/>
      <c r="D25" s="282"/>
      <c r="E25" s="43">
        <f aca="true" t="shared" si="4" ref="E25:J25">E18-E19</f>
        <v>16814.04999999999</v>
      </c>
      <c r="F25" s="44">
        <f t="shared" si="4"/>
        <v>16814.04999999999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44">
        <f t="shared" si="4"/>
        <v>0</v>
      </c>
      <c r="K25" s="44">
        <f>K18-K19</f>
        <v>0</v>
      </c>
      <c r="L25" s="15">
        <f t="shared" si="1"/>
        <v>16814.04999999999</v>
      </c>
    </row>
    <row r="26" spans="1:12" ht="15" customHeight="1">
      <c r="A26" s="246"/>
      <c r="B26" s="267" t="s">
        <v>48</v>
      </c>
      <c r="C26" s="268"/>
      <c r="D26" s="283"/>
      <c r="E26" s="18">
        <f aca="true" t="shared" si="5" ref="E26:E35">SUM(F26:J26)</f>
        <v>0</v>
      </c>
      <c r="F26" s="81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37">
        <f t="shared" si="1"/>
        <v>0</v>
      </c>
    </row>
    <row r="27" spans="1:12" ht="14.25" customHeight="1">
      <c r="A27" s="246"/>
      <c r="B27" s="250" t="s">
        <v>25</v>
      </c>
      <c r="C27" s="251"/>
      <c r="D27" s="80" t="s">
        <v>26</v>
      </c>
      <c r="E27" s="20">
        <f t="shared" si="5"/>
        <v>0</v>
      </c>
      <c r="F27" s="5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5">
        <f t="shared" si="1"/>
        <v>0</v>
      </c>
    </row>
    <row r="28" spans="1:12" ht="18.75" customHeight="1" thickBot="1">
      <c r="A28" s="247"/>
      <c r="B28" s="252"/>
      <c r="C28" s="253"/>
      <c r="D28" s="119" t="s">
        <v>51</v>
      </c>
      <c r="E28" s="32">
        <f t="shared" si="5"/>
        <v>19</v>
      </c>
      <c r="F28" s="52">
        <v>19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58">
        <f t="shared" si="1"/>
        <v>19</v>
      </c>
    </row>
    <row r="29" spans="1:12" ht="15.75" customHeight="1">
      <c r="A29" s="245" t="s">
        <v>8</v>
      </c>
      <c r="B29" s="220" t="s">
        <v>19</v>
      </c>
      <c r="C29" s="221"/>
      <c r="D29" s="222"/>
      <c r="E29" s="17">
        <f t="shared" si="5"/>
        <v>489800</v>
      </c>
      <c r="F29" s="24">
        <v>431200</v>
      </c>
      <c r="G29" s="71">
        <v>58600</v>
      </c>
      <c r="H29" s="71">
        <v>0</v>
      </c>
      <c r="I29" s="22">
        <v>0</v>
      </c>
      <c r="J29" s="22">
        <v>0</v>
      </c>
      <c r="K29" s="22">
        <v>0</v>
      </c>
      <c r="L29" s="57">
        <f t="shared" si="1"/>
        <v>489800</v>
      </c>
    </row>
    <row r="30" spans="1:12" ht="15" customHeight="1">
      <c r="A30" s="246"/>
      <c r="B30" s="255" t="s">
        <v>4</v>
      </c>
      <c r="C30" s="256"/>
      <c r="D30" s="3" t="s">
        <v>3</v>
      </c>
      <c r="E30" s="20">
        <f t="shared" si="5"/>
        <v>471555.49000000005</v>
      </c>
      <c r="F30" s="75">
        <f aca="true" t="shared" si="6" ref="F30:J31">F32+F34</f>
        <v>426646.91000000003</v>
      </c>
      <c r="G30" s="46">
        <f t="shared" si="6"/>
        <v>44908.58</v>
      </c>
      <c r="H30" s="133">
        <f t="shared" si="6"/>
        <v>0</v>
      </c>
      <c r="I30" s="133">
        <f t="shared" si="6"/>
        <v>0</v>
      </c>
      <c r="J30" s="133">
        <f t="shared" si="6"/>
        <v>0</v>
      </c>
      <c r="K30" s="133">
        <f>K32+K34</f>
        <v>0</v>
      </c>
      <c r="L30" s="15">
        <f t="shared" si="1"/>
        <v>471555.49000000005</v>
      </c>
    </row>
    <row r="31" spans="1:12" ht="15" customHeight="1">
      <c r="A31" s="246"/>
      <c r="B31" s="257"/>
      <c r="C31" s="258"/>
      <c r="D31" s="4" t="s">
        <v>50</v>
      </c>
      <c r="E31" s="19">
        <f t="shared" si="5"/>
        <v>73822.76</v>
      </c>
      <c r="F31" s="186">
        <f t="shared" si="6"/>
        <v>73822.76</v>
      </c>
      <c r="G31" s="62">
        <f t="shared" si="6"/>
        <v>0</v>
      </c>
      <c r="H31" s="136">
        <f t="shared" si="6"/>
        <v>0</v>
      </c>
      <c r="I31" s="144">
        <f t="shared" si="6"/>
        <v>0</v>
      </c>
      <c r="J31" s="144">
        <f t="shared" si="6"/>
        <v>0</v>
      </c>
      <c r="K31" s="144">
        <f>K33+K35</f>
        <v>0</v>
      </c>
      <c r="L31" s="37">
        <f t="shared" si="1"/>
        <v>73822.76</v>
      </c>
    </row>
    <row r="32" spans="1:12" ht="13.5" customHeight="1">
      <c r="A32" s="246"/>
      <c r="B32" s="228" t="s">
        <v>5</v>
      </c>
      <c r="C32" s="261" t="s">
        <v>24</v>
      </c>
      <c r="D32" s="5" t="s">
        <v>3</v>
      </c>
      <c r="E32" s="19">
        <f t="shared" si="5"/>
        <v>215039.87</v>
      </c>
      <c r="F32" s="76">
        <v>196926.12</v>
      </c>
      <c r="G32" s="63">
        <v>18113.75</v>
      </c>
      <c r="H32" s="137">
        <v>0</v>
      </c>
      <c r="I32" s="145">
        <v>0</v>
      </c>
      <c r="J32" s="145">
        <v>0</v>
      </c>
      <c r="K32" s="145">
        <v>0</v>
      </c>
      <c r="L32" s="15">
        <f t="shared" si="1"/>
        <v>215039.87</v>
      </c>
    </row>
    <row r="33" spans="1:12" ht="16.5" customHeight="1">
      <c r="A33" s="246"/>
      <c r="B33" s="259"/>
      <c r="C33" s="262"/>
      <c r="D33" s="6" t="s">
        <v>50</v>
      </c>
      <c r="E33" s="19">
        <f t="shared" si="5"/>
        <v>69078.73</v>
      </c>
      <c r="F33" s="76">
        <v>69078.73</v>
      </c>
      <c r="G33" s="63">
        <v>0</v>
      </c>
      <c r="H33" s="138">
        <v>0</v>
      </c>
      <c r="I33" s="146">
        <v>0</v>
      </c>
      <c r="J33" s="146">
        <v>0</v>
      </c>
      <c r="K33" s="146">
        <v>0</v>
      </c>
      <c r="L33" s="37">
        <f t="shared" si="1"/>
        <v>69078.73</v>
      </c>
    </row>
    <row r="34" spans="1:12" ht="15.75" customHeight="1">
      <c r="A34" s="246"/>
      <c r="B34" s="259"/>
      <c r="C34" s="231" t="s">
        <v>49</v>
      </c>
      <c r="D34" s="5" t="s">
        <v>3</v>
      </c>
      <c r="E34" s="204">
        <f t="shared" si="5"/>
        <v>256515.62</v>
      </c>
      <c r="F34" s="76">
        <v>229720.79</v>
      </c>
      <c r="G34" s="63">
        <v>26794.83</v>
      </c>
      <c r="H34" s="137">
        <v>0</v>
      </c>
      <c r="I34" s="137">
        <v>0</v>
      </c>
      <c r="J34" s="137">
        <v>0</v>
      </c>
      <c r="K34" s="137">
        <v>0</v>
      </c>
      <c r="L34" s="15">
        <f t="shared" si="1"/>
        <v>256515.62</v>
      </c>
    </row>
    <row r="35" spans="1:12" ht="15.75" customHeight="1">
      <c r="A35" s="246"/>
      <c r="B35" s="260"/>
      <c r="C35" s="263"/>
      <c r="D35" s="7" t="s">
        <v>50</v>
      </c>
      <c r="E35" s="203">
        <f t="shared" si="5"/>
        <v>4744.03</v>
      </c>
      <c r="F35" s="187">
        <v>4744.03</v>
      </c>
      <c r="G35" s="111">
        <v>0</v>
      </c>
      <c r="H35" s="139">
        <v>0</v>
      </c>
      <c r="I35" s="147">
        <v>0</v>
      </c>
      <c r="J35" s="147">
        <v>0</v>
      </c>
      <c r="K35" s="147">
        <v>0</v>
      </c>
      <c r="L35" s="37">
        <f t="shared" si="1"/>
        <v>4744.03</v>
      </c>
    </row>
    <row r="36" spans="1:12" ht="17.25" customHeight="1">
      <c r="A36" s="246"/>
      <c r="B36" s="264" t="s">
        <v>6</v>
      </c>
      <c r="C36" s="265"/>
      <c r="D36" s="282"/>
      <c r="E36" s="43">
        <f aca="true" t="shared" si="7" ref="E36:J36">E29-E30</f>
        <v>18244.50999999995</v>
      </c>
      <c r="F36" s="77">
        <f t="shared" si="7"/>
        <v>4553.089999999967</v>
      </c>
      <c r="G36" s="45">
        <f t="shared" si="7"/>
        <v>13691.419999999998</v>
      </c>
      <c r="H36" s="45">
        <f t="shared" si="7"/>
        <v>0</v>
      </c>
      <c r="I36" s="45">
        <f t="shared" si="7"/>
        <v>0</v>
      </c>
      <c r="J36" s="45">
        <f t="shared" si="7"/>
        <v>0</v>
      </c>
      <c r="K36" s="45">
        <f>K29-K30</f>
        <v>0</v>
      </c>
      <c r="L36" s="15">
        <f t="shared" si="1"/>
        <v>18244.509999999966</v>
      </c>
    </row>
    <row r="37" spans="1:12" ht="16.5" customHeight="1">
      <c r="A37" s="246"/>
      <c r="B37" s="267" t="s">
        <v>48</v>
      </c>
      <c r="C37" s="268"/>
      <c r="D37" s="283"/>
      <c r="E37" s="18">
        <f>SUM(F37:J37)</f>
        <v>49364.15</v>
      </c>
      <c r="F37" s="82">
        <v>49364.15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37">
        <f t="shared" si="1"/>
        <v>49364.15</v>
      </c>
    </row>
    <row r="38" spans="1:12" ht="14.25" customHeight="1">
      <c r="A38" s="246"/>
      <c r="B38" s="250" t="s">
        <v>25</v>
      </c>
      <c r="C38" s="251"/>
      <c r="D38" s="80" t="s">
        <v>26</v>
      </c>
      <c r="E38" s="20">
        <f>SUM(F38:J38)</f>
        <v>7</v>
      </c>
      <c r="F38" s="94">
        <v>0</v>
      </c>
      <c r="G38" s="191">
        <v>7</v>
      </c>
      <c r="H38" s="148">
        <v>0</v>
      </c>
      <c r="I38" s="142">
        <v>0</v>
      </c>
      <c r="J38" s="142">
        <v>0</v>
      </c>
      <c r="K38" s="142">
        <v>0</v>
      </c>
      <c r="L38" s="36">
        <f t="shared" si="1"/>
        <v>7</v>
      </c>
    </row>
    <row r="39" spans="1:12" ht="21.75" customHeight="1" thickBot="1">
      <c r="A39" s="247"/>
      <c r="B39" s="252"/>
      <c r="C39" s="253"/>
      <c r="D39" s="119" t="s">
        <v>51</v>
      </c>
      <c r="E39" s="32">
        <f>SUM(F39:J39)</f>
        <v>82</v>
      </c>
      <c r="F39" s="93">
        <v>75</v>
      </c>
      <c r="G39" s="192">
        <v>7</v>
      </c>
      <c r="H39" s="149">
        <v>0</v>
      </c>
      <c r="I39" s="149">
        <v>0</v>
      </c>
      <c r="J39" s="149">
        <v>0</v>
      </c>
      <c r="K39" s="149">
        <v>0</v>
      </c>
      <c r="L39" s="58">
        <f t="shared" si="1"/>
        <v>82</v>
      </c>
    </row>
    <row r="40" spans="1:11" ht="8.25" customHeight="1">
      <c r="A40" s="10"/>
      <c r="B40" s="8"/>
      <c r="C40" s="8"/>
      <c r="D40" s="9"/>
      <c r="E40" s="12"/>
      <c r="F40" s="13"/>
      <c r="G40" s="2"/>
      <c r="H40" s="2"/>
      <c r="I40" s="13"/>
      <c r="J40" s="13"/>
      <c r="K40" s="13"/>
    </row>
    <row r="41" spans="1:11" ht="12.75" customHeight="1" hidden="1">
      <c r="A41" s="10"/>
      <c r="B41" s="8"/>
      <c r="C41" s="8"/>
      <c r="D41" s="9"/>
      <c r="E41" s="12"/>
      <c r="F41" s="13"/>
      <c r="G41" s="2"/>
      <c r="H41" s="2"/>
      <c r="I41" s="13"/>
      <c r="J41" s="13"/>
      <c r="K41" s="13"/>
    </row>
    <row r="42" spans="1:11" ht="9.75" customHeight="1">
      <c r="A42" s="10"/>
      <c r="B42" s="8"/>
      <c r="C42" s="8"/>
      <c r="D42" s="9"/>
      <c r="E42" s="14"/>
      <c r="F42" s="13"/>
      <c r="G42" s="2"/>
      <c r="H42" s="2"/>
      <c r="I42" s="13"/>
      <c r="J42" s="13"/>
      <c r="K42" s="13"/>
    </row>
    <row r="43" spans="1:11" ht="19.5" customHeight="1" thickBot="1">
      <c r="A43" s="10"/>
      <c r="B43" s="8"/>
      <c r="C43" s="8"/>
      <c r="D43" s="9"/>
      <c r="E43" s="14"/>
      <c r="F43" s="13"/>
      <c r="G43" s="2"/>
      <c r="H43" s="2"/>
      <c r="I43" s="13"/>
      <c r="J43" s="13"/>
      <c r="K43" s="13"/>
    </row>
    <row r="44" spans="1:12" ht="17.25" customHeight="1" thickBot="1">
      <c r="A44" s="275" t="s">
        <v>17</v>
      </c>
      <c r="B44" s="276"/>
      <c r="C44" s="276"/>
      <c r="D44" s="276"/>
      <c r="E44" s="240" t="s">
        <v>14</v>
      </c>
      <c r="F44" s="242" t="s">
        <v>15</v>
      </c>
      <c r="G44" s="243"/>
      <c r="H44" s="243"/>
      <c r="I44" s="244"/>
      <c r="J44" s="127"/>
      <c r="K44" s="127"/>
      <c r="L44" s="53"/>
    </row>
    <row r="45" spans="1:254" s="11" customFormat="1" ht="47.25" customHeight="1" thickBot="1">
      <c r="A45" s="277"/>
      <c r="B45" s="278"/>
      <c r="C45" s="278"/>
      <c r="D45" s="278"/>
      <c r="E45" s="241"/>
      <c r="F45" s="54" t="s">
        <v>18</v>
      </c>
      <c r="G45" s="130" t="s">
        <v>42</v>
      </c>
      <c r="H45" s="129" t="s">
        <v>45</v>
      </c>
      <c r="I45" s="128" t="s">
        <v>41</v>
      </c>
      <c r="J45" s="131" t="s">
        <v>43</v>
      </c>
      <c r="K45" s="196" t="s">
        <v>46</v>
      </c>
      <c r="L45" s="30" t="s">
        <v>7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12" ht="18" customHeight="1">
      <c r="A46" s="279" t="s">
        <v>11</v>
      </c>
      <c r="B46" s="220" t="s">
        <v>19</v>
      </c>
      <c r="C46" s="221"/>
      <c r="D46" s="222"/>
      <c r="E46" s="17">
        <f aca="true" t="shared" si="8" ref="E46:E52">SUM(F46:J46)</f>
        <v>693010</v>
      </c>
      <c r="F46" s="86">
        <v>693010</v>
      </c>
      <c r="G46" s="89">
        <v>0</v>
      </c>
      <c r="H46" s="126">
        <v>0</v>
      </c>
      <c r="I46" s="88">
        <v>0</v>
      </c>
      <c r="J46" s="88">
        <v>0</v>
      </c>
      <c r="K46" s="88">
        <v>0</v>
      </c>
      <c r="L46" s="57">
        <f aca="true" t="shared" si="9" ref="L46:L78">SUM(F46:K46)</f>
        <v>693010</v>
      </c>
    </row>
    <row r="47" spans="1:12" ht="17.25" customHeight="1">
      <c r="A47" s="280"/>
      <c r="B47" s="223" t="s">
        <v>4</v>
      </c>
      <c r="C47" s="224"/>
      <c r="D47" s="78" t="s">
        <v>3</v>
      </c>
      <c r="E47" s="20">
        <f t="shared" si="8"/>
        <v>711010</v>
      </c>
      <c r="F47" s="46">
        <f aca="true" t="shared" si="10" ref="F47:K47">SUM(F49,F51)</f>
        <v>711010</v>
      </c>
      <c r="G47" s="133">
        <f t="shared" si="10"/>
        <v>0</v>
      </c>
      <c r="H47" s="133">
        <f t="shared" si="10"/>
        <v>0</v>
      </c>
      <c r="I47" s="133">
        <f t="shared" si="10"/>
        <v>0</v>
      </c>
      <c r="J47" s="133">
        <f t="shared" si="10"/>
        <v>0</v>
      </c>
      <c r="K47" s="133">
        <f t="shared" si="10"/>
        <v>0</v>
      </c>
      <c r="L47" s="15">
        <f t="shared" si="9"/>
        <v>711010</v>
      </c>
    </row>
    <row r="48" spans="1:12" ht="18.75" customHeight="1">
      <c r="A48" s="280"/>
      <c r="B48" s="225"/>
      <c r="C48" s="226"/>
      <c r="D48" s="83" t="s">
        <v>50</v>
      </c>
      <c r="E48" s="19">
        <f t="shared" si="8"/>
        <v>0</v>
      </c>
      <c r="F48" s="47">
        <f aca="true" t="shared" si="11" ref="F48:K48">F50+F52</f>
        <v>0</v>
      </c>
      <c r="G48" s="136">
        <f t="shared" si="11"/>
        <v>0</v>
      </c>
      <c r="H48" s="136">
        <f t="shared" si="11"/>
        <v>0</v>
      </c>
      <c r="I48" s="136">
        <f t="shared" si="11"/>
        <v>0</v>
      </c>
      <c r="J48" s="136">
        <f t="shared" si="11"/>
        <v>0</v>
      </c>
      <c r="K48" s="136">
        <f t="shared" si="11"/>
        <v>0</v>
      </c>
      <c r="L48" s="37">
        <f t="shared" si="9"/>
        <v>0</v>
      </c>
    </row>
    <row r="49" spans="1:12" ht="15.75" customHeight="1">
      <c r="A49" s="280"/>
      <c r="B49" s="227" t="s">
        <v>5</v>
      </c>
      <c r="C49" s="229" t="s">
        <v>24</v>
      </c>
      <c r="D49" s="79" t="s">
        <v>3</v>
      </c>
      <c r="E49" s="19">
        <f t="shared" si="8"/>
        <v>639010</v>
      </c>
      <c r="F49" s="208">
        <v>639010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">
        <f t="shared" si="9"/>
        <v>639010</v>
      </c>
    </row>
    <row r="50" spans="1:12" ht="21.75" customHeight="1">
      <c r="A50" s="280"/>
      <c r="B50" s="227"/>
      <c r="C50" s="229"/>
      <c r="D50" s="115" t="s">
        <v>50</v>
      </c>
      <c r="E50" s="19">
        <f t="shared" si="8"/>
        <v>0</v>
      </c>
      <c r="F50" s="49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37">
        <f t="shared" si="9"/>
        <v>0</v>
      </c>
    </row>
    <row r="51" spans="1:12" ht="16.5" customHeight="1">
      <c r="A51" s="280"/>
      <c r="B51" s="227"/>
      <c r="C51" s="230" t="s">
        <v>49</v>
      </c>
      <c r="D51" s="79" t="s">
        <v>3</v>
      </c>
      <c r="E51" s="19">
        <f t="shared" si="8"/>
        <v>72000</v>
      </c>
      <c r="F51" s="63">
        <v>72000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5">
        <f t="shared" si="9"/>
        <v>72000</v>
      </c>
    </row>
    <row r="52" spans="1:12" ht="22.5" customHeight="1">
      <c r="A52" s="280"/>
      <c r="B52" s="228"/>
      <c r="C52" s="231"/>
      <c r="D52" s="116" t="s">
        <v>50</v>
      </c>
      <c r="E52" s="92">
        <f t="shared" si="8"/>
        <v>0</v>
      </c>
      <c r="F52" s="5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37">
        <f t="shared" si="9"/>
        <v>0</v>
      </c>
    </row>
    <row r="53" spans="1:12" ht="15" customHeight="1">
      <c r="A53" s="280"/>
      <c r="B53" s="232" t="s">
        <v>6</v>
      </c>
      <c r="C53" s="232"/>
      <c r="D53" s="233"/>
      <c r="E53" s="43">
        <f aca="true" t="shared" si="12" ref="E53:J53">E46-E47</f>
        <v>-18000</v>
      </c>
      <c r="F53" s="44">
        <f t="shared" si="12"/>
        <v>-18000</v>
      </c>
      <c r="G53" s="44">
        <f t="shared" si="12"/>
        <v>0</v>
      </c>
      <c r="H53" s="44">
        <f t="shared" si="12"/>
        <v>0</v>
      </c>
      <c r="I53" s="44">
        <f t="shared" si="12"/>
        <v>0</v>
      </c>
      <c r="J53" s="44">
        <f t="shared" si="12"/>
        <v>0</v>
      </c>
      <c r="K53" s="44">
        <f>K46-K47</f>
        <v>0</v>
      </c>
      <c r="L53" s="15">
        <f t="shared" si="9"/>
        <v>-18000</v>
      </c>
    </row>
    <row r="54" spans="1:12" ht="15" customHeight="1">
      <c r="A54" s="280"/>
      <c r="B54" s="234" t="s">
        <v>48</v>
      </c>
      <c r="C54" s="234"/>
      <c r="D54" s="235"/>
      <c r="E54" s="18">
        <f aca="true" t="shared" si="13" ref="E54:E63">SUM(F54:J54)</f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37">
        <f t="shared" si="9"/>
        <v>0</v>
      </c>
    </row>
    <row r="55" spans="1:12" ht="15.75" customHeight="1">
      <c r="A55" s="280"/>
      <c r="B55" s="213" t="s">
        <v>25</v>
      </c>
      <c r="C55" s="214"/>
      <c r="D55" s="80" t="s">
        <v>26</v>
      </c>
      <c r="E55" s="20">
        <f t="shared" si="13"/>
        <v>0</v>
      </c>
      <c r="F55" s="64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36">
        <f t="shared" si="9"/>
        <v>0</v>
      </c>
    </row>
    <row r="56" spans="1:12" ht="17.25" customHeight="1" thickBot="1">
      <c r="A56" s="281"/>
      <c r="B56" s="215"/>
      <c r="C56" s="216"/>
      <c r="D56" s="118" t="s">
        <v>28</v>
      </c>
      <c r="E56" s="32">
        <f t="shared" si="13"/>
        <v>40</v>
      </c>
      <c r="F56" s="52">
        <v>40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58">
        <f t="shared" si="9"/>
        <v>40</v>
      </c>
    </row>
    <row r="57" spans="1:12" ht="15" customHeight="1">
      <c r="A57" s="254" t="s">
        <v>1</v>
      </c>
      <c r="B57" s="220" t="s">
        <v>19</v>
      </c>
      <c r="C57" s="221"/>
      <c r="D57" s="222"/>
      <c r="E57" s="17">
        <f t="shared" si="13"/>
        <v>85000</v>
      </c>
      <c r="F57" s="25">
        <v>85000</v>
      </c>
      <c r="G57" s="60">
        <v>0</v>
      </c>
      <c r="H57" s="60">
        <v>0</v>
      </c>
      <c r="I57" s="59">
        <v>0</v>
      </c>
      <c r="J57" s="59">
        <v>0</v>
      </c>
      <c r="K57" s="59">
        <v>0</v>
      </c>
      <c r="L57" s="57">
        <f t="shared" si="9"/>
        <v>85000</v>
      </c>
    </row>
    <row r="58" spans="1:12" ht="15.75" customHeight="1">
      <c r="A58" s="246"/>
      <c r="B58" s="223" t="s">
        <v>4</v>
      </c>
      <c r="C58" s="224"/>
      <c r="D58" s="78" t="s">
        <v>3</v>
      </c>
      <c r="E58" s="20">
        <f t="shared" si="13"/>
        <v>55000</v>
      </c>
      <c r="F58" s="46">
        <f aca="true" t="shared" si="14" ref="F58:K58">SUM(F60,F62)</f>
        <v>55000</v>
      </c>
      <c r="G58" s="133">
        <f t="shared" si="14"/>
        <v>0</v>
      </c>
      <c r="H58" s="133">
        <f t="shared" si="14"/>
        <v>0</v>
      </c>
      <c r="I58" s="133">
        <f t="shared" si="14"/>
        <v>0</v>
      </c>
      <c r="J58" s="133">
        <f t="shared" si="14"/>
        <v>0</v>
      </c>
      <c r="K58" s="133">
        <f t="shared" si="14"/>
        <v>0</v>
      </c>
      <c r="L58" s="15">
        <f t="shared" si="9"/>
        <v>55000</v>
      </c>
    </row>
    <row r="59" spans="1:12" ht="18" customHeight="1">
      <c r="A59" s="246"/>
      <c r="B59" s="225"/>
      <c r="C59" s="226"/>
      <c r="D59" s="83" t="s">
        <v>50</v>
      </c>
      <c r="E59" s="19">
        <f t="shared" si="13"/>
        <v>0</v>
      </c>
      <c r="F59" s="47">
        <f aca="true" t="shared" si="15" ref="F59:K59">F61+F63</f>
        <v>0</v>
      </c>
      <c r="G59" s="136">
        <f t="shared" si="15"/>
        <v>0</v>
      </c>
      <c r="H59" s="136">
        <f t="shared" si="15"/>
        <v>0</v>
      </c>
      <c r="I59" s="136">
        <f t="shared" si="15"/>
        <v>0</v>
      </c>
      <c r="J59" s="136">
        <f t="shared" si="15"/>
        <v>0</v>
      </c>
      <c r="K59" s="136">
        <f t="shared" si="15"/>
        <v>0</v>
      </c>
      <c r="L59" s="37">
        <f t="shared" si="9"/>
        <v>0</v>
      </c>
    </row>
    <row r="60" spans="1:12" ht="15.75" customHeight="1">
      <c r="A60" s="246"/>
      <c r="B60" s="227" t="s">
        <v>5</v>
      </c>
      <c r="C60" s="229" t="s">
        <v>24</v>
      </c>
      <c r="D60" s="79" t="s">
        <v>3</v>
      </c>
      <c r="E60" s="19">
        <f t="shared" si="13"/>
        <v>55000</v>
      </c>
      <c r="F60" s="63">
        <v>55000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5">
        <f t="shared" si="9"/>
        <v>55000</v>
      </c>
    </row>
    <row r="61" spans="1:12" ht="15.75" customHeight="1">
      <c r="A61" s="246"/>
      <c r="B61" s="227"/>
      <c r="C61" s="229"/>
      <c r="D61" s="115" t="s">
        <v>50</v>
      </c>
      <c r="E61" s="19">
        <f t="shared" si="13"/>
        <v>0</v>
      </c>
      <c r="F61" s="49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37">
        <f t="shared" si="9"/>
        <v>0</v>
      </c>
    </row>
    <row r="62" spans="1:12" ht="18" customHeight="1">
      <c r="A62" s="246"/>
      <c r="B62" s="227"/>
      <c r="C62" s="230" t="s">
        <v>49</v>
      </c>
      <c r="D62" s="79" t="s">
        <v>3</v>
      </c>
      <c r="E62" s="19">
        <f t="shared" si="13"/>
        <v>0</v>
      </c>
      <c r="F62" s="63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5">
        <f t="shared" si="9"/>
        <v>0</v>
      </c>
    </row>
    <row r="63" spans="1:12" ht="15.75" customHeight="1">
      <c r="A63" s="246"/>
      <c r="B63" s="228"/>
      <c r="C63" s="231"/>
      <c r="D63" s="116" t="s">
        <v>50</v>
      </c>
      <c r="E63" s="92">
        <f t="shared" si="13"/>
        <v>0</v>
      </c>
      <c r="F63" s="5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37">
        <f t="shared" si="9"/>
        <v>0</v>
      </c>
    </row>
    <row r="64" spans="1:12" ht="15" customHeight="1">
      <c r="A64" s="246"/>
      <c r="B64" s="232" t="s">
        <v>6</v>
      </c>
      <c r="C64" s="232"/>
      <c r="D64" s="233"/>
      <c r="E64" s="43">
        <f aca="true" t="shared" si="16" ref="E64:J64">E57-E58</f>
        <v>30000</v>
      </c>
      <c r="F64" s="44">
        <f t="shared" si="16"/>
        <v>30000</v>
      </c>
      <c r="G64" s="44">
        <f t="shared" si="16"/>
        <v>0</v>
      </c>
      <c r="H64" s="44">
        <f t="shared" si="16"/>
        <v>0</v>
      </c>
      <c r="I64" s="44">
        <f t="shared" si="16"/>
        <v>0</v>
      </c>
      <c r="J64" s="44">
        <f t="shared" si="16"/>
        <v>0</v>
      </c>
      <c r="K64" s="44">
        <f>K57-K58</f>
        <v>0</v>
      </c>
      <c r="L64" s="15">
        <f t="shared" si="9"/>
        <v>30000</v>
      </c>
    </row>
    <row r="65" spans="1:12" ht="15" customHeight="1">
      <c r="A65" s="246"/>
      <c r="B65" s="234" t="s">
        <v>48</v>
      </c>
      <c r="C65" s="234"/>
      <c r="D65" s="235"/>
      <c r="E65" s="18">
        <f aca="true" t="shared" si="17" ref="E65:E74">SUM(F65:J65)</f>
        <v>0</v>
      </c>
      <c r="F65" s="28">
        <v>0</v>
      </c>
      <c r="G65" s="28">
        <v>0</v>
      </c>
      <c r="H65" s="28">
        <v>0</v>
      </c>
      <c r="I65" s="90">
        <v>0</v>
      </c>
      <c r="J65" s="90">
        <v>0</v>
      </c>
      <c r="K65" s="90">
        <v>0</v>
      </c>
      <c r="L65" s="37">
        <f t="shared" si="9"/>
        <v>0</v>
      </c>
    </row>
    <row r="66" spans="1:12" ht="18.75" customHeight="1">
      <c r="A66" s="246"/>
      <c r="B66" s="213" t="s">
        <v>25</v>
      </c>
      <c r="C66" s="214"/>
      <c r="D66" s="80" t="s">
        <v>26</v>
      </c>
      <c r="E66" s="20">
        <f t="shared" si="17"/>
        <v>0</v>
      </c>
      <c r="F66" s="64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36">
        <f t="shared" si="9"/>
        <v>0</v>
      </c>
    </row>
    <row r="67" spans="1:12" ht="15" customHeight="1" thickBot="1">
      <c r="A67" s="247"/>
      <c r="B67" s="215"/>
      <c r="C67" s="216"/>
      <c r="D67" s="118" t="s">
        <v>27</v>
      </c>
      <c r="E67" s="32">
        <f t="shared" si="17"/>
        <v>4</v>
      </c>
      <c r="F67" s="52">
        <v>4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58">
        <f t="shared" si="9"/>
        <v>4</v>
      </c>
    </row>
    <row r="68" spans="1:12" ht="15" customHeight="1">
      <c r="A68" s="272" t="s">
        <v>37</v>
      </c>
      <c r="B68" s="220" t="s">
        <v>19</v>
      </c>
      <c r="C68" s="221"/>
      <c r="D68" s="222"/>
      <c r="E68" s="17">
        <f t="shared" si="17"/>
        <v>0</v>
      </c>
      <c r="F68" s="25">
        <v>0</v>
      </c>
      <c r="G68" s="60">
        <v>0</v>
      </c>
      <c r="H68" s="60">
        <v>0</v>
      </c>
      <c r="I68" s="95">
        <v>0</v>
      </c>
      <c r="J68" s="95">
        <v>0</v>
      </c>
      <c r="K68" s="95">
        <v>0</v>
      </c>
      <c r="L68" s="57">
        <f t="shared" si="9"/>
        <v>0</v>
      </c>
    </row>
    <row r="69" spans="1:12" ht="16.5" customHeight="1">
      <c r="A69" s="273"/>
      <c r="B69" s="223" t="s">
        <v>4</v>
      </c>
      <c r="C69" s="224"/>
      <c r="D69" s="78" t="s">
        <v>3</v>
      </c>
      <c r="E69" s="154">
        <f t="shared" si="17"/>
        <v>0</v>
      </c>
      <c r="F69" s="133">
        <f aca="true" t="shared" si="18" ref="F69:J70">F71+F73</f>
        <v>0</v>
      </c>
      <c r="G69" s="134">
        <f t="shared" si="18"/>
        <v>0</v>
      </c>
      <c r="H69" s="134">
        <f t="shared" si="18"/>
        <v>0</v>
      </c>
      <c r="I69" s="134">
        <f t="shared" si="18"/>
        <v>0</v>
      </c>
      <c r="J69" s="134">
        <f t="shared" si="18"/>
        <v>0</v>
      </c>
      <c r="K69" s="134">
        <f>K71+K73</f>
        <v>0</v>
      </c>
      <c r="L69" s="15">
        <f t="shared" si="9"/>
        <v>0</v>
      </c>
    </row>
    <row r="70" spans="1:12" ht="17.25" customHeight="1">
      <c r="A70" s="273"/>
      <c r="B70" s="225"/>
      <c r="C70" s="226"/>
      <c r="D70" s="83" t="s">
        <v>50</v>
      </c>
      <c r="E70" s="157">
        <f t="shared" si="17"/>
        <v>0</v>
      </c>
      <c r="F70" s="136">
        <f t="shared" si="18"/>
        <v>0</v>
      </c>
      <c r="G70" s="144">
        <f t="shared" si="18"/>
        <v>0</v>
      </c>
      <c r="H70" s="144">
        <f t="shared" si="18"/>
        <v>0</v>
      </c>
      <c r="I70" s="144">
        <f t="shared" si="18"/>
        <v>0</v>
      </c>
      <c r="J70" s="144">
        <f t="shared" si="18"/>
        <v>0</v>
      </c>
      <c r="K70" s="144">
        <f>K72+K74</f>
        <v>0</v>
      </c>
      <c r="L70" s="37">
        <f t="shared" si="9"/>
        <v>0</v>
      </c>
    </row>
    <row r="71" spans="1:12" ht="15.75" customHeight="1">
      <c r="A71" s="273"/>
      <c r="B71" s="227" t="s">
        <v>5</v>
      </c>
      <c r="C71" s="229" t="s">
        <v>24</v>
      </c>
      <c r="D71" s="79" t="s">
        <v>3</v>
      </c>
      <c r="E71" s="157">
        <f t="shared" si="17"/>
        <v>0</v>
      </c>
      <c r="F71" s="137">
        <v>0</v>
      </c>
      <c r="G71" s="137">
        <v>0</v>
      </c>
      <c r="H71" s="137">
        <v>0</v>
      </c>
      <c r="I71" s="137">
        <v>0</v>
      </c>
      <c r="J71" s="137">
        <v>0</v>
      </c>
      <c r="K71" s="137">
        <v>0</v>
      </c>
      <c r="L71" s="15">
        <f t="shared" si="9"/>
        <v>0</v>
      </c>
    </row>
    <row r="72" spans="1:12" ht="16.5" customHeight="1">
      <c r="A72" s="273"/>
      <c r="B72" s="227"/>
      <c r="C72" s="229"/>
      <c r="D72" s="115" t="s">
        <v>50</v>
      </c>
      <c r="E72" s="157">
        <f t="shared" si="17"/>
        <v>0</v>
      </c>
      <c r="F72" s="138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37">
        <f t="shared" si="9"/>
        <v>0</v>
      </c>
    </row>
    <row r="73" spans="1:12" ht="15.75" customHeight="1">
      <c r="A73" s="273"/>
      <c r="B73" s="227"/>
      <c r="C73" s="230" t="s">
        <v>49</v>
      </c>
      <c r="D73" s="79" t="s">
        <v>3</v>
      </c>
      <c r="E73" s="157">
        <f t="shared" si="17"/>
        <v>0</v>
      </c>
      <c r="F73" s="137">
        <v>0</v>
      </c>
      <c r="G73" s="137">
        <v>0</v>
      </c>
      <c r="H73" s="137">
        <v>0</v>
      </c>
      <c r="I73" s="137">
        <v>0</v>
      </c>
      <c r="J73" s="137">
        <v>0</v>
      </c>
      <c r="K73" s="137">
        <v>0</v>
      </c>
      <c r="L73" s="15">
        <f t="shared" si="9"/>
        <v>0</v>
      </c>
    </row>
    <row r="74" spans="1:12" ht="16.5" customHeight="1">
      <c r="A74" s="273"/>
      <c r="B74" s="228"/>
      <c r="C74" s="231"/>
      <c r="D74" s="116" t="s">
        <v>50</v>
      </c>
      <c r="E74" s="156">
        <f t="shared" si="17"/>
        <v>0</v>
      </c>
      <c r="F74" s="140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37">
        <f t="shared" si="9"/>
        <v>0</v>
      </c>
    </row>
    <row r="75" spans="1:12" ht="15.75" customHeight="1">
      <c r="A75" s="273"/>
      <c r="B75" s="232" t="s">
        <v>6</v>
      </c>
      <c r="C75" s="232"/>
      <c r="D75" s="233"/>
      <c r="E75" s="43">
        <f aca="true" t="shared" si="19" ref="E75:J75">E68-E69</f>
        <v>0</v>
      </c>
      <c r="F75" s="44">
        <f t="shared" si="19"/>
        <v>0</v>
      </c>
      <c r="G75" s="44">
        <f t="shared" si="19"/>
        <v>0</v>
      </c>
      <c r="H75" s="44">
        <f t="shared" si="19"/>
        <v>0</v>
      </c>
      <c r="I75" s="44">
        <f t="shared" si="19"/>
        <v>0</v>
      </c>
      <c r="J75" s="44">
        <f t="shared" si="19"/>
        <v>0</v>
      </c>
      <c r="K75" s="44">
        <f>K68-K69</f>
        <v>0</v>
      </c>
      <c r="L75" s="15">
        <f t="shared" si="9"/>
        <v>0</v>
      </c>
    </row>
    <row r="76" spans="1:12" ht="15.75" customHeight="1">
      <c r="A76" s="273"/>
      <c r="B76" s="234" t="s">
        <v>48</v>
      </c>
      <c r="C76" s="234"/>
      <c r="D76" s="235"/>
      <c r="E76" s="18">
        <f>SUM(F76:J76)</f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37">
        <f t="shared" si="9"/>
        <v>0</v>
      </c>
    </row>
    <row r="77" spans="1:12" ht="15.75" customHeight="1">
      <c r="A77" s="273"/>
      <c r="B77" s="213" t="s">
        <v>25</v>
      </c>
      <c r="C77" s="214"/>
      <c r="D77" s="80" t="s">
        <v>26</v>
      </c>
      <c r="E77" s="154">
        <f>SUM(F77:J77)</f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36">
        <f t="shared" si="9"/>
        <v>0</v>
      </c>
    </row>
    <row r="78" spans="1:12" ht="15.75" customHeight="1" thickBot="1">
      <c r="A78" s="274"/>
      <c r="B78" s="215"/>
      <c r="C78" s="216"/>
      <c r="D78" s="118" t="s">
        <v>27</v>
      </c>
      <c r="E78" s="173">
        <f>SUM(F78:J78)</f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58">
        <f t="shared" si="9"/>
        <v>0</v>
      </c>
    </row>
    <row r="79" spans="1:11" ht="41.25" customHeight="1">
      <c r="A79" s="10"/>
      <c r="B79" s="8"/>
      <c r="C79" s="8"/>
      <c r="D79" s="9"/>
      <c r="E79" s="14"/>
      <c r="F79" s="13"/>
      <c r="G79" s="2"/>
      <c r="H79" s="2"/>
      <c r="I79" s="13"/>
      <c r="J79" s="13"/>
      <c r="K79" s="13"/>
    </row>
    <row r="80" spans="1:11" ht="7.5" customHeight="1">
      <c r="A80" s="10"/>
      <c r="B80" s="8"/>
      <c r="C80" s="8"/>
      <c r="D80" s="9"/>
      <c r="E80" s="14"/>
      <c r="F80" s="13"/>
      <c r="G80" s="2"/>
      <c r="H80" s="2"/>
      <c r="I80" s="13"/>
      <c r="J80" s="13"/>
      <c r="K80" s="13"/>
    </row>
    <row r="81" spans="1:12" ht="12.75" customHeight="1" thickBot="1">
      <c r="A81" s="96"/>
      <c r="B81" s="97"/>
      <c r="C81" s="97"/>
      <c r="D81" s="98"/>
      <c r="E81" s="99"/>
      <c r="F81" s="100"/>
      <c r="G81" s="101"/>
      <c r="H81" s="101"/>
      <c r="I81" s="100"/>
      <c r="J81" s="100"/>
      <c r="K81" s="100"/>
      <c r="L81" s="102"/>
    </row>
    <row r="82" spans="1:12" ht="15.75" customHeight="1" thickBot="1">
      <c r="A82" s="270" t="s">
        <v>17</v>
      </c>
      <c r="B82" s="271"/>
      <c r="C82" s="271"/>
      <c r="D82" s="271"/>
      <c r="E82" s="240" t="s">
        <v>14</v>
      </c>
      <c r="F82" s="242" t="s">
        <v>15</v>
      </c>
      <c r="G82" s="243"/>
      <c r="H82" s="243"/>
      <c r="I82" s="244"/>
      <c r="J82" s="127"/>
      <c r="K82" s="127"/>
      <c r="L82" s="53"/>
    </row>
    <row r="83" spans="1:12" ht="44.25" customHeight="1" thickBot="1">
      <c r="A83" s="238"/>
      <c r="B83" s="239"/>
      <c r="C83" s="239"/>
      <c r="D83" s="239"/>
      <c r="E83" s="241"/>
      <c r="F83" s="54" t="s">
        <v>18</v>
      </c>
      <c r="G83" s="130" t="s">
        <v>42</v>
      </c>
      <c r="H83" s="129" t="s">
        <v>45</v>
      </c>
      <c r="I83" s="128" t="s">
        <v>41</v>
      </c>
      <c r="J83" s="131" t="s">
        <v>43</v>
      </c>
      <c r="K83" s="196" t="s">
        <v>46</v>
      </c>
      <c r="L83" s="30" t="s">
        <v>7</v>
      </c>
    </row>
    <row r="84" spans="1:254" s="11" customFormat="1" ht="15.75" customHeight="1">
      <c r="A84" s="217" t="s">
        <v>38</v>
      </c>
      <c r="B84" s="220" t="s">
        <v>19</v>
      </c>
      <c r="C84" s="221"/>
      <c r="D84" s="222"/>
      <c r="E84" s="17">
        <f aca="true" t="shared" si="20" ref="E84:E90">SUM(F84:J84)</f>
        <v>61131</v>
      </c>
      <c r="F84" s="24">
        <v>61131</v>
      </c>
      <c r="G84" s="40">
        <v>0</v>
      </c>
      <c r="H84" s="40">
        <v>0</v>
      </c>
      <c r="I84" s="31">
        <v>0</v>
      </c>
      <c r="J84" s="31">
        <v>0</v>
      </c>
      <c r="K84" s="31">
        <v>0</v>
      </c>
      <c r="L84" s="57">
        <f aca="true" t="shared" si="21" ref="L84:L116">SUM(F84:K84)</f>
        <v>61131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12" ht="16.5" customHeight="1">
      <c r="A85" s="218"/>
      <c r="B85" s="223" t="s">
        <v>4</v>
      </c>
      <c r="C85" s="224"/>
      <c r="D85" s="78" t="s">
        <v>3</v>
      </c>
      <c r="E85" s="20">
        <f t="shared" si="20"/>
        <v>61051.200000000004</v>
      </c>
      <c r="F85" s="46">
        <f aca="true" t="shared" si="22" ref="F85:K85">SUM(F87,F89)</f>
        <v>61051.200000000004</v>
      </c>
      <c r="G85" s="134">
        <f t="shared" si="22"/>
        <v>0</v>
      </c>
      <c r="H85" s="134">
        <f t="shared" si="22"/>
        <v>0</v>
      </c>
      <c r="I85" s="134">
        <f t="shared" si="22"/>
        <v>0</v>
      </c>
      <c r="J85" s="134">
        <f t="shared" si="22"/>
        <v>0</v>
      </c>
      <c r="K85" s="134">
        <f t="shared" si="22"/>
        <v>0</v>
      </c>
      <c r="L85" s="15">
        <f t="shared" si="21"/>
        <v>61051.200000000004</v>
      </c>
    </row>
    <row r="86" spans="1:12" ht="17.25" customHeight="1">
      <c r="A86" s="218"/>
      <c r="B86" s="225"/>
      <c r="C86" s="226"/>
      <c r="D86" s="83" t="s">
        <v>50</v>
      </c>
      <c r="E86" s="19">
        <f t="shared" si="20"/>
        <v>0</v>
      </c>
      <c r="F86" s="47">
        <f aca="true" t="shared" si="23" ref="F86:K86">F88+F90</f>
        <v>0</v>
      </c>
      <c r="G86" s="144">
        <f t="shared" si="23"/>
        <v>0</v>
      </c>
      <c r="H86" s="144">
        <f t="shared" si="23"/>
        <v>0</v>
      </c>
      <c r="I86" s="144">
        <f t="shared" si="23"/>
        <v>0</v>
      </c>
      <c r="J86" s="144">
        <f t="shared" si="23"/>
        <v>0</v>
      </c>
      <c r="K86" s="144">
        <f t="shared" si="23"/>
        <v>0</v>
      </c>
      <c r="L86" s="37">
        <f t="shared" si="21"/>
        <v>0</v>
      </c>
    </row>
    <row r="87" spans="1:12" ht="16.5" customHeight="1">
      <c r="A87" s="218"/>
      <c r="B87" s="227" t="s">
        <v>5</v>
      </c>
      <c r="C87" s="229" t="s">
        <v>24</v>
      </c>
      <c r="D87" s="79" t="s">
        <v>3</v>
      </c>
      <c r="E87" s="19">
        <f t="shared" si="20"/>
        <v>54278.4</v>
      </c>
      <c r="F87" s="63">
        <v>54278.4</v>
      </c>
      <c r="G87" s="137">
        <v>0</v>
      </c>
      <c r="H87" s="137">
        <v>0</v>
      </c>
      <c r="I87" s="137">
        <v>0</v>
      </c>
      <c r="J87" s="137">
        <v>0</v>
      </c>
      <c r="K87" s="137">
        <v>0</v>
      </c>
      <c r="L87" s="15">
        <f t="shared" si="21"/>
        <v>54278.4</v>
      </c>
    </row>
    <row r="88" spans="1:12" ht="18" customHeight="1">
      <c r="A88" s="218"/>
      <c r="B88" s="227"/>
      <c r="C88" s="229"/>
      <c r="D88" s="115" t="s">
        <v>50</v>
      </c>
      <c r="E88" s="19">
        <f t="shared" si="20"/>
        <v>0</v>
      </c>
      <c r="F88" s="49">
        <v>0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37">
        <f t="shared" si="21"/>
        <v>0</v>
      </c>
    </row>
    <row r="89" spans="1:12" ht="14.25" customHeight="1">
      <c r="A89" s="218"/>
      <c r="B89" s="227"/>
      <c r="C89" s="230" t="s">
        <v>49</v>
      </c>
      <c r="D89" s="79" t="s">
        <v>3</v>
      </c>
      <c r="E89" s="19">
        <f t="shared" si="20"/>
        <v>6772.8</v>
      </c>
      <c r="F89" s="63">
        <v>6772.8</v>
      </c>
      <c r="G89" s="137">
        <v>0</v>
      </c>
      <c r="H89" s="137">
        <v>0</v>
      </c>
      <c r="I89" s="137">
        <v>0</v>
      </c>
      <c r="J89" s="137">
        <v>0</v>
      </c>
      <c r="K89" s="137">
        <v>0</v>
      </c>
      <c r="L89" s="15">
        <f t="shared" si="21"/>
        <v>6772.8</v>
      </c>
    </row>
    <row r="90" spans="1:12" ht="17.25" customHeight="1">
      <c r="A90" s="218"/>
      <c r="B90" s="228"/>
      <c r="C90" s="231"/>
      <c r="D90" s="116" t="s">
        <v>50</v>
      </c>
      <c r="E90" s="92">
        <f t="shared" si="20"/>
        <v>0</v>
      </c>
      <c r="F90" s="50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37">
        <f t="shared" si="21"/>
        <v>0</v>
      </c>
    </row>
    <row r="91" spans="1:12" ht="18.75" customHeight="1">
      <c r="A91" s="218"/>
      <c r="B91" s="232" t="s">
        <v>6</v>
      </c>
      <c r="C91" s="232"/>
      <c r="D91" s="233"/>
      <c r="E91" s="43">
        <f aca="true" t="shared" si="24" ref="E91:J91">E84-E85</f>
        <v>79.79999999999563</v>
      </c>
      <c r="F91" s="44">
        <f t="shared" si="24"/>
        <v>79.79999999999563</v>
      </c>
      <c r="G91" s="44">
        <f t="shared" si="24"/>
        <v>0</v>
      </c>
      <c r="H91" s="44">
        <f t="shared" si="24"/>
        <v>0</v>
      </c>
      <c r="I91" s="44">
        <f t="shared" si="24"/>
        <v>0</v>
      </c>
      <c r="J91" s="44">
        <f t="shared" si="24"/>
        <v>0</v>
      </c>
      <c r="K91" s="44">
        <f>K84-K85</f>
        <v>0</v>
      </c>
      <c r="L91" s="15">
        <f t="shared" si="21"/>
        <v>79.79999999999563</v>
      </c>
    </row>
    <row r="92" spans="1:12" ht="18" customHeight="1">
      <c r="A92" s="218"/>
      <c r="B92" s="234" t="s">
        <v>48</v>
      </c>
      <c r="C92" s="234"/>
      <c r="D92" s="235"/>
      <c r="E92" s="18">
        <f aca="true" t="shared" si="25" ref="E92:E101">SUM(F92:J92)</f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37">
        <f t="shared" si="21"/>
        <v>0</v>
      </c>
    </row>
    <row r="93" spans="1:12" ht="15.75" customHeight="1">
      <c r="A93" s="218"/>
      <c r="B93" s="213" t="s">
        <v>25</v>
      </c>
      <c r="C93" s="214"/>
      <c r="D93" s="80" t="s">
        <v>26</v>
      </c>
      <c r="E93" s="20">
        <f t="shared" si="25"/>
        <v>0</v>
      </c>
      <c r="F93" s="51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36">
        <f t="shared" si="21"/>
        <v>0</v>
      </c>
    </row>
    <row r="94" spans="1:12" ht="16.5" customHeight="1" thickBot="1">
      <c r="A94" s="219"/>
      <c r="B94" s="215"/>
      <c r="C94" s="216"/>
      <c r="D94" s="118" t="s">
        <v>27</v>
      </c>
      <c r="E94" s="32">
        <f t="shared" si="25"/>
        <v>72</v>
      </c>
      <c r="F94" s="52">
        <v>72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58">
        <f t="shared" si="21"/>
        <v>72</v>
      </c>
    </row>
    <row r="95" spans="1:12" ht="15.75" customHeight="1">
      <c r="A95" s="217" t="s">
        <v>9</v>
      </c>
      <c r="B95" s="220" t="s">
        <v>19</v>
      </c>
      <c r="C95" s="221"/>
      <c r="D95" s="222"/>
      <c r="E95" s="17">
        <f t="shared" si="25"/>
        <v>203869</v>
      </c>
      <c r="F95" s="25">
        <v>203869</v>
      </c>
      <c r="G95" s="41">
        <v>0</v>
      </c>
      <c r="H95" s="41">
        <v>0</v>
      </c>
      <c r="I95" s="67">
        <v>0</v>
      </c>
      <c r="J95" s="67">
        <v>0</v>
      </c>
      <c r="K95" s="67">
        <v>0</v>
      </c>
      <c r="L95" s="57">
        <f t="shared" si="21"/>
        <v>203869</v>
      </c>
    </row>
    <row r="96" spans="1:12" ht="15" customHeight="1">
      <c r="A96" s="218"/>
      <c r="B96" s="255" t="s">
        <v>4</v>
      </c>
      <c r="C96" s="256"/>
      <c r="D96" s="78" t="s">
        <v>3</v>
      </c>
      <c r="E96" s="20">
        <f t="shared" si="25"/>
        <v>202352.12</v>
      </c>
      <c r="F96" s="46">
        <f aca="true" t="shared" si="26" ref="F96:K96">SUM(F98,F100)</f>
        <v>202352.12</v>
      </c>
      <c r="G96" s="134">
        <f t="shared" si="26"/>
        <v>0</v>
      </c>
      <c r="H96" s="134">
        <f t="shared" si="26"/>
        <v>0</v>
      </c>
      <c r="I96" s="134">
        <f t="shared" si="26"/>
        <v>0</v>
      </c>
      <c r="J96" s="134">
        <f t="shared" si="26"/>
        <v>0</v>
      </c>
      <c r="K96" s="134">
        <f t="shared" si="26"/>
        <v>0</v>
      </c>
      <c r="L96" s="15">
        <f t="shared" si="21"/>
        <v>202352.12</v>
      </c>
    </row>
    <row r="97" spans="1:12" ht="22.5" customHeight="1">
      <c r="A97" s="218"/>
      <c r="B97" s="257"/>
      <c r="C97" s="258"/>
      <c r="D97" s="83" t="s">
        <v>50</v>
      </c>
      <c r="E97" s="19">
        <f t="shared" si="25"/>
        <v>38468.21</v>
      </c>
      <c r="F97" s="62">
        <f aca="true" t="shared" si="27" ref="F97:K97">F99+F101</f>
        <v>38468.21</v>
      </c>
      <c r="G97" s="144">
        <f t="shared" si="27"/>
        <v>0</v>
      </c>
      <c r="H97" s="144">
        <f t="shared" si="27"/>
        <v>0</v>
      </c>
      <c r="I97" s="144">
        <f t="shared" si="27"/>
        <v>0</v>
      </c>
      <c r="J97" s="144">
        <f t="shared" si="27"/>
        <v>0</v>
      </c>
      <c r="K97" s="144">
        <f t="shared" si="27"/>
        <v>0</v>
      </c>
      <c r="L97" s="37">
        <f t="shared" si="21"/>
        <v>38468.21</v>
      </c>
    </row>
    <row r="98" spans="1:12" ht="16.5" customHeight="1">
      <c r="A98" s="218"/>
      <c r="B98" s="228" t="s">
        <v>5</v>
      </c>
      <c r="C98" s="261" t="s">
        <v>24</v>
      </c>
      <c r="D98" s="79" t="s">
        <v>3</v>
      </c>
      <c r="E98" s="19">
        <f t="shared" si="25"/>
        <v>137080.05</v>
      </c>
      <c r="F98" s="63">
        <v>137080.05</v>
      </c>
      <c r="G98" s="137">
        <v>0</v>
      </c>
      <c r="H98" s="137">
        <v>0</v>
      </c>
      <c r="I98" s="137">
        <v>0</v>
      </c>
      <c r="J98" s="137">
        <v>0</v>
      </c>
      <c r="K98" s="137">
        <v>0</v>
      </c>
      <c r="L98" s="15">
        <f t="shared" si="21"/>
        <v>137080.05</v>
      </c>
    </row>
    <row r="99" spans="1:12" ht="22.5" customHeight="1">
      <c r="A99" s="218"/>
      <c r="B99" s="259"/>
      <c r="C99" s="262"/>
      <c r="D99" s="115" t="s">
        <v>50</v>
      </c>
      <c r="E99" s="19">
        <f t="shared" si="25"/>
        <v>38468.21</v>
      </c>
      <c r="F99" s="63">
        <v>38468.21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37">
        <f t="shared" si="21"/>
        <v>38468.21</v>
      </c>
    </row>
    <row r="100" spans="1:12" ht="15" customHeight="1">
      <c r="A100" s="218"/>
      <c r="B100" s="259"/>
      <c r="C100" s="231" t="s">
        <v>49</v>
      </c>
      <c r="D100" s="79" t="s">
        <v>3</v>
      </c>
      <c r="E100" s="19">
        <f t="shared" si="25"/>
        <v>65272.07</v>
      </c>
      <c r="F100" s="63">
        <v>65272.07</v>
      </c>
      <c r="G100" s="137">
        <v>0</v>
      </c>
      <c r="H100" s="137">
        <v>0</v>
      </c>
      <c r="I100" s="137">
        <v>0</v>
      </c>
      <c r="J100" s="137">
        <v>0</v>
      </c>
      <c r="K100" s="137">
        <v>0</v>
      </c>
      <c r="L100" s="15">
        <f t="shared" si="21"/>
        <v>65272.07</v>
      </c>
    </row>
    <row r="101" spans="1:12" ht="21.75" customHeight="1">
      <c r="A101" s="218"/>
      <c r="B101" s="260"/>
      <c r="C101" s="263"/>
      <c r="D101" s="116" t="s">
        <v>50</v>
      </c>
      <c r="E101" s="92">
        <f t="shared" si="25"/>
        <v>0</v>
      </c>
      <c r="F101" s="68">
        <v>0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  <c r="L101" s="37">
        <f t="shared" si="21"/>
        <v>0</v>
      </c>
    </row>
    <row r="102" spans="1:12" ht="15.75" customHeight="1">
      <c r="A102" s="218"/>
      <c r="B102" s="264" t="s">
        <v>6</v>
      </c>
      <c r="C102" s="265"/>
      <c r="D102" s="266"/>
      <c r="E102" s="43">
        <f aca="true" t="shared" si="28" ref="E102:J102">E95-E96</f>
        <v>1516.8800000000047</v>
      </c>
      <c r="F102" s="44">
        <f t="shared" si="28"/>
        <v>1516.8800000000047</v>
      </c>
      <c r="G102" s="44">
        <f t="shared" si="28"/>
        <v>0</v>
      </c>
      <c r="H102" s="44">
        <f t="shared" si="28"/>
        <v>0</v>
      </c>
      <c r="I102" s="44">
        <f t="shared" si="28"/>
        <v>0</v>
      </c>
      <c r="J102" s="44">
        <f t="shared" si="28"/>
        <v>0</v>
      </c>
      <c r="K102" s="44">
        <f>K95-K96</f>
        <v>0</v>
      </c>
      <c r="L102" s="15">
        <f t="shared" si="21"/>
        <v>1516.8800000000047</v>
      </c>
    </row>
    <row r="103" spans="1:12" ht="17.25" customHeight="1">
      <c r="A103" s="218"/>
      <c r="B103" s="267" t="s">
        <v>48</v>
      </c>
      <c r="C103" s="268"/>
      <c r="D103" s="269"/>
      <c r="E103" s="18">
        <f aca="true" t="shared" si="29" ref="E103:E112">SUM(F103:J103)</f>
        <v>81233.24</v>
      </c>
      <c r="F103" s="28">
        <v>81233.24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37">
        <f t="shared" si="21"/>
        <v>81233.24</v>
      </c>
    </row>
    <row r="104" spans="1:12" ht="16.5" customHeight="1">
      <c r="A104" s="218"/>
      <c r="B104" s="250" t="s">
        <v>25</v>
      </c>
      <c r="C104" s="251"/>
      <c r="D104" s="80" t="s">
        <v>26</v>
      </c>
      <c r="E104" s="20">
        <f t="shared" si="29"/>
        <v>0</v>
      </c>
      <c r="F104" s="51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0</v>
      </c>
      <c r="L104" s="36">
        <f t="shared" si="21"/>
        <v>0</v>
      </c>
    </row>
    <row r="105" spans="1:12" ht="22.5" customHeight="1" thickBot="1">
      <c r="A105" s="219"/>
      <c r="B105" s="252"/>
      <c r="C105" s="253"/>
      <c r="D105" s="119" t="s">
        <v>51</v>
      </c>
      <c r="E105" s="32">
        <f t="shared" si="29"/>
        <v>72</v>
      </c>
      <c r="F105" s="52">
        <v>72</v>
      </c>
      <c r="G105" s="153">
        <v>0</v>
      </c>
      <c r="H105" s="153">
        <v>0</v>
      </c>
      <c r="I105" s="153">
        <v>0</v>
      </c>
      <c r="J105" s="153">
        <v>0</v>
      </c>
      <c r="K105" s="153">
        <v>0</v>
      </c>
      <c r="L105" s="58">
        <f t="shared" si="21"/>
        <v>72</v>
      </c>
    </row>
    <row r="106" spans="1:12" ht="15.75" customHeight="1">
      <c r="A106" s="254" t="s">
        <v>2</v>
      </c>
      <c r="B106" s="220" t="s">
        <v>19</v>
      </c>
      <c r="C106" s="221"/>
      <c r="D106" s="222"/>
      <c r="E106" s="17">
        <f t="shared" si="29"/>
        <v>120000</v>
      </c>
      <c r="F106" s="25">
        <v>0</v>
      </c>
      <c r="G106" s="42">
        <v>0</v>
      </c>
      <c r="H106" s="42">
        <v>120000</v>
      </c>
      <c r="I106" s="23">
        <v>0</v>
      </c>
      <c r="J106" s="23">
        <v>0</v>
      </c>
      <c r="K106" s="23">
        <v>0</v>
      </c>
      <c r="L106" s="57">
        <f t="shared" si="21"/>
        <v>120000</v>
      </c>
    </row>
    <row r="107" spans="1:12" ht="18" customHeight="1">
      <c r="A107" s="246"/>
      <c r="B107" s="223" t="s">
        <v>4</v>
      </c>
      <c r="C107" s="224"/>
      <c r="D107" s="78" t="s">
        <v>3</v>
      </c>
      <c r="E107" s="188">
        <f t="shared" si="29"/>
        <v>110199.07</v>
      </c>
      <c r="F107" s="133">
        <f aca="true" t="shared" si="30" ref="F107:K107">SUM(F109,F111)</f>
        <v>0</v>
      </c>
      <c r="G107" s="133">
        <f t="shared" si="30"/>
        <v>0</v>
      </c>
      <c r="H107" s="46">
        <f t="shared" si="30"/>
        <v>110199.07</v>
      </c>
      <c r="I107" s="133">
        <f t="shared" si="30"/>
        <v>0</v>
      </c>
      <c r="J107" s="133">
        <f t="shared" si="30"/>
        <v>0</v>
      </c>
      <c r="K107" s="133">
        <f t="shared" si="30"/>
        <v>0</v>
      </c>
      <c r="L107" s="15">
        <f t="shared" si="21"/>
        <v>110199.07</v>
      </c>
    </row>
    <row r="108" spans="1:12" ht="18" customHeight="1">
      <c r="A108" s="246"/>
      <c r="B108" s="225"/>
      <c r="C108" s="226"/>
      <c r="D108" s="83" t="s">
        <v>50</v>
      </c>
      <c r="E108" s="189">
        <f t="shared" si="29"/>
        <v>0</v>
      </c>
      <c r="F108" s="144">
        <f aca="true" t="shared" si="31" ref="F108:K108">F110+F112</f>
        <v>0</v>
      </c>
      <c r="G108" s="136">
        <f t="shared" si="31"/>
        <v>0</v>
      </c>
      <c r="H108" s="47">
        <f t="shared" si="31"/>
        <v>0</v>
      </c>
      <c r="I108" s="136">
        <f t="shared" si="31"/>
        <v>0</v>
      </c>
      <c r="J108" s="136">
        <f t="shared" si="31"/>
        <v>0</v>
      </c>
      <c r="K108" s="136">
        <f t="shared" si="31"/>
        <v>0</v>
      </c>
      <c r="L108" s="37">
        <f t="shared" si="21"/>
        <v>0</v>
      </c>
    </row>
    <row r="109" spans="1:12" ht="17.25" customHeight="1">
      <c r="A109" s="246"/>
      <c r="B109" s="227" t="s">
        <v>5</v>
      </c>
      <c r="C109" s="229" t="s">
        <v>24</v>
      </c>
      <c r="D109" s="79" t="s">
        <v>3</v>
      </c>
      <c r="E109" s="189">
        <f t="shared" si="29"/>
        <v>90274.69</v>
      </c>
      <c r="F109" s="137">
        <v>0</v>
      </c>
      <c r="G109" s="137">
        <v>0</v>
      </c>
      <c r="H109" s="63">
        <v>90274.69</v>
      </c>
      <c r="I109" s="137">
        <v>0</v>
      </c>
      <c r="J109" s="137">
        <v>0</v>
      </c>
      <c r="K109" s="137">
        <v>0</v>
      </c>
      <c r="L109" s="15">
        <f t="shared" si="21"/>
        <v>90274.69</v>
      </c>
    </row>
    <row r="110" spans="1:12" ht="20.25" customHeight="1">
      <c r="A110" s="246"/>
      <c r="B110" s="227"/>
      <c r="C110" s="229"/>
      <c r="D110" s="115" t="s">
        <v>50</v>
      </c>
      <c r="E110" s="189">
        <f t="shared" si="29"/>
        <v>0</v>
      </c>
      <c r="F110" s="146">
        <v>0</v>
      </c>
      <c r="G110" s="138">
        <v>0</v>
      </c>
      <c r="H110" s="49">
        <v>0</v>
      </c>
      <c r="I110" s="138">
        <v>0</v>
      </c>
      <c r="J110" s="138">
        <v>0</v>
      </c>
      <c r="K110" s="138">
        <v>0</v>
      </c>
      <c r="L110" s="37">
        <f t="shared" si="21"/>
        <v>0</v>
      </c>
    </row>
    <row r="111" spans="1:12" ht="18.75" customHeight="1">
      <c r="A111" s="246"/>
      <c r="B111" s="227"/>
      <c r="C111" s="230" t="s">
        <v>49</v>
      </c>
      <c r="D111" s="79" t="s">
        <v>3</v>
      </c>
      <c r="E111" s="189">
        <f t="shared" si="29"/>
        <v>19924.38</v>
      </c>
      <c r="F111" s="137">
        <v>0</v>
      </c>
      <c r="G111" s="137">
        <v>0</v>
      </c>
      <c r="H111" s="63">
        <v>19924.38</v>
      </c>
      <c r="I111" s="137">
        <v>0</v>
      </c>
      <c r="J111" s="137">
        <v>0</v>
      </c>
      <c r="K111" s="137">
        <v>0</v>
      </c>
      <c r="L111" s="15">
        <f t="shared" si="21"/>
        <v>19924.38</v>
      </c>
    </row>
    <row r="112" spans="1:12" ht="17.25" customHeight="1">
      <c r="A112" s="246"/>
      <c r="B112" s="228"/>
      <c r="C112" s="231"/>
      <c r="D112" s="116" t="s">
        <v>50</v>
      </c>
      <c r="E112" s="190">
        <f t="shared" si="29"/>
        <v>0</v>
      </c>
      <c r="F112" s="151">
        <v>0</v>
      </c>
      <c r="G112" s="140">
        <v>0</v>
      </c>
      <c r="H112" s="50">
        <v>0</v>
      </c>
      <c r="I112" s="140">
        <v>0</v>
      </c>
      <c r="J112" s="140">
        <v>0</v>
      </c>
      <c r="K112" s="140">
        <v>0</v>
      </c>
      <c r="L112" s="37">
        <f t="shared" si="21"/>
        <v>0</v>
      </c>
    </row>
    <row r="113" spans="1:12" ht="15" customHeight="1">
      <c r="A113" s="246"/>
      <c r="B113" s="232" t="s">
        <v>6</v>
      </c>
      <c r="C113" s="232"/>
      <c r="D113" s="233"/>
      <c r="E113" s="43">
        <f aca="true" t="shared" si="32" ref="E113:J113">E106-E107</f>
        <v>9800.929999999993</v>
      </c>
      <c r="F113" s="44">
        <f t="shared" si="32"/>
        <v>0</v>
      </c>
      <c r="G113" s="44">
        <f t="shared" si="32"/>
        <v>0</v>
      </c>
      <c r="H113" s="44">
        <f t="shared" si="32"/>
        <v>9800.929999999993</v>
      </c>
      <c r="I113" s="44">
        <f t="shared" si="32"/>
        <v>0</v>
      </c>
      <c r="J113" s="44">
        <f t="shared" si="32"/>
        <v>0</v>
      </c>
      <c r="K113" s="44">
        <f>K106-K107</f>
        <v>0</v>
      </c>
      <c r="L113" s="15">
        <f t="shared" si="21"/>
        <v>9800.929999999993</v>
      </c>
    </row>
    <row r="114" spans="1:12" ht="17.25" customHeight="1">
      <c r="A114" s="246"/>
      <c r="B114" s="234" t="s">
        <v>48</v>
      </c>
      <c r="C114" s="234"/>
      <c r="D114" s="235"/>
      <c r="E114" s="18">
        <f>SUM(F114:J114)</f>
        <v>0</v>
      </c>
      <c r="F114" s="81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37">
        <f t="shared" si="21"/>
        <v>0</v>
      </c>
    </row>
    <row r="115" spans="1:12" ht="15.75" customHeight="1">
      <c r="A115" s="246"/>
      <c r="B115" s="213" t="s">
        <v>25</v>
      </c>
      <c r="C115" s="214"/>
      <c r="D115" s="114" t="s">
        <v>26</v>
      </c>
      <c r="E115" s="154">
        <f>SUM(F115:J115)</f>
        <v>23</v>
      </c>
      <c r="F115" s="152">
        <v>0</v>
      </c>
      <c r="G115" s="141">
        <v>0</v>
      </c>
      <c r="H115" s="51">
        <v>23</v>
      </c>
      <c r="I115" s="141">
        <v>0</v>
      </c>
      <c r="J115" s="141">
        <v>0</v>
      </c>
      <c r="K115" s="141">
        <v>0</v>
      </c>
      <c r="L115" s="36">
        <f t="shared" si="21"/>
        <v>23</v>
      </c>
    </row>
    <row r="116" spans="1:12" ht="17.25" customHeight="1" thickBot="1">
      <c r="A116" s="247"/>
      <c r="B116" s="215"/>
      <c r="C116" s="216"/>
      <c r="D116" s="119" t="s">
        <v>27</v>
      </c>
      <c r="E116" s="173">
        <f>SUM(F116:J116)</f>
        <v>18</v>
      </c>
      <c r="F116" s="153">
        <v>0</v>
      </c>
      <c r="G116" s="143">
        <v>0</v>
      </c>
      <c r="H116" s="52">
        <v>18</v>
      </c>
      <c r="I116" s="143">
        <v>0</v>
      </c>
      <c r="J116" s="143">
        <v>0</v>
      </c>
      <c r="K116" s="143">
        <v>0</v>
      </c>
      <c r="L116" s="58">
        <f t="shared" si="21"/>
        <v>18</v>
      </c>
    </row>
    <row r="117" spans="1:11" ht="21.75" customHeight="1">
      <c r="A117" s="10"/>
      <c r="B117" s="8"/>
      <c r="C117" s="8"/>
      <c r="D117" s="9"/>
      <c r="E117" s="14"/>
      <c r="F117" s="13"/>
      <c r="G117" s="2"/>
      <c r="H117" s="2"/>
      <c r="I117" s="13"/>
      <c r="J117" s="13"/>
      <c r="K117" s="13"/>
    </row>
    <row r="118" spans="1:11" ht="9.75" customHeight="1" thickBot="1">
      <c r="A118" s="10"/>
      <c r="B118" s="8"/>
      <c r="C118" s="8"/>
      <c r="D118" s="9"/>
      <c r="E118" s="14"/>
      <c r="F118" s="13"/>
      <c r="G118" s="2"/>
      <c r="H118" s="2"/>
      <c r="I118" s="13"/>
      <c r="J118" s="13"/>
      <c r="K118" s="13"/>
    </row>
    <row r="119" spans="1:12" ht="15.75" customHeight="1" thickBot="1">
      <c r="A119" s="236" t="s">
        <v>17</v>
      </c>
      <c r="B119" s="237"/>
      <c r="C119" s="237"/>
      <c r="D119" s="248"/>
      <c r="E119" s="240" t="s">
        <v>14</v>
      </c>
      <c r="F119" s="242" t="s">
        <v>15</v>
      </c>
      <c r="G119" s="243"/>
      <c r="H119" s="243"/>
      <c r="I119" s="244"/>
      <c r="J119" s="127"/>
      <c r="K119" s="127"/>
      <c r="L119" s="53"/>
    </row>
    <row r="120" spans="1:12" ht="42" customHeight="1" thickBot="1">
      <c r="A120" s="238"/>
      <c r="B120" s="239"/>
      <c r="C120" s="239"/>
      <c r="D120" s="249"/>
      <c r="E120" s="241"/>
      <c r="F120" s="54" t="s">
        <v>18</v>
      </c>
      <c r="G120" s="130" t="s">
        <v>42</v>
      </c>
      <c r="H120" s="129" t="s">
        <v>45</v>
      </c>
      <c r="I120" s="128" t="s">
        <v>41</v>
      </c>
      <c r="J120" s="131" t="s">
        <v>43</v>
      </c>
      <c r="K120" s="196" t="s">
        <v>46</v>
      </c>
      <c r="L120" s="30" t="s">
        <v>7</v>
      </c>
    </row>
    <row r="121" spans="1:12" ht="16.5" customHeight="1">
      <c r="A121" s="217" t="s">
        <v>23</v>
      </c>
      <c r="B121" s="220" t="s">
        <v>19</v>
      </c>
      <c r="C121" s="221"/>
      <c r="D121" s="222"/>
      <c r="E121" s="17">
        <v>500</v>
      </c>
      <c r="F121" s="24">
        <v>500</v>
      </c>
      <c r="G121" s="40">
        <v>0</v>
      </c>
      <c r="H121" s="41"/>
      <c r="I121" s="22">
        <v>0</v>
      </c>
      <c r="J121" s="22">
        <v>0</v>
      </c>
      <c r="K121" s="22">
        <v>0</v>
      </c>
      <c r="L121" s="57">
        <f aca="true" t="shared" si="33" ref="L121:L164">SUM(F121:K121)</f>
        <v>500</v>
      </c>
    </row>
    <row r="122" spans="1:12" ht="14.25" customHeight="1">
      <c r="A122" s="218"/>
      <c r="B122" s="223" t="s">
        <v>4</v>
      </c>
      <c r="C122" s="224"/>
      <c r="D122" s="78" t="s">
        <v>3</v>
      </c>
      <c r="E122" s="154">
        <f aca="true" t="shared" si="34" ref="E122:E127">SUM(F122:J122)</f>
        <v>100</v>
      </c>
      <c r="F122" s="46">
        <f>F124+F126</f>
        <v>100</v>
      </c>
      <c r="G122" s="134">
        <f>SUM(G124,G126)</f>
        <v>0</v>
      </c>
      <c r="H122" s="134">
        <f>SUM(H124,H126)</f>
        <v>0</v>
      </c>
      <c r="I122" s="134">
        <f>SUM(I124,I126)</f>
        <v>0</v>
      </c>
      <c r="J122" s="134">
        <f>SUM(J124,J126)</f>
        <v>0</v>
      </c>
      <c r="K122" s="134">
        <f>SUM(K124,K126)</f>
        <v>0</v>
      </c>
      <c r="L122" s="15">
        <f t="shared" si="33"/>
        <v>100</v>
      </c>
    </row>
    <row r="123" spans="1:12" ht="15" customHeight="1">
      <c r="A123" s="218"/>
      <c r="B123" s="225"/>
      <c r="C123" s="226"/>
      <c r="D123" s="83" t="s">
        <v>50</v>
      </c>
      <c r="E123" s="157">
        <f t="shared" si="34"/>
        <v>0</v>
      </c>
      <c r="F123" s="48">
        <f>F125+F127</f>
        <v>0</v>
      </c>
      <c r="G123" s="136">
        <f>G125+G127</f>
        <v>0</v>
      </c>
      <c r="H123" s="136">
        <f>H125+H127</f>
        <v>0</v>
      </c>
      <c r="I123" s="136">
        <f>I125+I127</f>
        <v>0</v>
      </c>
      <c r="J123" s="136">
        <f>J125+J127</f>
        <v>0</v>
      </c>
      <c r="K123" s="136">
        <f>K125+K127</f>
        <v>0</v>
      </c>
      <c r="L123" s="37">
        <f t="shared" si="33"/>
        <v>0</v>
      </c>
    </row>
    <row r="124" spans="1:12" ht="12.75" customHeight="1">
      <c r="A124" s="218"/>
      <c r="B124" s="227" t="s">
        <v>5</v>
      </c>
      <c r="C124" s="229" t="s">
        <v>24</v>
      </c>
      <c r="D124" s="79" t="s">
        <v>3</v>
      </c>
      <c r="E124" s="157">
        <v>75</v>
      </c>
      <c r="F124" s="63">
        <v>75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  <c r="L124" s="15">
        <f t="shared" si="33"/>
        <v>75</v>
      </c>
    </row>
    <row r="125" spans="1:12" ht="14.25" customHeight="1">
      <c r="A125" s="218"/>
      <c r="B125" s="227"/>
      <c r="C125" s="229"/>
      <c r="D125" s="115" t="s">
        <v>50</v>
      </c>
      <c r="E125" s="157">
        <f t="shared" si="34"/>
        <v>0</v>
      </c>
      <c r="F125" s="49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37">
        <f t="shared" si="33"/>
        <v>0</v>
      </c>
    </row>
    <row r="126" spans="1:12" ht="13.5" customHeight="1">
      <c r="A126" s="218"/>
      <c r="B126" s="227"/>
      <c r="C126" s="230" t="s">
        <v>49</v>
      </c>
      <c r="D126" s="79" t="s">
        <v>3</v>
      </c>
      <c r="E126" s="157">
        <v>25</v>
      </c>
      <c r="F126" s="63">
        <v>25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  <c r="L126" s="15">
        <f t="shared" si="33"/>
        <v>25</v>
      </c>
    </row>
    <row r="127" spans="1:12" ht="13.5" customHeight="1">
      <c r="A127" s="218"/>
      <c r="B127" s="228"/>
      <c r="C127" s="231"/>
      <c r="D127" s="116" t="s">
        <v>50</v>
      </c>
      <c r="E127" s="156">
        <f t="shared" si="34"/>
        <v>0</v>
      </c>
      <c r="F127" s="66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37">
        <f t="shared" si="33"/>
        <v>0</v>
      </c>
    </row>
    <row r="128" spans="1:12" ht="14.25" customHeight="1">
      <c r="A128" s="218"/>
      <c r="B128" s="232" t="s">
        <v>6</v>
      </c>
      <c r="C128" s="232"/>
      <c r="D128" s="233"/>
      <c r="E128" s="43">
        <f aca="true" t="shared" si="35" ref="E128:J128">E121-E122</f>
        <v>400</v>
      </c>
      <c r="F128" s="44">
        <f t="shared" si="35"/>
        <v>400</v>
      </c>
      <c r="G128" s="44">
        <f t="shared" si="35"/>
        <v>0</v>
      </c>
      <c r="H128" s="44">
        <f t="shared" si="35"/>
        <v>0</v>
      </c>
      <c r="I128" s="44">
        <f t="shared" si="35"/>
        <v>0</v>
      </c>
      <c r="J128" s="44">
        <f t="shared" si="35"/>
        <v>0</v>
      </c>
      <c r="K128" s="44">
        <f>K121-K122</f>
        <v>0</v>
      </c>
      <c r="L128" s="15">
        <f t="shared" si="33"/>
        <v>400</v>
      </c>
    </row>
    <row r="129" spans="1:12" ht="13.5" customHeight="1">
      <c r="A129" s="218"/>
      <c r="B129" s="234" t="s">
        <v>48</v>
      </c>
      <c r="C129" s="234"/>
      <c r="D129" s="235"/>
      <c r="E129" s="18">
        <f aca="true" t="shared" si="36" ref="E129:E138">SUM(F129:J129)</f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37">
        <f t="shared" si="33"/>
        <v>0</v>
      </c>
    </row>
    <row r="130" spans="1:12" ht="13.5" customHeight="1">
      <c r="A130" s="218"/>
      <c r="B130" s="213" t="s">
        <v>25</v>
      </c>
      <c r="C130" s="214"/>
      <c r="D130" s="114" t="s">
        <v>26</v>
      </c>
      <c r="E130" s="154">
        <f t="shared" si="36"/>
        <v>0</v>
      </c>
      <c r="F130" s="51">
        <v>0</v>
      </c>
      <c r="G130" s="142">
        <v>0</v>
      </c>
      <c r="H130" s="142">
        <v>0</v>
      </c>
      <c r="I130" s="142">
        <v>0</v>
      </c>
      <c r="J130" s="142">
        <v>0</v>
      </c>
      <c r="K130" s="142">
        <v>0</v>
      </c>
      <c r="L130" s="36">
        <f t="shared" si="33"/>
        <v>0</v>
      </c>
    </row>
    <row r="131" spans="1:12" ht="17.25" customHeight="1" thickBot="1">
      <c r="A131" s="219"/>
      <c r="B131" s="215"/>
      <c r="C131" s="216"/>
      <c r="D131" s="119" t="s">
        <v>27</v>
      </c>
      <c r="E131" s="173">
        <v>3</v>
      </c>
      <c r="F131" s="52">
        <v>3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58">
        <f t="shared" si="33"/>
        <v>3</v>
      </c>
    </row>
    <row r="132" spans="1:12" ht="12.75" customHeight="1">
      <c r="A132" s="245" t="s">
        <v>21</v>
      </c>
      <c r="B132" s="220" t="s">
        <v>19</v>
      </c>
      <c r="C132" s="221"/>
      <c r="D132" s="222"/>
      <c r="E132" s="17">
        <f t="shared" si="36"/>
        <v>0</v>
      </c>
      <c r="F132" s="24">
        <v>0</v>
      </c>
      <c r="G132" s="61">
        <v>0</v>
      </c>
      <c r="H132" s="61">
        <v>0</v>
      </c>
      <c r="I132" s="23">
        <v>0</v>
      </c>
      <c r="J132" s="23">
        <v>0</v>
      </c>
      <c r="K132" s="23">
        <v>0</v>
      </c>
      <c r="L132" s="57">
        <f t="shared" si="33"/>
        <v>0</v>
      </c>
    </row>
    <row r="133" spans="1:12" ht="15" customHeight="1">
      <c r="A133" s="246"/>
      <c r="B133" s="223" t="s">
        <v>4</v>
      </c>
      <c r="C133" s="224"/>
      <c r="D133" s="78" t="s">
        <v>3</v>
      </c>
      <c r="E133" s="154">
        <f t="shared" si="36"/>
        <v>0</v>
      </c>
      <c r="F133" s="155">
        <f aca="true" t="shared" si="37" ref="F133:K133">SUM(F135,F137)</f>
        <v>0</v>
      </c>
      <c r="G133" s="134">
        <f t="shared" si="37"/>
        <v>0</v>
      </c>
      <c r="H133" s="134">
        <f t="shared" si="37"/>
        <v>0</v>
      </c>
      <c r="I133" s="134">
        <f t="shared" si="37"/>
        <v>0</v>
      </c>
      <c r="J133" s="134">
        <f t="shared" si="37"/>
        <v>0</v>
      </c>
      <c r="K133" s="134">
        <f t="shared" si="37"/>
        <v>0</v>
      </c>
      <c r="L133" s="15">
        <f t="shared" si="33"/>
        <v>0</v>
      </c>
    </row>
    <row r="134" spans="1:12" ht="13.5" customHeight="1">
      <c r="A134" s="246"/>
      <c r="B134" s="225"/>
      <c r="C134" s="226"/>
      <c r="D134" s="83" t="s">
        <v>50</v>
      </c>
      <c r="E134" s="157">
        <f t="shared" si="36"/>
        <v>0</v>
      </c>
      <c r="F134" s="136">
        <f aca="true" t="shared" si="38" ref="F134:K134">F136+F138</f>
        <v>0</v>
      </c>
      <c r="G134" s="144">
        <f t="shared" si="38"/>
        <v>0</v>
      </c>
      <c r="H134" s="144">
        <f t="shared" si="38"/>
        <v>0</v>
      </c>
      <c r="I134" s="144">
        <f t="shared" si="38"/>
        <v>0</v>
      </c>
      <c r="J134" s="144">
        <f t="shared" si="38"/>
        <v>0</v>
      </c>
      <c r="K134" s="144">
        <f t="shared" si="38"/>
        <v>0</v>
      </c>
      <c r="L134" s="37">
        <f t="shared" si="33"/>
        <v>0</v>
      </c>
    </row>
    <row r="135" spans="1:12" ht="16.5" customHeight="1">
      <c r="A135" s="246"/>
      <c r="B135" s="227" t="s">
        <v>5</v>
      </c>
      <c r="C135" s="229" t="s">
        <v>24</v>
      </c>
      <c r="D135" s="79" t="s">
        <v>3</v>
      </c>
      <c r="E135" s="157">
        <f t="shared" si="36"/>
        <v>0</v>
      </c>
      <c r="F135" s="137">
        <v>0</v>
      </c>
      <c r="G135" s="137">
        <v>0</v>
      </c>
      <c r="H135" s="137">
        <v>0</v>
      </c>
      <c r="I135" s="137">
        <v>0</v>
      </c>
      <c r="J135" s="137">
        <v>0</v>
      </c>
      <c r="K135" s="137">
        <v>0</v>
      </c>
      <c r="L135" s="15">
        <f t="shared" si="33"/>
        <v>0</v>
      </c>
    </row>
    <row r="136" spans="1:12" ht="17.25" customHeight="1">
      <c r="A136" s="246"/>
      <c r="B136" s="227"/>
      <c r="C136" s="229"/>
      <c r="D136" s="115" t="s">
        <v>50</v>
      </c>
      <c r="E136" s="157">
        <f t="shared" si="36"/>
        <v>0</v>
      </c>
      <c r="F136" s="138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5">
        <f t="shared" si="33"/>
        <v>0</v>
      </c>
    </row>
    <row r="137" spans="1:12" ht="15" customHeight="1">
      <c r="A137" s="246"/>
      <c r="B137" s="227"/>
      <c r="C137" s="230" t="s">
        <v>49</v>
      </c>
      <c r="D137" s="79" t="s">
        <v>3</v>
      </c>
      <c r="E137" s="157">
        <f t="shared" si="36"/>
        <v>0</v>
      </c>
      <c r="F137" s="137">
        <v>0</v>
      </c>
      <c r="G137" s="137">
        <v>0</v>
      </c>
      <c r="H137" s="137">
        <v>0</v>
      </c>
      <c r="I137" s="137">
        <v>0</v>
      </c>
      <c r="J137" s="137">
        <v>0</v>
      </c>
      <c r="K137" s="137">
        <v>0</v>
      </c>
      <c r="L137" s="15">
        <f t="shared" si="33"/>
        <v>0</v>
      </c>
    </row>
    <row r="138" spans="1:12" ht="17.25" customHeight="1">
      <c r="A138" s="246"/>
      <c r="B138" s="228"/>
      <c r="C138" s="231"/>
      <c r="D138" s="116" t="s">
        <v>50</v>
      </c>
      <c r="E138" s="156">
        <f t="shared" si="36"/>
        <v>0</v>
      </c>
      <c r="F138" s="138">
        <v>0</v>
      </c>
      <c r="G138" s="146">
        <v>0</v>
      </c>
      <c r="H138" s="146">
        <v>0</v>
      </c>
      <c r="I138" s="146">
        <v>0</v>
      </c>
      <c r="J138" s="146">
        <v>0</v>
      </c>
      <c r="K138" s="146">
        <v>0</v>
      </c>
      <c r="L138" s="15">
        <f t="shared" si="33"/>
        <v>0</v>
      </c>
    </row>
    <row r="139" spans="1:12" ht="12.75" customHeight="1">
      <c r="A139" s="246"/>
      <c r="B139" s="232" t="s">
        <v>6</v>
      </c>
      <c r="C139" s="232"/>
      <c r="D139" s="233"/>
      <c r="E139" s="43">
        <f aca="true" t="shared" si="39" ref="E139:J139">E132-E133</f>
        <v>0</v>
      </c>
      <c r="F139" s="44">
        <f t="shared" si="39"/>
        <v>0</v>
      </c>
      <c r="G139" s="44">
        <f t="shared" si="39"/>
        <v>0</v>
      </c>
      <c r="H139" s="44">
        <f t="shared" si="39"/>
        <v>0</v>
      </c>
      <c r="I139" s="44">
        <f t="shared" si="39"/>
        <v>0</v>
      </c>
      <c r="J139" s="44">
        <f t="shared" si="39"/>
        <v>0</v>
      </c>
      <c r="K139" s="44">
        <f>K132-K133</f>
        <v>0</v>
      </c>
      <c r="L139" s="15">
        <f t="shared" si="33"/>
        <v>0</v>
      </c>
    </row>
    <row r="140" spans="1:12" ht="12.75" customHeight="1">
      <c r="A140" s="246"/>
      <c r="B140" s="234" t="s">
        <v>48</v>
      </c>
      <c r="C140" s="234"/>
      <c r="D140" s="235"/>
      <c r="E140" s="18">
        <f aca="true" t="shared" si="40" ref="E140:E149">SUM(F140:J140)</f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15">
        <f t="shared" si="33"/>
        <v>0</v>
      </c>
    </row>
    <row r="141" spans="1:12" ht="12" customHeight="1">
      <c r="A141" s="246"/>
      <c r="B141" s="213" t="s">
        <v>25</v>
      </c>
      <c r="C141" s="214"/>
      <c r="D141" s="114" t="s">
        <v>26</v>
      </c>
      <c r="E141" s="154">
        <f t="shared" si="40"/>
        <v>0</v>
      </c>
      <c r="F141" s="14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5">
        <f t="shared" si="33"/>
        <v>0</v>
      </c>
    </row>
    <row r="142" spans="1:12" ht="15" customHeight="1" thickBot="1">
      <c r="A142" s="247"/>
      <c r="B142" s="215"/>
      <c r="C142" s="216"/>
      <c r="D142" s="119" t="s">
        <v>27</v>
      </c>
      <c r="E142" s="173">
        <f t="shared" si="40"/>
        <v>0</v>
      </c>
      <c r="F142" s="139">
        <v>0</v>
      </c>
      <c r="G142" s="143">
        <v>0</v>
      </c>
      <c r="H142" s="143">
        <v>0</v>
      </c>
      <c r="I142" s="158">
        <v>0</v>
      </c>
      <c r="J142" s="139">
        <v>0</v>
      </c>
      <c r="K142" s="139">
        <v>0</v>
      </c>
      <c r="L142" s="16">
        <f t="shared" si="33"/>
        <v>0</v>
      </c>
    </row>
    <row r="143" spans="1:12" s="56" customFormat="1" ht="12" customHeight="1">
      <c r="A143" s="245" t="s">
        <v>20</v>
      </c>
      <c r="B143" s="220" t="s">
        <v>19</v>
      </c>
      <c r="C143" s="221"/>
      <c r="D143" s="222"/>
      <c r="E143" s="174">
        <f t="shared" si="40"/>
        <v>0</v>
      </c>
      <c r="F143" s="175">
        <v>0</v>
      </c>
      <c r="G143" s="176">
        <v>0</v>
      </c>
      <c r="H143" s="176">
        <v>0</v>
      </c>
      <c r="I143" s="176">
        <v>0</v>
      </c>
      <c r="J143" s="177">
        <v>0</v>
      </c>
      <c r="K143" s="177">
        <v>0</v>
      </c>
      <c r="L143" s="35">
        <f t="shared" si="33"/>
        <v>0</v>
      </c>
    </row>
    <row r="144" spans="1:12" s="56" customFormat="1" ht="13.5" customHeight="1">
      <c r="A144" s="246"/>
      <c r="B144" s="223" t="s">
        <v>4</v>
      </c>
      <c r="C144" s="224"/>
      <c r="D144" s="78" t="s">
        <v>3</v>
      </c>
      <c r="E144" s="154">
        <f t="shared" si="40"/>
        <v>0</v>
      </c>
      <c r="F144" s="159">
        <f aca="true" t="shared" si="41" ref="F144:K144">SUM(F146,F148)</f>
        <v>0</v>
      </c>
      <c r="G144" s="160">
        <f t="shared" si="41"/>
        <v>0</v>
      </c>
      <c r="H144" s="160">
        <f t="shared" si="41"/>
        <v>0</v>
      </c>
      <c r="I144" s="133">
        <f t="shared" si="41"/>
        <v>0</v>
      </c>
      <c r="J144" s="133">
        <f t="shared" si="41"/>
        <v>0</v>
      </c>
      <c r="K144" s="133">
        <f t="shared" si="41"/>
        <v>0</v>
      </c>
      <c r="L144" s="15">
        <f t="shared" si="33"/>
        <v>0</v>
      </c>
    </row>
    <row r="145" spans="1:12" s="56" customFormat="1" ht="18" customHeight="1">
      <c r="A145" s="246"/>
      <c r="B145" s="225"/>
      <c r="C145" s="226"/>
      <c r="D145" s="83" t="s">
        <v>50</v>
      </c>
      <c r="E145" s="157">
        <f t="shared" si="40"/>
        <v>0</v>
      </c>
      <c r="F145" s="161">
        <f aca="true" t="shared" si="42" ref="F145:K145">F147+F149</f>
        <v>0</v>
      </c>
      <c r="G145" s="161">
        <f t="shared" si="42"/>
        <v>0</v>
      </c>
      <c r="H145" s="161">
        <f t="shared" si="42"/>
        <v>0</v>
      </c>
      <c r="I145" s="161">
        <f t="shared" si="42"/>
        <v>0</v>
      </c>
      <c r="J145" s="161">
        <f t="shared" si="42"/>
        <v>0</v>
      </c>
      <c r="K145" s="161">
        <f t="shared" si="42"/>
        <v>0</v>
      </c>
      <c r="L145" s="15">
        <f t="shared" si="33"/>
        <v>0</v>
      </c>
    </row>
    <row r="146" spans="1:12" s="56" customFormat="1" ht="15.75" customHeight="1">
      <c r="A146" s="246"/>
      <c r="B146" s="227" t="s">
        <v>5</v>
      </c>
      <c r="C146" s="229" t="s">
        <v>24</v>
      </c>
      <c r="D146" s="79" t="s">
        <v>3</v>
      </c>
      <c r="E146" s="157">
        <f t="shared" si="40"/>
        <v>0</v>
      </c>
      <c r="F146" s="162">
        <v>0</v>
      </c>
      <c r="G146" s="137">
        <v>0</v>
      </c>
      <c r="H146" s="137">
        <v>0</v>
      </c>
      <c r="I146" s="137">
        <v>0</v>
      </c>
      <c r="J146" s="137">
        <v>0</v>
      </c>
      <c r="K146" s="137">
        <v>0</v>
      </c>
      <c r="L146" s="15">
        <f t="shared" si="33"/>
        <v>0</v>
      </c>
    </row>
    <row r="147" spans="1:12" s="56" customFormat="1" ht="15" customHeight="1">
      <c r="A147" s="246"/>
      <c r="B147" s="227"/>
      <c r="C147" s="229"/>
      <c r="D147" s="115" t="s">
        <v>50</v>
      </c>
      <c r="E147" s="157">
        <f t="shared" si="40"/>
        <v>0</v>
      </c>
      <c r="F147" s="146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5">
        <f t="shared" si="33"/>
        <v>0</v>
      </c>
    </row>
    <row r="148" spans="1:12" s="56" customFormat="1" ht="14.25" customHeight="1">
      <c r="A148" s="246"/>
      <c r="B148" s="227"/>
      <c r="C148" s="230" t="s">
        <v>49</v>
      </c>
      <c r="D148" s="79" t="s">
        <v>3</v>
      </c>
      <c r="E148" s="157">
        <f t="shared" si="40"/>
        <v>0</v>
      </c>
      <c r="F148" s="162">
        <v>0</v>
      </c>
      <c r="G148" s="137">
        <v>0</v>
      </c>
      <c r="H148" s="137">
        <v>0</v>
      </c>
      <c r="I148" s="137">
        <v>0</v>
      </c>
      <c r="J148" s="137">
        <v>0</v>
      </c>
      <c r="K148" s="137">
        <v>0</v>
      </c>
      <c r="L148" s="15">
        <f t="shared" si="33"/>
        <v>0</v>
      </c>
    </row>
    <row r="149" spans="1:12" s="56" customFormat="1" ht="17.25" customHeight="1">
      <c r="A149" s="246"/>
      <c r="B149" s="228"/>
      <c r="C149" s="231"/>
      <c r="D149" s="116" t="s">
        <v>50</v>
      </c>
      <c r="E149" s="156">
        <f t="shared" si="40"/>
        <v>0</v>
      </c>
      <c r="F149" s="151">
        <v>0</v>
      </c>
      <c r="G149" s="140">
        <v>0</v>
      </c>
      <c r="H149" s="140">
        <v>0</v>
      </c>
      <c r="I149" s="163">
        <v>0</v>
      </c>
      <c r="J149" s="163">
        <v>0</v>
      </c>
      <c r="K149" s="163">
        <v>0</v>
      </c>
      <c r="L149" s="15">
        <f t="shared" si="33"/>
        <v>0</v>
      </c>
    </row>
    <row r="150" spans="1:12" s="56" customFormat="1" ht="12" customHeight="1">
      <c r="A150" s="246"/>
      <c r="B150" s="232" t="s">
        <v>6</v>
      </c>
      <c r="C150" s="232"/>
      <c r="D150" s="233"/>
      <c r="E150" s="43">
        <f aca="true" t="shared" si="43" ref="E150:J150">E143-E144</f>
        <v>0</v>
      </c>
      <c r="F150" s="87">
        <f t="shared" si="43"/>
        <v>0</v>
      </c>
      <c r="G150" s="44">
        <f t="shared" si="43"/>
        <v>0</v>
      </c>
      <c r="H150" s="44">
        <f t="shared" si="43"/>
        <v>0</v>
      </c>
      <c r="I150" s="44">
        <f t="shared" si="43"/>
        <v>0</v>
      </c>
      <c r="J150" s="44">
        <f t="shared" si="43"/>
        <v>0</v>
      </c>
      <c r="K150" s="44">
        <f>K143-K144</f>
        <v>0</v>
      </c>
      <c r="L150" s="15">
        <f t="shared" si="33"/>
        <v>0</v>
      </c>
    </row>
    <row r="151" spans="1:12" s="56" customFormat="1" ht="12" customHeight="1">
      <c r="A151" s="246"/>
      <c r="B151" s="234" t="s">
        <v>48</v>
      </c>
      <c r="C151" s="234"/>
      <c r="D151" s="235"/>
      <c r="E151" s="18">
        <f aca="true" t="shared" si="44" ref="E151:E160">SUM(F151:J151)</f>
        <v>0</v>
      </c>
      <c r="F151" s="81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15">
        <f t="shared" si="33"/>
        <v>0</v>
      </c>
    </row>
    <row r="152" spans="1:12" s="56" customFormat="1" ht="13.5" customHeight="1">
      <c r="A152" s="246"/>
      <c r="B152" s="213" t="s">
        <v>25</v>
      </c>
      <c r="C152" s="214"/>
      <c r="D152" s="114" t="s">
        <v>26</v>
      </c>
      <c r="E152" s="154">
        <f t="shared" si="44"/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5">
        <f t="shared" si="33"/>
        <v>0</v>
      </c>
    </row>
    <row r="153" spans="1:12" s="56" customFormat="1" ht="15" customHeight="1" thickBot="1">
      <c r="A153" s="247"/>
      <c r="B153" s="215"/>
      <c r="C153" s="216"/>
      <c r="D153" s="119" t="s">
        <v>27</v>
      </c>
      <c r="E153" s="173">
        <f t="shared" si="44"/>
        <v>0</v>
      </c>
      <c r="F153" s="143">
        <v>0</v>
      </c>
      <c r="G153" s="143">
        <v>0</v>
      </c>
      <c r="H153" s="143">
        <v>0</v>
      </c>
      <c r="I153" s="143">
        <v>0</v>
      </c>
      <c r="J153" s="143">
        <v>0</v>
      </c>
      <c r="K153" s="143">
        <v>0</v>
      </c>
      <c r="L153" s="16">
        <f t="shared" si="33"/>
        <v>0</v>
      </c>
    </row>
    <row r="154" spans="1:12" s="56" customFormat="1" ht="13.5" customHeight="1">
      <c r="A154" s="217" t="s">
        <v>22</v>
      </c>
      <c r="B154" s="220" t="s">
        <v>19</v>
      </c>
      <c r="C154" s="221"/>
      <c r="D154" s="222"/>
      <c r="E154" s="17">
        <f t="shared" si="44"/>
        <v>0</v>
      </c>
      <c r="F154" s="33">
        <v>0</v>
      </c>
      <c r="G154" s="39">
        <v>0</v>
      </c>
      <c r="H154" s="39">
        <v>0</v>
      </c>
      <c r="I154" s="21">
        <v>0</v>
      </c>
      <c r="J154" s="21">
        <v>0</v>
      </c>
      <c r="K154" s="21">
        <v>0</v>
      </c>
      <c r="L154" s="35">
        <f t="shared" si="33"/>
        <v>0</v>
      </c>
    </row>
    <row r="155" spans="1:12" s="56" customFormat="1" ht="10.5" customHeight="1">
      <c r="A155" s="218"/>
      <c r="B155" s="223" t="s">
        <v>4</v>
      </c>
      <c r="C155" s="224"/>
      <c r="D155" s="78" t="s">
        <v>3</v>
      </c>
      <c r="E155" s="154">
        <f t="shared" si="44"/>
        <v>0</v>
      </c>
      <c r="F155" s="164">
        <f aca="true" t="shared" si="45" ref="F155:J156">F157+F159</f>
        <v>0</v>
      </c>
      <c r="G155" s="165">
        <f t="shared" si="45"/>
        <v>0</v>
      </c>
      <c r="H155" s="165">
        <f t="shared" si="45"/>
        <v>0</v>
      </c>
      <c r="I155" s="165">
        <f t="shared" si="45"/>
        <v>0</v>
      </c>
      <c r="J155" s="165">
        <f t="shared" si="45"/>
        <v>0</v>
      </c>
      <c r="K155" s="165">
        <f>K157+K159</f>
        <v>0</v>
      </c>
      <c r="L155" s="15">
        <f t="shared" si="33"/>
        <v>0</v>
      </c>
    </row>
    <row r="156" spans="1:12" s="56" customFormat="1" ht="14.25" customHeight="1">
      <c r="A156" s="218"/>
      <c r="B156" s="225"/>
      <c r="C156" s="226"/>
      <c r="D156" s="83" t="s">
        <v>50</v>
      </c>
      <c r="E156" s="157">
        <f t="shared" si="44"/>
        <v>0</v>
      </c>
      <c r="F156" s="166">
        <f t="shared" si="45"/>
        <v>0</v>
      </c>
      <c r="G156" s="166">
        <f t="shared" si="45"/>
        <v>0</v>
      </c>
      <c r="H156" s="166">
        <f t="shared" si="45"/>
        <v>0</v>
      </c>
      <c r="I156" s="166">
        <f t="shared" si="45"/>
        <v>0</v>
      </c>
      <c r="J156" s="166">
        <f t="shared" si="45"/>
        <v>0</v>
      </c>
      <c r="K156" s="166">
        <f>K158+K160</f>
        <v>0</v>
      </c>
      <c r="L156" s="15">
        <f t="shared" si="33"/>
        <v>0</v>
      </c>
    </row>
    <row r="157" spans="1:12" s="56" customFormat="1" ht="13.5" customHeight="1">
      <c r="A157" s="218"/>
      <c r="B157" s="227" t="s">
        <v>5</v>
      </c>
      <c r="C157" s="229" t="s">
        <v>24</v>
      </c>
      <c r="D157" s="79" t="s">
        <v>3</v>
      </c>
      <c r="E157" s="157">
        <f t="shared" si="44"/>
        <v>0</v>
      </c>
      <c r="F157" s="167">
        <v>0</v>
      </c>
      <c r="G157" s="168">
        <v>0</v>
      </c>
      <c r="H157" s="168">
        <v>0</v>
      </c>
      <c r="I157" s="168">
        <v>0</v>
      </c>
      <c r="J157" s="168">
        <v>0</v>
      </c>
      <c r="K157" s="168">
        <v>0</v>
      </c>
      <c r="L157" s="15">
        <f t="shared" si="33"/>
        <v>0</v>
      </c>
    </row>
    <row r="158" spans="1:12" s="56" customFormat="1" ht="14.25" customHeight="1">
      <c r="A158" s="218"/>
      <c r="B158" s="227"/>
      <c r="C158" s="229"/>
      <c r="D158" s="115" t="s">
        <v>50</v>
      </c>
      <c r="E158" s="157">
        <f t="shared" si="44"/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5">
        <f t="shared" si="33"/>
        <v>0</v>
      </c>
    </row>
    <row r="159" spans="1:12" s="56" customFormat="1" ht="11.25" customHeight="1">
      <c r="A159" s="218"/>
      <c r="B159" s="227"/>
      <c r="C159" s="230" t="s">
        <v>49</v>
      </c>
      <c r="D159" s="79" t="s">
        <v>3</v>
      </c>
      <c r="E159" s="157">
        <f t="shared" si="44"/>
        <v>0</v>
      </c>
      <c r="F159" s="167">
        <v>0</v>
      </c>
      <c r="G159" s="168">
        <v>0</v>
      </c>
      <c r="H159" s="168">
        <v>0</v>
      </c>
      <c r="I159" s="168">
        <v>0</v>
      </c>
      <c r="J159" s="168">
        <v>0</v>
      </c>
      <c r="K159" s="168">
        <v>0</v>
      </c>
      <c r="L159" s="15">
        <f t="shared" si="33"/>
        <v>0</v>
      </c>
    </row>
    <row r="160" spans="1:12" s="56" customFormat="1" ht="14.25" customHeight="1">
      <c r="A160" s="218"/>
      <c r="B160" s="228"/>
      <c r="C160" s="231"/>
      <c r="D160" s="116" t="s">
        <v>50</v>
      </c>
      <c r="E160" s="156">
        <f t="shared" si="44"/>
        <v>0</v>
      </c>
      <c r="F160" s="170">
        <v>0</v>
      </c>
      <c r="G160" s="170">
        <v>0</v>
      </c>
      <c r="H160" s="170">
        <v>0</v>
      </c>
      <c r="I160" s="170">
        <v>0</v>
      </c>
      <c r="J160" s="170">
        <v>0</v>
      </c>
      <c r="K160" s="170">
        <v>0</v>
      </c>
      <c r="L160" s="15">
        <f t="shared" si="33"/>
        <v>0</v>
      </c>
    </row>
    <row r="161" spans="1:12" s="56" customFormat="1" ht="13.5" customHeight="1">
      <c r="A161" s="218"/>
      <c r="B161" s="232" t="s">
        <v>6</v>
      </c>
      <c r="C161" s="232"/>
      <c r="D161" s="233"/>
      <c r="E161" s="43">
        <f aca="true" t="shared" si="46" ref="E161:J161">E154-E155</f>
        <v>0</v>
      </c>
      <c r="F161" s="70">
        <f t="shared" si="46"/>
        <v>0</v>
      </c>
      <c r="G161" s="70">
        <f t="shared" si="46"/>
        <v>0</v>
      </c>
      <c r="H161" s="70">
        <f t="shared" si="46"/>
        <v>0</v>
      </c>
      <c r="I161" s="70">
        <f t="shared" si="46"/>
        <v>0</v>
      </c>
      <c r="J161" s="70">
        <f t="shared" si="46"/>
        <v>0</v>
      </c>
      <c r="K161" s="70">
        <f>K154-K155</f>
        <v>0</v>
      </c>
      <c r="L161" s="15">
        <f t="shared" si="33"/>
        <v>0</v>
      </c>
    </row>
    <row r="162" spans="1:12" ht="12.75" customHeight="1">
      <c r="A162" s="218"/>
      <c r="B162" s="234" t="s">
        <v>48</v>
      </c>
      <c r="C162" s="234"/>
      <c r="D162" s="235"/>
      <c r="E162" s="18">
        <f>SUM(F162:J162)</f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15">
        <f t="shared" si="33"/>
        <v>0</v>
      </c>
    </row>
    <row r="163" spans="1:12" ht="12.75" customHeight="1">
      <c r="A163" s="218"/>
      <c r="B163" s="213" t="s">
        <v>25</v>
      </c>
      <c r="C163" s="214"/>
      <c r="D163" s="114" t="s">
        <v>26</v>
      </c>
      <c r="E163" s="154">
        <f>SUM(F163:J163)</f>
        <v>0</v>
      </c>
      <c r="F163" s="171">
        <v>0</v>
      </c>
      <c r="G163" s="171">
        <v>0</v>
      </c>
      <c r="H163" s="171">
        <v>0</v>
      </c>
      <c r="I163" s="171">
        <v>0</v>
      </c>
      <c r="J163" s="171">
        <v>0</v>
      </c>
      <c r="K163" s="171">
        <v>0</v>
      </c>
      <c r="L163" s="15">
        <f t="shared" si="33"/>
        <v>0</v>
      </c>
    </row>
    <row r="164" spans="1:12" ht="13.5" customHeight="1" thickBot="1">
      <c r="A164" s="219"/>
      <c r="B164" s="215"/>
      <c r="C164" s="216"/>
      <c r="D164" s="119" t="s">
        <v>27</v>
      </c>
      <c r="E164" s="173">
        <f>SUM(F164:J164)</f>
        <v>0</v>
      </c>
      <c r="F164" s="172">
        <v>0</v>
      </c>
      <c r="G164" s="172">
        <v>0</v>
      </c>
      <c r="H164" s="172">
        <v>0</v>
      </c>
      <c r="I164" s="172">
        <v>0</v>
      </c>
      <c r="J164" s="172">
        <v>0</v>
      </c>
      <c r="K164" s="172">
        <v>0</v>
      </c>
      <c r="L164" s="16">
        <f t="shared" si="33"/>
        <v>0</v>
      </c>
    </row>
    <row r="166" ht="12" customHeight="1" thickBot="1"/>
    <row r="167" ht="13.5" hidden="1" thickBot="1"/>
    <row r="168" spans="1:12" ht="13.5" thickBot="1">
      <c r="A168" s="236" t="s">
        <v>17</v>
      </c>
      <c r="B168" s="237"/>
      <c r="C168" s="237"/>
      <c r="D168" s="237"/>
      <c r="E168" s="240" t="s">
        <v>14</v>
      </c>
      <c r="F168" s="242" t="s">
        <v>15</v>
      </c>
      <c r="G168" s="243"/>
      <c r="H168" s="243"/>
      <c r="I168" s="244"/>
      <c r="J168" s="127"/>
      <c r="K168" s="127"/>
      <c r="L168" s="53"/>
    </row>
    <row r="169" spans="1:12" ht="49.5" customHeight="1" thickBot="1">
      <c r="A169" s="238"/>
      <c r="B169" s="239"/>
      <c r="C169" s="239"/>
      <c r="D169" s="239"/>
      <c r="E169" s="241"/>
      <c r="F169" s="54" t="s">
        <v>18</v>
      </c>
      <c r="G169" s="130" t="s">
        <v>42</v>
      </c>
      <c r="H169" s="129" t="s">
        <v>45</v>
      </c>
      <c r="I169" s="128" t="s">
        <v>41</v>
      </c>
      <c r="J169" s="131" t="s">
        <v>43</v>
      </c>
      <c r="K169" s="196" t="s">
        <v>46</v>
      </c>
      <c r="L169" s="30" t="s">
        <v>7</v>
      </c>
    </row>
    <row r="170" spans="1:12" ht="12.75" customHeight="1">
      <c r="A170" s="217" t="s">
        <v>29</v>
      </c>
      <c r="B170" s="220" t="s">
        <v>19</v>
      </c>
      <c r="C170" s="221"/>
      <c r="D170" s="222"/>
      <c r="E170" s="17">
        <f aca="true" t="shared" si="47" ref="E170:E176">SUM(F170:J170)</f>
        <v>0</v>
      </c>
      <c r="F170" s="34">
        <v>0</v>
      </c>
      <c r="G170" s="40">
        <v>0</v>
      </c>
      <c r="H170" s="41">
        <v>0</v>
      </c>
      <c r="I170" s="22">
        <v>0</v>
      </c>
      <c r="J170" s="22">
        <v>0</v>
      </c>
      <c r="K170" s="22">
        <v>0</v>
      </c>
      <c r="L170" s="57">
        <f aca="true" t="shared" si="48" ref="L170:L213">SUM(F170:K170)</f>
        <v>0</v>
      </c>
    </row>
    <row r="171" spans="1:12" ht="12.75" customHeight="1">
      <c r="A171" s="218"/>
      <c r="B171" s="223" t="s">
        <v>4</v>
      </c>
      <c r="C171" s="224"/>
      <c r="D171" s="78" t="s">
        <v>3</v>
      </c>
      <c r="E171" s="154">
        <f t="shared" si="47"/>
        <v>0</v>
      </c>
      <c r="F171" s="133">
        <f>F173+F175</f>
        <v>0</v>
      </c>
      <c r="G171" s="134">
        <f>SUM(G173,G175)</f>
        <v>0</v>
      </c>
      <c r="H171" s="134">
        <f>SUM(H173,H175)</f>
        <v>0</v>
      </c>
      <c r="I171" s="134">
        <f>SUM(I173,I175)</f>
        <v>0</v>
      </c>
      <c r="J171" s="134">
        <f>SUM(J173,J175)</f>
        <v>0</v>
      </c>
      <c r="K171" s="134">
        <f>SUM(K173,K175)</f>
        <v>0</v>
      </c>
      <c r="L171" s="57">
        <f t="shared" si="48"/>
        <v>0</v>
      </c>
    </row>
    <row r="172" spans="1:12" ht="12.75">
      <c r="A172" s="218"/>
      <c r="B172" s="225"/>
      <c r="C172" s="226"/>
      <c r="D172" s="83" t="s">
        <v>50</v>
      </c>
      <c r="E172" s="157">
        <f t="shared" si="47"/>
        <v>0</v>
      </c>
      <c r="F172" s="135">
        <f>F174+F176</f>
        <v>0</v>
      </c>
      <c r="G172" s="136">
        <f>G174+G176</f>
        <v>0</v>
      </c>
      <c r="H172" s="136">
        <f>H174+H176</f>
        <v>0</v>
      </c>
      <c r="I172" s="136">
        <f>I174+I176</f>
        <v>0</v>
      </c>
      <c r="J172" s="136">
        <f>J174+J176</f>
        <v>0</v>
      </c>
      <c r="K172" s="136">
        <f>K174+K176</f>
        <v>0</v>
      </c>
      <c r="L172" s="57">
        <f t="shared" si="48"/>
        <v>0</v>
      </c>
    </row>
    <row r="173" spans="1:12" ht="12.75" customHeight="1">
      <c r="A173" s="218"/>
      <c r="B173" s="227" t="s">
        <v>5</v>
      </c>
      <c r="C173" s="229" t="s">
        <v>24</v>
      </c>
      <c r="D173" s="79" t="s">
        <v>3</v>
      </c>
      <c r="E173" s="157">
        <f t="shared" si="47"/>
        <v>0</v>
      </c>
      <c r="F173" s="137">
        <v>0</v>
      </c>
      <c r="G173" s="137">
        <v>0</v>
      </c>
      <c r="H173" s="137">
        <v>0</v>
      </c>
      <c r="I173" s="137">
        <v>0</v>
      </c>
      <c r="J173" s="137">
        <v>0</v>
      </c>
      <c r="K173" s="137">
        <v>0</v>
      </c>
      <c r="L173" s="57">
        <f t="shared" si="48"/>
        <v>0</v>
      </c>
    </row>
    <row r="174" spans="1:12" ht="12.75">
      <c r="A174" s="218"/>
      <c r="B174" s="227"/>
      <c r="C174" s="229"/>
      <c r="D174" s="115" t="s">
        <v>50</v>
      </c>
      <c r="E174" s="157">
        <f t="shared" si="47"/>
        <v>0</v>
      </c>
      <c r="F174" s="138">
        <v>0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  <c r="L174" s="57">
        <f t="shared" si="48"/>
        <v>0</v>
      </c>
    </row>
    <row r="175" spans="1:12" ht="12.75" customHeight="1">
      <c r="A175" s="218"/>
      <c r="B175" s="227"/>
      <c r="C175" s="230" t="s">
        <v>49</v>
      </c>
      <c r="D175" s="79" t="s">
        <v>3</v>
      </c>
      <c r="E175" s="157">
        <f t="shared" si="47"/>
        <v>0</v>
      </c>
      <c r="F175" s="137">
        <v>0</v>
      </c>
      <c r="G175" s="137">
        <v>0</v>
      </c>
      <c r="H175" s="137">
        <v>0</v>
      </c>
      <c r="I175" s="137">
        <v>0</v>
      </c>
      <c r="J175" s="137">
        <v>0</v>
      </c>
      <c r="K175" s="137">
        <v>0</v>
      </c>
      <c r="L175" s="57">
        <f t="shared" si="48"/>
        <v>0</v>
      </c>
    </row>
    <row r="176" spans="1:12" ht="12.75">
      <c r="A176" s="218"/>
      <c r="B176" s="228"/>
      <c r="C176" s="231"/>
      <c r="D176" s="116" t="s">
        <v>50</v>
      </c>
      <c r="E176" s="156">
        <f t="shared" si="47"/>
        <v>0</v>
      </c>
      <c r="F176" s="139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57">
        <f t="shared" si="48"/>
        <v>0</v>
      </c>
    </row>
    <row r="177" spans="1:12" ht="12.75">
      <c r="A177" s="218"/>
      <c r="B177" s="232" t="s">
        <v>6</v>
      </c>
      <c r="C177" s="232"/>
      <c r="D177" s="233"/>
      <c r="E177" s="43">
        <f aca="true" t="shared" si="49" ref="E177:J177">E170-E171</f>
        <v>0</v>
      </c>
      <c r="F177" s="44">
        <f t="shared" si="49"/>
        <v>0</v>
      </c>
      <c r="G177" s="44">
        <f t="shared" si="49"/>
        <v>0</v>
      </c>
      <c r="H177" s="44">
        <f t="shared" si="49"/>
        <v>0</v>
      </c>
      <c r="I177" s="44">
        <f t="shared" si="49"/>
        <v>0</v>
      </c>
      <c r="J177" s="44">
        <f t="shared" si="49"/>
        <v>0</v>
      </c>
      <c r="K177" s="44">
        <f>K170-K171</f>
        <v>0</v>
      </c>
      <c r="L177" s="57">
        <f t="shared" si="48"/>
        <v>0</v>
      </c>
    </row>
    <row r="178" spans="1:12" ht="12.75">
      <c r="A178" s="218"/>
      <c r="B178" s="234" t="s">
        <v>48</v>
      </c>
      <c r="C178" s="234"/>
      <c r="D178" s="235"/>
      <c r="E178" s="18">
        <f aca="true" t="shared" si="50" ref="E178:E187">SUM(F178:J178)</f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57">
        <f t="shared" si="48"/>
        <v>0</v>
      </c>
    </row>
    <row r="179" spans="1:12" ht="12.75" customHeight="1">
      <c r="A179" s="218"/>
      <c r="B179" s="213" t="s">
        <v>25</v>
      </c>
      <c r="C179" s="214"/>
      <c r="D179" s="114" t="s">
        <v>26</v>
      </c>
      <c r="E179" s="154">
        <f t="shared" si="50"/>
        <v>0</v>
      </c>
      <c r="F179" s="141">
        <v>0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57">
        <f t="shared" si="48"/>
        <v>0</v>
      </c>
    </row>
    <row r="180" spans="1:12" ht="13.5" thickBot="1">
      <c r="A180" s="219"/>
      <c r="B180" s="215"/>
      <c r="C180" s="216"/>
      <c r="D180" s="119" t="s">
        <v>27</v>
      </c>
      <c r="E180" s="173">
        <f t="shared" si="50"/>
        <v>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  <c r="L180" s="109">
        <f t="shared" si="48"/>
        <v>0</v>
      </c>
    </row>
    <row r="181" spans="1:12" ht="12.75" customHeight="1">
      <c r="A181" s="245" t="s">
        <v>30</v>
      </c>
      <c r="B181" s="220" t="s">
        <v>19</v>
      </c>
      <c r="C181" s="221"/>
      <c r="D181" s="222"/>
      <c r="E181" s="17">
        <f t="shared" si="50"/>
        <v>0</v>
      </c>
      <c r="F181" s="24">
        <v>0</v>
      </c>
      <c r="G181" s="61">
        <v>0</v>
      </c>
      <c r="H181" s="61">
        <v>0</v>
      </c>
      <c r="I181" s="23">
        <v>0</v>
      </c>
      <c r="J181" s="23">
        <v>0</v>
      </c>
      <c r="K181" s="23">
        <v>0</v>
      </c>
      <c r="L181" s="57">
        <f t="shared" si="48"/>
        <v>0</v>
      </c>
    </row>
    <row r="182" spans="1:12" ht="12.75" customHeight="1">
      <c r="A182" s="246"/>
      <c r="B182" s="223" t="s">
        <v>4</v>
      </c>
      <c r="C182" s="224"/>
      <c r="D182" s="78" t="s">
        <v>3</v>
      </c>
      <c r="E182" s="154">
        <f t="shared" si="50"/>
        <v>0</v>
      </c>
      <c r="F182" s="155">
        <f aca="true" t="shared" si="51" ref="F182:K182">SUM(F184,F186)</f>
        <v>0</v>
      </c>
      <c r="G182" s="134">
        <f t="shared" si="51"/>
        <v>0</v>
      </c>
      <c r="H182" s="134">
        <f t="shared" si="51"/>
        <v>0</v>
      </c>
      <c r="I182" s="134">
        <f t="shared" si="51"/>
        <v>0</v>
      </c>
      <c r="J182" s="134">
        <f t="shared" si="51"/>
        <v>0</v>
      </c>
      <c r="K182" s="134">
        <f t="shared" si="51"/>
        <v>0</v>
      </c>
      <c r="L182" s="57">
        <f t="shared" si="48"/>
        <v>0</v>
      </c>
    </row>
    <row r="183" spans="1:12" ht="12.75">
      <c r="A183" s="246"/>
      <c r="B183" s="225"/>
      <c r="C183" s="226"/>
      <c r="D183" s="83" t="s">
        <v>50</v>
      </c>
      <c r="E183" s="157">
        <f t="shared" si="50"/>
        <v>0</v>
      </c>
      <c r="F183" s="136">
        <f aca="true" t="shared" si="52" ref="F183:K183">F185+F187</f>
        <v>0</v>
      </c>
      <c r="G183" s="144">
        <f t="shared" si="52"/>
        <v>0</v>
      </c>
      <c r="H183" s="144">
        <f t="shared" si="52"/>
        <v>0</v>
      </c>
      <c r="I183" s="144">
        <f t="shared" si="52"/>
        <v>0</v>
      </c>
      <c r="J183" s="144">
        <f t="shared" si="52"/>
        <v>0</v>
      </c>
      <c r="K183" s="144">
        <f t="shared" si="52"/>
        <v>0</v>
      </c>
      <c r="L183" s="57">
        <f t="shared" si="48"/>
        <v>0</v>
      </c>
    </row>
    <row r="184" spans="1:12" ht="12.75" customHeight="1">
      <c r="A184" s="246"/>
      <c r="B184" s="227" t="s">
        <v>5</v>
      </c>
      <c r="C184" s="229" t="s">
        <v>24</v>
      </c>
      <c r="D184" s="79" t="s">
        <v>3</v>
      </c>
      <c r="E184" s="157">
        <f t="shared" si="50"/>
        <v>0</v>
      </c>
      <c r="F184" s="137">
        <v>0</v>
      </c>
      <c r="G184" s="137">
        <v>0</v>
      </c>
      <c r="H184" s="137">
        <v>0</v>
      </c>
      <c r="I184" s="137">
        <v>0</v>
      </c>
      <c r="J184" s="137">
        <v>0</v>
      </c>
      <c r="K184" s="137">
        <v>0</v>
      </c>
      <c r="L184" s="57">
        <f t="shared" si="48"/>
        <v>0</v>
      </c>
    </row>
    <row r="185" spans="1:12" ht="12.75">
      <c r="A185" s="246"/>
      <c r="B185" s="227"/>
      <c r="C185" s="229"/>
      <c r="D185" s="115" t="s">
        <v>50</v>
      </c>
      <c r="E185" s="157">
        <f t="shared" si="50"/>
        <v>0</v>
      </c>
      <c r="F185" s="138">
        <v>0</v>
      </c>
      <c r="G185" s="146">
        <v>0</v>
      </c>
      <c r="H185" s="146">
        <v>0</v>
      </c>
      <c r="I185" s="146">
        <v>0</v>
      </c>
      <c r="J185" s="146">
        <v>0</v>
      </c>
      <c r="K185" s="146">
        <v>0</v>
      </c>
      <c r="L185" s="57">
        <f t="shared" si="48"/>
        <v>0</v>
      </c>
    </row>
    <row r="186" spans="1:12" ht="12.75" customHeight="1">
      <c r="A186" s="246"/>
      <c r="B186" s="227"/>
      <c r="C186" s="230" t="s">
        <v>49</v>
      </c>
      <c r="D186" s="79" t="s">
        <v>3</v>
      </c>
      <c r="E186" s="157">
        <f t="shared" si="50"/>
        <v>0</v>
      </c>
      <c r="F186" s="137">
        <v>0</v>
      </c>
      <c r="G186" s="137">
        <v>0</v>
      </c>
      <c r="H186" s="137">
        <v>0</v>
      </c>
      <c r="I186" s="137">
        <v>0</v>
      </c>
      <c r="J186" s="137">
        <v>0</v>
      </c>
      <c r="K186" s="137">
        <v>0</v>
      </c>
      <c r="L186" s="57">
        <f t="shared" si="48"/>
        <v>0</v>
      </c>
    </row>
    <row r="187" spans="1:12" ht="12.75">
      <c r="A187" s="246"/>
      <c r="B187" s="228"/>
      <c r="C187" s="231"/>
      <c r="D187" s="116" t="s">
        <v>50</v>
      </c>
      <c r="E187" s="156">
        <f t="shared" si="50"/>
        <v>0</v>
      </c>
      <c r="F187" s="138">
        <v>0</v>
      </c>
      <c r="G187" s="146">
        <v>0</v>
      </c>
      <c r="H187" s="146">
        <v>0</v>
      </c>
      <c r="I187" s="146">
        <v>0</v>
      </c>
      <c r="J187" s="146">
        <v>0</v>
      </c>
      <c r="K187" s="146">
        <v>0</v>
      </c>
      <c r="L187" s="57">
        <f t="shared" si="48"/>
        <v>0</v>
      </c>
    </row>
    <row r="188" spans="1:12" ht="12.75">
      <c r="A188" s="246"/>
      <c r="B188" s="232" t="s">
        <v>6</v>
      </c>
      <c r="C188" s="232"/>
      <c r="D188" s="233"/>
      <c r="E188" s="43">
        <f aca="true" t="shared" si="53" ref="E188:J188">E181-E182</f>
        <v>0</v>
      </c>
      <c r="F188" s="44">
        <f t="shared" si="53"/>
        <v>0</v>
      </c>
      <c r="G188" s="44">
        <f t="shared" si="53"/>
        <v>0</v>
      </c>
      <c r="H188" s="44">
        <f t="shared" si="53"/>
        <v>0</v>
      </c>
      <c r="I188" s="44">
        <f t="shared" si="53"/>
        <v>0</v>
      </c>
      <c r="J188" s="44">
        <f t="shared" si="53"/>
        <v>0</v>
      </c>
      <c r="K188" s="44">
        <f>K181-K182</f>
        <v>0</v>
      </c>
      <c r="L188" s="57">
        <f t="shared" si="48"/>
        <v>0</v>
      </c>
    </row>
    <row r="189" spans="1:12" ht="12.75">
      <c r="A189" s="246"/>
      <c r="B189" s="234" t="s">
        <v>48</v>
      </c>
      <c r="C189" s="234"/>
      <c r="D189" s="235"/>
      <c r="E189" s="18">
        <f aca="true" t="shared" si="54" ref="E189:E198">SUM(F189:J189)</f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57">
        <f t="shared" si="48"/>
        <v>0</v>
      </c>
    </row>
    <row r="190" spans="1:12" ht="12.75" customHeight="1">
      <c r="A190" s="246"/>
      <c r="B190" s="213" t="s">
        <v>25</v>
      </c>
      <c r="C190" s="214"/>
      <c r="D190" s="114" t="s">
        <v>26</v>
      </c>
      <c r="E190" s="154">
        <f t="shared" si="54"/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57">
        <f t="shared" si="48"/>
        <v>0</v>
      </c>
    </row>
    <row r="191" spans="1:12" ht="13.5" thickBot="1">
      <c r="A191" s="247"/>
      <c r="B191" s="215"/>
      <c r="C191" s="216"/>
      <c r="D191" s="119" t="s">
        <v>27</v>
      </c>
      <c r="E191" s="173">
        <f t="shared" si="54"/>
        <v>0</v>
      </c>
      <c r="F191" s="139">
        <v>0</v>
      </c>
      <c r="G191" s="143">
        <v>0</v>
      </c>
      <c r="H191" s="143">
        <v>0</v>
      </c>
      <c r="I191" s="158">
        <v>0</v>
      </c>
      <c r="J191" s="139">
        <v>0</v>
      </c>
      <c r="K191" s="139">
        <v>0</v>
      </c>
      <c r="L191" s="109">
        <f t="shared" si="48"/>
        <v>0</v>
      </c>
    </row>
    <row r="192" spans="1:12" ht="12.75" customHeight="1">
      <c r="A192" s="245" t="s">
        <v>31</v>
      </c>
      <c r="B192" s="220" t="s">
        <v>19</v>
      </c>
      <c r="C192" s="221"/>
      <c r="D192" s="222"/>
      <c r="E192" s="17">
        <f t="shared" si="54"/>
        <v>97300</v>
      </c>
      <c r="F192" s="25">
        <v>97300</v>
      </c>
      <c r="G192" s="38">
        <v>0</v>
      </c>
      <c r="H192" s="38">
        <v>0</v>
      </c>
      <c r="I192" s="38">
        <v>0</v>
      </c>
      <c r="J192" s="29">
        <v>0</v>
      </c>
      <c r="K192" s="29">
        <v>0</v>
      </c>
      <c r="L192" s="57">
        <f t="shared" si="48"/>
        <v>97300</v>
      </c>
    </row>
    <row r="193" spans="1:12" ht="12.75" customHeight="1">
      <c r="A193" s="246"/>
      <c r="B193" s="223" t="s">
        <v>4</v>
      </c>
      <c r="C193" s="224"/>
      <c r="D193" s="78" t="s">
        <v>3</v>
      </c>
      <c r="E193" s="154">
        <f t="shared" si="54"/>
        <v>97248.12</v>
      </c>
      <c r="F193" s="122">
        <f aca="true" t="shared" si="55" ref="F193:K193">SUM(F195,F197)</f>
        <v>97248.12</v>
      </c>
      <c r="G193" s="160">
        <f t="shared" si="55"/>
        <v>0</v>
      </c>
      <c r="H193" s="160">
        <f t="shared" si="55"/>
        <v>0</v>
      </c>
      <c r="I193" s="133">
        <f t="shared" si="55"/>
        <v>0</v>
      </c>
      <c r="J193" s="133">
        <f t="shared" si="55"/>
        <v>0</v>
      </c>
      <c r="K193" s="133">
        <f t="shared" si="55"/>
        <v>0</v>
      </c>
      <c r="L193" s="15">
        <f t="shared" si="48"/>
        <v>97248.12</v>
      </c>
    </row>
    <row r="194" spans="1:12" ht="12.75">
      <c r="A194" s="246"/>
      <c r="B194" s="225"/>
      <c r="C194" s="226"/>
      <c r="D194" s="83" t="s">
        <v>50</v>
      </c>
      <c r="E194" s="157">
        <f t="shared" si="54"/>
        <v>38133.12</v>
      </c>
      <c r="F194" s="123">
        <f aca="true" t="shared" si="56" ref="F194:K194">F196+F198</f>
        <v>38133.12</v>
      </c>
      <c r="G194" s="161">
        <f t="shared" si="56"/>
        <v>0</v>
      </c>
      <c r="H194" s="161">
        <f t="shared" si="56"/>
        <v>0</v>
      </c>
      <c r="I194" s="161">
        <f t="shared" si="56"/>
        <v>0</v>
      </c>
      <c r="J194" s="161">
        <f t="shared" si="56"/>
        <v>0</v>
      </c>
      <c r="K194" s="161">
        <f t="shared" si="56"/>
        <v>0</v>
      </c>
      <c r="L194" s="37">
        <f t="shared" si="48"/>
        <v>38133.12</v>
      </c>
    </row>
    <row r="195" spans="1:12" ht="12.75" customHeight="1">
      <c r="A195" s="246"/>
      <c r="B195" s="227" t="s">
        <v>5</v>
      </c>
      <c r="C195" s="229" t="s">
        <v>24</v>
      </c>
      <c r="D195" s="79" t="s">
        <v>3</v>
      </c>
      <c r="E195" s="157">
        <f t="shared" si="54"/>
        <v>69048.12</v>
      </c>
      <c r="F195" s="124">
        <v>69048.12</v>
      </c>
      <c r="G195" s="137">
        <v>0</v>
      </c>
      <c r="H195" s="137">
        <v>0</v>
      </c>
      <c r="I195" s="137">
        <v>0</v>
      </c>
      <c r="J195" s="137">
        <v>0</v>
      </c>
      <c r="K195" s="137">
        <v>0</v>
      </c>
      <c r="L195" s="15">
        <f t="shared" si="48"/>
        <v>69048.12</v>
      </c>
    </row>
    <row r="196" spans="1:12" ht="12.75">
      <c r="A196" s="246"/>
      <c r="B196" s="227"/>
      <c r="C196" s="229"/>
      <c r="D196" s="115" t="s">
        <v>50</v>
      </c>
      <c r="E196" s="157">
        <f t="shared" si="54"/>
        <v>35133.12</v>
      </c>
      <c r="F196" s="124">
        <v>35133.12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37">
        <f t="shared" si="48"/>
        <v>35133.12</v>
      </c>
    </row>
    <row r="197" spans="1:12" ht="12.75" customHeight="1">
      <c r="A197" s="246"/>
      <c r="B197" s="227"/>
      <c r="C197" s="230" t="s">
        <v>49</v>
      </c>
      <c r="D197" s="79" t="s">
        <v>3</v>
      </c>
      <c r="E197" s="157">
        <f t="shared" si="54"/>
        <v>28200</v>
      </c>
      <c r="F197" s="124">
        <v>28200</v>
      </c>
      <c r="G197" s="137">
        <v>0</v>
      </c>
      <c r="H197" s="137">
        <v>0</v>
      </c>
      <c r="I197" s="137">
        <v>0</v>
      </c>
      <c r="J197" s="137">
        <v>0</v>
      </c>
      <c r="K197" s="137">
        <v>0</v>
      </c>
      <c r="L197" s="15">
        <f t="shared" si="48"/>
        <v>28200</v>
      </c>
    </row>
    <row r="198" spans="1:12" ht="12.75">
      <c r="A198" s="246"/>
      <c r="B198" s="228"/>
      <c r="C198" s="231"/>
      <c r="D198" s="116" t="s">
        <v>50</v>
      </c>
      <c r="E198" s="156">
        <f t="shared" si="54"/>
        <v>3000</v>
      </c>
      <c r="F198" s="125">
        <v>3000</v>
      </c>
      <c r="G198" s="140">
        <v>0</v>
      </c>
      <c r="H198" s="140">
        <v>0</v>
      </c>
      <c r="I198" s="163">
        <v>0</v>
      </c>
      <c r="J198" s="163">
        <v>0</v>
      </c>
      <c r="K198" s="163">
        <v>0</v>
      </c>
      <c r="L198" s="37">
        <f t="shared" si="48"/>
        <v>3000</v>
      </c>
    </row>
    <row r="199" spans="1:12" ht="12.75">
      <c r="A199" s="246"/>
      <c r="B199" s="232" t="s">
        <v>6</v>
      </c>
      <c r="C199" s="232"/>
      <c r="D199" s="233"/>
      <c r="E199" s="43">
        <f aca="true" t="shared" si="57" ref="E199:J199">E192-E193</f>
        <v>51.88000000000466</v>
      </c>
      <c r="F199" s="44">
        <f t="shared" si="57"/>
        <v>51.88000000000466</v>
      </c>
      <c r="G199" s="44">
        <f t="shared" si="57"/>
        <v>0</v>
      </c>
      <c r="H199" s="44">
        <f t="shared" si="57"/>
        <v>0</v>
      </c>
      <c r="I199" s="44">
        <f t="shared" si="57"/>
        <v>0</v>
      </c>
      <c r="J199" s="44">
        <f t="shared" si="57"/>
        <v>0</v>
      </c>
      <c r="K199" s="44">
        <f>K192-K193</f>
        <v>0</v>
      </c>
      <c r="L199" s="15">
        <f t="shared" si="48"/>
        <v>51.88000000000466</v>
      </c>
    </row>
    <row r="200" spans="1:12" ht="12.75">
      <c r="A200" s="246"/>
      <c r="B200" s="234" t="s">
        <v>48</v>
      </c>
      <c r="C200" s="234"/>
      <c r="D200" s="235"/>
      <c r="E200" s="18">
        <f aca="true" t="shared" si="58" ref="E200:E209">SUM(F200:J200)</f>
        <v>41790</v>
      </c>
      <c r="F200" s="28">
        <v>41790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37">
        <f t="shared" si="48"/>
        <v>41790</v>
      </c>
    </row>
    <row r="201" spans="1:12" ht="12.75" customHeight="1">
      <c r="A201" s="246"/>
      <c r="B201" s="213" t="s">
        <v>25</v>
      </c>
      <c r="C201" s="214"/>
      <c r="D201" s="114" t="s">
        <v>26</v>
      </c>
      <c r="E201" s="154">
        <f t="shared" si="58"/>
        <v>0</v>
      </c>
      <c r="F201" s="84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36">
        <f t="shared" si="48"/>
        <v>0</v>
      </c>
    </row>
    <row r="202" spans="1:12" ht="13.5" thickBot="1">
      <c r="A202" s="247"/>
      <c r="B202" s="215"/>
      <c r="C202" s="216"/>
      <c r="D202" s="119" t="s">
        <v>27</v>
      </c>
      <c r="E202" s="173">
        <f t="shared" si="58"/>
        <v>18</v>
      </c>
      <c r="F202" s="85">
        <v>18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58">
        <f t="shared" si="48"/>
        <v>18</v>
      </c>
    </row>
    <row r="203" spans="1:12" ht="12.75" customHeight="1">
      <c r="A203" s="217" t="s">
        <v>32</v>
      </c>
      <c r="B203" s="220" t="s">
        <v>19</v>
      </c>
      <c r="C203" s="221"/>
      <c r="D203" s="222"/>
      <c r="E203" s="17">
        <f t="shared" si="58"/>
        <v>0</v>
      </c>
      <c r="F203" s="33">
        <v>0</v>
      </c>
      <c r="G203" s="39">
        <v>0</v>
      </c>
      <c r="H203" s="39">
        <v>0</v>
      </c>
      <c r="I203" s="21">
        <v>0</v>
      </c>
      <c r="J203" s="21">
        <v>0</v>
      </c>
      <c r="K203" s="21">
        <v>0</v>
      </c>
      <c r="L203" s="57">
        <f t="shared" si="48"/>
        <v>0</v>
      </c>
    </row>
    <row r="204" spans="1:12" ht="12.75" customHeight="1">
      <c r="A204" s="218"/>
      <c r="B204" s="223" t="s">
        <v>4</v>
      </c>
      <c r="C204" s="224"/>
      <c r="D204" s="78" t="s">
        <v>3</v>
      </c>
      <c r="E204" s="154">
        <f t="shared" si="58"/>
        <v>0</v>
      </c>
      <c r="F204" s="164">
        <f aca="true" t="shared" si="59" ref="F204:J205">F206+F208</f>
        <v>0</v>
      </c>
      <c r="G204" s="165">
        <f t="shared" si="59"/>
        <v>0</v>
      </c>
      <c r="H204" s="165">
        <f t="shared" si="59"/>
        <v>0</v>
      </c>
      <c r="I204" s="165">
        <f t="shared" si="59"/>
        <v>0</v>
      </c>
      <c r="J204" s="165">
        <f t="shared" si="59"/>
        <v>0</v>
      </c>
      <c r="K204" s="165">
        <f>K206+K208</f>
        <v>0</v>
      </c>
      <c r="L204" s="57">
        <f t="shared" si="48"/>
        <v>0</v>
      </c>
    </row>
    <row r="205" spans="1:12" ht="12.75">
      <c r="A205" s="218"/>
      <c r="B205" s="225"/>
      <c r="C205" s="226"/>
      <c r="D205" s="83" t="s">
        <v>50</v>
      </c>
      <c r="E205" s="157">
        <f t="shared" si="58"/>
        <v>0</v>
      </c>
      <c r="F205" s="166">
        <f t="shared" si="59"/>
        <v>0</v>
      </c>
      <c r="G205" s="166">
        <f t="shared" si="59"/>
        <v>0</v>
      </c>
      <c r="H205" s="166">
        <f t="shared" si="59"/>
        <v>0</v>
      </c>
      <c r="I205" s="166">
        <f t="shared" si="59"/>
        <v>0</v>
      </c>
      <c r="J205" s="166">
        <f t="shared" si="59"/>
        <v>0</v>
      </c>
      <c r="K205" s="166">
        <f>K207+K209</f>
        <v>0</v>
      </c>
      <c r="L205" s="57">
        <f t="shared" si="48"/>
        <v>0</v>
      </c>
    </row>
    <row r="206" spans="1:12" ht="12.75" customHeight="1">
      <c r="A206" s="218"/>
      <c r="B206" s="227" t="s">
        <v>5</v>
      </c>
      <c r="C206" s="229" t="s">
        <v>24</v>
      </c>
      <c r="D206" s="79" t="s">
        <v>3</v>
      </c>
      <c r="E206" s="157">
        <f t="shared" si="58"/>
        <v>0</v>
      </c>
      <c r="F206" s="167">
        <v>0</v>
      </c>
      <c r="G206" s="168">
        <v>0</v>
      </c>
      <c r="H206" s="168">
        <v>0</v>
      </c>
      <c r="I206" s="168">
        <v>0</v>
      </c>
      <c r="J206" s="168">
        <v>0</v>
      </c>
      <c r="K206" s="168">
        <v>0</v>
      </c>
      <c r="L206" s="57">
        <f t="shared" si="48"/>
        <v>0</v>
      </c>
    </row>
    <row r="207" spans="1:12" ht="12.75">
      <c r="A207" s="218"/>
      <c r="B207" s="227"/>
      <c r="C207" s="229"/>
      <c r="D207" s="115" t="s">
        <v>50</v>
      </c>
      <c r="E207" s="157">
        <f t="shared" si="58"/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57">
        <f t="shared" si="48"/>
        <v>0</v>
      </c>
    </row>
    <row r="208" spans="1:12" ht="12.75" customHeight="1">
      <c r="A208" s="218"/>
      <c r="B208" s="227"/>
      <c r="C208" s="230" t="s">
        <v>49</v>
      </c>
      <c r="D208" s="79" t="s">
        <v>3</v>
      </c>
      <c r="E208" s="157">
        <f t="shared" si="58"/>
        <v>0</v>
      </c>
      <c r="F208" s="167">
        <v>0</v>
      </c>
      <c r="G208" s="168">
        <v>0</v>
      </c>
      <c r="H208" s="168">
        <v>0</v>
      </c>
      <c r="I208" s="168">
        <v>0</v>
      </c>
      <c r="J208" s="168">
        <v>0</v>
      </c>
      <c r="K208" s="168">
        <v>0</v>
      </c>
      <c r="L208" s="57">
        <f t="shared" si="48"/>
        <v>0</v>
      </c>
    </row>
    <row r="209" spans="1:12" ht="12.75">
      <c r="A209" s="218"/>
      <c r="B209" s="228"/>
      <c r="C209" s="231"/>
      <c r="D209" s="116" t="s">
        <v>50</v>
      </c>
      <c r="E209" s="156">
        <f t="shared" si="58"/>
        <v>0</v>
      </c>
      <c r="F209" s="170">
        <v>0</v>
      </c>
      <c r="G209" s="170">
        <v>0</v>
      </c>
      <c r="H209" s="170">
        <v>0</v>
      </c>
      <c r="I209" s="170">
        <v>0</v>
      </c>
      <c r="J209" s="170">
        <v>0</v>
      </c>
      <c r="K209" s="170">
        <v>0</v>
      </c>
      <c r="L209" s="57">
        <f t="shared" si="48"/>
        <v>0</v>
      </c>
    </row>
    <row r="210" spans="1:12" ht="12.75">
      <c r="A210" s="218"/>
      <c r="B210" s="232" t="s">
        <v>6</v>
      </c>
      <c r="C210" s="232"/>
      <c r="D210" s="233"/>
      <c r="E210" s="43">
        <f aca="true" t="shared" si="60" ref="E210:J210">E203-E204</f>
        <v>0</v>
      </c>
      <c r="F210" s="70">
        <f t="shared" si="60"/>
        <v>0</v>
      </c>
      <c r="G210" s="70">
        <f t="shared" si="60"/>
        <v>0</v>
      </c>
      <c r="H210" s="70">
        <f t="shared" si="60"/>
        <v>0</v>
      </c>
      <c r="I210" s="70">
        <f t="shared" si="60"/>
        <v>0</v>
      </c>
      <c r="J210" s="70">
        <f t="shared" si="60"/>
        <v>0</v>
      </c>
      <c r="K210" s="70">
        <f>K203-K204</f>
        <v>0</v>
      </c>
      <c r="L210" s="57">
        <f t="shared" si="48"/>
        <v>0</v>
      </c>
    </row>
    <row r="211" spans="1:12" ht="12.75">
      <c r="A211" s="218"/>
      <c r="B211" s="234" t="s">
        <v>48</v>
      </c>
      <c r="C211" s="234"/>
      <c r="D211" s="235"/>
      <c r="E211" s="18">
        <f>SUM(F211:J211)</f>
        <v>0</v>
      </c>
      <c r="F211" s="27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57">
        <f t="shared" si="48"/>
        <v>0</v>
      </c>
    </row>
    <row r="212" spans="1:12" ht="12.75" customHeight="1">
      <c r="A212" s="218"/>
      <c r="B212" s="213" t="s">
        <v>25</v>
      </c>
      <c r="C212" s="214"/>
      <c r="D212" s="114" t="s">
        <v>26</v>
      </c>
      <c r="E212" s="154">
        <f>SUM(F212:J212)</f>
        <v>0</v>
      </c>
      <c r="F212" s="171">
        <v>0</v>
      </c>
      <c r="G212" s="171">
        <v>0</v>
      </c>
      <c r="H212" s="171">
        <v>0</v>
      </c>
      <c r="I212" s="171">
        <v>0</v>
      </c>
      <c r="J212" s="171">
        <v>0</v>
      </c>
      <c r="K212" s="171">
        <v>0</v>
      </c>
      <c r="L212" s="57">
        <f t="shared" si="48"/>
        <v>0</v>
      </c>
    </row>
    <row r="213" spans="1:12" ht="13.5" thickBot="1">
      <c r="A213" s="219"/>
      <c r="B213" s="215"/>
      <c r="C213" s="216"/>
      <c r="D213" s="119" t="s">
        <v>27</v>
      </c>
      <c r="E213" s="173">
        <f>SUM(F213:J213)</f>
        <v>0</v>
      </c>
      <c r="F213" s="172">
        <v>0</v>
      </c>
      <c r="G213" s="172">
        <v>0</v>
      </c>
      <c r="H213" s="172">
        <v>0</v>
      </c>
      <c r="I213" s="172">
        <v>0</v>
      </c>
      <c r="J213" s="172">
        <v>0</v>
      </c>
      <c r="K213" s="172">
        <v>0</v>
      </c>
      <c r="L213" s="109">
        <f t="shared" si="48"/>
        <v>0</v>
      </c>
    </row>
    <row r="217" ht="11.25" customHeight="1" thickBot="1"/>
    <row r="218" spans="1:12" ht="13.5" thickBot="1">
      <c r="A218" s="236" t="s">
        <v>17</v>
      </c>
      <c r="B218" s="237"/>
      <c r="C218" s="237"/>
      <c r="D218" s="237"/>
      <c r="E218" s="240" t="s">
        <v>14</v>
      </c>
      <c r="F218" s="242" t="s">
        <v>15</v>
      </c>
      <c r="G218" s="243"/>
      <c r="H218" s="243"/>
      <c r="I218" s="244"/>
      <c r="J218" s="127"/>
      <c r="K218" s="127"/>
      <c r="L218" s="53"/>
    </row>
    <row r="219" spans="1:12" ht="50.25" customHeight="1" thickBot="1">
      <c r="A219" s="238"/>
      <c r="B219" s="239"/>
      <c r="C219" s="239"/>
      <c r="D219" s="239"/>
      <c r="E219" s="241"/>
      <c r="F219" s="54" t="s">
        <v>18</v>
      </c>
      <c r="G219" s="130" t="s">
        <v>42</v>
      </c>
      <c r="H219" s="129" t="s">
        <v>45</v>
      </c>
      <c r="I219" s="128" t="s">
        <v>41</v>
      </c>
      <c r="J219" s="131" t="s">
        <v>43</v>
      </c>
      <c r="K219" s="196" t="s">
        <v>46</v>
      </c>
      <c r="L219" s="30" t="s">
        <v>7</v>
      </c>
    </row>
    <row r="220" spans="1:12" ht="12.75" customHeight="1">
      <c r="A220" s="217" t="s">
        <v>35</v>
      </c>
      <c r="B220" s="220" t="s">
        <v>19</v>
      </c>
      <c r="C220" s="221"/>
      <c r="D220" s="222"/>
      <c r="E220" s="17">
        <f aca="true" t="shared" si="61" ref="E220:E226">SUM(F220:J220)</f>
        <v>50000</v>
      </c>
      <c r="F220" s="24">
        <v>50000</v>
      </c>
      <c r="G220" s="40">
        <v>0</v>
      </c>
      <c r="H220" s="40">
        <v>0</v>
      </c>
      <c r="I220" s="22">
        <v>0</v>
      </c>
      <c r="J220" s="22">
        <v>0</v>
      </c>
      <c r="K220" s="22">
        <v>0</v>
      </c>
      <c r="L220" s="57">
        <f aca="true" t="shared" si="62" ref="L220:L263">SUM(F220:K220)</f>
        <v>50000</v>
      </c>
    </row>
    <row r="221" spans="1:12" ht="12.75" customHeight="1">
      <c r="A221" s="218"/>
      <c r="B221" s="223" t="s">
        <v>4</v>
      </c>
      <c r="C221" s="224"/>
      <c r="D221" s="78" t="s">
        <v>3</v>
      </c>
      <c r="E221" s="20">
        <f t="shared" si="61"/>
        <v>49167.43000000001</v>
      </c>
      <c r="F221" s="69">
        <f aca="true" t="shared" si="63" ref="F221:K221">SUM(F223,F225)</f>
        <v>49167.43000000001</v>
      </c>
      <c r="G221" s="134">
        <f t="shared" si="63"/>
        <v>0</v>
      </c>
      <c r="H221" s="134">
        <f t="shared" si="63"/>
        <v>0</v>
      </c>
      <c r="I221" s="134">
        <f t="shared" si="63"/>
        <v>0</v>
      </c>
      <c r="J221" s="134">
        <f t="shared" si="63"/>
        <v>0</v>
      </c>
      <c r="K221" s="134">
        <f t="shared" si="63"/>
        <v>0</v>
      </c>
      <c r="L221" s="57">
        <f t="shared" si="62"/>
        <v>49167.43000000001</v>
      </c>
    </row>
    <row r="222" spans="1:12" ht="12.75">
      <c r="A222" s="218"/>
      <c r="B222" s="225"/>
      <c r="C222" s="226"/>
      <c r="D222" s="83" t="s">
        <v>50</v>
      </c>
      <c r="E222" s="19">
        <f t="shared" si="61"/>
        <v>18869.489999999998</v>
      </c>
      <c r="F222" s="110">
        <f aca="true" t="shared" si="64" ref="F222:K222">F224+F226</f>
        <v>18869.489999999998</v>
      </c>
      <c r="G222" s="136">
        <f t="shared" si="64"/>
        <v>0</v>
      </c>
      <c r="H222" s="136">
        <f t="shared" si="64"/>
        <v>0</v>
      </c>
      <c r="I222" s="136">
        <f t="shared" si="64"/>
        <v>0</v>
      </c>
      <c r="J222" s="136">
        <f t="shared" si="64"/>
        <v>0</v>
      </c>
      <c r="K222" s="136">
        <f t="shared" si="64"/>
        <v>0</v>
      </c>
      <c r="L222" s="57">
        <f t="shared" si="62"/>
        <v>18869.489999999998</v>
      </c>
    </row>
    <row r="223" spans="1:12" ht="12.75" customHeight="1">
      <c r="A223" s="218"/>
      <c r="B223" s="227" t="s">
        <v>5</v>
      </c>
      <c r="C223" s="229" t="s">
        <v>24</v>
      </c>
      <c r="D223" s="79" t="s">
        <v>3</v>
      </c>
      <c r="E223" s="19">
        <f t="shared" si="61"/>
        <v>33272.91</v>
      </c>
      <c r="F223" s="63">
        <v>33272.91</v>
      </c>
      <c r="G223" s="137">
        <v>0</v>
      </c>
      <c r="H223" s="137">
        <v>0</v>
      </c>
      <c r="I223" s="137">
        <v>0</v>
      </c>
      <c r="J223" s="137">
        <v>0</v>
      </c>
      <c r="K223" s="137">
        <v>0</v>
      </c>
      <c r="L223" s="57">
        <f t="shared" si="62"/>
        <v>33272.91</v>
      </c>
    </row>
    <row r="224" spans="1:12" ht="12.75">
      <c r="A224" s="218"/>
      <c r="B224" s="227"/>
      <c r="C224" s="229"/>
      <c r="D224" s="115" t="s">
        <v>50</v>
      </c>
      <c r="E224" s="19">
        <f t="shared" si="61"/>
        <v>12815.49</v>
      </c>
      <c r="F224" s="63">
        <v>12815.49</v>
      </c>
      <c r="G224" s="138">
        <v>0</v>
      </c>
      <c r="H224" s="138">
        <v>0</v>
      </c>
      <c r="I224" s="138">
        <v>0</v>
      </c>
      <c r="J224" s="138">
        <v>0</v>
      </c>
      <c r="K224" s="138">
        <v>0</v>
      </c>
      <c r="L224" s="57">
        <f t="shared" si="62"/>
        <v>12815.49</v>
      </c>
    </row>
    <row r="225" spans="1:12" ht="12.75" customHeight="1">
      <c r="A225" s="218"/>
      <c r="B225" s="227"/>
      <c r="C225" s="230" t="s">
        <v>49</v>
      </c>
      <c r="D225" s="79" t="s">
        <v>3</v>
      </c>
      <c r="E225" s="19">
        <f t="shared" si="61"/>
        <v>15894.52</v>
      </c>
      <c r="F225" s="63">
        <v>15894.52</v>
      </c>
      <c r="G225" s="137">
        <v>0</v>
      </c>
      <c r="H225" s="137">
        <v>0</v>
      </c>
      <c r="I225" s="137">
        <v>0</v>
      </c>
      <c r="J225" s="137">
        <v>0</v>
      </c>
      <c r="K225" s="137">
        <v>0</v>
      </c>
      <c r="L225" s="57">
        <f t="shared" si="62"/>
        <v>15894.52</v>
      </c>
    </row>
    <row r="226" spans="1:12" ht="12.75">
      <c r="A226" s="218"/>
      <c r="B226" s="228"/>
      <c r="C226" s="231"/>
      <c r="D226" s="116" t="s">
        <v>50</v>
      </c>
      <c r="E226" s="92">
        <f t="shared" si="61"/>
        <v>6054</v>
      </c>
      <c r="F226" s="111">
        <v>6054</v>
      </c>
      <c r="G226" s="140">
        <v>0</v>
      </c>
      <c r="H226" s="140">
        <v>0</v>
      </c>
      <c r="I226" s="140">
        <v>0</v>
      </c>
      <c r="J226" s="140">
        <v>0</v>
      </c>
      <c r="K226" s="140">
        <v>0</v>
      </c>
      <c r="L226" s="57">
        <f t="shared" si="62"/>
        <v>6054</v>
      </c>
    </row>
    <row r="227" spans="1:12" ht="12.75">
      <c r="A227" s="218"/>
      <c r="B227" s="232" t="s">
        <v>6</v>
      </c>
      <c r="C227" s="232"/>
      <c r="D227" s="233"/>
      <c r="E227" s="43">
        <f aca="true" t="shared" si="65" ref="E227:J227">E220-E221</f>
        <v>832.5699999999924</v>
      </c>
      <c r="F227" s="44">
        <f t="shared" si="65"/>
        <v>832.5699999999924</v>
      </c>
      <c r="G227" s="44">
        <f t="shared" si="65"/>
        <v>0</v>
      </c>
      <c r="H227" s="44">
        <f t="shared" si="65"/>
        <v>0</v>
      </c>
      <c r="I227" s="44">
        <f t="shared" si="65"/>
        <v>0</v>
      </c>
      <c r="J227" s="44">
        <f t="shared" si="65"/>
        <v>0</v>
      </c>
      <c r="K227" s="44">
        <f>K220-K221</f>
        <v>0</v>
      </c>
      <c r="L227" s="57">
        <f t="shared" si="62"/>
        <v>832.5699999999924</v>
      </c>
    </row>
    <row r="228" spans="1:12" ht="12.75">
      <c r="A228" s="218"/>
      <c r="B228" s="234" t="s">
        <v>48</v>
      </c>
      <c r="C228" s="234"/>
      <c r="D228" s="235"/>
      <c r="E228" s="18">
        <f aca="true" t="shared" si="66" ref="E228:E237">SUM(F228:J228)</f>
        <v>6054</v>
      </c>
      <c r="F228" s="28">
        <v>6054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57">
        <f t="shared" si="62"/>
        <v>6054</v>
      </c>
    </row>
    <row r="229" spans="1:12" ht="12.75" customHeight="1">
      <c r="A229" s="218"/>
      <c r="B229" s="213" t="s">
        <v>25</v>
      </c>
      <c r="C229" s="214"/>
      <c r="D229" s="114" t="s">
        <v>26</v>
      </c>
      <c r="E229" s="20">
        <f t="shared" si="66"/>
        <v>0</v>
      </c>
      <c r="F229" s="51">
        <v>0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  <c r="L229" s="57">
        <f t="shared" si="62"/>
        <v>0</v>
      </c>
    </row>
    <row r="230" spans="1:12" ht="20.25" thickBot="1">
      <c r="A230" s="219"/>
      <c r="B230" s="215"/>
      <c r="C230" s="216"/>
      <c r="D230" s="119" t="s">
        <v>51</v>
      </c>
      <c r="E230" s="32">
        <f t="shared" si="66"/>
        <v>11</v>
      </c>
      <c r="F230" s="52">
        <v>11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09">
        <f t="shared" si="62"/>
        <v>11</v>
      </c>
    </row>
    <row r="231" spans="1:12" ht="12.75" customHeight="1">
      <c r="A231" s="245" t="s">
        <v>36</v>
      </c>
      <c r="B231" s="220" t="s">
        <v>19</v>
      </c>
      <c r="C231" s="221"/>
      <c r="D231" s="222"/>
      <c r="E231" s="17">
        <f t="shared" si="66"/>
        <v>100077</v>
      </c>
      <c r="F231" s="24">
        <v>100077</v>
      </c>
      <c r="G231" s="61">
        <v>0</v>
      </c>
      <c r="H231" s="61">
        <v>0</v>
      </c>
      <c r="I231" s="23">
        <v>0</v>
      </c>
      <c r="J231" s="23">
        <v>0</v>
      </c>
      <c r="K231" s="23">
        <v>0</v>
      </c>
      <c r="L231" s="57">
        <f t="shared" si="62"/>
        <v>100077</v>
      </c>
    </row>
    <row r="232" spans="1:12" ht="12.75" customHeight="1">
      <c r="A232" s="246"/>
      <c r="B232" s="223" t="s">
        <v>4</v>
      </c>
      <c r="C232" s="224"/>
      <c r="D232" s="78" t="s">
        <v>3</v>
      </c>
      <c r="E232" s="20">
        <f t="shared" si="66"/>
        <v>95391.86</v>
      </c>
      <c r="F232" s="69">
        <f aca="true" t="shared" si="67" ref="F232:K232">SUM(F234,F236)</f>
        <v>95391.86</v>
      </c>
      <c r="G232" s="134">
        <f t="shared" si="67"/>
        <v>0</v>
      </c>
      <c r="H232" s="134">
        <f t="shared" si="67"/>
        <v>0</v>
      </c>
      <c r="I232" s="134">
        <f t="shared" si="67"/>
        <v>0</v>
      </c>
      <c r="J232" s="134">
        <f t="shared" si="67"/>
        <v>0</v>
      </c>
      <c r="K232" s="134">
        <f t="shared" si="67"/>
        <v>0</v>
      </c>
      <c r="L232" s="57">
        <f t="shared" si="62"/>
        <v>95391.86</v>
      </c>
    </row>
    <row r="233" spans="1:12" ht="12.75">
      <c r="A233" s="246"/>
      <c r="B233" s="225"/>
      <c r="C233" s="226"/>
      <c r="D233" s="83" t="s">
        <v>50</v>
      </c>
      <c r="E233" s="19">
        <f t="shared" si="66"/>
        <v>430</v>
      </c>
      <c r="F233" s="47">
        <f aca="true" t="shared" si="68" ref="F233:K233">F235+F237</f>
        <v>430</v>
      </c>
      <c r="G233" s="144">
        <f t="shared" si="68"/>
        <v>0</v>
      </c>
      <c r="H233" s="144">
        <f t="shared" si="68"/>
        <v>0</v>
      </c>
      <c r="I233" s="144">
        <f t="shared" si="68"/>
        <v>0</v>
      </c>
      <c r="J233" s="144">
        <f t="shared" si="68"/>
        <v>0</v>
      </c>
      <c r="K233" s="144">
        <f t="shared" si="68"/>
        <v>0</v>
      </c>
      <c r="L233" s="57">
        <f t="shared" si="62"/>
        <v>430</v>
      </c>
    </row>
    <row r="234" spans="1:12" ht="12.75" customHeight="1">
      <c r="A234" s="246"/>
      <c r="B234" s="227" t="s">
        <v>5</v>
      </c>
      <c r="C234" s="229" t="s">
        <v>24</v>
      </c>
      <c r="D234" s="79" t="s">
        <v>3</v>
      </c>
      <c r="E234" s="19">
        <f t="shared" si="66"/>
        <v>70982.22</v>
      </c>
      <c r="F234" s="63">
        <v>70982.22</v>
      </c>
      <c r="G234" s="137">
        <v>0</v>
      </c>
      <c r="H234" s="137">
        <v>0</v>
      </c>
      <c r="I234" s="137">
        <v>0</v>
      </c>
      <c r="J234" s="137">
        <v>0</v>
      </c>
      <c r="K234" s="137">
        <v>0</v>
      </c>
      <c r="L234" s="57">
        <f t="shared" si="62"/>
        <v>70982.22</v>
      </c>
    </row>
    <row r="235" spans="1:12" ht="12.75">
      <c r="A235" s="246"/>
      <c r="B235" s="227"/>
      <c r="C235" s="229"/>
      <c r="D235" s="115" t="s">
        <v>50</v>
      </c>
      <c r="E235" s="19">
        <f t="shared" si="66"/>
        <v>430</v>
      </c>
      <c r="F235" s="49">
        <v>430</v>
      </c>
      <c r="G235" s="146">
        <v>0</v>
      </c>
      <c r="H235" s="146">
        <v>0</v>
      </c>
      <c r="I235" s="146">
        <v>0</v>
      </c>
      <c r="J235" s="146">
        <v>0</v>
      </c>
      <c r="K235" s="146">
        <v>0</v>
      </c>
      <c r="L235" s="57">
        <f t="shared" si="62"/>
        <v>430</v>
      </c>
    </row>
    <row r="236" spans="1:12" ht="12.75" customHeight="1">
      <c r="A236" s="246"/>
      <c r="B236" s="227"/>
      <c r="C236" s="230" t="s">
        <v>49</v>
      </c>
      <c r="D236" s="79" t="s">
        <v>3</v>
      </c>
      <c r="E236" s="19">
        <f t="shared" si="66"/>
        <v>24409.64</v>
      </c>
      <c r="F236" s="63">
        <v>24409.64</v>
      </c>
      <c r="G236" s="137">
        <v>0</v>
      </c>
      <c r="H236" s="137">
        <v>0</v>
      </c>
      <c r="I236" s="137">
        <v>0</v>
      </c>
      <c r="J236" s="137">
        <v>0</v>
      </c>
      <c r="K236" s="137">
        <v>0</v>
      </c>
      <c r="L236" s="57">
        <f t="shared" si="62"/>
        <v>24409.64</v>
      </c>
    </row>
    <row r="237" spans="1:12" ht="12.75">
      <c r="A237" s="246"/>
      <c r="B237" s="228"/>
      <c r="C237" s="231"/>
      <c r="D237" s="116" t="s">
        <v>50</v>
      </c>
      <c r="E237" s="92">
        <f t="shared" si="66"/>
        <v>0</v>
      </c>
      <c r="F237" s="49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57">
        <f t="shared" si="62"/>
        <v>0</v>
      </c>
    </row>
    <row r="238" spans="1:12" ht="12.75">
      <c r="A238" s="246"/>
      <c r="B238" s="232" t="s">
        <v>6</v>
      </c>
      <c r="C238" s="232"/>
      <c r="D238" s="233"/>
      <c r="E238" s="43">
        <f aca="true" t="shared" si="69" ref="E238:J238">E231-E232</f>
        <v>4685.139999999999</v>
      </c>
      <c r="F238" s="44">
        <f t="shared" si="69"/>
        <v>4685.139999999999</v>
      </c>
      <c r="G238" s="44">
        <f t="shared" si="69"/>
        <v>0</v>
      </c>
      <c r="H238" s="44">
        <f t="shared" si="69"/>
        <v>0</v>
      </c>
      <c r="I238" s="44">
        <f t="shared" si="69"/>
        <v>0</v>
      </c>
      <c r="J238" s="44">
        <f t="shared" si="69"/>
        <v>0</v>
      </c>
      <c r="K238" s="44">
        <f>K231-K232</f>
        <v>0</v>
      </c>
      <c r="L238" s="57">
        <f t="shared" si="62"/>
        <v>4685.139999999999</v>
      </c>
    </row>
    <row r="239" spans="1:12" ht="12.75">
      <c r="A239" s="246"/>
      <c r="B239" s="234" t="s">
        <v>48</v>
      </c>
      <c r="C239" s="234"/>
      <c r="D239" s="235"/>
      <c r="E239" s="18">
        <f aca="true" t="shared" si="70" ref="E239:E248">SUM(F239:J239)</f>
        <v>0</v>
      </c>
      <c r="F239" s="26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57">
        <f t="shared" si="62"/>
        <v>0</v>
      </c>
    </row>
    <row r="240" spans="1:12" ht="12.75" customHeight="1">
      <c r="A240" s="246"/>
      <c r="B240" s="213" t="s">
        <v>25</v>
      </c>
      <c r="C240" s="214"/>
      <c r="D240" s="117" t="s">
        <v>26</v>
      </c>
      <c r="E240" s="20">
        <f t="shared" si="70"/>
        <v>0</v>
      </c>
      <c r="F240" s="51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57">
        <f t="shared" si="62"/>
        <v>0</v>
      </c>
    </row>
    <row r="241" spans="1:12" ht="13.5" thickBot="1">
      <c r="A241" s="247"/>
      <c r="B241" s="215"/>
      <c r="C241" s="216"/>
      <c r="D241" s="119" t="s">
        <v>27</v>
      </c>
      <c r="E241" s="32">
        <f t="shared" si="70"/>
        <v>22</v>
      </c>
      <c r="F241" s="52">
        <v>22</v>
      </c>
      <c r="G241" s="143">
        <v>0</v>
      </c>
      <c r="H241" s="143">
        <v>0</v>
      </c>
      <c r="I241" s="158">
        <v>0</v>
      </c>
      <c r="J241" s="139">
        <v>0</v>
      </c>
      <c r="K241" s="139">
        <v>0</v>
      </c>
      <c r="L241" s="109">
        <f t="shared" si="62"/>
        <v>22</v>
      </c>
    </row>
    <row r="242" spans="1:12" ht="12.75" customHeight="1">
      <c r="A242" s="245" t="s">
        <v>33</v>
      </c>
      <c r="B242" s="220" t="s">
        <v>19</v>
      </c>
      <c r="C242" s="221"/>
      <c r="D242" s="222"/>
      <c r="E242" s="17">
        <f t="shared" si="70"/>
        <v>96000</v>
      </c>
      <c r="F242" s="24">
        <v>96000</v>
      </c>
      <c r="G242" s="38">
        <v>0</v>
      </c>
      <c r="H242" s="38">
        <v>0</v>
      </c>
      <c r="I242" s="38">
        <v>0</v>
      </c>
      <c r="J242" s="29">
        <v>0</v>
      </c>
      <c r="K242" s="29">
        <v>0</v>
      </c>
      <c r="L242" s="57">
        <f t="shared" si="62"/>
        <v>96000</v>
      </c>
    </row>
    <row r="243" spans="1:12" ht="12.75" customHeight="1">
      <c r="A243" s="246"/>
      <c r="B243" s="223" t="s">
        <v>4</v>
      </c>
      <c r="C243" s="224"/>
      <c r="D243" s="78" t="s">
        <v>3</v>
      </c>
      <c r="E243" s="20">
        <f t="shared" si="70"/>
        <v>96000</v>
      </c>
      <c r="F243" s="46">
        <f>F245+F247</f>
        <v>96000</v>
      </c>
      <c r="G243" s="160">
        <f>SUM(G245,G247)</f>
        <v>0</v>
      </c>
      <c r="H243" s="160">
        <f>SUM(H245,H247)</f>
        <v>0</v>
      </c>
      <c r="I243" s="133">
        <f>SUM(I245,I247)</f>
        <v>0</v>
      </c>
      <c r="J243" s="133">
        <f>SUM(J245,J247)</f>
        <v>0</v>
      </c>
      <c r="K243" s="133">
        <f>SUM(K245,K247)</f>
        <v>0</v>
      </c>
      <c r="L243" s="57">
        <f t="shared" si="62"/>
        <v>96000</v>
      </c>
    </row>
    <row r="244" spans="1:12" ht="12.75">
      <c r="A244" s="246"/>
      <c r="B244" s="225"/>
      <c r="C244" s="226"/>
      <c r="D244" s="83" t="s">
        <v>50</v>
      </c>
      <c r="E244" s="19">
        <f t="shared" si="70"/>
        <v>0</v>
      </c>
      <c r="F244" s="110">
        <f>F246+F248</f>
        <v>0</v>
      </c>
      <c r="G244" s="161">
        <f>G246+G248</f>
        <v>0</v>
      </c>
      <c r="H244" s="161">
        <f>H246+H248</f>
        <v>0</v>
      </c>
      <c r="I244" s="161">
        <f>I246+I248</f>
        <v>0</v>
      </c>
      <c r="J244" s="161">
        <f>J246+J248</f>
        <v>0</v>
      </c>
      <c r="K244" s="161">
        <f>K246+K248</f>
        <v>0</v>
      </c>
      <c r="L244" s="57">
        <f t="shared" si="62"/>
        <v>0</v>
      </c>
    </row>
    <row r="245" spans="1:12" ht="12.75" customHeight="1">
      <c r="A245" s="246"/>
      <c r="B245" s="227" t="s">
        <v>5</v>
      </c>
      <c r="C245" s="229" t="s">
        <v>24</v>
      </c>
      <c r="D245" s="79" t="s">
        <v>3</v>
      </c>
      <c r="E245" s="19">
        <f t="shared" si="70"/>
        <v>96000</v>
      </c>
      <c r="F245" s="63">
        <v>96000</v>
      </c>
      <c r="G245" s="137">
        <v>0</v>
      </c>
      <c r="H245" s="137">
        <v>0</v>
      </c>
      <c r="I245" s="137">
        <v>0</v>
      </c>
      <c r="J245" s="137">
        <v>0</v>
      </c>
      <c r="K245" s="137">
        <v>0</v>
      </c>
      <c r="L245" s="57">
        <f t="shared" si="62"/>
        <v>96000</v>
      </c>
    </row>
    <row r="246" spans="1:12" ht="12.75">
      <c r="A246" s="246"/>
      <c r="B246" s="227"/>
      <c r="C246" s="229"/>
      <c r="D246" s="115" t="s">
        <v>50</v>
      </c>
      <c r="E246" s="19">
        <f t="shared" si="70"/>
        <v>0</v>
      </c>
      <c r="F246" s="63">
        <v>0</v>
      </c>
      <c r="G246" s="138">
        <v>0</v>
      </c>
      <c r="H246" s="138">
        <v>0</v>
      </c>
      <c r="I246" s="138">
        <v>0</v>
      </c>
      <c r="J246" s="138">
        <v>0</v>
      </c>
      <c r="K246" s="138">
        <v>0</v>
      </c>
      <c r="L246" s="57">
        <f t="shared" si="62"/>
        <v>0</v>
      </c>
    </row>
    <row r="247" spans="1:12" ht="12.75" customHeight="1">
      <c r="A247" s="246"/>
      <c r="B247" s="227"/>
      <c r="C247" s="230" t="s">
        <v>49</v>
      </c>
      <c r="D247" s="79" t="s">
        <v>3</v>
      </c>
      <c r="E247" s="19">
        <f t="shared" si="70"/>
        <v>0</v>
      </c>
      <c r="F247" s="63">
        <v>0</v>
      </c>
      <c r="G247" s="137">
        <v>0</v>
      </c>
      <c r="H247" s="137">
        <v>0</v>
      </c>
      <c r="I247" s="137">
        <v>0</v>
      </c>
      <c r="J247" s="137">
        <v>0</v>
      </c>
      <c r="K247" s="137">
        <v>0</v>
      </c>
      <c r="L247" s="57">
        <f t="shared" si="62"/>
        <v>0</v>
      </c>
    </row>
    <row r="248" spans="1:12" ht="12.75">
      <c r="A248" s="246"/>
      <c r="B248" s="228"/>
      <c r="C248" s="231"/>
      <c r="D248" s="116" t="s">
        <v>50</v>
      </c>
      <c r="E248" s="92">
        <f t="shared" si="70"/>
        <v>0</v>
      </c>
      <c r="F248" s="111">
        <v>0</v>
      </c>
      <c r="G248" s="140">
        <v>0</v>
      </c>
      <c r="H248" s="140">
        <v>0</v>
      </c>
      <c r="I248" s="163">
        <v>0</v>
      </c>
      <c r="J248" s="163">
        <v>0</v>
      </c>
      <c r="K248" s="163">
        <v>0</v>
      </c>
      <c r="L248" s="57">
        <f t="shared" si="62"/>
        <v>0</v>
      </c>
    </row>
    <row r="249" spans="1:12" ht="12.75">
      <c r="A249" s="246"/>
      <c r="B249" s="232" t="s">
        <v>6</v>
      </c>
      <c r="C249" s="232"/>
      <c r="D249" s="233"/>
      <c r="E249" s="43">
        <f aca="true" t="shared" si="71" ref="E249:J249">E242-E243</f>
        <v>0</v>
      </c>
      <c r="F249" s="44">
        <f t="shared" si="71"/>
        <v>0</v>
      </c>
      <c r="G249" s="44">
        <f t="shared" si="71"/>
        <v>0</v>
      </c>
      <c r="H249" s="44">
        <f t="shared" si="71"/>
        <v>0</v>
      </c>
      <c r="I249" s="44">
        <f t="shared" si="71"/>
        <v>0</v>
      </c>
      <c r="J249" s="44">
        <f t="shared" si="71"/>
        <v>0</v>
      </c>
      <c r="K249" s="44">
        <f>K242-K243</f>
        <v>0</v>
      </c>
      <c r="L249" s="57">
        <f t="shared" si="62"/>
        <v>0</v>
      </c>
    </row>
    <row r="250" spans="1:12" ht="12.75">
      <c r="A250" s="246"/>
      <c r="B250" s="234" t="s">
        <v>48</v>
      </c>
      <c r="C250" s="234"/>
      <c r="D250" s="235"/>
      <c r="E250" s="18">
        <f aca="true" t="shared" si="72" ref="E250:E259">SUM(F250:J250)</f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57">
        <f t="shared" si="62"/>
        <v>0</v>
      </c>
    </row>
    <row r="251" spans="1:12" ht="12.75" customHeight="1">
      <c r="A251" s="246"/>
      <c r="B251" s="213" t="s">
        <v>25</v>
      </c>
      <c r="C251" s="214"/>
      <c r="D251" s="117" t="s">
        <v>26</v>
      </c>
      <c r="E251" s="20">
        <f t="shared" si="72"/>
        <v>0</v>
      </c>
      <c r="F251" s="5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57">
        <f t="shared" si="62"/>
        <v>0</v>
      </c>
    </row>
    <row r="252" spans="1:12" ht="13.5" thickBot="1">
      <c r="A252" s="247"/>
      <c r="B252" s="215"/>
      <c r="C252" s="216"/>
      <c r="D252" s="119" t="s">
        <v>27</v>
      </c>
      <c r="E252" s="32">
        <f t="shared" si="72"/>
        <v>16</v>
      </c>
      <c r="F252" s="52">
        <v>16</v>
      </c>
      <c r="G252" s="143">
        <v>0</v>
      </c>
      <c r="H252" s="143">
        <v>0</v>
      </c>
      <c r="I252" s="143">
        <v>0</v>
      </c>
      <c r="J252" s="143">
        <v>0</v>
      </c>
      <c r="K252" s="143">
        <v>0</v>
      </c>
      <c r="L252" s="109">
        <f t="shared" si="62"/>
        <v>16</v>
      </c>
    </row>
    <row r="253" spans="1:12" ht="12.75" customHeight="1">
      <c r="A253" s="217" t="s">
        <v>34</v>
      </c>
      <c r="B253" s="220" t="s">
        <v>19</v>
      </c>
      <c r="C253" s="221"/>
      <c r="D253" s="222"/>
      <c r="E253" s="17">
        <f t="shared" si="72"/>
        <v>0</v>
      </c>
      <c r="F253" s="24">
        <v>0</v>
      </c>
      <c r="G253" s="39">
        <v>0</v>
      </c>
      <c r="H253" s="39">
        <v>0</v>
      </c>
      <c r="I253" s="21">
        <v>0</v>
      </c>
      <c r="J253" s="21">
        <v>0</v>
      </c>
      <c r="K253" s="21">
        <v>0</v>
      </c>
      <c r="L253" s="57">
        <f t="shared" si="62"/>
        <v>0</v>
      </c>
    </row>
    <row r="254" spans="1:12" ht="12.75" customHeight="1">
      <c r="A254" s="218"/>
      <c r="B254" s="223" t="s">
        <v>4</v>
      </c>
      <c r="C254" s="224"/>
      <c r="D254" s="78" t="s">
        <v>3</v>
      </c>
      <c r="E254" s="20">
        <f t="shared" si="72"/>
        <v>0</v>
      </c>
      <c r="F254" s="133">
        <f>SUM(F256,F258)</f>
        <v>0</v>
      </c>
      <c r="G254" s="165">
        <f aca="true" t="shared" si="73" ref="G254:J255">G256+G258</f>
        <v>0</v>
      </c>
      <c r="H254" s="165">
        <f t="shared" si="73"/>
        <v>0</v>
      </c>
      <c r="I254" s="165">
        <f t="shared" si="73"/>
        <v>0</v>
      </c>
      <c r="J254" s="165">
        <f t="shared" si="73"/>
        <v>0</v>
      </c>
      <c r="K254" s="165">
        <f>K256+K258</f>
        <v>0</v>
      </c>
      <c r="L254" s="57">
        <f t="shared" si="62"/>
        <v>0</v>
      </c>
    </row>
    <row r="255" spans="1:12" ht="12.75">
      <c r="A255" s="218"/>
      <c r="B255" s="225"/>
      <c r="C255" s="226"/>
      <c r="D255" s="83" t="s">
        <v>50</v>
      </c>
      <c r="E255" s="19">
        <f t="shared" si="72"/>
        <v>0</v>
      </c>
      <c r="F255" s="205">
        <f>F257+F259</f>
        <v>0</v>
      </c>
      <c r="G255" s="166">
        <f t="shared" si="73"/>
        <v>0</v>
      </c>
      <c r="H255" s="166">
        <f t="shared" si="73"/>
        <v>0</v>
      </c>
      <c r="I255" s="166">
        <f t="shared" si="73"/>
        <v>0</v>
      </c>
      <c r="J255" s="166">
        <f t="shared" si="73"/>
        <v>0</v>
      </c>
      <c r="K255" s="166">
        <f>K257+K259</f>
        <v>0</v>
      </c>
      <c r="L255" s="57">
        <f t="shared" si="62"/>
        <v>0</v>
      </c>
    </row>
    <row r="256" spans="1:12" ht="12.75" customHeight="1">
      <c r="A256" s="218"/>
      <c r="B256" s="227" t="s">
        <v>5</v>
      </c>
      <c r="C256" s="229" t="s">
        <v>24</v>
      </c>
      <c r="D256" s="79" t="s">
        <v>3</v>
      </c>
      <c r="E256" s="19">
        <f t="shared" si="72"/>
        <v>0</v>
      </c>
      <c r="F256" s="137">
        <v>0</v>
      </c>
      <c r="G256" s="168">
        <v>0</v>
      </c>
      <c r="H256" s="168">
        <v>0</v>
      </c>
      <c r="I256" s="168">
        <v>0</v>
      </c>
      <c r="J256" s="168">
        <v>0</v>
      </c>
      <c r="K256" s="168">
        <v>0</v>
      </c>
      <c r="L256" s="57">
        <f t="shared" si="62"/>
        <v>0</v>
      </c>
    </row>
    <row r="257" spans="1:12" ht="12.75">
      <c r="A257" s="218"/>
      <c r="B257" s="227"/>
      <c r="C257" s="229"/>
      <c r="D257" s="115" t="s">
        <v>50</v>
      </c>
      <c r="E257" s="19">
        <f t="shared" si="72"/>
        <v>0</v>
      </c>
      <c r="F257" s="137">
        <v>0</v>
      </c>
      <c r="G257" s="169">
        <v>0</v>
      </c>
      <c r="H257" s="169">
        <v>0</v>
      </c>
      <c r="I257" s="169">
        <v>0</v>
      </c>
      <c r="J257" s="169">
        <v>0</v>
      </c>
      <c r="K257" s="169">
        <v>0</v>
      </c>
      <c r="L257" s="57">
        <f t="shared" si="62"/>
        <v>0</v>
      </c>
    </row>
    <row r="258" spans="1:12" ht="12.75" customHeight="1">
      <c r="A258" s="218"/>
      <c r="B258" s="227"/>
      <c r="C258" s="230" t="s">
        <v>49</v>
      </c>
      <c r="D258" s="79" t="s">
        <v>3</v>
      </c>
      <c r="E258" s="19">
        <f t="shared" si="72"/>
        <v>0</v>
      </c>
      <c r="F258" s="137">
        <v>0</v>
      </c>
      <c r="G258" s="168">
        <v>0</v>
      </c>
      <c r="H258" s="168">
        <v>0</v>
      </c>
      <c r="I258" s="168">
        <v>0</v>
      </c>
      <c r="J258" s="168">
        <v>0</v>
      </c>
      <c r="K258" s="168">
        <v>0</v>
      </c>
      <c r="L258" s="57">
        <f t="shared" si="62"/>
        <v>0</v>
      </c>
    </row>
    <row r="259" spans="1:12" ht="12.75">
      <c r="A259" s="218"/>
      <c r="B259" s="228"/>
      <c r="C259" s="231"/>
      <c r="D259" s="116" t="s">
        <v>50</v>
      </c>
      <c r="E259" s="92">
        <f t="shared" si="72"/>
        <v>0</v>
      </c>
      <c r="F259" s="137">
        <v>0</v>
      </c>
      <c r="G259" s="170">
        <v>0</v>
      </c>
      <c r="H259" s="170">
        <v>0</v>
      </c>
      <c r="I259" s="170">
        <v>0</v>
      </c>
      <c r="J259" s="170">
        <v>0</v>
      </c>
      <c r="K259" s="170">
        <v>0</v>
      </c>
      <c r="L259" s="57">
        <f t="shared" si="62"/>
        <v>0</v>
      </c>
    </row>
    <row r="260" spans="1:12" ht="12.75">
      <c r="A260" s="218"/>
      <c r="B260" s="232" t="s">
        <v>6</v>
      </c>
      <c r="C260" s="232"/>
      <c r="D260" s="233"/>
      <c r="E260" s="43">
        <f aca="true" t="shared" si="74" ref="E260:J260">E253-E254</f>
        <v>0</v>
      </c>
      <c r="F260" s="44">
        <f t="shared" si="74"/>
        <v>0</v>
      </c>
      <c r="G260" s="70">
        <f t="shared" si="74"/>
        <v>0</v>
      </c>
      <c r="H260" s="70">
        <f t="shared" si="74"/>
        <v>0</v>
      </c>
      <c r="I260" s="70">
        <f t="shared" si="74"/>
        <v>0</v>
      </c>
      <c r="J260" s="70">
        <f t="shared" si="74"/>
        <v>0</v>
      </c>
      <c r="K260" s="70">
        <f>K253-K254</f>
        <v>0</v>
      </c>
      <c r="L260" s="57">
        <f t="shared" si="62"/>
        <v>0</v>
      </c>
    </row>
    <row r="261" spans="1:12" ht="12.75">
      <c r="A261" s="218"/>
      <c r="B261" s="234" t="s">
        <v>48</v>
      </c>
      <c r="C261" s="234"/>
      <c r="D261" s="235"/>
      <c r="E261" s="18">
        <f>SUM(F261:J261)</f>
        <v>0</v>
      </c>
      <c r="F261" s="28">
        <v>0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  <c r="L261" s="57">
        <f t="shared" si="62"/>
        <v>0</v>
      </c>
    </row>
    <row r="262" spans="1:12" ht="12.75" customHeight="1">
      <c r="A262" s="218"/>
      <c r="B262" s="213" t="s">
        <v>25</v>
      </c>
      <c r="C262" s="214"/>
      <c r="D262" s="117" t="s">
        <v>26</v>
      </c>
      <c r="E262" s="20">
        <f>SUM(F262:J262)</f>
        <v>0</v>
      </c>
      <c r="F262" s="206">
        <v>0</v>
      </c>
      <c r="G262" s="171">
        <v>0</v>
      </c>
      <c r="H262" s="171">
        <v>0</v>
      </c>
      <c r="I262" s="171">
        <v>0</v>
      </c>
      <c r="J262" s="171">
        <v>0</v>
      </c>
      <c r="K262" s="171">
        <v>0</v>
      </c>
      <c r="L262" s="57">
        <f t="shared" si="62"/>
        <v>0</v>
      </c>
    </row>
    <row r="263" spans="1:12" ht="13.5" thickBot="1">
      <c r="A263" s="219"/>
      <c r="B263" s="215"/>
      <c r="C263" s="216"/>
      <c r="D263" s="119" t="s">
        <v>27</v>
      </c>
      <c r="E263" s="32">
        <f>SUM(F263:J263)</f>
        <v>0</v>
      </c>
      <c r="F263" s="207">
        <v>0</v>
      </c>
      <c r="G263" s="172">
        <v>0</v>
      </c>
      <c r="H263" s="172">
        <v>0</v>
      </c>
      <c r="I263" s="172">
        <v>0</v>
      </c>
      <c r="J263" s="172">
        <v>0</v>
      </c>
      <c r="K263" s="172">
        <v>0</v>
      </c>
      <c r="L263" s="109">
        <f t="shared" si="62"/>
        <v>0</v>
      </c>
    </row>
    <row r="267" ht="13.5" thickBot="1"/>
    <row r="268" spans="1:12" ht="13.5" thickBot="1">
      <c r="A268" s="236" t="s">
        <v>17</v>
      </c>
      <c r="B268" s="237"/>
      <c r="C268" s="237"/>
      <c r="D268" s="237"/>
      <c r="E268" s="240" t="s">
        <v>14</v>
      </c>
      <c r="F268" s="242" t="s">
        <v>15</v>
      </c>
      <c r="G268" s="243"/>
      <c r="H268" s="243"/>
      <c r="I268" s="244"/>
      <c r="J268" s="127"/>
      <c r="K268" s="127"/>
      <c r="L268" s="53"/>
    </row>
    <row r="269" spans="1:12" ht="37.5" customHeight="1" thickBot="1">
      <c r="A269" s="238"/>
      <c r="B269" s="239"/>
      <c r="C269" s="239"/>
      <c r="D269" s="239"/>
      <c r="E269" s="241"/>
      <c r="F269" s="54" t="s">
        <v>18</v>
      </c>
      <c r="G269" s="130" t="s">
        <v>42</v>
      </c>
      <c r="H269" s="129" t="s">
        <v>45</v>
      </c>
      <c r="I269" s="128" t="s">
        <v>41</v>
      </c>
      <c r="J269" s="131" t="s">
        <v>43</v>
      </c>
      <c r="K269" s="196" t="s">
        <v>46</v>
      </c>
      <c r="L269" s="30" t="s">
        <v>7</v>
      </c>
    </row>
    <row r="270" spans="1:12" ht="12.75" customHeight="1">
      <c r="A270" s="217" t="s">
        <v>39</v>
      </c>
      <c r="B270" s="220" t="s">
        <v>19</v>
      </c>
      <c r="C270" s="221"/>
      <c r="D270" s="222"/>
      <c r="E270" s="17">
        <f aca="true" t="shared" si="75" ref="E270:E276">SUM(F270:J270)</f>
        <v>0</v>
      </c>
      <c r="F270" s="34">
        <v>0</v>
      </c>
      <c r="G270" s="40">
        <v>0</v>
      </c>
      <c r="H270" s="40">
        <v>0</v>
      </c>
      <c r="I270" s="22">
        <v>0</v>
      </c>
      <c r="J270" s="22">
        <v>0</v>
      </c>
      <c r="K270" s="22">
        <v>0</v>
      </c>
      <c r="L270" s="57">
        <f aca="true" t="shared" si="76" ref="L270:L302">SUM(F270:K270)</f>
        <v>0</v>
      </c>
    </row>
    <row r="271" spans="1:12" ht="12.75" customHeight="1">
      <c r="A271" s="218"/>
      <c r="B271" s="223" t="s">
        <v>4</v>
      </c>
      <c r="C271" s="224"/>
      <c r="D271" s="78" t="s">
        <v>3</v>
      </c>
      <c r="E271" s="154">
        <f t="shared" si="75"/>
        <v>0</v>
      </c>
      <c r="F271" s="133">
        <f>F273+F275</f>
        <v>0</v>
      </c>
      <c r="G271" s="134">
        <f>SUM(G273,G275)</f>
        <v>0</v>
      </c>
      <c r="H271" s="134">
        <f>SUM(H273,H275)</f>
        <v>0</v>
      </c>
      <c r="I271" s="134">
        <f>SUM(I273,I275)</f>
        <v>0</v>
      </c>
      <c r="J271" s="134">
        <f>SUM(J273,J275)</f>
        <v>0</v>
      </c>
      <c r="K271" s="134">
        <f>SUM(K273,K275)</f>
        <v>0</v>
      </c>
      <c r="L271" s="57">
        <f t="shared" si="76"/>
        <v>0</v>
      </c>
    </row>
    <row r="272" spans="1:12" ht="12.75">
      <c r="A272" s="218"/>
      <c r="B272" s="225"/>
      <c r="C272" s="226"/>
      <c r="D272" s="83" t="s">
        <v>50</v>
      </c>
      <c r="E272" s="157">
        <f t="shared" si="75"/>
        <v>0</v>
      </c>
      <c r="F272" s="135">
        <f>F274+F276</f>
        <v>0</v>
      </c>
      <c r="G272" s="136">
        <f>G274+G276</f>
        <v>0</v>
      </c>
      <c r="H272" s="136">
        <f>H274+H276</f>
        <v>0</v>
      </c>
      <c r="I272" s="136">
        <f>I274+I276</f>
        <v>0</v>
      </c>
      <c r="J272" s="136">
        <f>J274+J276</f>
        <v>0</v>
      </c>
      <c r="K272" s="136">
        <f>K274+K276</f>
        <v>0</v>
      </c>
      <c r="L272" s="57">
        <f t="shared" si="76"/>
        <v>0</v>
      </c>
    </row>
    <row r="273" spans="1:12" ht="12.75" customHeight="1">
      <c r="A273" s="218"/>
      <c r="B273" s="227" t="s">
        <v>5</v>
      </c>
      <c r="C273" s="229" t="s">
        <v>24</v>
      </c>
      <c r="D273" s="79" t="s">
        <v>3</v>
      </c>
      <c r="E273" s="157">
        <f t="shared" si="75"/>
        <v>0</v>
      </c>
      <c r="F273" s="137">
        <v>0</v>
      </c>
      <c r="G273" s="137">
        <v>0</v>
      </c>
      <c r="H273" s="137">
        <v>0</v>
      </c>
      <c r="I273" s="137">
        <v>0</v>
      </c>
      <c r="J273" s="137">
        <v>0</v>
      </c>
      <c r="K273" s="137">
        <v>0</v>
      </c>
      <c r="L273" s="57">
        <f t="shared" si="76"/>
        <v>0</v>
      </c>
    </row>
    <row r="274" spans="1:12" ht="12.75">
      <c r="A274" s="218"/>
      <c r="B274" s="227"/>
      <c r="C274" s="229"/>
      <c r="D274" s="115" t="s">
        <v>50</v>
      </c>
      <c r="E274" s="157">
        <f t="shared" si="75"/>
        <v>0</v>
      </c>
      <c r="F274" s="138">
        <v>0</v>
      </c>
      <c r="G274" s="138">
        <v>0</v>
      </c>
      <c r="H274" s="138">
        <v>0</v>
      </c>
      <c r="I274" s="138">
        <v>0</v>
      </c>
      <c r="J274" s="138">
        <v>0</v>
      </c>
      <c r="K274" s="138">
        <v>0</v>
      </c>
      <c r="L274" s="57">
        <f t="shared" si="76"/>
        <v>0</v>
      </c>
    </row>
    <row r="275" spans="1:12" ht="12.75" customHeight="1">
      <c r="A275" s="218"/>
      <c r="B275" s="227"/>
      <c r="C275" s="230" t="s">
        <v>49</v>
      </c>
      <c r="D275" s="79" t="s">
        <v>3</v>
      </c>
      <c r="E275" s="157">
        <f t="shared" si="75"/>
        <v>0</v>
      </c>
      <c r="F275" s="137">
        <v>0</v>
      </c>
      <c r="G275" s="137">
        <v>0</v>
      </c>
      <c r="H275" s="137">
        <v>0</v>
      </c>
      <c r="I275" s="137">
        <v>0</v>
      </c>
      <c r="J275" s="137">
        <v>0</v>
      </c>
      <c r="K275" s="137">
        <v>0</v>
      </c>
      <c r="L275" s="57">
        <f t="shared" si="76"/>
        <v>0</v>
      </c>
    </row>
    <row r="276" spans="1:12" ht="12.75">
      <c r="A276" s="218"/>
      <c r="B276" s="228"/>
      <c r="C276" s="231"/>
      <c r="D276" s="116" t="s">
        <v>50</v>
      </c>
      <c r="E276" s="156">
        <f t="shared" si="75"/>
        <v>0</v>
      </c>
      <c r="F276" s="139"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57">
        <f t="shared" si="76"/>
        <v>0</v>
      </c>
    </row>
    <row r="277" spans="1:12" ht="12.75">
      <c r="A277" s="218"/>
      <c r="B277" s="232" t="s">
        <v>6</v>
      </c>
      <c r="C277" s="232"/>
      <c r="D277" s="233"/>
      <c r="E277" s="43">
        <f aca="true" t="shared" si="77" ref="E277:J277">E270-E271</f>
        <v>0</v>
      </c>
      <c r="F277" s="44">
        <f t="shared" si="77"/>
        <v>0</v>
      </c>
      <c r="G277" s="44">
        <f t="shared" si="77"/>
        <v>0</v>
      </c>
      <c r="H277" s="44">
        <f t="shared" si="77"/>
        <v>0</v>
      </c>
      <c r="I277" s="44">
        <f t="shared" si="77"/>
        <v>0</v>
      </c>
      <c r="J277" s="44">
        <f t="shared" si="77"/>
        <v>0</v>
      </c>
      <c r="K277" s="44">
        <f>K270-K271</f>
        <v>0</v>
      </c>
      <c r="L277" s="57">
        <f t="shared" si="76"/>
        <v>0</v>
      </c>
    </row>
    <row r="278" spans="1:12" ht="12.75">
      <c r="A278" s="218"/>
      <c r="B278" s="234" t="s">
        <v>48</v>
      </c>
      <c r="C278" s="234"/>
      <c r="D278" s="235"/>
      <c r="E278" s="18">
        <f aca="true" t="shared" si="78" ref="E278:E287">SUM(F278:J278)</f>
        <v>0</v>
      </c>
      <c r="F278" s="26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57">
        <f t="shared" si="76"/>
        <v>0</v>
      </c>
    </row>
    <row r="279" spans="1:12" ht="12.75" customHeight="1">
      <c r="A279" s="218"/>
      <c r="B279" s="213" t="s">
        <v>25</v>
      </c>
      <c r="C279" s="214"/>
      <c r="D279" s="117" t="s">
        <v>26</v>
      </c>
      <c r="E279" s="154">
        <f t="shared" si="78"/>
        <v>0</v>
      </c>
      <c r="F279" s="141">
        <v>0</v>
      </c>
      <c r="G279" s="142">
        <v>0</v>
      </c>
      <c r="H279" s="142">
        <v>0</v>
      </c>
      <c r="I279" s="142">
        <v>0</v>
      </c>
      <c r="J279" s="142">
        <v>0</v>
      </c>
      <c r="K279" s="142">
        <v>0</v>
      </c>
      <c r="L279" s="57">
        <f t="shared" si="76"/>
        <v>0</v>
      </c>
    </row>
    <row r="280" spans="1:12" ht="13.5" thickBot="1">
      <c r="A280" s="219"/>
      <c r="B280" s="215"/>
      <c r="C280" s="216"/>
      <c r="D280" s="119" t="s">
        <v>27</v>
      </c>
      <c r="E280" s="173">
        <f t="shared" si="78"/>
        <v>0</v>
      </c>
      <c r="F280" s="143">
        <v>0</v>
      </c>
      <c r="G280" s="143">
        <v>0</v>
      </c>
      <c r="H280" s="143">
        <v>0</v>
      </c>
      <c r="I280" s="143">
        <v>0</v>
      </c>
      <c r="J280" s="143">
        <v>0</v>
      </c>
      <c r="K280" s="143">
        <v>0</v>
      </c>
      <c r="L280" s="109">
        <f t="shared" si="76"/>
        <v>0</v>
      </c>
    </row>
    <row r="281" spans="1:12" ht="12.75" customHeight="1">
      <c r="A281" s="217" t="s">
        <v>40</v>
      </c>
      <c r="B281" s="220" t="s">
        <v>19</v>
      </c>
      <c r="C281" s="221"/>
      <c r="D281" s="222"/>
      <c r="E281" s="17">
        <f t="shared" si="78"/>
        <v>1960300</v>
      </c>
      <c r="F281" s="34">
        <v>0</v>
      </c>
      <c r="G281" s="40">
        <v>0</v>
      </c>
      <c r="H281" s="40">
        <v>0</v>
      </c>
      <c r="I281" s="22">
        <v>1960300</v>
      </c>
      <c r="J281" s="22">
        <v>0</v>
      </c>
      <c r="K281" s="22">
        <v>0</v>
      </c>
      <c r="L281" s="57">
        <f t="shared" si="76"/>
        <v>1960300</v>
      </c>
    </row>
    <row r="282" spans="1:12" ht="12.75" customHeight="1">
      <c r="A282" s="218"/>
      <c r="B282" s="223" t="s">
        <v>4</v>
      </c>
      <c r="C282" s="224"/>
      <c r="D282" s="78" t="s">
        <v>3</v>
      </c>
      <c r="E282" s="20">
        <f t="shared" si="78"/>
        <v>1863461.31</v>
      </c>
      <c r="F282" s="133">
        <f>F284+F286</f>
        <v>0</v>
      </c>
      <c r="G282" s="134">
        <f>SUM(G284,G286)</f>
        <v>0</v>
      </c>
      <c r="H282" s="134">
        <f>SUM(H284,H286)</f>
        <v>0</v>
      </c>
      <c r="I282" s="46">
        <f>SUM(I284,I286)</f>
        <v>1863461.31</v>
      </c>
      <c r="J282" s="133">
        <f>SUM(J284,J286)</f>
        <v>0</v>
      </c>
      <c r="K282" s="133">
        <f>SUM(K284,K286)</f>
        <v>0</v>
      </c>
      <c r="L282" s="57">
        <f t="shared" si="76"/>
        <v>1863461.31</v>
      </c>
    </row>
    <row r="283" spans="1:12" ht="12.75">
      <c r="A283" s="218"/>
      <c r="B283" s="225"/>
      <c r="C283" s="226"/>
      <c r="D283" s="83" t="s">
        <v>50</v>
      </c>
      <c r="E283" s="19">
        <f t="shared" si="78"/>
        <v>1863461.31</v>
      </c>
      <c r="F283" s="135">
        <f>F285+F287</f>
        <v>0</v>
      </c>
      <c r="G283" s="136">
        <f>G285+G287</f>
        <v>0</v>
      </c>
      <c r="H283" s="136">
        <f>H285+H287</f>
        <v>0</v>
      </c>
      <c r="I283" s="62">
        <f>I285+I287</f>
        <v>1863461.31</v>
      </c>
      <c r="J283" s="136">
        <f>J285+J287</f>
        <v>0</v>
      </c>
      <c r="K283" s="136">
        <f>K285+K287</f>
        <v>0</v>
      </c>
      <c r="L283" s="57">
        <f t="shared" si="76"/>
        <v>1863461.31</v>
      </c>
    </row>
    <row r="284" spans="1:12" ht="12.75" customHeight="1">
      <c r="A284" s="218"/>
      <c r="B284" s="227" t="s">
        <v>5</v>
      </c>
      <c r="C284" s="229" t="s">
        <v>24</v>
      </c>
      <c r="D284" s="79" t="s">
        <v>3</v>
      </c>
      <c r="E284" s="19">
        <f t="shared" si="78"/>
        <v>1346025.26</v>
      </c>
      <c r="F284" s="137">
        <v>0</v>
      </c>
      <c r="G284" s="137">
        <v>0</v>
      </c>
      <c r="H284" s="137">
        <v>0</v>
      </c>
      <c r="I284" s="63">
        <v>1346025.26</v>
      </c>
      <c r="J284" s="137">
        <v>0</v>
      </c>
      <c r="K284" s="137">
        <v>0</v>
      </c>
      <c r="L284" s="57">
        <f t="shared" si="76"/>
        <v>1346025.26</v>
      </c>
    </row>
    <row r="285" spans="1:12" ht="12.75">
      <c r="A285" s="218"/>
      <c r="B285" s="227"/>
      <c r="C285" s="229"/>
      <c r="D285" s="115" t="s">
        <v>50</v>
      </c>
      <c r="E285" s="19">
        <f t="shared" si="78"/>
        <v>1346025.26</v>
      </c>
      <c r="F285" s="138">
        <v>0</v>
      </c>
      <c r="G285" s="138">
        <v>0</v>
      </c>
      <c r="H285" s="138">
        <v>0</v>
      </c>
      <c r="I285" s="63">
        <v>1346025.26</v>
      </c>
      <c r="J285" s="138">
        <v>0</v>
      </c>
      <c r="K285" s="138">
        <v>0</v>
      </c>
      <c r="L285" s="57">
        <f t="shared" si="76"/>
        <v>1346025.26</v>
      </c>
    </row>
    <row r="286" spans="1:12" ht="12.75" customHeight="1">
      <c r="A286" s="218"/>
      <c r="B286" s="227"/>
      <c r="C286" s="230" t="s">
        <v>49</v>
      </c>
      <c r="D286" s="79" t="s">
        <v>3</v>
      </c>
      <c r="E286" s="19">
        <f t="shared" si="78"/>
        <v>517436.05</v>
      </c>
      <c r="F286" s="137">
        <v>0</v>
      </c>
      <c r="G286" s="137">
        <v>0</v>
      </c>
      <c r="H286" s="137">
        <v>0</v>
      </c>
      <c r="I286" s="63">
        <v>517436.05</v>
      </c>
      <c r="J286" s="137">
        <v>0</v>
      </c>
      <c r="K286" s="137">
        <v>0</v>
      </c>
      <c r="L286" s="57">
        <f t="shared" si="76"/>
        <v>517436.05</v>
      </c>
    </row>
    <row r="287" spans="1:12" ht="12.75">
      <c r="A287" s="218"/>
      <c r="B287" s="228"/>
      <c r="C287" s="231"/>
      <c r="D287" s="116" t="s">
        <v>50</v>
      </c>
      <c r="E287" s="92">
        <f t="shared" si="78"/>
        <v>517436.05</v>
      </c>
      <c r="F287" s="139">
        <v>0</v>
      </c>
      <c r="G287" s="140">
        <v>0</v>
      </c>
      <c r="H287" s="140">
        <v>0</v>
      </c>
      <c r="I287" s="68">
        <v>517436.05</v>
      </c>
      <c r="J287" s="140">
        <v>0</v>
      </c>
      <c r="K287" s="140">
        <v>0</v>
      </c>
      <c r="L287" s="57">
        <f t="shared" si="76"/>
        <v>517436.05</v>
      </c>
    </row>
    <row r="288" spans="1:12" ht="12.75">
      <c r="A288" s="218"/>
      <c r="B288" s="232" t="s">
        <v>6</v>
      </c>
      <c r="C288" s="232"/>
      <c r="D288" s="233"/>
      <c r="E288" s="43">
        <f aca="true" t="shared" si="79" ref="E288:J288">E281-E282</f>
        <v>96838.68999999994</v>
      </c>
      <c r="F288" s="44">
        <f t="shared" si="79"/>
        <v>0</v>
      </c>
      <c r="G288" s="44">
        <f t="shared" si="79"/>
        <v>0</v>
      </c>
      <c r="H288" s="44">
        <f t="shared" si="79"/>
        <v>0</v>
      </c>
      <c r="I288" s="44">
        <f t="shared" si="79"/>
        <v>96838.68999999994</v>
      </c>
      <c r="J288" s="44">
        <f t="shared" si="79"/>
        <v>0</v>
      </c>
      <c r="K288" s="44">
        <f>K281-K282</f>
        <v>0</v>
      </c>
      <c r="L288" s="57">
        <f t="shared" si="76"/>
        <v>96838.68999999994</v>
      </c>
    </row>
    <row r="289" spans="1:12" ht="12.75">
      <c r="A289" s="218"/>
      <c r="B289" s="234" t="s">
        <v>48</v>
      </c>
      <c r="C289" s="234"/>
      <c r="D289" s="235"/>
      <c r="E289" s="18">
        <f>SUM(F289:J289)</f>
        <v>0</v>
      </c>
      <c r="F289" s="26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57">
        <f t="shared" si="76"/>
        <v>0</v>
      </c>
    </row>
    <row r="290" spans="1:12" ht="12.75" customHeight="1">
      <c r="A290" s="218"/>
      <c r="B290" s="213" t="s">
        <v>25</v>
      </c>
      <c r="C290" s="214"/>
      <c r="D290" s="114" t="s">
        <v>26</v>
      </c>
      <c r="E290" s="20">
        <f>SUM(F290:J290)</f>
        <v>0</v>
      </c>
      <c r="F290" s="141">
        <v>0</v>
      </c>
      <c r="G290" s="142">
        <v>0</v>
      </c>
      <c r="H290" s="142">
        <v>0</v>
      </c>
      <c r="I290" s="64">
        <v>0</v>
      </c>
      <c r="J290" s="142">
        <v>0</v>
      </c>
      <c r="K290" s="142">
        <v>0</v>
      </c>
      <c r="L290" s="57">
        <f t="shared" si="76"/>
        <v>0</v>
      </c>
    </row>
    <row r="291" spans="1:12" ht="20.25" thickBot="1">
      <c r="A291" s="219"/>
      <c r="B291" s="215"/>
      <c r="C291" s="216"/>
      <c r="D291" s="119" t="s">
        <v>51</v>
      </c>
      <c r="E291" s="32">
        <f>SUM(F291:J291)</f>
        <v>301</v>
      </c>
      <c r="F291" s="143">
        <v>0</v>
      </c>
      <c r="G291" s="143">
        <v>0</v>
      </c>
      <c r="H291" s="143">
        <v>0</v>
      </c>
      <c r="I291" s="52">
        <v>301</v>
      </c>
      <c r="J291" s="143"/>
      <c r="K291" s="143"/>
      <c r="L291" s="109">
        <f t="shared" si="76"/>
        <v>301</v>
      </c>
    </row>
    <row r="292" spans="1:12" ht="12.75" customHeight="1">
      <c r="A292" s="217" t="s">
        <v>44</v>
      </c>
      <c r="B292" s="220" t="s">
        <v>19</v>
      </c>
      <c r="C292" s="221"/>
      <c r="D292" s="222"/>
      <c r="E292" s="17">
        <f aca="true" t="shared" si="80" ref="E292:E298">SUM(F292:K292)</f>
        <v>203100</v>
      </c>
      <c r="F292" s="34">
        <v>0</v>
      </c>
      <c r="G292" s="40">
        <v>0</v>
      </c>
      <c r="H292" s="40">
        <v>0</v>
      </c>
      <c r="I292" s="22">
        <v>0</v>
      </c>
      <c r="J292" s="22">
        <v>166100</v>
      </c>
      <c r="K292" s="22">
        <v>37000</v>
      </c>
      <c r="L292" s="57">
        <f t="shared" si="76"/>
        <v>203100</v>
      </c>
    </row>
    <row r="293" spans="1:12" ht="12.75" customHeight="1">
      <c r="A293" s="218"/>
      <c r="B293" s="223" t="s">
        <v>4</v>
      </c>
      <c r="C293" s="224"/>
      <c r="D293" s="78" t="s">
        <v>3</v>
      </c>
      <c r="E293" s="20">
        <f t="shared" si="80"/>
        <v>157323.11</v>
      </c>
      <c r="F293" s="133">
        <f>F295+F297</f>
        <v>0</v>
      </c>
      <c r="G293" s="134">
        <f>SUM(G295,G297)</f>
        <v>0</v>
      </c>
      <c r="H293" s="134">
        <f>SUM(H295,H297)</f>
        <v>0</v>
      </c>
      <c r="I293" s="133">
        <f>SUM(I295,I297)</f>
        <v>0</v>
      </c>
      <c r="J293" s="46">
        <f>SUM(J295,J297)</f>
        <v>157323.11</v>
      </c>
      <c r="K293" s="46">
        <f>SUM(K295,K297)</f>
        <v>0</v>
      </c>
      <c r="L293" s="57">
        <f t="shared" si="76"/>
        <v>157323.11</v>
      </c>
    </row>
    <row r="294" spans="1:12" ht="12.75">
      <c r="A294" s="218"/>
      <c r="B294" s="225"/>
      <c r="C294" s="226"/>
      <c r="D294" s="83" t="s">
        <v>50</v>
      </c>
      <c r="E294" s="20">
        <f t="shared" si="80"/>
        <v>0</v>
      </c>
      <c r="F294" s="135">
        <f>F296+F298</f>
        <v>0</v>
      </c>
      <c r="G294" s="136">
        <f>G296+G298</f>
        <v>0</v>
      </c>
      <c r="H294" s="136">
        <f>H296+H298</f>
        <v>0</v>
      </c>
      <c r="I294" s="136">
        <f>I296+I298</f>
        <v>0</v>
      </c>
      <c r="J294" s="47">
        <f>J296+J298</f>
        <v>0</v>
      </c>
      <c r="K294" s="47">
        <f>K296+K298</f>
        <v>0</v>
      </c>
      <c r="L294" s="57">
        <f t="shared" si="76"/>
        <v>0</v>
      </c>
    </row>
    <row r="295" spans="1:12" ht="12.75" customHeight="1">
      <c r="A295" s="218"/>
      <c r="B295" s="227" t="s">
        <v>5</v>
      </c>
      <c r="C295" s="229" t="s">
        <v>24</v>
      </c>
      <c r="D295" s="79" t="s">
        <v>3</v>
      </c>
      <c r="E295" s="20">
        <f t="shared" si="80"/>
        <v>90211.09</v>
      </c>
      <c r="F295" s="137">
        <v>0</v>
      </c>
      <c r="G295" s="137">
        <v>0</v>
      </c>
      <c r="H295" s="137">
        <v>0</v>
      </c>
      <c r="I295" s="137">
        <v>0</v>
      </c>
      <c r="J295" s="63">
        <v>90211.09</v>
      </c>
      <c r="K295" s="63">
        <v>0</v>
      </c>
      <c r="L295" s="57">
        <f t="shared" si="76"/>
        <v>90211.09</v>
      </c>
    </row>
    <row r="296" spans="1:12" ht="12.75">
      <c r="A296" s="218"/>
      <c r="B296" s="227"/>
      <c r="C296" s="229"/>
      <c r="D296" s="115" t="s">
        <v>50</v>
      </c>
      <c r="E296" s="20">
        <f t="shared" si="80"/>
        <v>0</v>
      </c>
      <c r="F296" s="138">
        <v>0</v>
      </c>
      <c r="G296" s="138">
        <v>0</v>
      </c>
      <c r="H296" s="138">
        <v>0</v>
      </c>
      <c r="I296" s="138">
        <v>0</v>
      </c>
      <c r="J296" s="49">
        <v>0</v>
      </c>
      <c r="K296" s="49">
        <v>0</v>
      </c>
      <c r="L296" s="57">
        <f t="shared" si="76"/>
        <v>0</v>
      </c>
    </row>
    <row r="297" spans="1:12" ht="12.75" customHeight="1">
      <c r="A297" s="218"/>
      <c r="B297" s="227"/>
      <c r="C297" s="230" t="s">
        <v>49</v>
      </c>
      <c r="D297" s="79" t="s">
        <v>3</v>
      </c>
      <c r="E297" s="20">
        <f t="shared" si="80"/>
        <v>67112.02</v>
      </c>
      <c r="F297" s="137">
        <v>0</v>
      </c>
      <c r="G297" s="137">
        <v>0</v>
      </c>
      <c r="H297" s="137">
        <v>0</v>
      </c>
      <c r="I297" s="137">
        <v>0</v>
      </c>
      <c r="J297" s="63">
        <v>67112.02</v>
      </c>
      <c r="K297" s="63">
        <v>0</v>
      </c>
      <c r="L297" s="57">
        <f t="shared" si="76"/>
        <v>67112.02</v>
      </c>
    </row>
    <row r="298" spans="1:12" ht="12.75">
      <c r="A298" s="218"/>
      <c r="B298" s="228"/>
      <c r="C298" s="231"/>
      <c r="D298" s="116" t="s">
        <v>50</v>
      </c>
      <c r="E298" s="20">
        <f t="shared" si="80"/>
        <v>0</v>
      </c>
      <c r="F298" s="139">
        <v>0</v>
      </c>
      <c r="G298" s="140">
        <v>0</v>
      </c>
      <c r="H298" s="140">
        <v>0</v>
      </c>
      <c r="I298" s="140">
        <v>0</v>
      </c>
      <c r="J298" s="50">
        <v>0</v>
      </c>
      <c r="K298" s="50">
        <v>0</v>
      </c>
      <c r="L298" s="57">
        <f t="shared" si="76"/>
        <v>0</v>
      </c>
    </row>
    <row r="299" spans="1:12" ht="12.75">
      <c r="A299" s="218"/>
      <c r="B299" s="232" t="s">
        <v>6</v>
      </c>
      <c r="C299" s="232"/>
      <c r="D299" s="233"/>
      <c r="E299" s="43">
        <f aca="true" t="shared" si="81" ref="E299:J299">E292-E293</f>
        <v>45776.890000000014</v>
      </c>
      <c r="F299" s="44">
        <f t="shared" si="81"/>
        <v>0</v>
      </c>
      <c r="G299" s="44">
        <f t="shared" si="81"/>
        <v>0</v>
      </c>
      <c r="H299" s="44">
        <f t="shared" si="81"/>
        <v>0</v>
      </c>
      <c r="I299" s="44">
        <f t="shared" si="81"/>
        <v>0</v>
      </c>
      <c r="J299" s="44">
        <f t="shared" si="81"/>
        <v>8776.890000000014</v>
      </c>
      <c r="K299" s="44">
        <f>K292-K293</f>
        <v>37000</v>
      </c>
      <c r="L299" s="57">
        <f t="shared" si="76"/>
        <v>45776.890000000014</v>
      </c>
    </row>
    <row r="300" spans="1:12" ht="12.75">
      <c r="A300" s="218"/>
      <c r="B300" s="234" t="s">
        <v>48</v>
      </c>
      <c r="C300" s="234"/>
      <c r="D300" s="235"/>
      <c r="E300" s="18">
        <f>SUM(F300:K300)</f>
        <v>0</v>
      </c>
      <c r="F300" s="26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57">
        <f t="shared" si="76"/>
        <v>0</v>
      </c>
    </row>
    <row r="301" spans="1:12" ht="12.75" customHeight="1">
      <c r="A301" s="218"/>
      <c r="B301" s="213" t="s">
        <v>25</v>
      </c>
      <c r="C301" s="214"/>
      <c r="D301" s="114" t="s">
        <v>26</v>
      </c>
      <c r="E301" s="20">
        <f>SUM(F301:K301)</f>
        <v>0</v>
      </c>
      <c r="F301" s="141">
        <v>0</v>
      </c>
      <c r="G301" s="142">
        <v>0</v>
      </c>
      <c r="H301" s="142">
        <v>0</v>
      </c>
      <c r="I301" s="142">
        <v>0</v>
      </c>
      <c r="J301" s="64">
        <v>0</v>
      </c>
      <c r="K301" s="64">
        <v>0</v>
      </c>
      <c r="L301" s="57">
        <f t="shared" si="76"/>
        <v>0</v>
      </c>
    </row>
    <row r="302" spans="1:12" ht="13.5" thickBot="1">
      <c r="A302" s="219"/>
      <c r="B302" s="215"/>
      <c r="C302" s="216"/>
      <c r="D302" s="119" t="s">
        <v>27</v>
      </c>
      <c r="E302" s="32">
        <f>SUM(F302:K302)</f>
        <v>83</v>
      </c>
      <c r="F302" s="143">
        <v>0</v>
      </c>
      <c r="G302" s="143">
        <v>0</v>
      </c>
      <c r="H302" s="143">
        <v>0</v>
      </c>
      <c r="I302" s="143">
        <v>0</v>
      </c>
      <c r="J302" s="52">
        <v>83</v>
      </c>
      <c r="K302" s="52">
        <v>0</v>
      </c>
      <c r="L302" s="109">
        <f t="shared" si="76"/>
        <v>83</v>
      </c>
    </row>
    <row r="303" spans="3:11" ht="12.75">
      <c r="C303"/>
      <c r="D303"/>
      <c r="E303"/>
      <c r="F303"/>
      <c r="G303"/>
      <c r="H303"/>
      <c r="I303"/>
      <c r="J303"/>
      <c r="K303"/>
    </row>
    <row r="304" spans="3:11" ht="12.75" customHeight="1">
      <c r="C304"/>
      <c r="D304"/>
      <c r="E304"/>
      <c r="F304"/>
      <c r="G304"/>
      <c r="H304"/>
      <c r="I304"/>
      <c r="J304"/>
      <c r="K304"/>
    </row>
    <row r="305" spans="3:11" ht="12.75">
      <c r="C305"/>
      <c r="D305"/>
      <c r="E305"/>
      <c r="F305"/>
      <c r="G305"/>
      <c r="H305"/>
      <c r="I305"/>
      <c r="J305"/>
      <c r="K305"/>
    </row>
    <row r="306" spans="3:11" ht="12.75">
      <c r="C306"/>
      <c r="D306"/>
      <c r="E306"/>
      <c r="F306"/>
      <c r="G306"/>
      <c r="H306"/>
      <c r="I306"/>
      <c r="J306"/>
      <c r="K306"/>
    </row>
    <row r="307" spans="3:11" ht="12.75">
      <c r="C307"/>
      <c r="D307"/>
      <c r="E307"/>
      <c r="F307"/>
      <c r="G307"/>
      <c r="H307"/>
      <c r="I307"/>
      <c r="J307"/>
      <c r="K307"/>
    </row>
    <row r="308" spans="3:11" ht="12.75" customHeight="1">
      <c r="C308"/>
      <c r="D308"/>
      <c r="E308"/>
      <c r="F308"/>
      <c r="G308"/>
      <c r="H308"/>
      <c r="I308"/>
      <c r="J308"/>
      <c r="K308"/>
    </row>
    <row r="309" spans="3:11" ht="12.75">
      <c r="C309"/>
      <c r="D309"/>
      <c r="E309"/>
      <c r="F309"/>
      <c r="G309"/>
      <c r="H309"/>
      <c r="I309"/>
      <c r="J309"/>
      <c r="K309"/>
    </row>
  </sheetData>
  <sheetProtection/>
  <mergeCells count="240">
    <mergeCell ref="B290:C291"/>
    <mergeCell ref="A292:A302"/>
    <mergeCell ref="B292:D292"/>
    <mergeCell ref="B293:C294"/>
    <mergeCell ref="B295:B298"/>
    <mergeCell ref="C295:C296"/>
    <mergeCell ref="C297:C298"/>
    <mergeCell ref="B299:D299"/>
    <mergeCell ref="B300:D300"/>
    <mergeCell ref="B301:C302"/>
    <mergeCell ref="B278:D278"/>
    <mergeCell ref="B279:C280"/>
    <mergeCell ref="A281:A291"/>
    <mergeCell ref="B281:D281"/>
    <mergeCell ref="B282:C283"/>
    <mergeCell ref="B284:B287"/>
    <mergeCell ref="C284:C285"/>
    <mergeCell ref="C286:C287"/>
    <mergeCell ref="B288:D288"/>
    <mergeCell ref="B289:D289"/>
    <mergeCell ref="A268:D269"/>
    <mergeCell ref="E268:E269"/>
    <mergeCell ref="F268:I268"/>
    <mergeCell ref="A270:A280"/>
    <mergeCell ref="B270:D270"/>
    <mergeCell ref="B271:C272"/>
    <mergeCell ref="B273:B276"/>
    <mergeCell ref="C273:C274"/>
    <mergeCell ref="C275:C276"/>
    <mergeCell ref="B277:D277"/>
    <mergeCell ref="A253:A263"/>
    <mergeCell ref="B253:D253"/>
    <mergeCell ref="B254:C255"/>
    <mergeCell ref="B256:B259"/>
    <mergeCell ref="C256:C257"/>
    <mergeCell ref="C258:C259"/>
    <mergeCell ref="B260:D260"/>
    <mergeCell ref="B261:D261"/>
    <mergeCell ref="B262:C263"/>
    <mergeCell ref="B240:C241"/>
    <mergeCell ref="A242:A252"/>
    <mergeCell ref="B242:D242"/>
    <mergeCell ref="B243:C244"/>
    <mergeCell ref="B245:B248"/>
    <mergeCell ref="C245:C246"/>
    <mergeCell ref="C247:C248"/>
    <mergeCell ref="B249:D249"/>
    <mergeCell ref="B250:D250"/>
    <mergeCell ref="B251:C252"/>
    <mergeCell ref="B228:D228"/>
    <mergeCell ref="B229:C230"/>
    <mergeCell ref="A231:A241"/>
    <mergeCell ref="B231:D231"/>
    <mergeCell ref="B232:C233"/>
    <mergeCell ref="B234:B237"/>
    <mergeCell ref="C234:C235"/>
    <mergeCell ref="C236:C237"/>
    <mergeCell ref="B238:D238"/>
    <mergeCell ref="B239:D239"/>
    <mergeCell ref="A218:D219"/>
    <mergeCell ref="E218:E219"/>
    <mergeCell ref="F218:I218"/>
    <mergeCell ref="A220:A230"/>
    <mergeCell ref="B220:D220"/>
    <mergeCell ref="B221:C222"/>
    <mergeCell ref="B223:B226"/>
    <mergeCell ref="C223:C224"/>
    <mergeCell ref="C225:C226"/>
    <mergeCell ref="B227:D227"/>
    <mergeCell ref="A203:A213"/>
    <mergeCell ref="B203:D203"/>
    <mergeCell ref="B204:C205"/>
    <mergeCell ref="B206:B209"/>
    <mergeCell ref="C206:C207"/>
    <mergeCell ref="C208:C209"/>
    <mergeCell ref="B210:D210"/>
    <mergeCell ref="B211:D211"/>
    <mergeCell ref="B212:C213"/>
    <mergeCell ref="B190:C191"/>
    <mergeCell ref="A192:A202"/>
    <mergeCell ref="B192:D192"/>
    <mergeCell ref="B193:C194"/>
    <mergeCell ref="B195:B198"/>
    <mergeCell ref="C195:C196"/>
    <mergeCell ref="C197:C198"/>
    <mergeCell ref="B199:D199"/>
    <mergeCell ref="B200:D200"/>
    <mergeCell ref="B201:C202"/>
    <mergeCell ref="B178:D178"/>
    <mergeCell ref="B179:C180"/>
    <mergeCell ref="A181:A191"/>
    <mergeCell ref="B181:D181"/>
    <mergeCell ref="B182:C183"/>
    <mergeCell ref="B184:B187"/>
    <mergeCell ref="C184:C185"/>
    <mergeCell ref="C186:C187"/>
    <mergeCell ref="B188:D188"/>
    <mergeCell ref="B189:D189"/>
    <mergeCell ref="A168:D169"/>
    <mergeCell ref="E168:E169"/>
    <mergeCell ref="F168:I168"/>
    <mergeCell ref="A170:A180"/>
    <mergeCell ref="B170:D170"/>
    <mergeCell ref="B171:C172"/>
    <mergeCell ref="B173:B176"/>
    <mergeCell ref="C173:C174"/>
    <mergeCell ref="C175:C176"/>
    <mergeCell ref="B177:D177"/>
    <mergeCell ref="A154:A164"/>
    <mergeCell ref="B154:D154"/>
    <mergeCell ref="B155:C156"/>
    <mergeCell ref="B157:B160"/>
    <mergeCell ref="C157:C158"/>
    <mergeCell ref="C159:C160"/>
    <mergeCell ref="B161:D161"/>
    <mergeCell ref="B162:D162"/>
    <mergeCell ref="B163:C164"/>
    <mergeCell ref="B141:C142"/>
    <mergeCell ref="A143:A153"/>
    <mergeCell ref="B143:D143"/>
    <mergeCell ref="B144:C145"/>
    <mergeCell ref="B146:B149"/>
    <mergeCell ref="C146:C147"/>
    <mergeCell ref="C148:C149"/>
    <mergeCell ref="B150:D150"/>
    <mergeCell ref="B151:D151"/>
    <mergeCell ref="B152:C153"/>
    <mergeCell ref="B129:D129"/>
    <mergeCell ref="B130:C131"/>
    <mergeCell ref="A132:A142"/>
    <mergeCell ref="B132:D132"/>
    <mergeCell ref="B133:C134"/>
    <mergeCell ref="B135:B138"/>
    <mergeCell ref="C135:C136"/>
    <mergeCell ref="C137:C138"/>
    <mergeCell ref="B139:D139"/>
    <mergeCell ref="B140:D140"/>
    <mergeCell ref="A119:D120"/>
    <mergeCell ref="E119:E120"/>
    <mergeCell ref="F119:I119"/>
    <mergeCell ref="A121:A131"/>
    <mergeCell ref="B121:D121"/>
    <mergeCell ref="B122:C123"/>
    <mergeCell ref="B124:B127"/>
    <mergeCell ref="C124:C125"/>
    <mergeCell ref="C126:C127"/>
    <mergeCell ref="B128:D128"/>
    <mergeCell ref="B104:C105"/>
    <mergeCell ref="A106:A116"/>
    <mergeCell ref="B106:D106"/>
    <mergeCell ref="B107:C108"/>
    <mergeCell ref="B109:B112"/>
    <mergeCell ref="C109:C110"/>
    <mergeCell ref="C111:C112"/>
    <mergeCell ref="B113:D113"/>
    <mergeCell ref="B114:D114"/>
    <mergeCell ref="B115:C116"/>
    <mergeCell ref="B92:D92"/>
    <mergeCell ref="B93:C94"/>
    <mergeCell ref="A95:A105"/>
    <mergeCell ref="B95:D95"/>
    <mergeCell ref="B96:C97"/>
    <mergeCell ref="B98:B101"/>
    <mergeCell ref="C98:C99"/>
    <mergeCell ref="C100:C101"/>
    <mergeCell ref="B102:D102"/>
    <mergeCell ref="B103:D103"/>
    <mergeCell ref="A82:D83"/>
    <mergeCell ref="E82:E83"/>
    <mergeCell ref="F82:I82"/>
    <mergeCell ref="A84:A94"/>
    <mergeCell ref="B84:D84"/>
    <mergeCell ref="B85:C86"/>
    <mergeCell ref="B87:B90"/>
    <mergeCell ref="C87:C88"/>
    <mergeCell ref="C89:C90"/>
    <mergeCell ref="B91:D91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2:J2"/>
    <mergeCell ref="A3:J3"/>
    <mergeCell ref="A4:J4"/>
    <mergeCell ref="A5:D6"/>
    <mergeCell ref="E5:E6"/>
    <mergeCell ref="F5:I5"/>
  </mergeCells>
  <printOptions/>
  <pageMargins left="0.1968503937007874" right="0.2362204724409449" top="0.15748031496062992" bottom="0.15748031496062992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T309"/>
  <sheetViews>
    <sheetView zoomScaleSheetLayoutView="10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2" sqref="F32"/>
    </sheetView>
  </sheetViews>
  <sheetFormatPr defaultColWidth="9.00390625" defaultRowHeight="12.75"/>
  <cols>
    <col min="1" max="1" width="5.1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7" width="11.625" style="1" customWidth="1"/>
    <col min="8" max="8" width="12.75390625" style="1" customWidth="1"/>
    <col min="9" max="9" width="12.875" style="1" customWidth="1"/>
    <col min="10" max="11" width="11.375" style="1" customWidth="1"/>
    <col min="12" max="12" width="11.375" style="0" customWidth="1"/>
  </cols>
  <sheetData>
    <row r="2" spans="1:12" ht="12.75" customHeight="1">
      <c r="A2" s="290" t="s">
        <v>13</v>
      </c>
      <c r="B2" s="290"/>
      <c r="C2" s="290"/>
      <c r="D2" s="290"/>
      <c r="E2" s="290"/>
      <c r="F2" s="290"/>
      <c r="G2" s="290"/>
      <c r="H2" s="290"/>
      <c r="I2" s="290"/>
      <c r="J2" s="290"/>
      <c r="K2" s="193"/>
      <c r="L2" s="72"/>
    </row>
    <row r="3" spans="1:12" ht="12.75" customHeight="1">
      <c r="A3" s="291" t="s">
        <v>12</v>
      </c>
      <c r="B3" s="291"/>
      <c r="C3" s="291"/>
      <c r="D3" s="291"/>
      <c r="E3" s="291"/>
      <c r="F3" s="291"/>
      <c r="G3" s="291"/>
      <c r="H3" s="291"/>
      <c r="I3" s="291"/>
      <c r="J3" s="291"/>
      <c r="K3" s="194"/>
      <c r="L3" s="73"/>
    </row>
    <row r="4" spans="1:12" ht="21" customHeight="1" thickBot="1">
      <c r="A4" s="292" t="s">
        <v>57</v>
      </c>
      <c r="B4" s="292"/>
      <c r="C4" s="292"/>
      <c r="D4" s="292"/>
      <c r="E4" s="292"/>
      <c r="F4" s="292"/>
      <c r="G4" s="292"/>
      <c r="H4" s="292"/>
      <c r="I4" s="292"/>
      <c r="J4" s="292"/>
      <c r="K4" s="195"/>
      <c r="L4" s="74"/>
    </row>
    <row r="5" spans="1:12" ht="12.75" customHeight="1" thickBot="1">
      <c r="A5" s="293" t="s">
        <v>16</v>
      </c>
      <c r="B5" s="294"/>
      <c r="C5" s="294"/>
      <c r="D5" s="294"/>
      <c r="E5" s="240" t="s">
        <v>14</v>
      </c>
      <c r="F5" s="242" t="s">
        <v>15</v>
      </c>
      <c r="G5" s="243"/>
      <c r="H5" s="243"/>
      <c r="I5" s="244"/>
      <c r="J5" s="127"/>
      <c r="K5" s="127"/>
      <c r="L5" s="53"/>
    </row>
    <row r="6" spans="1:12" ht="48" customHeight="1" thickBot="1">
      <c r="A6" s="295"/>
      <c r="B6" s="296"/>
      <c r="C6" s="296"/>
      <c r="D6" s="296"/>
      <c r="E6" s="241"/>
      <c r="F6" s="54" t="s">
        <v>18</v>
      </c>
      <c r="G6" s="130" t="s">
        <v>42</v>
      </c>
      <c r="H6" s="129" t="s">
        <v>45</v>
      </c>
      <c r="I6" s="128" t="s">
        <v>41</v>
      </c>
      <c r="J6" s="131" t="s">
        <v>43</v>
      </c>
      <c r="K6" s="196" t="s">
        <v>46</v>
      </c>
      <c r="L6" s="30" t="s">
        <v>7</v>
      </c>
    </row>
    <row r="7" spans="1:12" ht="17.25" customHeight="1">
      <c r="A7" s="284" t="s">
        <v>10</v>
      </c>
      <c r="B7" s="287" t="s">
        <v>19</v>
      </c>
      <c r="C7" s="288"/>
      <c r="D7" s="289"/>
      <c r="E7" s="103">
        <f>E18+E29+E46+E57+E68+E84+E95+E106+E121+E132+E143+E154+E170+E181+E192+E203+E220+E231+E242+E253+E270+E281+E292</f>
        <v>4253577</v>
      </c>
      <c r="F7" s="103">
        <f>F18+F29+F46+F57+F68+F84+F95+F106+F121+F132+F143+F154+F170+F181+F192+F203+F220+F231+F242+F253+F270+F281+F292</f>
        <v>1911577</v>
      </c>
      <c r="G7" s="103">
        <f aca="true" t="shared" si="0" ref="E7:K17">G18+G29+G46+G57+G68+G84+G95+G106+G121+G132+G143+G154+G170+G181+G192+G203+G220+G231+G242+G253+G270+G281+G292</f>
        <v>58600</v>
      </c>
      <c r="H7" s="103">
        <f t="shared" si="0"/>
        <v>120000</v>
      </c>
      <c r="I7" s="103">
        <f t="shared" si="0"/>
        <v>1960300</v>
      </c>
      <c r="J7" s="103">
        <f t="shared" si="0"/>
        <v>166100</v>
      </c>
      <c r="K7" s="103">
        <f t="shared" si="0"/>
        <v>37000</v>
      </c>
      <c r="L7" s="35">
        <f>SUM(F7:K7)</f>
        <v>4253577</v>
      </c>
    </row>
    <row r="8" spans="1:12" ht="14.25" customHeight="1">
      <c r="A8" s="285"/>
      <c r="B8" s="255" t="s">
        <v>4</v>
      </c>
      <c r="C8" s="256"/>
      <c r="D8" s="3" t="s">
        <v>3</v>
      </c>
      <c r="E8" s="108">
        <f>E19+E30+E47+E58+E69+E85+E96+E107+E122+E133+E144+E155+E171+E182+E193+E204+E221+E232+E243+E254+E271+E282+E293</f>
        <v>4093027.64</v>
      </c>
      <c r="F8" s="106">
        <f t="shared" si="0"/>
        <v>1893482.74</v>
      </c>
      <c r="G8" s="120">
        <f t="shared" si="0"/>
        <v>44908.58</v>
      </c>
      <c r="H8" s="120">
        <f t="shared" si="0"/>
        <v>109047.26</v>
      </c>
      <c r="I8" s="120">
        <f t="shared" si="0"/>
        <v>1854167.95</v>
      </c>
      <c r="J8" s="106">
        <f t="shared" si="0"/>
        <v>155605.11</v>
      </c>
      <c r="K8" s="106">
        <f t="shared" si="0"/>
        <v>35816</v>
      </c>
      <c r="L8" s="35">
        <f aca="true" t="shared" si="1" ref="L8:L39">SUM(F8:K8)</f>
        <v>4093027.64</v>
      </c>
    </row>
    <row r="9" spans="1:12" ht="16.5" customHeight="1">
      <c r="A9" s="285"/>
      <c r="B9" s="257"/>
      <c r="C9" s="258"/>
      <c r="D9" s="4" t="s">
        <v>50</v>
      </c>
      <c r="E9" s="179">
        <f t="shared" si="0"/>
        <v>2040465.05</v>
      </c>
      <c r="F9" s="183">
        <f t="shared" si="0"/>
        <v>186297.1</v>
      </c>
      <c r="G9" s="185">
        <f t="shared" si="0"/>
        <v>0</v>
      </c>
      <c r="H9" s="185">
        <f t="shared" si="0"/>
        <v>0</v>
      </c>
      <c r="I9" s="185">
        <f t="shared" si="0"/>
        <v>1854167.95</v>
      </c>
      <c r="J9" s="183">
        <f t="shared" si="0"/>
        <v>0</v>
      </c>
      <c r="K9" s="183">
        <f t="shared" si="0"/>
        <v>0</v>
      </c>
      <c r="L9" s="35">
        <f t="shared" si="1"/>
        <v>2040465.05</v>
      </c>
    </row>
    <row r="10" spans="1:12" ht="15" customHeight="1">
      <c r="A10" s="285"/>
      <c r="B10" s="228" t="s">
        <v>5</v>
      </c>
      <c r="C10" s="261" t="s">
        <v>24</v>
      </c>
      <c r="D10" s="5" t="s">
        <v>3</v>
      </c>
      <c r="E10" s="179">
        <f t="shared" si="0"/>
        <v>3378700.63</v>
      </c>
      <c r="F10" s="183">
        <f t="shared" si="0"/>
        <v>1529405.4999999998</v>
      </c>
      <c r="G10" s="185">
        <f t="shared" si="0"/>
        <v>27229.99</v>
      </c>
      <c r="H10" s="185">
        <f t="shared" si="0"/>
        <v>109047.26</v>
      </c>
      <c r="I10" s="185">
        <f t="shared" si="0"/>
        <v>1623404.79</v>
      </c>
      <c r="J10" s="183">
        <f t="shared" si="0"/>
        <v>89613.09</v>
      </c>
      <c r="K10" s="183">
        <f t="shared" si="0"/>
        <v>0</v>
      </c>
      <c r="L10" s="35">
        <f t="shared" si="1"/>
        <v>3378700.63</v>
      </c>
    </row>
    <row r="11" spans="1:12" ht="16.5" customHeight="1">
      <c r="A11" s="285"/>
      <c r="B11" s="259"/>
      <c r="C11" s="262"/>
      <c r="D11" s="6" t="s">
        <v>50</v>
      </c>
      <c r="E11" s="179">
        <f>E22+E33+E50+E61+E72+E88+E99+E110+E125+E136+E147+E158+E174+E185+E196+E207+E224+E235+E246+E257+E274+E285+E296</f>
        <v>1802444.36</v>
      </c>
      <c r="F11" s="183">
        <f t="shared" si="0"/>
        <v>179039.57</v>
      </c>
      <c r="G11" s="185">
        <f t="shared" si="0"/>
        <v>0</v>
      </c>
      <c r="H11" s="185">
        <f t="shared" si="0"/>
        <v>0</v>
      </c>
      <c r="I11" s="185">
        <f t="shared" si="0"/>
        <v>1623404.79</v>
      </c>
      <c r="J11" s="183">
        <f t="shared" si="0"/>
        <v>0</v>
      </c>
      <c r="K11" s="183">
        <f t="shared" si="0"/>
        <v>0</v>
      </c>
      <c r="L11" s="35">
        <f t="shared" si="1"/>
        <v>1802444.36</v>
      </c>
    </row>
    <row r="12" spans="1:12" ht="16.5" customHeight="1">
      <c r="A12" s="285"/>
      <c r="B12" s="259"/>
      <c r="C12" s="231" t="s">
        <v>49</v>
      </c>
      <c r="D12" s="5" t="s">
        <v>3</v>
      </c>
      <c r="E12" s="179">
        <f t="shared" si="0"/>
        <v>714327.01</v>
      </c>
      <c r="F12" s="183">
        <f t="shared" si="0"/>
        <v>364077.24000000005</v>
      </c>
      <c r="G12" s="185">
        <f t="shared" si="0"/>
        <v>17678.59</v>
      </c>
      <c r="H12" s="185">
        <f t="shared" si="0"/>
        <v>0</v>
      </c>
      <c r="I12" s="185">
        <f t="shared" si="0"/>
        <v>230763.16</v>
      </c>
      <c r="J12" s="183">
        <f t="shared" si="0"/>
        <v>65992.02</v>
      </c>
      <c r="K12" s="183">
        <f t="shared" si="0"/>
        <v>35816</v>
      </c>
      <c r="L12" s="35">
        <f t="shared" si="1"/>
        <v>714327.0100000001</v>
      </c>
    </row>
    <row r="13" spans="1:12" ht="18" customHeight="1">
      <c r="A13" s="285"/>
      <c r="B13" s="260"/>
      <c r="C13" s="263"/>
      <c r="D13" s="7" t="s">
        <v>50</v>
      </c>
      <c r="E13" s="180">
        <f t="shared" si="0"/>
        <v>238020.69</v>
      </c>
      <c r="F13" s="107">
        <f t="shared" si="0"/>
        <v>7257.53</v>
      </c>
      <c r="G13" s="121">
        <f t="shared" si="0"/>
        <v>0</v>
      </c>
      <c r="H13" s="121">
        <f t="shared" si="0"/>
        <v>0</v>
      </c>
      <c r="I13" s="121">
        <f t="shared" si="0"/>
        <v>230763.16</v>
      </c>
      <c r="J13" s="107">
        <f t="shared" si="0"/>
        <v>0</v>
      </c>
      <c r="K13" s="107">
        <f t="shared" si="0"/>
        <v>0</v>
      </c>
      <c r="L13" s="35">
        <f t="shared" si="1"/>
        <v>238020.69</v>
      </c>
    </row>
    <row r="14" spans="1:12" ht="15.75" customHeight="1">
      <c r="A14" s="285"/>
      <c r="B14" s="264" t="s">
        <v>6</v>
      </c>
      <c r="C14" s="265"/>
      <c r="D14" s="282"/>
      <c r="E14" s="181">
        <f t="shared" si="0"/>
        <v>160549.36000000004</v>
      </c>
      <c r="F14" s="104">
        <f t="shared" si="0"/>
        <v>18094.259999999973</v>
      </c>
      <c r="G14" s="104">
        <f t="shared" si="0"/>
        <v>13691.419999999998</v>
      </c>
      <c r="H14" s="104">
        <f t="shared" si="0"/>
        <v>10952.740000000005</v>
      </c>
      <c r="I14" s="104">
        <f t="shared" si="0"/>
        <v>106132.05000000005</v>
      </c>
      <c r="J14" s="104">
        <f t="shared" si="0"/>
        <v>10494.890000000014</v>
      </c>
      <c r="K14" s="104">
        <f t="shared" si="0"/>
        <v>1184</v>
      </c>
      <c r="L14" s="35">
        <f t="shared" si="1"/>
        <v>160549.36000000004</v>
      </c>
    </row>
    <row r="15" spans="1:12" ht="15" customHeight="1">
      <c r="A15" s="285"/>
      <c r="B15" s="267" t="s">
        <v>48</v>
      </c>
      <c r="C15" s="268"/>
      <c r="D15" s="283"/>
      <c r="E15" s="182">
        <f t="shared" si="0"/>
        <v>221104.77000000002</v>
      </c>
      <c r="F15" s="105">
        <f t="shared" si="0"/>
        <v>221104.77000000002</v>
      </c>
      <c r="G15" s="105">
        <f t="shared" si="0"/>
        <v>0</v>
      </c>
      <c r="H15" s="105">
        <f t="shared" si="0"/>
        <v>0</v>
      </c>
      <c r="I15" s="105">
        <f t="shared" si="0"/>
        <v>0</v>
      </c>
      <c r="J15" s="105">
        <f t="shared" si="0"/>
        <v>0</v>
      </c>
      <c r="K15" s="105">
        <f t="shared" si="0"/>
        <v>0</v>
      </c>
      <c r="L15" s="35">
        <f t="shared" si="1"/>
        <v>221104.77000000002</v>
      </c>
    </row>
    <row r="16" spans="1:12" ht="15" customHeight="1">
      <c r="A16" s="285"/>
      <c r="B16" s="250" t="s">
        <v>25</v>
      </c>
      <c r="C16" s="251"/>
      <c r="D16" s="80" t="s">
        <v>26</v>
      </c>
      <c r="E16" s="108">
        <f t="shared" si="0"/>
        <v>30</v>
      </c>
      <c r="F16" s="197">
        <f t="shared" si="0"/>
        <v>0</v>
      </c>
      <c r="G16" s="198">
        <f t="shared" si="0"/>
        <v>7</v>
      </c>
      <c r="H16" s="198">
        <f t="shared" si="0"/>
        <v>23</v>
      </c>
      <c r="I16" s="197">
        <f t="shared" si="0"/>
        <v>0</v>
      </c>
      <c r="J16" s="197">
        <f t="shared" si="0"/>
        <v>0</v>
      </c>
      <c r="K16" s="197">
        <f t="shared" si="0"/>
        <v>0</v>
      </c>
      <c r="L16" s="35">
        <f t="shared" si="1"/>
        <v>30</v>
      </c>
    </row>
    <row r="17" spans="1:13" ht="21.75" customHeight="1" thickBot="1">
      <c r="A17" s="286"/>
      <c r="B17" s="252"/>
      <c r="C17" s="253"/>
      <c r="D17" s="119" t="s">
        <v>51</v>
      </c>
      <c r="E17" s="109">
        <f>E28+E39+E56+E67+E78+E94+E105+E116+E131+E142+E153+E164+E180+E191+E202+E213+E230+E241+E252+E263+E280+E291+E302</f>
        <v>790</v>
      </c>
      <c r="F17" s="200">
        <f t="shared" si="0"/>
        <v>362</v>
      </c>
      <c r="G17" s="201">
        <f t="shared" si="0"/>
        <v>7</v>
      </c>
      <c r="H17" s="201">
        <f t="shared" si="0"/>
        <v>18</v>
      </c>
      <c r="I17" s="200">
        <f t="shared" si="0"/>
        <v>308</v>
      </c>
      <c r="J17" s="200">
        <f t="shared" si="0"/>
        <v>82</v>
      </c>
      <c r="K17" s="200">
        <f t="shared" si="0"/>
        <v>13</v>
      </c>
      <c r="L17" s="16">
        <f t="shared" si="1"/>
        <v>790</v>
      </c>
      <c r="M17" s="132"/>
    </row>
    <row r="18" spans="1:12" ht="15" customHeight="1">
      <c r="A18" s="245" t="s">
        <v>0</v>
      </c>
      <c r="B18" s="220" t="s">
        <v>19</v>
      </c>
      <c r="C18" s="221"/>
      <c r="D18" s="222"/>
      <c r="E18" s="17">
        <f aca="true" t="shared" si="2" ref="E18:E24">SUM(F18:J18)</f>
        <v>92790</v>
      </c>
      <c r="F18" s="24">
        <v>92790</v>
      </c>
      <c r="G18" s="55">
        <v>0</v>
      </c>
      <c r="H18" s="55">
        <v>0</v>
      </c>
      <c r="I18" s="178">
        <v>0</v>
      </c>
      <c r="J18" s="178">
        <v>0</v>
      </c>
      <c r="K18" s="178">
        <v>0</v>
      </c>
      <c r="L18" s="57">
        <f t="shared" si="1"/>
        <v>92790</v>
      </c>
    </row>
    <row r="19" spans="1:12" ht="14.25" customHeight="1">
      <c r="A19" s="246"/>
      <c r="B19" s="255" t="s">
        <v>4</v>
      </c>
      <c r="C19" s="256"/>
      <c r="D19" s="3" t="s">
        <v>3</v>
      </c>
      <c r="E19" s="20">
        <f t="shared" si="2"/>
        <v>81405.01</v>
      </c>
      <c r="F19" s="46">
        <f aca="true" t="shared" si="3" ref="F19:J20">SUM(F21,F23)</f>
        <v>81405.01</v>
      </c>
      <c r="G19" s="133">
        <f t="shared" si="3"/>
        <v>0</v>
      </c>
      <c r="H19" s="133">
        <f t="shared" si="3"/>
        <v>0</v>
      </c>
      <c r="I19" s="133">
        <f t="shared" si="3"/>
        <v>0</v>
      </c>
      <c r="J19" s="133">
        <v>0</v>
      </c>
      <c r="K19" s="133">
        <v>0</v>
      </c>
      <c r="L19" s="15">
        <f t="shared" si="1"/>
        <v>81405.01</v>
      </c>
    </row>
    <row r="20" spans="1:12" ht="14.25" customHeight="1">
      <c r="A20" s="246"/>
      <c r="B20" s="257"/>
      <c r="C20" s="258"/>
      <c r="D20" s="4" t="s">
        <v>50</v>
      </c>
      <c r="E20" s="19">
        <f t="shared" si="2"/>
        <v>18087</v>
      </c>
      <c r="F20" s="48">
        <f t="shared" si="3"/>
        <v>18087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35">
        <f>SUM(K22,K24)</f>
        <v>0</v>
      </c>
      <c r="L20" s="37">
        <f t="shared" si="1"/>
        <v>18087</v>
      </c>
    </row>
    <row r="21" spans="1:12" ht="16.5" customHeight="1">
      <c r="A21" s="246"/>
      <c r="B21" s="228" t="s">
        <v>5</v>
      </c>
      <c r="C21" s="261" t="s">
        <v>24</v>
      </c>
      <c r="D21" s="5" t="s">
        <v>3</v>
      </c>
      <c r="E21" s="19">
        <f t="shared" si="2"/>
        <v>73784.23</v>
      </c>
      <c r="F21" s="63">
        <v>73784.23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5">
        <f t="shared" si="1"/>
        <v>73784.23</v>
      </c>
    </row>
    <row r="22" spans="1:12" ht="15" customHeight="1">
      <c r="A22" s="246"/>
      <c r="B22" s="259"/>
      <c r="C22" s="262"/>
      <c r="D22" s="6" t="s">
        <v>50</v>
      </c>
      <c r="E22" s="19">
        <f t="shared" si="2"/>
        <v>18087</v>
      </c>
      <c r="F22" s="49">
        <v>18087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5">
        <f t="shared" si="1"/>
        <v>18087</v>
      </c>
    </row>
    <row r="23" spans="1:12" ht="18.75" customHeight="1">
      <c r="A23" s="246"/>
      <c r="B23" s="259"/>
      <c r="C23" s="231" t="s">
        <v>49</v>
      </c>
      <c r="D23" s="5" t="s">
        <v>3</v>
      </c>
      <c r="E23" s="19">
        <f t="shared" si="2"/>
        <v>7620.78</v>
      </c>
      <c r="F23" s="63">
        <v>7620.78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5">
        <f t="shared" si="1"/>
        <v>7620.78</v>
      </c>
    </row>
    <row r="24" spans="1:12" ht="14.25" customHeight="1">
      <c r="A24" s="246"/>
      <c r="B24" s="260"/>
      <c r="C24" s="263"/>
      <c r="D24" s="7" t="s">
        <v>50</v>
      </c>
      <c r="E24" s="92">
        <f t="shared" si="2"/>
        <v>0</v>
      </c>
      <c r="F24" s="5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37">
        <f t="shared" si="1"/>
        <v>0</v>
      </c>
    </row>
    <row r="25" spans="1:12" ht="15" customHeight="1">
      <c r="A25" s="246"/>
      <c r="B25" s="264" t="s">
        <v>6</v>
      </c>
      <c r="C25" s="265"/>
      <c r="D25" s="282"/>
      <c r="E25" s="43">
        <f aca="true" t="shared" si="4" ref="E25:J25">E18-E19</f>
        <v>11384.990000000005</v>
      </c>
      <c r="F25" s="44">
        <f t="shared" si="4"/>
        <v>11384.990000000005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44">
        <f t="shared" si="4"/>
        <v>0</v>
      </c>
      <c r="K25" s="44">
        <f>K18-K19</f>
        <v>0</v>
      </c>
      <c r="L25" s="15">
        <f t="shared" si="1"/>
        <v>11384.990000000005</v>
      </c>
    </row>
    <row r="26" spans="1:12" ht="15" customHeight="1">
      <c r="A26" s="246"/>
      <c r="B26" s="267" t="s">
        <v>48</v>
      </c>
      <c r="C26" s="268"/>
      <c r="D26" s="283"/>
      <c r="E26" s="18">
        <f aca="true" t="shared" si="5" ref="E26:E37">SUM(F26:J26)</f>
        <v>0</v>
      </c>
      <c r="F26" s="81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37">
        <f t="shared" si="1"/>
        <v>0</v>
      </c>
    </row>
    <row r="27" spans="1:12" ht="14.25" customHeight="1">
      <c r="A27" s="246"/>
      <c r="B27" s="250" t="s">
        <v>25</v>
      </c>
      <c r="C27" s="251"/>
      <c r="D27" s="80" t="s">
        <v>26</v>
      </c>
      <c r="E27" s="20">
        <f t="shared" si="5"/>
        <v>0</v>
      </c>
      <c r="F27" s="5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5">
        <f t="shared" si="1"/>
        <v>0</v>
      </c>
    </row>
    <row r="28" spans="1:12" ht="18.75" customHeight="1" thickBot="1">
      <c r="A28" s="247"/>
      <c r="B28" s="252"/>
      <c r="C28" s="253"/>
      <c r="D28" s="119" t="s">
        <v>51</v>
      </c>
      <c r="E28" s="32">
        <f t="shared" si="5"/>
        <v>21</v>
      </c>
      <c r="F28" s="52">
        <v>21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58">
        <f t="shared" si="1"/>
        <v>21</v>
      </c>
    </row>
    <row r="29" spans="1:12" ht="15.75" customHeight="1">
      <c r="A29" s="245" t="s">
        <v>8</v>
      </c>
      <c r="B29" s="220" t="s">
        <v>19</v>
      </c>
      <c r="C29" s="221"/>
      <c r="D29" s="222"/>
      <c r="E29" s="17">
        <f t="shared" si="5"/>
        <v>486800</v>
      </c>
      <c r="F29" s="24">
        <v>428200</v>
      </c>
      <c r="G29" s="71">
        <v>58600</v>
      </c>
      <c r="H29" s="71">
        <v>0</v>
      </c>
      <c r="I29" s="22">
        <v>0</v>
      </c>
      <c r="J29" s="22">
        <v>0</v>
      </c>
      <c r="K29" s="22">
        <v>0</v>
      </c>
      <c r="L29" s="57">
        <f t="shared" si="1"/>
        <v>486800</v>
      </c>
    </row>
    <row r="30" spans="1:12" ht="15" customHeight="1">
      <c r="A30" s="246"/>
      <c r="B30" s="255" t="s">
        <v>4</v>
      </c>
      <c r="C30" s="256"/>
      <c r="D30" s="3" t="s">
        <v>3</v>
      </c>
      <c r="E30" s="20">
        <f t="shared" si="5"/>
        <v>471555.49000000005</v>
      </c>
      <c r="F30" s="75">
        <f aca="true" t="shared" si="6" ref="F30:J31">F32+F34</f>
        <v>426646.91000000003</v>
      </c>
      <c r="G30" s="46">
        <f t="shared" si="6"/>
        <v>44908.58</v>
      </c>
      <c r="H30" s="133">
        <f t="shared" si="6"/>
        <v>0</v>
      </c>
      <c r="I30" s="133">
        <f t="shared" si="6"/>
        <v>0</v>
      </c>
      <c r="J30" s="133">
        <f t="shared" si="6"/>
        <v>0</v>
      </c>
      <c r="K30" s="133">
        <f>K32+K34</f>
        <v>0</v>
      </c>
      <c r="L30" s="15">
        <f t="shared" si="1"/>
        <v>471555.49000000005</v>
      </c>
    </row>
    <row r="31" spans="1:12" ht="15" customHeight="1">
      <c r="A31" s="246"/>
      <c r="B31" s="257"/>
      <c r="C31" s="258"/>
      <c r="D31" s="4" t="s">
        <v>50</v>
      </c>
      <c r="E31" s="19">
        <f t="shared" si="5"/>
        <v>73822.76</v>
      </c>
      <c r="F31" s="186">
        <f t="shared" si="6"/>
        <v>73822.76</v>
      </c>
      <c r="G31" s="62">
        <f t="shared" si="6"/>
        <v>0</v>
      </c>
      <c r="H31" s="136">
        <f t="shared" si="6"/>
        <v>0</v>
      </c>
      <c r="I31" s="144">
        <f t="shared" si="6"/>
        <v>0</v>
      </c>
      <c r="J31" s="144">
        <f t="shared" si="6"/>
        <v>0</v>
      </c>
      <c r="K31" s="144">
        <f>K33+K35</f>
        <v>0</v>
      </c>
      <c r="L31" s="37">
        <f t="shared" si="1"/>
        <v>73822.76</v>
      </c>
    </row>
    <row r="32" spans="1:12" ht="13.5" customHeight="1">
      <c r="A32" s="246"/>
      <c r="B32" s="228" t="s">
        <v>5</v>
      </c>
      <c r="C32" s="261" t="s">
        <v>24</v>
      </c>
      <c r="D32" s="5" t="s">
        <v>3</v>
      </c>
      <c r="E32" s="19">
        <f t="shared" si="5"/>
        <v>224156.11</v>
      </c>
      <c r="F32" s="76">
        <v>196926.12</v>
      </c>
      <c r="G32" s="63">
        <v>27229.99</v>
      </c>
      <c r="H32" s="137">
        <v>0</v>
      </c>
      <c r="I32" s="145">
        <v>0</v>
      </c>
      <c r="J32" s="145">
        <v>0</v>
      </c>
      <c r="K32" s="145">
        <v>0</v>
      </c>
      <c r="L32" s="15">
        <f t="shared" si="1"/>
        <v>224156.11</v>
      </c>
    </row>
    <row r="33" spans="1:12" ht="16.5" customHeight="1">
      <c r="A33" s="246"/>
      <c r="B33" s="259"/>
      <c r="C33" s="262"/>
      <c r="D33" s="6" t="s">
        <v>50</v>
      </c>
      <c r="E33" s="19">
        <f t="shared" si="5"/>
        <v>69078.73</v>
      </c>
      <c r="F33" s="76">
        <v>69078.73</v>
      </c>
      <c r="G33" s="63">
        <v>0</v>
      </c>
      <c r="H33" s="138">
        <v>0</v>
      </c>
      <c r="I33" s="146">
        <v>0</v>
      </c>
      <c r="J33" s="146">
        <v>0</v>
      </c>
      <c r="K33" s="146">
        <v>0</v>
      </c>
      <c r="L33" s="37">
        <f t="shared" si="1"/>
        <v>69078.73</v>
      </c>
    </row>
    <row r="34" spans="1:12" ht="15.75" customHeight="1">
      <c r="A34" s="246"/>
      <c r="B34" s="259"/>
      <c r="C34" s="231" t="s">
        <v>49</v>
      </c>
      <c r="D34" s="5" t="s">
        <v>3</v>
      </c>
      <c r="E34" s="19">
        <f t="shared" si="5"/>
        <v>247399.38</v>
      </c>
      <c r="F34" s="76">
        <v>229720.79</v>
      </c>
      <c r="G34" s="63">
        <v>17678.59</v>
      </c>
      <c r="H34" s="137">
        <v>0</v>
      </c>
      <c r="I34" s="137">
        <v>0</v>
      </c>
      <c r="J34" s="137">
        <v>0</v>
      </c>
      <c r="K34" s="137">
        <v>0</v>
      </c>
      <c r="L34" s="15">
        <f t="shared" si="1"/>
        <v>247399.38</v>
      </c>
    </row>
    <row r="35" spans="1:12" ht="15.75" customHeight="1">
      <c r="A35" s="246"/>
      <c r="B35" s="260"/>
      <c r="C35" s="263"/>
      <c r="D35" s="7" t="s">
        <v>50</v>
      </c>
      <c r="E35" s="209">
        <f t="shared" si="5"/>
        <v>4744.03</v>
      </c>
      <c r="F35" s="187">
        <v>4744.03</v>
      </c>
      <c r="G35" s="111">
        <v>0</v>
      </c>
      <c r="H35" s="139">
        <v>0</v>
      </c>
      <c r="I35" s="147">
        <v>0</v>
      </c>
      <c r="J35" s="147">
        <v>0</v>
      </c>
      <c r="K35" s="147">
        <v>0</v>
      </c>
      <c r="L35" s="37">
        <f t="shared" si="1"/>
        <v>4744.03</v>
      </c>
    </row>
    <row r="36" spans="1:12" ht="17.25" customHeight="1">
      <c r="A36" s="246"/>
      <c r="B36" s="264" t="s">
        <v>6</v>
      </c>
      <c r="C36" s="265"/>
      <c r="D36" s="265"/>
      <c r="E36" s="211">
        <f t="shared" si="5"/>
        <v>15244.509999999966</v>
      </c>
      <c r="F36" s="77">
        <f aca="true" t="shared" si="7" ref="F36:K36">F29-F30</f>
        <v>1553.0899999999674</v>
      </c>
      <c r="G36" s="45">
        <f t="shared" si="7"/>
        <v>13691.419999999998</v>
      </c>
      <c r="H36" s="45">
        <f t="shared" si="7"/>
        <v>0</v>
      </c>
      <c r="I36" s="45">
        <f t="shared" si="7"/>
        <v>0</v>
      </c>
      <c r="J36" s="45">
        <f t="shared" si="7"/>
        <v>0</v>
      </c>
      <c r="K36" s="45">
        <f t="shared" si="7"/>
        <v>0</v>
      </c>
      <c r="L36" s="15">
        <f t="shared" si="1"/>
        <v>15244.509999999966</v>
      </c>
    </row>
    <row r="37" spans="1:12" ht="16.5" customHeight="1">
      <c r="A37" s="246"/>
      <c r="B37" s="267" t="s">
        <v>48</v>
      </c>
      <c r="C37" s="268"/>
      <c r="D37" s="268"/>
      <c r="E37" s="210">
        <f t="shared" si="5"/>
        <v>92027.53</v>
      </c>
      <c r="F37" s="82">
        <v>92027.53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37">
        <f t="shared" si="1"/>
        <v>92027.53</v>
      </c>
    </row>
    <row r="38" spans="1:12" ht="14.25" customHeight="1">
      <c r="A38" s="246"/>
      <c r="B38" s="250" t="s">
        <v>25</v>
      </c>
      <c r="C38" s="251"/>
      <c r="D38" s="80" t="s">
        <v>26</v>
      </c>
      <c r="E38" s="20">
        <f>SUM(F38:J38)</f>
        <v>7</v>
      </c>
      <c r="F38" s="94">
        <v>0</v>
      </c>
      <c r="G38" s="191">
        <v>7</v>
      </c>
      <c r="H38" s="148">
        <v>0</v>
      </c>
      <c r="I38" s="142">
        <v>0</v>
      </c>
      <c r="J38" s="142">
        <v>0</v>
      </c>
      <c r="K38" s="142">
        <v>0</v>
      </c>
      <c r="L38" s="36">
        <f t="shared" si="1"/>
        <v>7</v>
      </c>
    </row>
    <row r="39" spans="1:12" ht="21.75" customHeight="1" thickBot="1">
      <c r="A39" s="247"/>
      <c r="B39" s="252"/>
      <c r="C39" s="253"/>
      <c r="D39" s="119" t="s">
        <v>51</v>
      </c>
      <c r="E39" s="32">
        <f>SUM(F39:J39)</f>
        <v>85</v>
      </c>
      <c r="F39" s="93">
        <v>78</v>
      </c>
      <c r="G39" s="192">
        <v>7</v>
      </c>
      <c r="H39" s="149">
        <v>0</v>
      </c>
      <c r="I39" s="149">
        <v>0</v>
      </c>
      <c r="J39" s="149">
        <v>0</v>
      </c>
      <c r="K39" s="149">
        <v>0</v>
      </c>
      <c r="L39" s="58">
        <f t="shared" si="1"/>
        <v>85</v>
      </c>
    </row>
    <row r="40" spans="1:11" ht="8.25" customHeight="1">
      <c r="A40" s="10"/>
      <c r="B40" s="8"/>
      <c r="C40" s="8"/>
      <c r="D40" s="9"/>
      <c r="E40" s="12"/>
      <c r="F40" s="13"/>
      <c r="G40" s="2"/>
      <c r="H40" s="2"/>
      <c r="I40" s="13"/>
      <c r="J40" s="13"/>
      <c r="K40" s="13"/>
    </row>
    <row r="41" spans="1:11" ht="12.75" customHeight="1" hidden="1">
      <c r="A41" s="10"/>
      <c r="B41" s="8"/>
      <c r="C41" s="8"/>
      <c r="D41" s="9"/>
      <c r="E41" s="12"/>
      <c r="F41" s="13"/>
      <c r="G41" s="2"/>
      <c r="H41" s="2"/>
      <c r="I41" s="13"/>
      <c r="J41" s="13"/>
      <c r="K41" s="13"/>
    </row>
    <row r="42" spans="1:11" ht="9.75" customHeight="1">
      <c r="A42" s="10"/>
      <c r="B42" s="8"/>
      <c r="C42" s="8"/>
      <c r="D42" s="9"/>
      <c r="E42" s="14"/>
      <c r="F42" s="13"/>
      <c r="G42" s="2"/>
      <c r="H42" s="2"/>
      <c r="I42" s="13"/>
      <c r="J42" s="13"/>
      <c r="K42" s="13"/>
    </row>
    <row r="43" spans="1:11" ht="19.5" customHeight="1" thickBot="1">
      <c r="A43" s="10"/>
      <c r="B43" s="8"/>
      <c r="C43" s="8"/>
      <c r="D43" s="9"/>
      <c r="E43" s="14"/>
      <c r="F43" s="13"/>
      <c r="G43" s="2"/>
      <c r="H43" s="2"/>
      <c r="I43" s="13"/>
      <c r="J43" s="13"/>
      <c r="K43" s="13"/>
    </row>
    <row r="44" spans="1:12" ht="17.25" customHeight="1" thickBot="1">
      <c r="A44" s="275" t="s">
        <v>17</v>
      </c>
      <c r="B44" s="276"/>
      <c r="C44" s="276"/>
      <c r="D44" s="276"/>
      <c r="E44" s="240" t="s">
        <v>14</v>
      </c>
      <c r="F44" s="242" t="s">
        <v>15</v>
      </c>
      <c r="G44" s="243"/>
      <c r="H44" s="243"/>
      <c r="I44" s="244"/>
      <c r="J44" s="127"/>
      <c r="K44" s="127"/>
      <c r="L44" s="53"/>
    </row>
    <row r="45" spans="1:254" s="11" customFormat="1" ht="47.25" customHeight="1" thickBot="1">
      <c r="A45" s="277"/>
      <c r="B45" s="278"/>
      <c r="C45" s="278"/>
      <c r="D45" s="278"/>
      <c r="E45" s="241"/>
      <c r="F45" s="54" t="s">
        <v>18</v>
      </c>
      <c r="G45" s="130" t="s">
        <v>42</v>
      </c>
      <c r="H45" s="129" t="s">
        <v>45</v>
      </c>
      <c r="I45" s="128" t="s">
        <v>41</v>
      </c>
      <c r="J45" s="131" t="s">
        <v>43</v>
      </c>
      <c r="K45" s="196" t="s">
        <v>46</v>
      </c>
      <c r="L45" s="30" t="s">
        <v>7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12" ht="18" customHeight="1">
      <c r="A46" s="279" t="s">
        <v>11</v>
      </c>
      <c r="B46" s="220" t="s">
        <v>19</v>
      </c>
      <c r="C46" s="221"/>
      <c r="D46" s="222"/>
      <c r="E46" s="17">
        <f aca="true" t="shared" si="8" ref="E46:E52">SUM(F46:J46)</f>
        <v>729010</v>
      </c>
      <c r="F46" s="86">
        <v>729010</v>
      </c>
      <c r="G46" s="89">
        <v>0</v>
      </c>
      <c r="H46" s="126">
        <v>0</v>
      </c>
      <c r="I46" s="88">
        <v>0</v>
      </c>
      <c r="J46" s="88">
        <v>0</v>
      </c>
      <c r="K46" s="88">
        <v>0</v>
      </c>
      <c r="L46" s="57">
        <f aca="true" t="shared" si="9" ref="L46:L78">SUM(F46:K46)</f>
        <v>729010</v>
      </c>
    </row>
    <row r="47" spans="1:12" ht="17.25" customHeight="1">
      <c r="A47" s="280"/>
      <c r="B47" s="223" t="s">
        <v>4</v>
      </c>
      <c r="C47" s="224"/>
      <c r="D47" s="78" t="s">
        <v>3</v>
      </c>
      <c r="E47" s="20">
        <f t="shared" si="8"/>
        <v>729010</v>
      </c>
      <c r="F47" s="46">
        <f aca="true" t="shared" si="10" ref="F47:K47">SUM(F49,F51)</f>
        <v>729010</v>
      </c>
      <c r="G47" s="133">
        <f t="shared" si="10"/>
        <v>0</v>
      </c>
      <c r="H47" s="133">
        <f t="shared" si="10"/>
        <v>0</v>
      </c>
      <c r="I47" s="133">
        <f t="shared" si="10"/>
        <v>0</v>
      </c>
      <c r="J47" s="133">
        <f t="shared" si="10"/>
        <v>0</v>
      </c>
      <c r="K47" s="133">
        <f t="shared" si="10"/>
        <v>0</v>
      </c>
      <c r="L47" s="15">
        <f t="shared" si="9"/>
        <v>729010</v>
      </c>
    </row>
    <row r="48" spans="1:12" ht="18.75" customHeight="1">
      <c r="A48" s="280"/>
      <c r="B48" s="225"/>
      <c r="C48" s="226"/>
      <c r="D48" s="83" t="s">
        <v>50</v>
      </c>
      <c r="E48" s="19">
        <f t="shared" si="8"/>
        <v>0</v>
      </c>
      <c r="F48" s="47">
        <f aca="true" t="shared" si="11" ref="F48:K48">F50+F52</f>
        <v>0</v>
      </c>
      <c r="G48" s="136">
        <f t="shared" si="11"/>
        <v>0</v>
      </c>
      <c r="H48" s="136">
        <f t="shared" si="11"/>
        <v>0</v>
      </c>
      <c r="I48" s="136">
        <f t="shared" si="11"/>
        <v>0</v>
      </c>
      <c r="J48" s="136">
        <f t="shared" si="11"/>
        <v>0</v>
      </c>
      <c r="K48" s="136">
        <f t="shared" si="11"/>
        <v>0</v>
      </c>
      <c r="L48" s="37">
        <f t="shared" si="9"/>
        <v>0</v>
      </c>
    </row>
    <row r="49" spans="1:12" ht="15.75" customHeight="1">
      <c r="A49" s="280"/>
      <c r="B49" s="227" t="s">
        <v>5</v>
      </c>
      <c r="C49" s="229" t="s">
        <v>24</v>
      </c>
      <c r="D49" s="79" t="s">
        <v>3</v>
      </c>
      <c r="E49" s="19">
        <f t="shared" si="8"/>
        <v>657010</v>
      </c>
      <c r="F49" s="208">
        <v>657010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">
        <f t="shared" si="9"/>
        <v>657010</v>
      </c>
    </row>
    <row r="50" spans="1:12" ht="21.75" customHeight="1">
      <c r="A50" s="280"/>
      <c r="B50" s="227"/>
      <c r="C50" s="229"/>
      <c r="D50" s="115" t="s">
        <v>50</v>
      </c>
      <c r="E50" s="19">
        <f t="shared" si="8"/>
        <v>0</v>
      </c>
      <c r="F50" s="49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37">
        <f t="shared" si="9"/>
        <v>0</v>
      </c>
    </row>
    <row r="51" spans="1:12" ht="16.5" customHeight="1">
      <c r="A51" s="280"/>
      <c r="B51" s="227"/>
      <c r="C51" s="230" t="s">
        <v>49</v>
      </c>
      <c r="D51" s="79" t="s">
        <v>3</v>
      </c>
      <c r="E51" s="19">
        <f t="shared" si="8"/>
        <v>72000</v>
      </c>
      <c r="F51" s="63">
        <v>72000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5">
        <f t="shared" si="9"/>
        <v>72000</v>
      </c>
    </row>
    <row r="52" spans="1:12" ht="22.5" customHeight="1">
      <c r="A52" s="280"/>
      <c r="B52" s="228"/>
      <c r="C52" s="231"/>
      <c r="D52" s="116" t="s">
        <v>50</v>
      </c>
      <c r="E52" s="92">
        <f t="shared" si="8"/>
        <v>0</v>
      </c>
      <c r="F52" s="5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37">
        <f t="shared" si="9"/>
        <v>0</v>
      </c>
    </row>
    <row r="53" spans="1:12" ht="15" customHeight="1">
      <c r="A53" s="280"/>
      <c r="B53" s="232" t="s">
        <v>6</v>
      </c>
      <c r="C53" s="232"/>
      <c r="D53" s="233"/>
      <c r="E53" s="43">
        <f aca="true" t="shared" si="12" ref="E53:J53">E46-E47</f>
        <v>0</v>
      </c>
      <c r="F53" s="44">
        <f t="shared" si="12"/>
        <v>0</v>
      </c>
      <c r="G53" s="44">
        <f t="shared" si="12"/>
        <v>0</v>
      </c>
      <c r="H53" s="44">
        <f t="shared" si="12"/>
        <v>0</v>
      </c>
      <c r="I53" s="44">
        <f t="shared" si="12"/>
        <v>0</v>
      </c>
      <c r="J53" s="44">
        <f t="shared" si="12"/>
        <v>0</v>
      </c>
      <c r="K53" s="44">
        <f>K46-K47</f>
        <v>0</v>
      </c>
      <c r="L53" s="15">
        <f t="shared" si="9"/>
        <v>0</v>
      </c>
    </row>
    <row r="54" spans="1:12" ht="15" customHeight="1">
      <c r="A54" s="280"/>
      <c r="B54" s="234" t="s">
        <v>48</v>
      </c>
      <c r="C54" s="234"/>
      <c r="D54" s="235"/>
      <c r="E54" s="18">
        <f aca="true" t="shared" si="13" ref="E54:E63">SUM(F54:J54)</f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37">
        <f t="shared" si="9"/>
        <v>0</v>
      </c>
    </row>
    <row r="55" spans="1:12" ht="15.75" customHeight="1">
      <c r="A55" s="280"/>
      <c r="B55" s="213" t="s">
        <v>25</v>
      </c>
      <c r="C55" s="214"/>
      <c r="D55" s="80" t="s">
        <v>26</v>
      </c>
      <c r="E55" s="20">
        <f t="shared" si="13"/>
        <v>0</v>
      </c>
      <c r="F55" s="64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36">
        <f t="shared" si="9"/>
        <v>0</v>
      </c>
    </row>
    <row r="56" spans="1:12" ht="17.25" customHeight="1" thickBot="1">
      <c r="A56" s="281"/>
      <c r="B56" s="215"/>
      <c r="C56" s="216"/>
      <c r="D56" s="118" t="s">
        <v>28</v>
      </c>
      <c r="E56" s="32">
        <f t="shared" si="13"/>
        <v>41</v>
      </c>
      <c r="F56" s="52">
        <v>41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58">
        <f t="shared" si="9"/>
        <v>41</v>
      </c>
    </row>
    <row r="57" spans="1:12" ht="15" customHeight="1">
      <c r="A57" s="254" t="s">
        <v>1</v>
      </c>
      <c r="B57" s="220" t="s">
        <v>19</v>
      </c>
      <c r="C57" s="221"/>
      <c r="D57" s="222"/>
      <c r="E57" s="17">
        <f t="shared" si="13"/>
        <v>55000</v>
      </c>
      <c r="F57" s="25">
        <v>55000</v>
      </c>
      <c r="G57" s="60">
        <v>0</v>
      </c>
      <c r="H57" s="60">
        <v>0</v>
      </c>
      <c r="I57" s="59">
        <v>0</v>
      </c>
      <c r="J57" s="59">
        <v>0</v>
      </c>
      <c r="K57" s="59">
        <v>0</v>
      </c>
      <c r="L57" s="57">
        <f t="shared" si="9"/>
        <v>55000</v>
      </c>
    </row>
    <row r="58" spans="1:12" ht="15.75" customHeight="1">
      <c r="A58" s="246"/>
      <c r="B58" s="223" t="s">
        <v>4</v>
      </c>
      <c r="C58" s="224"/>
      <c r="D58" s="78" t="s">
        <v>3</v>
      </c>
      <c r="E58" s="20">
        <f t="shared" si="13"/>
        <v>54988.01</v>
      </c>
      <c r="F58" s="46">
        <f aca="true" t="shared" si="14" ref="F58:K58">SUM(F60,F62)</f>
        <v>54988.01</v>
      </c>
      <c r="G58" s="133">
        <f t="shared" si="14"/>
        <v>0</v>
      </c>
      <c r="H58" s="133">
        <f t="shared" si="14"/>
        <v>0</v>
      </c>
      <c r="I58" s="133">
        <f t="shared" si="14"/>
        <v>0</v>
      </c>
      <c r="J58" s="133">
        <f t="shared" si="14"/>
        <v>0</v>
      </c>
      <c r="K58" s="133">
        <f t="shared" si="14"/>
        <v>0</v>
      </c>
      <c r="L58" s="15">
        <f t="shared" si="9"/>
        <v>54988.01</v>
      </c>
    </row>
    <row r="59" spans="1:12" ht="18" customHeight="1">
      <c r="A59" s="246"/>
      <c r="B59" s="225"/>
      <c r="C59" s="226"/>
      <c r="D59" s="83" t="s">
        <v>50</v>
      </c>
      <c r="E59" s="19">
        <f t="shared" si="13"/>
        <v>0</v>
      </c>
      <c r="F59" s="47">
        <f aca="true" t="shared" si="15" ref="F59:K59">F61+F63</f>
        <v>0</v>
      </c>
      <c r="G59" s="136">
        <f t="shared" si="15"/>
        <v>0</v>
      </c>
      <c r="H59" s="136">
        <f t="shared" si="15"/>
        <v>0</v>
      </c>
      <c r="I59" s="136">
        <f t="shared" si="15"/>
        <v>0</v>
      </c>
      <c r="J59" s="136">
        <f t="shared" si="15"/>
        <v>0</v>
      </c>
      <c r="K59" s="136">
        <f t="shared" si="15"/>
        <v>0</v>
      </c>
      <c r="L59" s="37">
        <f t="shared" si="9"/>
        <v>0</v>
      </c>
    </row>
    <row r="60" spans="1:12" ht="15.75" customHeight="1">
      <c r="A60" s="246"/>
      <c r="B60" s="227" t="s">
        <v>5</v>
      </c>
      <c r="C60" s="229" t="s">
        <v>24</v>
      </c>
      <c r="D60" s="79" t="s">
        <v>3</v>
      </c>
      <c r="E60" s="19">
        <f t="shared" si="13"/>
        <v>54988.01</v>
      </c>
      <c r="F60" s="63">
        <v>54988.01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5">
        <f t="shared" si="9"/>
        <v>54988.01</v>
      </c>
    </row>
    <row r="61" spans="1:12" ht="15.75" customHeight="1">
      <c r="A61" s="246"/>
      <c r="B61" s="227"/>
      <c r="C61" s="229"/>
      <c r="D61" s="115" t="s">
        <v>50</v>
      </c>
      <c r="E61" s="19">
        <f t="shared" si="13"/>
        <v>0</v>
      </c>
      <c r="F61" s="49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37">
        <f t="shared" si="9"/>
        <v>0</v>
      </c>
    </row>
    <row r="62" spans="1:12" ht="18" customHeight="1">
      <c r="A62" s="246"/>
      <c r="B62" s="227"/>
      <c r="C62" s="230" t="s">
        <v>49</v>
      </c>
      <c r="D62" s="79" t="s">
        <v>3</v>
      </c>
      <c r="E62" s="19">
        <f t="shared" si="13"/>
        <v>0</v>
      </c>
      <c r="F62" s="63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5">
        <f t="shared" si="9"/>
        <v>0</v>
      </c>
    </row>
    <row r="63" spans="1:12" ht="15.75" customHeight="1">
      <c r="A63" s="246"/>
      <c r="B63" s="228"/>
      <c r="C63" s="231"/>
      <c r="D63" s="116" t="s">
        <v>50</v>
      </c>
      <c r="E63" s="92">
        <f t="shared" si="13"/>
        <v>0</v>
      </c>
      <c r="F63" s="5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37">
        <f t="shared" si="9"/>
        <v>0</v>
      </c>
    </row>
    <row r="64" spans="1:12" ht="15" customHeight="1">
      <c r="A64" s="246"/>
      <c r="B64" s="232" t="s">
        <v>6</v>
      </c>
      <c r="C64" s="232"/>
      <c r="D64" s="233"/>
      <c r="E64" s="43">
        <f aca="true" t="shared" si="16" ref="E64:J64">E57-E58</f>
        <v>11.989999999997963</v>
      </c>
      <c r="F64" s="44">
        <f t="shared" si="16"/>
        <v>11.989999999997963</v>
      </c>
      <c r="G64" s="44">
        <f t="shared" si="16"/>
        <v>0</v>
      </c>
      <c r="H64" s="44">
        <f t="shared" si="16"/>
        <v>0</v>
      </c>
      <c r="I64" s="44">
        <f t="shared" si="16"/>
        <v>0</v>
      </c>
      <c r="J64" s="44">
        <f t="shared" si="16"/>
        <v>0</v>
      </c>
      <c r="K64" s="44">
        <f>K57-K58</f>
        <v>0</v>
      </c>
      <c r="L64" s="15">
        <f t="shared" si="9"/>
        <v>11.989999999997963</v>
      </c>
    </row>
    <row r="65" spans="1:12" ht="15" customHeight="1">
      <c r="A65" s="246"/>
      <c r="B65" s="234" t="s">
        <v>48</v>
      </c>
      <c r="C65" s="234"/>
      <c r="D65" s="235"/>
      <c r="E65" s="18">
        <f aca="true" t="shared" si="17" ref="E65:E74">SUM(F65:J65)</f>
        <v>0</v>
      </c>
      <c r="F65" s="28">
        <v>0</v>
      </c>
      <c r="G65" s="28">
        <v>0</v>
      </c>
      <c r="H65" s="28">
        <v>0</v>
      </c>
      <c r="I65" s="90">
        <v>0</v>
      </c>
      <c r="J65" s="90">
        <v>0</v>
      </c>
      <c r="K65" s="90">
        <v>0</v>
      </c>
      <c r="L65" s="37">
        <f t="shared" si="9"/>
        <v>0</v>
      </c>
    </row>
    <row r="66" spans="1:12" ht="18.75" customHeight="1">
      <c r="A66" s="246"/>
      <c r="B66" s="213" t="s">
        <v>25</v>
      </c>
      <c r="C66" s="214"/>
      <c r="D66" s="80" t="s">
        <v>26</v>
      </c>
      <c r="E66" s="20">
        <f t="shared" si="17"/>
        <v>0</v>
      </c>
      <c r="F66" s="64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36">
        <f t="shared" si="9"/>
        <v>0</v>
      </c>
    </row>
    <row r="67" spans="1:12" ht="15" customHeight="1" thickBot="1">
      <c r="A67" s="247"/>
      <c r="B67" s="215"/>
      <c r="C67" s="216"/>
      <c r="D67" s="118" t="s">
        <v>27</v>
      </c>
      <c r="E67" s="32">
        <f t="shared" si="17"/>
        <v>4</v>
      </c>
      <c r="F67" s="52">
        <v>4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58">
        <f t="shared" si="9"/>
        <v>4</v>
      </c>
    </row>
    <row r="68" spans="1:12" ht="15" customHeight="1">
      <c r="A68" s="272" t="s">
        <v>37</v>
      </c>
      <c r="B68" s="220" t="s">
        <v>19</v>
      </c>
      <c r="C68" s="221"/>
      <c r="D68" s="222"/>
      <c r="E68" s="17">
        <f t="shared" si="17"/>
        <v>0</v>
      </c>
      <c r="F68" s="25">
        <v>0</v>
      </c>
      <c r="G68" s="60">
        <v>0</v>
      </c>
      <c r="H68" s="60">
        <v>0</v>
      </c>
      <c r="I68" s="95">
        <v>0</v>
      </c>
      <c r="J68" s="95">
        <v>0</v>
      </c>
      <c r="K68" s="95">
        <v>0</v>
      </c>
      <c r="L68" s="57">
        <f t="shared" si="9"/>
        <v>0</v>
      </c>
    </row>
    <row r="69" spans="1:12" ht="16.5" customHeight="1">
      <c r="A69" s="273"/>
      <c r="B69" s="223" t="s">
        <v>4</v>
      </c>
      <c r="C69" s="224"/>
      <c r="D69" s="78" t="s">
        <v>3</v>
      </c>
      <c r="E69" s="154">
        <f t="shared" si="17"/>
        <v>0</v>
      </c>
      <c r="F69" s="133">
        <f aca="true" t="shared" si="18" ref="F69:J70">F71+F73</f>
        <v>0</v>
      </c>
      <c r="G69" s="134">
        <f t="shared" si="18"/>
        <v>0</v>
      </c>
      <c r="H69" s="134">
        <f t="shared" si="18"/>
        <v>0</v>
      </c>
      <c r="I69" s="134">
        <f t="shared" si="18"/>
        <v>0</v>
      </c>
      <c r="J69" s="134">
        <f t="shared" si="18"/>
        <v>0</v>
      </c>
      <c r="K69" s="134">
        <f>K71+K73</f>
        <v>0</v>
      </c>
      <c r="L69" s="15">
        <f t="shared" si="9"/>
        <v>0</v>
      </c>
    </row>
    <row r="70" spans="1:12" ht="17.25" customHeight="1">
      <c r="A70" s="273"/>
      <c r="B70" s="225"/>
      <c r="C70" s="226"/>
      <c r="D70" s="83" t="s">
        <v>50</v>
      </c>
      <c r="E70" s="157">
        <f t="shared" si="17"/>
        <v>0</v>
      </c>
      <c r="F70" s="136">
        <f t="shared" si="18"/>
        <v>0</v>
      </c>
      <c r="G70" s="144">
        <f t="shared" si="18"/>
        <v>0</v>
      </c>
      <c r="H70" s="144">
        <f t="shared" si="18"/>
        <v>0</v>
      </c>
      <c r="I70" s="144">
        <f t="shared" si="18"/>
        <v>0</v>
      </c>
      <c r="J70" s="144">
        <f t="shared" si="18"/>
        <v>0</v>
      </c>
      <c r="K70" s="144">
        <f>K72+K74</f>
        <v>0</v>
      </c>
      <c r="L70" s="37">
        <f t="shared" si="9"/>
        <v>0</v>
      </c>
    </row>
    <row r="71" spans="1:12" ht="15.75" customHeight="1">
      <c r="A71" s="273"/>
      <c r="B71" s="227" t="s">
        <v>5</v>
      </c>
      <c r="C71" s="229" t="s">
        <v>24</v>
      </c>
      <c r="D71" s="79" t="s">
        <v>3</v>
      </c>
      <c r="E71" s="157">
        <f t="shared" si="17"/>
        <v>0</v>
      </c>
      <c r="F71" s="137">
        <v>0</v>
      </c>
      <c r="G71" s="137">
        <v>0</v>
      </c>
      <c r="H71" s="137">
        <v>0</v>
      </c>
      <c r="I71" s="137">
        <v>0</v>
      </c>
      <c r="J71" s="137">
        <v>0</v>
      </c>
      <c r="K71" s="137">
        <v>0</v>
      </c>
      <c r="L71" s="15">
        <f t="shared" si="9"/>
        <v>0</v>
      </c>
    </row>
    <row r="72" spans="1:12" ht="16.5" customHeight="1">
      <c r="A72" s="273"/>
      <c r="B72" s="227"/>
      <c r="C72" s="229"/>
      <c r="D72" s="115" t="s">
        <v>50</v>
      </c>
      <c r="E72" s="157">
        <f t="shared" si="17"/>
        <v>0</v>
      </c>
      <c r="F72" s="138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37">
        <f t="shared" si="9"/>
        <v>0</v>
      </c>
    </row>
    <row r="73" spans="1:12" ht="15.75" customHeight="1">
      <c r="A73" s="273"/>
      <c r="B73" s="227"/>
      <c r="C73" s="230" t="s">
        <v>49</v>
      </c>
      <c r="D73" s="79" t="s">
        <v>3</v>
      </c>
      <c r="E73" s="157">
        <f t="shared" si="17"/>
        <v>0</v>
      </c>
      <c r="F73" s="137">
        <v>0</v>
      </c>
      <c r="G73" s="137">
        <v>0</v>
      </c>
      <c r="H73" s="137">
        <v>0</v>
      </c>
      <c r="I73" s="137">
        <v>0</v>
      </c>
      <c r="J73" s="137">
        <v>0</v>
      </c>
      <c r="K73" s="137">
        <v>0</v>
      </c>
      <c r="L73" s="15">
        <f t="shared" si="9"/>
        <v>0</v>
      </c>
    </row>
    <row r="74" spans="1:12" ht="16.5" customHeight="1">
      <c r="A74" s="273"/>
      <c r="B74" s="228"/>
      <c r="C74" s="231"/>
      <c r="D74" s="116" t="s">
        <v>50</v>
      </c>
      <c r="E74" s="156">
        <f t="shared" si="17"/>
        <v>0</v>
      </c>
      <c r="F74" s="140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37">
        <f t="shared" si="9"/>
        <v>0</v>
      </c>
    </row>
    <row r="75" spans="1:12" ht="15.75" customHeight="1">
      <c r="A75" s="273"/>
      <c r="B75" s="232" t="s">
        <v>6</v>
      </c>
      <c r="C75" s="232"/>
      <c r="D75" s="233"/>
      <c r="E75" s="43">
        <f aca="true" t="shared" si="19" ref="E75:J75">E68-E69</f>
        <v>0</v>
      </c>
      <c r="F75" s="44">
        <f t="shared" si="19"/>
        <v>0</v>
      </c>
      <c r="G75" s="44">
        <f t="shared" si="19"/>
        <v>0</v>
      </c>
      <c r="H75" s="44">
        <f t="shared" si="19"/>
        <v>0</v>
      </c>
      <c r="I75" s="44">
        <f t="shared" si="19"/>
        <v>0</v>
      </c>
      <c r="J75" s="44">
        <f t="shared" si="19"/>
        <v>0</v>
      </c>
      <c r="K75" s="44">
        <f>K68-K69</f>
        <v>0</v>
      </c>
      <c r="L75" s="15">
        <f t="shared" si="9"/>
        <v>0</v>
      </c>
    </row>
    <row r="76" spans="1:12" ht="15.75" customHeight="1">
      <c r="A76" s="273"/>
      <c r="B76" s="234" t="s">
        <v>48</v>
      </c>
      <c r="C76" s="234"/>
      <c r="D76" s="235"/>
      <c r="E76" s="18">
        <f>SUM(F76:J76)</f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37">
        <f t="shared" si="9"/>
        <v>0</v>
      </c>
    </row>
    <row r="77" spans="1:12" ht="15.75" customHeight="1">
      <c r="A77" s="273"/>
      <c r="B77" s="213" t="s">
        <v>25</v>
      </c>
      <c r="C77" s="214"/>
      <c r="D77" s="80" t="s">
        <v>26</v>
      </c>
      <c r="E77" s="154">
        <f>SUM(F77:J77)</f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36">
        <f t="shared" si="9"/>
        <v>0</v>
      </c>
    </row>
    <row r="78" spans="1:12" ht="15.75" customHeight="1" thickBot="1">
      <c r="A78" s="274"/>
      <c r="B78" s="215"/>
      <c r="C78" s="216"/>
      <c r="D78" s="118" t="s">
        <v>27</v>
      </c>
      <c r="E78" s="173">
        <f>SUM(F78:J78)</f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58">
        <f t="shared" si="9"/>
        <v>0</v>
      </c>
    </row>
    <row r="79" spans="1:11" ht="41.25" customHeight="1">
      <c r="A79" s="10"/>
      <c r="B79" s="8"/>
      <c r="C79" s="8"/>
      <c r="D79" s="9"/>
      <c r="E79" s="14"/>
      <c r="F79" s="13"/>
      <c r="G79" s="2"/>
      <c r="H79" s="2"/>
      <c r="I79" s="13"/>
      <c r="J79" s="13"/>
      <c r="K79" s="13"/>
    </row>
    <row r="80" spans="1:11" ht="7.5" customHeight="1">
      <c r="A80" s="10"/>
      <c r="B80" s="8"/>
      <c r="C80" s="8"/>
      <c r="D80" s="9"/>
      <c r="E80" s="14"/>
      <c r="F80" s="13"/>
      <c r="G80" s="2"/>
      <c r="H80" s="2"/>
      <c r="I80" s="13"/>
      <c r="J80" s="13"/>
      <c r="K80" s="13"/>
    </row>
    <row r="81" spans="1:12" ht="12.75" customHeight="1" thickBot="1">
      <c r="A81" s="96"/>
      <c r="B81" s="97"/>
      <c r="C81" s="97"/>
      <c r="D81" s="98"/>
      <c r="E81" s="99"/>
      <c r="F81" s="100"/>
      <c r="G81" s="101"/>
      <c r="H81" s="101"/>
      <c r="I81" s="100"/>
      <c r="J81" s="100"/>
      <c r="K81" s="100"/>
      <c r="L81" s="102"/>
    </row>
    <row r="82" spans="1:12" ht="15.75" customHeight="1" thickBot="1">
      <c r="A82" s="270" t="s">
        <v>17</v>
      </c>
      <c r="B82" s="271"/>
      <c r="C82" s="271"/>
      <c r="D82" s="271"/>
      <c r="E82" s="240" t="s">
        <v>14</v>
      </c>
      <c r="F82" s="242" t="s">
        <v>15</v>
      </c>
      <c r="G82" s="243"/>
      <c r="H82" s="243"/>
      <c r="I82" s="244"/>
      <c r="J82" s="127"/>
      <c r="K82" s="127"/>
      <c r="L82" s="53"/>
    </row>
    <row r="83" spans="1:12" ht="44.25" customHeight="1" thickBot="1">
      <c r="A83" s="238"/>
      <c r="B83" s="239"/>
      <c r="C83" s="239"/>
      <c r="D83" s="239"/>
      <c r="E83" s="241"/>
      <c r="F83" s="54" t="s">
        <v>18</v>
      </c>
      <c r="G83" s="130" t="s">
        <v>42</v>
      </c>
      <c r="H83" s="129" t="s">
        <v>45</v>
      </c>
      <c r="I83" s="128" t="s">
        <v>41</v>
      </c>
      <c r="J83" s="131" t="s">
        <v>43</v>
      </c>
      <c r="K83" s="196" t="s">
        <v>46</v>
      </c>
      <c r="L83" s="30" t="s">
        <v>7</v>
      </c>
    </row>
    <row r="84" spans="1:254" s="11" customFormat="1" ht="15.75" customHeight="1">
      <c r="A84" s="217" t="s">
        <v>38</v>
      </c>
      <c r="B84" s="220" t="s">
        <v>19</v>
      </c>
      <c r="C84" s="221"/>
      <c r="D84" s="222"/>
      <c r="E84" s="17">
        <f aca="true" t="shared" si="20" ref="E84:E90">SUM(F84:J84)</f>
        <v>61131</v>
      </c>
      <c r="F84" s="24">
        <v>61131</v>
      </c>
      <c r="G84" s="40">
        <v>0</v>
      </c>
      <c r="H84" s="40">
        <v>0</v>
      </c>
      <c r="I84" s="31">
        <v>0</v>
      </c>
      <c r="J84" s="31">
        <v>0</v>
      </c>
      <c r="K84" s="31">
        <v>0</v>
      </c>
      <c r="L84" s="57">
        <f aca="true" t="shared" si="21" ref="L84:L116">SUM(F84:K84)</f>
        <v>61131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12" ht="16.5" customHeight="1">
      <c r="A85" s="218"/>
      <c r="B85" s="223" t="s">
        <v>4</v>
      </c>
      <c r="C85" s="224"/>
      <c r="D85" s="78" t="s">
        <v>3</v>
      </c>
      <c r="E85" s="20">
        <f t="shared" si="20"/>
        <v>60453.6</v>
      </c>
      <c r="F85" s="46">
        <f aca="true" t="shared" si="22" ref="F85:K85">SUM(F87,F89)</f>
        <v>60453.6</v>
      </c>
      <c r="G85" s="134">
        <f t="shared" si="22"/>
        <v>0</v>
      </c>
      <c r="H85" s="134">
        <f t="shared" si="22"/>
        <v>0</v>
      </c>
      <c r="I85" s="134">
        <f t="shared" si="22"/>
        <v>0</v>
      </c>
      <c r="J85" s="134">
        <f t="shared" si="22"/>
        <v>0</v>
      </c>
      <c r="K85" s="134">
        <f t="shared" si="22"/>
        <v>0</v>
      </c>
      <c r="L85" s="15">
        <f t="shared" si="21"/>
        <v>60453.6</v>
      </c>
    </row>
    <row r="86" spans="1:12" ht="17.25" customHeight="1">
      <c r="A86" s="218"/>
      <c r="B86" s="225"/>
      <c r="C86" s="226"/>
      <c r="D86" s="83" t="s">
        <v>50</v>
      </c>
      <c r="E86" s="19">
        <f t="shared" si="20"/>
        <v>0</v>
      </c>
      <c r="F86" s="47">
        <f aca="true" t="shared" si="23" ref="F86:K86">F88+F90</f>
        <v>0</v>
      </c>
      <c r="G86" s="144">
        <f t="shared" si="23"/>
        <v>0</v>
      </c>
      <c r="H86" s="144">
        <f t="shared" si="23"/>
        <v>0</v>
      </c>
      <c r="I86" s="144">
        <f t="shared" si="23"/>
        <v>0</v>
      </c>
      <c r="J86" s="144">
        <f t="shared" si="23"/>
        <v>0</v>
      </c>
      <c r="K86" s="144">
        <f t="shared" si="23"/>
        <v>0</v>
      </c>
      <c r="L86" s="37">
        <f t="shared" si="21"/>
        <v>0</v>
      </c>
    </row>
    <row r="87" spans="1:12" ht="16.5" customHeight="1">
      <c r="A87" s="218"/>
      <c r="B87" s="227" t="s">
        <v>5</v>
      </c>
      <c r="C87" s="229" t="s">
        <v>24</v>
      </c>
      <c r="D87" s="79" t="s">
        <v>3</v>
      </c>
      <c r="E87" s="19">
        <f t="shared" si="20"/>
        <v>59856</v>
      </c>
      <c r="F87" s="63">
        <v>59856</v>
      </c>
      <c r="G87" s="137">
        <v>0</v>
      </c>
      <c r="H87" s="137">
        <v>0</v>
      </c>
      <c r="I87" s="137">
        <v>0</v>
      </c>
      <c r="J87" s="137">
        <v>0</v>
      </c>
      <c r="K87" s="137">
        <v>0</v>
      </c>
      <c r="L87" s="15">
        <f t="shared" si="21"/>
        <v>59856</v>
      </c>
    </row>
    <row r="88" spans="1:12" ht="18" customHeight="1">
      <c r="A88" s="218"/>
      <c r="B88" s="227"/>
      <c r="C88" s="229"/>
      <c r="D88" s="115" t="s">
        <v>50</v>
      </c>
      <c r="E88" s="19">
        <f t="shared" si="20"/>
        <v>0</v>
      </c>
      <c r="F88" s="49">
        <v>0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37">
        <f t="shared" si="21"/>
        <v>0</v>
      </c>
    </row>
    <row r="89" spans="1:12" ht="14.25" customHeight="1">
      <c r="A89" s="218"/>
      <c r="B89" s="227"/>
      <c r="C89" s="230" t="s">
        <v>49</v>
      </c>
      <c r="D89" s="79" t="s">
        <v>3</v>
      </c>
      <c r="E89" s="19">
        <f t="shared" si="20"/>
        <v>597.6</v>
      </c>
      <c r="F89" s="63">
        <v>597.6</v>
      </c>
      <c r="G89" s="137">
        <v>0</v>
      </c>
      <c r="H89" s="137">
        <v>0</v>
      </c>
      <c r="I89" s="137">
        <v>0</v>
      </c>
      <c r="J89" s="137">
        <v>0</v>
      </c>
      <c r="K89" s="137">
        <v>0</v>
      </c>
      <c r="L89" s="15">
        <f t="shared" si="21"/>
        <v>597.6</v>
      </c>
    </row>
    <row r="90" spans="1:12" ht="17.25" customHeight="1">
      <c r="A90" s="218"/>
      <c r="B90" s="228"/>
      <c r="C90" s="231"/>
      <c r="D90" s="116" t="s">
        <v>50</v>
      </c>
      <c r="E90" s="92">
        <f t="shared" si="20"/>
        <v>0</v>
      </c>
      <c r="F90" s="50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37">
        <f t="shared" si="21"/>
        <v>0</v>
      </c>
    </row>
    <row r="91" spans="1:12" ht="18.75" customHeight="1">
      <c r="A91" s="218"/>
      <c r="B91" s="232" t="s">
        <v>6</v>
      </c>
      <c r="C91" s="232"/>
      <c r="D91" s="233"/>
      <c r="E91" s="43">
        <f aca="true" t="shared" si="24" ref="E91:J91">E84-E85</f>
        <v>677.4000000000015</v>
      </c>
      <c r="F91" s="44">
        <f t="shared" si="24"/>
        <v>677.4000000000015</v>
      </c>
      <c r="G91" s="44">
        <f t="shared" si="24"/>
        <v>0</v>
      </c>
      <c r="H91" s="44">
        <f t="shared" si="24"/>
        <v>0</v>
      </c>
      <c r="I91" s="44">
        <f t="shared" si="24"/>
        <v>0</v>
      </c>
      <c r="J91" s="44">
        <f t="shared" si="24"/>
        <v>0</v>
      </c>
      <c r="K91" s="44">
        <f>K84-K85</f>
        <v>0</v>
      </c>
      <c r="L91" s="15">
        <f t="shared" si="21"/>
        <v>677.4000000000015</v>
      </c>
    </row>
    <row r="92" spans="1:12" ht="18" customHeight="1">
      <c r="A92" s="218"/>
      <c r="B92" s="234" t="s">
        <v>48</v>
      </c>
      <c r="C92" s="234"/>
      <c r="D92" s="235"/>
      <c r="E92" s="18">
        <f aca="true" t="shared" si="25" ref="E92:E101">SUM(F92:J92)</f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37">
        <f t="shared" si="21"/>
        <v>0</v>
      </c>
    </row>
    <row r="93" spans="1:12" ht="15.75" customHeight="1">
      <c r="A93" s="218"/>
      <c r="B93" s="213" t="s">
        <v>25</v>
      </c>
      <c r="C93" s="214"/>
      <c r="D93" s="80" t="s">
        <v>26</v>
      </c>
      <c r="E93" s="20">
        <f t="shared" si="25"/>
        <v>0</v>
      </c>
      <c r="F93" s="51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36">
        <f t="shared" si="21"/>
        <v>0</v>
      </c>
    </row>
    <row r="94" spans="1:12" ht="16.5" customHeight="1" thickBot="1">
      <c r="A94" s="219"/>
      <c r="B94" s="215"/>
      <c r="C94" s="216"/>
      <c r="D94" s="118" t="s">
        <v>27</v>
      </c>
      <c r="E94" s="32">
        <f t="shared" si="25"/>
        <v>72</v>
      </c>
      <c r="F94" s="52">
        <v>72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58">
        <f t="shared" si="21"/>
        <v>72</v>
      </c>
    </row>
    <row r="95" spans="1:12" ht="15.75" customHeight="1">
      <c r="A95" s="217" t="s">
        <v>9</v>
      </c>
      <c r="B95" s="220" t="s">
        <v>19</v>
      </c>
      <c r="C95" s="221"/>
      <c r="D95" s="222"/>
      <c r="E95" s="17">
        <f t="shared" si="25"/>
        <v>202369</v>
      </c>
      <c r="F95" s="25">
        <v>202369</v>
      </c>
      <c r="G95" s="41">
        <v>0</v>
      </c>
      <c r="H95" s="41">
        <v>0</v>
      </c>
      <c r="I95" s="67">
        <v>0</v>
      </c>
      <c r="J95" s="67">
        <v>0</v>
      </c>
      <c r="K95" s="67">
        <v>0</v>
      </c>
      <c r="L95" s="57">
        <f t="shared" si="21"/>
        <v>202369</v>
      </c>
    </row>
    <row r="96" spans="1:12" ht="15" customHeight="1">
      <c r="A96" s="218"/>
      <c r="B96" s="255" t="s">
        <v>4</v>
      </c>
      <c r="C96" s="256"/>
      <c r="D96" s="78" t="s">
        <v>3</v>
      </c>
      <c r="E96" s="20">
        <f t="shared" si="25"/>
        <v>201499.26</v>
      </c>
      <c r="F96" s="46">
        <f aca="true" t="shared" si="26" ref="F96:K96">SUM(F98,F100)</f>
        <v>201499.26</v>
      </c>
      <c r="G96" s="134">
        <f t="shared" si="26"/>
        <v>0</v>
      </c>
      <c r="H96" s="134">
        <f t="shared" si="26"/>
        <v>0</v>
      </c>
      <c r="I96" s="134">
        <f t="shared" si="26"/>
        <v>0</v>
      </c>
      <c r="J96" s="134">
        <f t="shared" si="26"/>
        <v>0</v>
      </c>
      <c r="K96" s="134">
        <f t="shared" si="26"/>
        <v>0</v>
      </c>
      <c r="L96" s="15">
        <f t="shared" si="21"/>
        <v>201499.26</v>
      </c>
    </row>
    <row r="97" spans="1:12" ht="22.5" customHeight="1">
      <c r="A97" s="218"/>
      <c r="B97" s="257"/>
      <c r="C97" s="258"/>
      <c r="D97" s="83" t="s">
        <v>50</v>
      </c>
      <c r="E97" s="19">
        <f t="shared" si="25"/>
        <v>38468.21</v>
      </c>
      <c r="F97" s="62">
        <f aca="true" t="shared" si="27" ref="F97:K97">F99+F101</f>
        <v>38468.21</v>
      </c>
      <c r="G97" s="144">
        <f t="shared" si="27"/>
        <v>0</v>
      </c>
      <c r="H97" s="144">
        <f t="shared" si="27"/>
        <v>0</v>
      </c>
      <c r="I97" s="144">
        <f t="shared" si="27"/>
        <v>0</v>
      </c>
      <c r="J97" s="144">
        <f t="shared" si="27"/>
        <v>0</v>
      </c>
      <c r="K97" s="144">
        <f t="shared" si="27"/>
        <v>0</v>
      </c>
      <c r="L97" s="37">
        <f t="shared" si="21"/>
        <v>38468.21</v>
      </c>
    </row>
    <row r="98" spans="1:12" ht="16.5" customHeight="1">
      <c r="A98" s="218"/>
      <c r="B98" s="228" t="s">
        <v>5</v>
      </c>
      <c r="C98" s="261" t="s">
        <v>24</v>
      </c>
      <c r="D98" s="79" t="s">
        <v>3</v>
      </c>
      <c r="E98" s="19">
        <f t="shared" si="25"/>
        <v>180608.04</v>
      </c>
      <c r="F98" s="63">
        <v>180608.04</v>
      </c>
      <c r="G98" s="137">
        <v>0</v>
      </c>
      <c r="H98" s="137">
        <v>0</v>
      </c>
      <c r="I98" s="137">
        <v>0</v>
      </c>
      <c r="J98" s="137">
        <v>0</v>
      </c>
      <c r="K98" s="137">
        <v>0</v>
      </c>
      <c r="L98" s="15">
        <f t="shared" si="21"/>
        <v>180608.04</v>
      </c>
    </row>
    <row r="99" spans="1:12" ht="22.5" customHeight="1">
      <c r="A99" s="218"/>
      <c r="B99" s="259"/>
      <c r="C99" s="262"/>
      <c r="D99" s="115" t="s">
        <v>50</v>
      </c>
      <c r="E99" s="19">
        <f t="shared" si="25"/>
        <v>38468.21</v>
      </c>
      <c r="F99" s="63">
        <v>38468.21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37">
        <f t="shared" si="21"/>
        <v>38468.21</v>
      </c>
    </row>
    <row r="100" spans="1:12" ht="15" customHeight="1">
      <c r="A100" s="218"/>
      <c r="B100" s="259"/>
      <c r="C100" s="231" t="s">
        <v>49</v>
      </c>
      <c r="D100" s="79" t="s">
        <v>3</v>
      </c>
      <c r="E100" s="19">
        <f t="shared" si="25"/>
        <v>20891.22</v>
      </c>
      <c r="F100" s="63">
        <v>20891.22</v>
      </c>
      <c r="G100" s="137">
        <v>0</v>
      </c>
      <c r="H100" s="137">
        <v>0</v>
      </c>
      <c r="I100" s="137">
        <v>0</v>
      </c>
      <c r="J100" s="137">
        <v>0</v>
      </c>
      <c r="K100" s="137">
        <v>0</v>
      </c>
      <c r="L100" s="15">
        <f t="shared" si="21"/>
        <v>20891.22</v>
      </c>
    </row>
    <row r="101" spans="1:12" ht="21.75" customHeight="1">
      <c r="A101" s="218"/>
      <c r="B101" s="260"/>
      <c r="C101" s="263"/>
      <c r="D101" s="116" t="s">
        <v>50</v>
      </c>
      <c r="E101" s="92">
        <f t="shared" si="25"/>
        <v>0</v>
      </c>
      <c r="F101" s="68">
        <v>0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  <c r="L101" s="37">
        <f t="shared" si="21"/>
        <v>0</v>
      </c>
    </row>
    <row r="102" spans="1:12" ht="15.75" customHeight="1">
      <c r="A102" s="218"/>
      <c r="B102" s="264" t="s">
        <v>6</v>
      </c>
      <c r="C102" s="265"/>
      <c r="D102" s="266"/>
      <c r="E102" s="43">
        <f aca="true" t="shared" si="28" ref="E102:J102">E95-E96</f>
        <v>869.7399999999907</v>
      </c>
      <c r="F102" s="44">
        <f t="shared" si="28"/>
        <v>869.7399999999907</v>
      </c>
      <c r="G102" s="44">
        <f t="shared" si="28"/>
        <v>0</v>
      </c>
      <c r="H102" s="44">
        <f t="shared" si="28"/>
        <v>0</v>
      </c>
      <c r="I102" s="44">
        <f t="shared" si="28"/>
        <v>0</v>
      </c>
      <c r="J102" s="44">
        <f t="shared" si="28"/>
        <v>0</v>
      </c>
      <c r="K102" s="44">
        <f>K95-K96</f>
        <v>0</v>
      </c>
      <c r="L102" s="15">
        <f t="shared" si="21"/>
        <v>869.7399999999907</v>
      </c>
    </row>
    <row r="103" spans="1:12" ht="17.25" customHeight="1">
      <c r="A103" s="218"/>
      <c r="B103" s="267" t="s">
        <v>48</v>
      </c>
      <c r="C103" s="268"/>
      <c r="D103" s="269"/>
      <c r="E103" s="18">
        <f aca="true" t="shared" si="29" ref="E103:E112">SUM(F103:J103)</f>
        <v>81233.24</v>
      </c>
      <c r="F103" s="28">
        <v>81233.24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37">
        <f t="shared" si="21"/>
        <v>81233.24</v>
      </c>
    </row>
    <row r="104" spans="1:12" ht="16.5" customHeight="1">
      <c r="A104" s="218"/>
      <c r="B104" s="250" t="s">
        <v>25</v>
      </c>
      <c r="C104" s="251"/>
      <c r="D104" s="80" t="s">
        <v>26</v>
      </c>
      <c r="E104" s="20">
        <f t="shared" si="29"/>
        <v>0</v>
      </c>
      <c r="F104" s="51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0</v>
      </c>
      <c r="L104" s="36">
        <f t="shared" si="21"/>
        <v>0</v>
      </c>
    </row>
    <row r="105" spans="1:12" ht="22.5" customHeight="1" thickBot="1">
      <c r="A105" s="219"/>
      <c r="B105" s="252"/>
      <c r="C105" s="253"/>
      <c r="D105" s="119" t="s">
        <v>51</v>
      </c>
      <c r="E105" s="32">
        <f t="shared" si="29"/>
        <v>73</v>
      </c>
      <c r="F105" s="52">
        <v>73</v>
      </c>
      <c r="G105" s="153">
        <v>0</v>
      </c>
      <c r="H105" s="153">
        <v>0</v>
      </c>
      <c r="I105" s="153">
        <v>0</v>
      </c>
      <c r="J105" s="153">
        <v>0</v>
      </c>
      <c r="K105" s="153">
        <v>0</v>
      </c>
      <c r="L105" s="58">
        <f t="shared" si="21"/>
        <v>73</v>
      </c>
    </row>
    <row r="106" spans="1:12" ht="15.75" customHeight="1">
      <c r="A106" s="254" t="s">
        <v>2</v>
      </c>
      <c r="B106" s="220" t="s">
        <v>19</v>
      </c>
      <c r="C106" s="221"/>
      <c r="D106" s="222"/>
      <c r="E106" s="17">
        <f t="shared" si="29"/>
        <v>120000</v>
      </c>
      <c r="F106" s="25">
        <v>0</v>
      </c>
      <c r="G106" s="42">
        <v>0</v>
      </c>
      <c r="H106" s="42">
        <v>120000</v>
      </c>
      <c r="I106" s="23">
        <v>0</v>
      </c>
      <c r="J106" s="23">
        <v>0</v>
      </c>
      <c r="K106" s="23">
        <v>0</v>
      </c>
      <c r="L106" s="57">
        <f t="shared" si="21"/>
        <v>120000</v>
      </c>
    </row>
    <row r="107" spans="1:12" ht="18" customHeight="1">
      <c r="A107" s="246"/>
      <c r="B107" s="223" t="s">
        <v>4</v>
      </c>
      <c r="C107" s="224"/>
      <c r="D107" s="78" t="s">
        <v>3</v>
      </c>
      <c r="E107" s="188">
        <f t="shared" si="29"/>
        <v>109047.26</v>
      </c>
      <c r="F107" s="133">
        <f aca="true" t="shared" si="30" ref="F107:K107">SUM(F109,F111)</f>
        <v>0</v>
      </c>
      <c r="G107" s="133">
        <f t="shared" si="30"/>
        <v>0</v>
      </c>
      <c r="H107" s="46">
        <f t="shared" si="30"/>
        <v>109047.26</v>
      </c>
      <c r="I107" s="133">
        <f t="shared" si="30"/>
        <v>0</v>
      </c>
      <c r="J107" s="133">
        <f t="shared" si="30"/>
        <v>0</v>
      </c>
      <c r="K107" s="133">
        <f t="shared" si="30"/>
        <v>0</v>
      </c>
      <c r="L107" s="15">
        <f t="shared" si="21"/>
        <v>109047.26</v>
      </c>
    </row>
    <row r="108" spans="1:12" ht="18" customHeight="1">
      <c r="A108" s="246"/>
      <c r="B108" s="225"/>
      <c r="C108" s="226"/>
      <c r="D108" s="83" t="s">
        <v>50</v>
      </c>
      <c r="E108" s="189">
        <f t="shared" si="29"/>
        <v>0</v>
      </c>
      <c r="F108" s="144">
        <f aca="true" t="shared" si="31" ref="F108:K108">F110+F112</f>
        <v>0</v>
      </c>
      <c r="G108" s="136">
        <f t="shared" si="31"/>
        <v>0</v>
      </c>
      <c r="H108" s="47">
        <f t="shared" si="31"/>
        <v>0</v>
      </c>
      <c r="I108" s="136">
        <f t="shared" si="31"/>
        <v>0</v>
      </c>
      <c r="J108" s="136">
        <f t="shared" si="31"/>
        <v>0</v>
      </c>
      <c r="K108" s="136">
        <f t="shared" si="31"/>
        <v>0</v>
      </c>
      <c r="L108" s="37">
        <f t="shared" si="21"/>
        <v>0</v>
      </c>
    </row>
    <row r="109" spans="1:12" ht="17.25" customHeight="1">
      <c r="A109" s="246"/>
      <c r="B109" s="227" t="s">
        <v>5</v>
      </c>
      <c r="C109" s="229" t="s">
        <v>24</v>
      </c>
      <c r="D109" s="79" t="s">
        <v>3</v>
      </c>
      <c r="E109" s="189">
        <f t="shared" si="29"/>
        <v>109047.26</v>
      </c>
      <c r="F109" s="137">
        <v>0</v>
      </c>
      <c r="G109" s="137">
        <v>0</v>
      </c>
      <c r="H109" s="63">
        <v>109047.26</v>
      </c>
      <c r="I109" s="137">
        <v>0</v>
      </c>
      <c r="J109" s="137">
        <v>0</v>
      </c>
      <c r="K109" s="137">
        <v>0</v>
      </c>
      <c r="L109" s="15">
        <f t="shared" si="21"/>
        <v>109047.26</v>
      </c>
    </row>
    <row r="110" spans="1:12" ht="20.25" customHeight="1">
      <c r="A110" s="246"/>
      <c r="B110" s="227"/>
      <c r="C110" s="229"/>
      <c r="D110" s="115" t="s">
        <v>50</v>
      </c>
      <c r="E110" s="189">
        <f t="shared" si="29"/>
        <v>0</v>
      </c>
      <c r="F110" s="146">
        <v>0</v>
      </c>
      <c r="G110" s="138">
        <v>0</v>
      </c>
      <c r="H110" s="49">
        <v>0</v>
      </c>
      <c r="I110" s="138">
        <v>0</v>
      </c>
      <c r="J110" s="138">
        <v>0</v>
      </c>
      <c r="K110" s="138">
        <v>0</v>
      </c>
      <c r="L110" s="37">
        <f t="shared" si="21"/>
        <v>0</v>
      </c>
    </row>
    <row r="111" spans="1:12" ht="18.75" customHeight="1">
      <c r="A111" s="246"/>
      <c r="B111" s="227"/>
      <c r="C111" s="230" t="s">
        <v>49</v>
      </c>
      <c r="D111" s="79" t="s">
        <v>3</v>
      </c>
      <c r="E111" s="189">
        <f t="shared" si="29"/>
        <v>0</v>
      </c>
      <c r="F111" s="137">
        <v>0</v>
      </c>
      <c r="G111" s="137">
        <v>0</v>
      </c>
      <c r="H111" s="63">
        <v>0</v>
      </c>
      <c r="I111" s="137">
        <v>0</v>
      </c>
      <c r="J111" s="137">
        <v>0</v>
      </c>
      <c r="K111" s="137">
        <v>0</v>
      </c>
      <c r="L111" s="15">
        <f t="shared" si="21"/>
        <v>0</v>
      </c>
    </row>
    <row r="112" spans="1:12" ht="17.25" customHeight="1">
      <c r="A112" s="246"/>
      <c r="B112" s="228"/>
      <c r="C112" s="231"/>
      <c r="D112" s="116" t="s">
        <v>50</v>
      </c>
      <c r="E112" s="190">
        <f t="shared" si="29"/>
        <v>0</v>
      </c>
      <c r="F112" s="151">
        <v>0</v>
      </c>
      <c r="G112" s="140">
        <v>0</v>
      </c>
      <c r="H112" s="50">
        <v>0</v>
      </c>
      <c r="I112" s="140">
        <v>0</v>
      </c>
      <c r="J112" s="140">
        <v>0</v>
      </c>
      <c r="K112" s="140">
        <v>0</v>
      </c>
      <c r="L112" s="37">
        <f t="shared" si="21"/>
        <v>0</v>
      </c>
    </row>
    <row r="113" spans="1:12" ht="15" customHeight="1">
      <c r="A113" s="246"/>
      <c r="B113" s="232" t="s">
        <v>6</v>
      </c>
      <c r="C113" s="232"/>
      <c r="D113" s="233"/>
      <c r="E113" s="43">
        <f aca="true" t="shared" si="32" ref="E113:J113">E106-E107</f>
        <v>10952.740000000005</v>
      </c>
      <c r="F113" s="44">
        <f t="shared" si="32"/>
        <v>0</v>
      </c>
      <c r="G113" s="44">
        <f t="shared" si="32"/>
        <v>0</v>
      </c>
      <c r="H113" s="44">
        <f t="shared" si="32"/>
        <v>10952.740000000005</v>
      </c>
      <c r="I113" s="44">
        <f t="shared" si="32"/>
        <v>0</v>
      </c>
      <c r="J113" s="44">
        <f t="shared" si="32"/>
        <v>0</v>
      </c>
      <c r="K113" s="44">
        <f>K106-K107</f>
        <v>0</v>
      </c>
      <c r="L113" s="15">
        <f t="shared" si="21"/>
        <v>10952.740000000005</v>
      </c>
    </row>
    <row r="114" spans="1:12" ht="17.25" customHeight="1">
      <c r="A114" s="246"/>
      <c r="B114" s="234" t="s">
        <v>48</v>
      </c>
      <c r="C114" s="234"/>
      <c r="D114" s="235"/>
      <c r="E114" s="18">
        <f>SUM(F114:J114)</f>
        <v>0</v>
      </c>
      <c r="F114" s="81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37">
        <f t="shared" si="21"/>
        <v>0</v>
      </c>
    </row>
    <row r="115" spans="1:12" ht="15.75" customHeight="1">
      <c r="A115" s="246"/>
      <c r="B115" s="213" t="s">
        <v>25</v>
      </c>
      <c r="C115" s="214"/>
      <c r="D115" s="114" t="s">
        <v>26</v>
      </c>
      <c r="E115" s="154">
        <f>SUM(F115:J115)</f>
        <v>23</v>
      </c>
      <c r="F115" s="152">
        <v>0</v>
      </c>
      <c r="G115" s="141">
        <v>0</v>
      </c>
      <c r="H115" s="51">
        <v>23</v>
      </c>
      <c r="I115" s="141">
        <v>0</v>
      </c>
      <c r="J115" s="141">
        <v>0</v>
      </c>
      <c r="K115" s="141">
        <v>0</v>
      </c>
      <c r="L115" s="36">
        <f t="shared" si="21"/>
        <v>23</v>
      </c>
    </row>
    <row r="116" spans="1:12" ht="17.25" customHeight="1" thickBot="1">
      <c r="A116" s="247"/>
      <c r="B116" s="215"/>
      <c r="C116" s="216"/>
      <c r="D116" s="119" t="s">
        <v>27</v>
      </c>
      <c r="E116" s="173">
        <f>SUM(F116:J116)</f>
        <v>18</v>
      </c>
      <c r="F116" s="153">
        <v>0</v>
      </c>
      <c r="G116" s="143">
        <v>0</v>
      </c>
      <c r="H116" s="52">
        <v>18</v>
      </c>
      <c r="I116" s="143">
        <v>0</v>
      </c>
      <c r="J116" s="143">
        <v>0</v>
      </c>
      <c r="K116" s="143">
        <v>0</v>
      </c>
      <c r="L116" s="58">
        <f t="shared" si="21"/>
        <v>18</v>
      </c>
    </row>
    <row r="117" spans="1:11" ht="21.75" customHeight="1">
      <c r="A117" s="10"/>
      <c r="B117" s="8"/>
      <c r="C117" s="8"/>
      <c r="D117" s="9"/>
      <c r="E117" s="14"/>
      <c r="F117" s="13"/>
      <c r="G117" s="2"/>
      <c r="H117" s="2"/>
      <c r="I117" s="13"/>
      <c r="J117" s="13"/>
      <c r="K117" s="13"/>
    </row>
    <row r="118" spans="1:11" ht="9.75" customHeight="1" thickBot="1">
      <c r="A118" s="10"/>
      <c r="B118" s="8"/>
      <c r="C118" s="8"/>
      <c r="D118" s="9"/>
      <c r="E118" s="14"/>
      <c r="F118" s="13"/>
      <c r="G118" s="2"/>
      <c r="H118" s="2"/>
      <c r="I118" s="13"/>
      <c r="J118" s="13"/>
      <c r="K118" s="13"/>
    </row>
    <row r="119" spans="1:12" ht="15.75" customHeight="1" thickBot="1">
      <c r="A119" s="236" t="s">
        <v>17</v>
      </c>
      <c r="B119" s="237"/>
      <c r="C119" s="237"/>
      <c r="D119" s="248"/>
      <c r="E119" s="240" t="s">
        <v>14</v>
      </c>
      <c r="F119" s="242" t="s">
        <v>15</v>
      </c>
      <c r="G119" s="243"/>
      <c r="H119" s="243"/>
      <c r="I119" s="244"/>
      <c r="J119" s="127"/>
      <c r="K119" s="127"/>
      <c r="L119" s="53"/>
    </row>
    <row r="120" spans="1:12" ht="42" customHeight="1" thickBot="1">
      <c r="A120" s="238"/>
      <c r="B120" s="239"/>
      <c r="C120" s="239"/>
      <c r="D120" s="249"/>
      <c r="E120" s="241"/>
      <c r="F120" s="54" t="s">
        <v>18</v>
      </c>
      <c r="G120" s="130" t="s">
        <v>42</v>
      </c>
      <c r="H120" s="129" t="s">
        <v>45</v>
      </c>
      <c r="I120" s="128" t="s">
        <v>41</v>
      </c>
      <c r="J120" s="131" t="s">
        <v>43</v>
      </c>
      <c r="K120" s="196" t="s">
        <v>46</v>
      </c>
      <c r="L120" s="30" t="s">
        <v>7</v>
      </c>
    </row>
    <row r="121" spans="1:12" ht="16.5" customHeight="1">
      <c r="A121" s="217" t="s">
        <v>23</v>
      </c>
      <c r="B121" s="220" t="s">
        <v>19</v>
      </c>
      <c r="C121" s="221"/>
      <c r="D121" s="222"/>
      <c r="E121" s="17">
        <v>500</v>
      </c>
      <c r="F121" s="24">
        <v>500</v>
      </c>
      <c r="G121" s="40">
        <v>0</v>
      </c>
      <c r="H121" s="41"/>
      <c r="I121" s="22">
        <v>0</v>
      </c>
      <c r="J121" s="22">
        <v>0</v>
      </c>
      <c r="K121" s="22">
        <v>0</v>
      </c>
      <c r="L121" s="57">
        <f aca="true" t="shared" si="33" ref="L121:L164">SUM(F121:K121)</f>
        <v>500</v>
      </c>
    </row>
    <row r="122" spans="1:12" ht="14.25" customHeight="1">
      <c r="A122" s="218"/>
      <c r="B122" s="223" t="s">
        <v>4</v>
      </c>
      <c r="C122" s="224"/>
      <c r="D122" s="78" t="s">
        <v>3</v>
      </c>
      <c r="E122" s="188">
        <f aca="true" t="shared" si="34" ref="E122:E127">SUM(F122:J122)</f>
        <v>100</v>
      </c>
      <c r="F122" s="46">
        <f>F124+F126</f>
        <v>100</v>
      </c>
      <c r="G122" s="134">
        <f>SUM(G124,G126)</f>
        <v>0</v>
      </c>
      <c r="H122" s="134">
        <f>SUM(H124,H126)</f>
        <v>0</v>
      </c>
      <c r="I122" s="134">
        <f>SUM(I124,I126)</f>
        <v>0</v>
      </c>
      <c r="J122" s="134">
        <f>SUM(J124,J126)</f>
        <v>0</v>
      </c>
      <c r="K122" s="134">
        <f>SUM(K124,K126)</f>
        <v>0</v>
      </c>
      <c r="L122" s="15">
        <f t="shared" si="33"/>
        <v>100</v>
      </c>
    </row>
    <row r="123" spans="1:12" ht="15" customHeight="1">
      <c r="A123" s="218"/>
      <c r="B123" s="225"/>
      <c r="C123" s="226"/>
      <c r="D123" s="83" t="s">
        <v>50</v>
      </c>
      <c r="E123" s="188">
        <f t="shared" si="34"/>
        <v>0</v>
      </c>
      <c r="F123" s="48">
        <f>F125+F127</f>
        <v>0</v>
      </c>
      <c r="G123" s="136">
        <f>G125+G127</f>
        <v>0</v>
      </c>
      <c r="H123" s="136">
        <f>H125+H127</f>
        <v>0</v>
      </c>
      <c r="I123" s="136">
        <f>I125+I127</f>
        <v>0</v>
      </c>
      <c r="J123" s="136">
        <f>J125+J127</f>
        <v>0</v>
      </c>
      <c r="K123" s="136">
        <f>K125+K127</f>
        <v>0</v>
      </c>
      <c r="L123" s="37">
        <f t="shared" si="33"/>
        <v>0</v>
      </c>
    </row>
    <row r="124" spans="1:12" ht="12.75" customHeight="1">
      <c r="A124" s="218"/>
      <c r="B124" s="227" t="s">
        <v>5</v>
      </c>
      <c r="C124" s="229" t="s">
        <v>24</v>
      </c>
      <c r="D124" s="79" t="s">
        <v>3</v>
      </c>
      <c r="E124" s="188">
        <f t="shared" si="34"/>
        <v>100</v>
      </c>
      <c r="F124" s="63">
        <v>100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  <c r="L124" s="15">
        <f t="shared" si="33"/>
        <v>100</v>
      </c>
    </row>
    <row r="125" spans="1:12" ht="14.25" customHeight="1">
      <c r="A125" s="218"/>
      <c r="B125" s="227"/>
      <c r="C125" s="229"/>
      <c r="D125" s="115" t="s">
        <v>50</v>
      </c>
      <c r="E125" s="188">
        <f t="shared" si="34"/>
        <v>0</v>
      </c>
      <c r="F125" s="49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37">
        <f t="shared" si="33"/>
        <v>0</v>
      </c>
    </row>
    <row r="126" spans="1:12" ht="13.5" customHeight="1">
      <c r="A126" s="218"/>
      <c r="B126" s="227"/>
      <c r="C126" s="230" t="s">
        <v>49</v>
      </c>
      <c r="D126" s="79" t="s">
        <v>3</v>
      </c>
      <c r="E126" s="188">
        <f t="shared" si="34"/>
        <v>0</v>
      </c>
      <c r="F126" s="63">
        <v>0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  <c r="L126" s="15">
        <f t="shared" si="33"/>
        <v>0</v>
      </c>
    </row>
    <row r="127" spans="1:12" ht="13.5" customHeight="1">
      <c r="A127" s="218"/>
      <c r="B127" s="228"/>
      <c r="C127" s="231"/>
      <c r="D127" s="116" t="s">
        <v>50</v>
      </c>
      <c r="E127" s="188">
        <f t="shared" si="34"/>
        <v>0</v>
      </c>
      <c r="F127" s="66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37">
        <f t="shared" si="33"/>
        <v>0</v>
      </c>
    </row>
    <row r="128" spans="1:12" ht="14.25" customHeight="1">
      <c r="A128" s="218"/>
      <c r="B128" s="232" t="s">
        <v>6</v>
      </c>
      <c r="C128" s="232"/>
      <c r="D128" s="233"/>
      <c r="E128" s="43">
        <f aca="true" t="shared" si="35" ref="E128:J128">E121-E122</f>
        <v>400</v>
      </c>
      <c r="F128" s="44">
        <f t="shared" si="35"/>
        <v>400</v>
      </c>
      <c r="G128" s="44">
        <f t="shared" si="35"/>
        <v>0</v>
      </c>
      <c r="H128" s="44">
        <f t="shared" si="35"/>
        <v>0</v>
      </c>
      <c r="I128" s="44">
        <f t="shared" si="35"/>
        <v>0</v>
      </c>
      <c r="J128" s="44">
        <f t="shared" si="35"/>
        <v>0</v>
      </c>
      <c r="K128" s="44">
        <f>K121-K122</f>
        <v>0</v>
      </c>
      <c r="L128" s="15">
        <f t="shared" si="33"/>
        <v>400</v>
      </c>
    </row>
    <row r="129" spans="1:12" ht="13.5" customHeight="1">
      <c r="A129" s="218"/>
      <c r="B129" s="234" t="s">
        <v>48</v>
      </c>
      <c r="C129" s="234"/>
      <c r="D129" s="235"/>
      <c r="E129" s="18">
        <f aca="true" t="shared" si="36" ref="E129:E138">SUM(F129:J129)</f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37">
        <f t="shared" si="33"/>
        <v>0</v>
      </c>
    </row>
    <row r="130" spans="1:12" ht="13.5" customHeight="1">
      <c r="A130" s="218"/>
      <c r="B130" s="213" t="s">
        <v>25</v>
      </c>
      <c r="C130" s="214"/>
      <c r="D130" s="114" t="s">
        <v>26</v>
      </c>
      <c r="E130" s="188">
        <f t="shared" si="36"/>
        <v>0</v>
      </c>
      <c r="F130" s="51">
        <v>0</v>
      </c>
      <c r="G130" s="142">
        <v>0</v>
      </c>
      <c r="H130" s="142">
        <v>0</v>
      </c>
      <c r="I130" s="142">
        <v>0</v>
      </c>
      <c r="J130" s="142">
        <v>0</v>
      </c>
      <c r="K130" s="142">
        <v>0</v>
      </c>
      <c r="L130" s="36">
        <f t="shared" si="33"/>
        <v>0</v>
      </c>
    </row>
    <row r="131" spans="1:12" ht="17.25" customHeight="1" thickBot="1">
      <c r="A131" s="219"/>
      <c r="B131" s="215"/>
      <c r="C131" s="216"/>
      <c r="D131" s="119" t="s">
        <v>27</v>
      </c>
      <c r="E131" s="212">
        <f t="shared" si="36"/>
        <v>4</v>
      </c>
      <c r="F131" s="52">
        <v>4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58">
        <f t="shared" si="33"/>
        <v>4</v>
      </c>
    </row>
    <row r="132" spans="1:12" ht="12.75" customHeight="1">
      <c r="A132" s="245" t="s">
        <v>21</v>
      </c>
      <c r="B132" s="220" t="s">
        <v>19</v>
      </c>
      <c r="C132" s="221"/>
      <c r="D132" s="222"/>
      <c r="E132" s="17">
        <f t="shared" si="36"/>
        <v>0</v>
      </c>
      <c r="F132" s="24">
        <v>0</v>
      </c>
      <c r="G132" s="61">
        <v>0</v>
      </c>
      <c r="H132" s="61">
        <v>0</v>
      </c>
      <c r="I132" s="23">
        <v>0</v>
      </c>
      <c r="J132" s="23">
        <v>0</v>
      </c>
      <c r="K132" s="23">
        <v>0</v>
      </c>
      <c r="L132" s="57">
        <f t="shared" si="33"/>
        <v>0</v>
      </c>
    </row>
    <row r="133" spans="1:12" ht="15" customHeight="1">
      <c r="A133" s="246"/>
      <c r="B133" s="223" t="s">
        <v>4</v>
      </c>
      <c r="C133" s="224"/>
      <c r="D133" s="78" t="s">
        <v>3</v>
      </c>
      <c r="E133" s="154">
        <f t="shared" si="36"/>
        <v>0</v>
      </c>
      <c r="F133" s="155">
        <f aca="true" t="shared" si="37" ref="F133:K133">SUM(F135,F137)</f>
        <v>0</v>
      </c>
      <c r="G133" s="134">
        <f t="shared" si="37"/>
        <v>0</v>
      </c>
      <c r="H133" s="134">
        <f t="shared" si="37"/>
        <v>0</v>
      </c>
      <c r="I133" s="134">
        <f t="shared" si="37"/>
        <v>0</v>
      </c>
      <c r="J133" s="134">
        <f t="shared" si="37"/>
        <v>0</v>
      </c>
      <c r="K133" s="134">
        <f t="shared" si="37"/>
        <v>0</v>
      </c>
      <c r="L133" s="15">
        <f t="shared" si="33"/>
        <v>0</v>
      </c>
    </row>
    <row r="134" spans="1:12" ht="13.5" customHeight="1">
      <c r="A134" s="246"/>
      <c r="B134" s="225"/>
      <c r="C134" s="226"/>
      <c r="D134" s="83" t="s">
        <v>50</v>
      </c>
      <c r="E134" s="157">
        <f t="shared" si="36"/>
        <v>0</v>
      </c>
      <c r="F134" s="136">
        <f aca="true" t="shared" si="38" ref="F134:K134">F136+F138</f>
        <v>0</v>
      </c>
      <c r="G134" s="144">
        <f t="shared" si="38"/>
        <v>0</v>
      </c>
      <c r="H134" s="144">
        <f t="shared" si="38"/>
        <v>0</v>
      </c>
      <c r="I134" s="144">
        <f t="shared" si="38"/>
        <v>0</v>
      </c>
      <c r="J134" s="144">
        <f t="shared" si="38"/>
        <v>0</v>
      </c>
      <c r="K134" s="144">
        <f t="shared" si="38"/>
        <v>0</v>
      </c>
      <c r="L134" s="37">
        <f t="shared" si="33"/>
        <v>0</v>
      </c>
    </row>
    <row r="135" spans="1:12" ht="16.5" customHeight="1">
      <c r="A135" s="246"/>
      <c r="B135" s="227" t="s">
        <v>5</v>
      </c>
      <c r="C135" s="229" t="s">
        <v>24</v>
      </c>
      <c r="D135" s="79" t="s">
        <v>3</v>
      </c>
      <c r="E135" s="157">
        <f t="shared" si="36"/>
        <v>0</v>
      </c>
      <c r="F135" s="137">
        <v>0</v>
      </c>
      <c r="G135" s="137">
        <v>0</v>
      </c>
      <c r="H135" s="137">
        <v>0</v>
      </c>
      <c r="I135" s="137">
        <v>0</v>
      </c>
      <c r="J135" s="137">
        <v>0</v>
      </c>
      <c r="K135" s="137">
        <v>0</v>
      </c>
      <c r="L135" s="15">
        <f t="shared" si="33"/>
        <v>0</v>
      </c>
    </row>
    <row r="136" spans="1:12" ht="17.25" customHeight="1">
      <c r="A136" s="246"/>
      <c r="B136" s="227"/>
      <c r="C136" s="229"/>
      <c r="D136" s="115" t="s">
        <v>50</v>
      </c>
      <c r="E136" s="157">
        <f t="shared" si="36"/>
        <v>0</v>
      </c>
      <c r="F136" s="138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5">
        <f t="shared" si="33"/>
        <v>0</v>
      </c>
    </row>
    <row r="137" spans="1:12" ht="15" customHeight="1">
      <c r="A137" s="246"/>
      <c r="B137" s="227"/>
      <c r="C137" s="230" t="s">
        <v>49</v>
      </c>
      <c r="D137" s="79" t="s">
        <v>3</v>
      </c>
      <c r="E137" s="157">
        <f t="shared" si="36"/>
        <v>0</v>
      </c>
      <c r="F137" s="137">
        <v>0</v>
      </c>
      <c r="G137" s="137">
        <v>0</v>
      </c>
      <c r="H137" s="137">
        <v>0</v>
      </c>
      <c r="I137" s="137">
        <v>0</v>
      </c>
      <c r="J137" s="137">
        <v>0</v>
      </c>
      <c r="K137" s="137">
        <v>0</v>
      </c>
      <c r="L137" s="15">
        <f t="shared" si="33"/>
        <v>0</v>
      </c>
    </row>
    <row r="138" spans="1:12" ht="17.25" customHeight="1">
      <c r="A138" s="246"/>
      <c r="B138" s="228"/>
      <c r="C138" s="231"/>
      <c r="D138" s="116" t="s">
        <v>50</v>
      </c>
      <c r="E138" s="156">
        <f t="shared" si="36"/>
        <v>0</v>
      </c>
      <c r="F138" s="138">
        <v>0</v>
      </c>
      <c r="G138" s="146">
        <v>0</v>
      </c>
      <c r="H138" s="146">
        <v>0</v>
      </c>
      <c r="I138" s="146">
        <v>0</v>
      </c>
      <c r="J138" s="146">
        <v>0</v>
      </c>
      <c r="K138" s="146">
        <v>0</v>
      </c>
      <c r="L138" s="15">
        <f t="shared" si="33"/>
        <v>0</v>
      </c>
    </row>
    <row r="139" spans="1:12" ht="12.75" customHeight="1">
      <c r="A139" s="246"/>
      <c r="B139" s="232" t="s">
        <v>6</v>
      </c>
      <c r="C139" s="232"/>
      <c r="D139" s="233"/>
      <c r="E139" s="43">
        <f aca="true" t="shared" si="39" ref="E139:J139">E132-E133</f>
        <v>0</v>
      </c>
      <c r="F139" s="44">
        <f t="shared" si="39"/>
        <v>0</v>
      </c>
      <c r="G139" s="44">
        <f t="shared" si="39"/>
        <v>0</v>
      </c>
      <c r="H139" s="44">
        <f t="shared" si="39"/>
        <v>0</v>
      </c>
      <c r="I139" s="44">
        <f t="shared" si="39"/>
        <v>0</v>
      </c>
      <c r="J139" s="44">
        <f t="shared" si="39"/>
        <v>0</v>
      </c>
      <c r="K139" s="44">
        <f>K132-K133</f>
        <v>0</v>
      </c>
      <c r="L139" s="15">
        <f t="shared" si="33"/>
        <v>0</v>
      </c>
    </row>
    <row r="140" spans="1:12" ht="12.75" customHeight="1">
      <c r="A140" s="246"/>
      <c r="B140" s="234" t="s">
        <v>48</v>
      </c>
      <c r="C140" s="234"/>
      <c r="D140" s="235"/>
      <c r="E140" s="18">
        <f aca="true" t="shared" si="40" ref="E140:E149">SUM(F140:J140)</f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15">
        <f t="shared" si="33"/>
        <v>0</v>
      </c>
    </row>
    <row r="141" spans="1:12" ht="12" customHeight="1">
      <c r="A141" s="246"/>
      <c r="B141" s="213" t="s">
        <v>25</v>
      </c>
      <c r="C141" s="214"/>
      <c r="D141" s="114" t="s">
        <v>26</v>
      </c>
      <c r="E141" s="154">
        <f t="shared" si="40"/>
        <v>0</v>
      </c>
      <c r="F141" s="14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5">
        <f t="shared" si="33"/>
        <v>0</v>
      </c>
    </row>
    <row r="142" spans="1:12" ht="15" customHeight="1" thickBot="1">
      <c r="A142" s="247"/>
      <c r="B142" s="215"/>
      <c r="C142" s="216"/>
      <c r="D142" s="119" t="s">
        <v>27</v>
      </c>
      <c r="E142" s="173">
        <f t="shared" si="40"/>
        <v>0</v>
      </c>
      <c r="F142" s="139">
        <v>0</v>
      </c>
      <c r="G142" s="143">
        <v>0</v>
      </c>
      <c r="H142" s="143">
        <v>0</v>
      </c>
      <c r="I142" s="158">
        <v>0</v>
      </c>
      <c r="J142" s="139">
        <v>0</v>
      </c>
      <c r="K142" s="139">
        <v>0</v>
      </c>
      <c r="L142" s="16">
        <f t="shared" si="33"/>
        <v>0</v>
      </c>
    </row>
    <row r="143" spans="1:12" s="56" customFormat="1" ht="12" customHeight="1">
      <c r="A143" s="245" t="s">
        <v>20</v>
      </c>
      <c r="B143" s="220" t="s">
        <v>19</v>
      </c>
      <c r="C143" s="221"/>
      <c r="D143" s="222"/>
      <c r="E143" s="174">
        <f t="shared" si="40"/>
        <v>0</v>
      </c>
      <c r="F143" s="175">
        <v>0</v>
      </c>
      <c r="G143" s="176">
        <v>0</v>
      </c>
      <c r="H143" s="176">
        <v>0</v>
      </c>
      <c r="I143" s="176">
        <v>0</v>
      </c>
      <c r="J143" s="177">
        <v>0</v>
      </c>
      <c r="K143" s="177">
        <v>0</v>
      </c>
      <c r="L143" s="35">
        <f t="shared" si="33"/>
        <v>0</v>
      </c>
    </row>
    <row r="144" spans="1:12" s="56" customFormat="1" ht="13.5" customHeight="1">
      <c r="A144" s="246"/>
      <c r="B144" s="223" t="s">
        <v>4</v>
      </c>
      <c r="C144" s="224"/>
      <c r="D144" s="78" t="s">
        <v>3</v>
      </c>
      <c r="E144" s="154">
        <f t="shared" si="40"/>
        <v>0</v>
      </c>
      <c r="F144" s="159">
        <f aca="true" t="shared" si="41" ref="F144:K144">SUM(F146,F148)</f>
        <v>0</v>
      </c>
      <c r="G144" s="160">
        <f t="shared" si="41"/>
        <v>0</v>
      </c>
      <c r="H144" s="160">
        <f t="shared" si="41"/>
        <v>0</v>
      </c>
      <c r="I144" s="133">
        <f t="shared" si="41"/>
        <v>0</v>
      </c>
      <c r="J144" s="133">
        <f t="shared" si="41"/>
        <v>0</v>
      </c>
      <c r="K144" s="133">
        <f t="shared" si="41"/>
        <v>0</v>
      </c>
      <c r="L144" s="15">
        <f t="shared" si="33"/>
        <v>0</v>
      </c>
    </row>
    <row r="145" spans="1:12" s="56" customFormat="1" ht="18" customHeight="1">
      <c r="A145" s="246"/>
      <c r="B145" s="225"/>
      <c r="C145" s="226"/>
      <c r="D145" s="83" t="s">
        <v>50</v>
      </c>
      <c r="E145" s="157">
        <f t="shared" si="40"/>
        <v>0</v>
      </c>
      <c r="F145" s="161">
        <f aca="true" t="shared" si="42" ref="F145:K145">F147+F149</f>
        <v>0</v>
      </c>
      <c r="G145" s="161">
        <f t="shared" si="42"/>
        <v>0</v>
      </c>
      <c r="H145" s="161">
        <f t="shared" si="42"/>
        <v>0</v>
      </c>
      <c r="I145" s="161">
        <f t="shared" si="42"/>
        <v>0</v>
      </c>
      <c r="J145" s="161">
        <f t="shared" si="42"/>
        <v>0</v>
      </c>
      <c r="K145" s="161">
        <f t="shared" si="42"/>
        <v>0</v>
      </c>
      <c r="L145" s="15">
        <f t="shared" si="33"/>
        <v>0</v>
      </c>
    </row>
    <row r="146" spans="1:12" s="56" customFormat="1" ht="15.75" customHeight="1">
      <c r="A146" s="246"/>
      <c r="B146" s="227" t="s">
        <v>5</v>
      </c>
      <c r="C146" s="229" t="s">
        <v>24</v>
      </c>
      <c r="D146" s="79" t="s">
        <v>3</v>
      </c>
      <c r="E146" s="157">
        <f t="shared" si="40"/>
        <v>0</v>
      </c>
      <c r="F146" s="162">
        <v>0</v>
      </c>
      <c r="G146" s="137">
        <v>0</v>
      </c>
      <c r="H146" s="137">
        <v>0</v>
      </c>
      <c r="I146" s="137">
        <v>0</v>
      </c>
      <c r="J146" s="137">
        <v>0</v>
      </c>
      <c r="K146" s="137">
        <v>0</v>
      </c>
      <c r="L146" s="15">
        <f t="shared" si="33"/>
        <v>0</v>
      </c>
    </row>
    <row r="147" spans="1:12" s="56" customFormat="1" ht="15" customHeight="1">
      <c r="A147" s="246"/>
      <c r="B147" s="227"/>
      <c r="C147" s="229"/>
      <c r="D147" s="115" t="s">
        <v>50</v>
      </c>
      <c r="E147" s="157">
        <f t="shared" si="40"/>
        <v>0</v>
      </c>
      <c r="F147" s="146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5">
        <f t="shared" si="33"/>
        <v>0</v>
      </c>
    </row>
    <row r="148" spans="1:12" s="56" customFormat="1" ht="14.25" customHeight="1">
      <c r="A148" s="246"/>
      <c r="B148" s="227"/>
      <c r="C148" s="230" t="s">
        <v>49</v>
      </c>
      <c r="D148" s="79" t="s">
        <v>3</v>
      </c>
      <c r="E148" s="157">
        <f t="shared" si="40"/>
        <v>0</v>
      </c>
      <c r="F148" s="162">
        <v>0</v>
      </c>
      <c r="G148" s="137">
        <v>0</v>
      </c>
      <c r="H148" s="137">
        <v>0</v>
      </c>
      <c r="I148" s="137">
        <v>0</v>
      </c>
      <c r="J148" s="137">
        <v>0</v>
      </c>
      <c r="K148" s="137">
        <v>0</v>
      </c>
      <c r="L148" s="15">
        <f t="shared" si="33"/>
        <v>0</v>
      </c>
    </row>
    <row r="149" spans="1:12" s="56" customFormat="1" ht="17.25" customHeight="1">
      <c r="A149" s="246"/>
      <c r="B149" s="228"/>
      <c r="C149" s="231"/>
      <c r="D149" s="116" t="s">
        <v>50</v>
      </c>
      <c r="E149" s="156">
        <f t="shared" si="40"/>
        <v>0</v>
      </c>
      <c r="F149" s="151">
        <v>0</v>
      </c>
      <c r="G149" s="140">
        <v>0</v>
      </c>
      <c r="H149" s="140">
        <v>0</v>
      </c>
      <c r="I149" s="163">
        <v>0</v>
      </c>
      <c r="J149" s="163">
        <v>0</v>
      </c>
      <c r="K149" s="163">
        <v>0</v>
      </c>
      <c r="L149" s="15">
        <f t="shared" si="33"/>
        <v>0</v>
      </c>
    </row>
    <row r="150" spans="1:12" s="56" customFormat="1" ht="12" customHeight="1">
      <c r="A150" s="246"/>
      <c r="B150" s="232" t="s">
        <v>6</v>
      </c>
      <c r="C150" s="232"/>
      <c r="D150" s="233"/>
      <c r="E150" s="43">
        <f aca="true" t="shared" si="43" ref="E150:J150">E143-E144</f>
        <v>0</v>
      </c>
      <c r="F150" s="87">
        <f t="shared" si="43"/>
        <v>0</v>
      </c>
      <c r="G150" s="44">
        <f t="shared" si="43"/>
        <v>0</v>
      </c>
      <c r="H150" s="44">
        <f t="shared" si="43"/>
        <v>0</v>
      </c>
      <c r="I150" s="44">
        <f t="shared" si="43"/>
        <v>0</v>
      </c>
      <c r="J150" s="44">
        <f t="shared" si="43"/>
        <v>0</v>
      </c>
      <c r="K150" s="44">
        <f>K143-K144</f>
        <v>0</v>
      </c>
      <c r="L150" s="15">
        <f t="shared" si="33"/>
        <v>0</v>
      </c>
    </row>
    <row r="151" spans="1:12" s="56" customFormat="1" ht="12" customHeight="1">
      <c r="A151" s="246"/>
      <c r="B151" s="234" t="s">
        <v>48</v>
      </c>
      <c r="C151" s="234"/>
      <c r="D151" s="235"/>
      <c r="E151" s="18">
        <f aca="true" t="shared" si="44" ref="E151:E160">SUM(F151:J151)</f>
        <v>0</v>
      </c>
      <c r="F151" s="81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15">
        <f t="shared" si="33"/>
        <v>0</v>
      </c>
    </row>
    <row r="152" spans="1:12" s="56" customFormat="1" ht="13.5" customHeight="1">
      <c r="A152" s="246"/>
      <c r="B152" s="213" t="s">
        <v>25</v>
      </c>
      <c r="C152" s="214"/>
      <c r="D152" s="114" t="s">
        <v>26</v>
      </c>
      <c r="E152" s="154">
        <f t="shared" si="44"/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5">
        <f t="shared" si="33"/>
        <v>0</v>
      </c>
    </row>
    <row r="153" spans="1:12" s="56" customFormat="1" ht="15" customHeight="1" thickBot="1">
      <c r="A153" s="247"/>
      <c r="B153" s="215"/>
      <c r="C153" s="216"/>
      <c r="D153" s="119" t="s">
        <v>27</v>
      </c>
      <c r="E153" s="173">
        <f t="shared" si="44"/>
        <v>0</v>
      </c>
      <c r="F153" s="143">
        <v>0</v>
      </c>
      <c r="G153" s="143">
        <v>0</v>
      </c>
      <c r="H153" s="143">
        <v>0</v>
      </c>
      <c r="I153" s="143">
        <v>0</v>
      </c>
      <c r="J153" s="143">
        <v>0</v>
      </c>
      <c r="K153" s="143">
        <v>0</v>
      </c>
      <c r="L153" s="16">
        <f t="shared" si="33"/>
        <v>0</v>
      </c>
    </row>
    <row r="154" spans="1:12" s="56" customFormat="1" ht="13.5" customHeight="1">
      <c r="A154" s="217" t="s">
        <v>22</v>
      </c>
      <c r="B154" s="220" t="s">
        <v>19</v>
      </c>
      <c r="C154" s="221"/>
      <c r="D154" s="222"/>
      <c r="E154" s="17">
        <f t="shared" si="44"/>
        <v>0</v>
      </c>
      <c r="F154" s="33">
        <v>0</v>
      </c>
      <c r="G154" s="39">
        <v>0</v>
      </c>
      <c r="H154" s="39">
        <v>0</v>
      </c>
      <c r="I154" s="21">
        <v>0</v>
      </c>
      <c r="J154" s="21">
        <v>0</v>
      </c>
      <c r="K154" s="21">
        <v>0</v>
      </c>
      <c r="L154" s="35">
        <f t="shared" si="33"/>
        <v>0</v>
      </c>
    </row>
    <row r="155" spans="1:12" s="56" customFormat="1" ht="10.5" customHeight="1">
      <c r="A155" s="218"/>
      <c r="B155" s="223" t="s">
        <v>4</v>
      </c>
      <c r="C155" s="224"/>
      <c r="D155" s="78" t="s">
        <v>3</v>
      </c>
      <c r="E155" s="154">
        <f t="shared" si="44"/>
        <v>0</v>
      </c>
      <c r="F155" s="164">
        <f aca="true" t="shared" si="45" ref="F155:J156">F157+F159</f>
        <v>0</v>
      </c>
      <c r="G155" s="165">
        <f t="shared" si="45"/>
        <v>0</v>
      </c>
      <c r="H155" s="165">
        <f t="shared" si="45"/>
        <v>0</v>
      </c>
      <c r="I155" s="165">
        <f t="shared" si="45"/>
        <v>0</v>
      </c>
      <c r="J155" s="165">
        <f t="shared" si="45"/>
        <v>0</v>
      </c>
      <c r="K155" s="165">
        <f>K157+K159</f>
        <v>0</v>
      </c>
      <c r="L155" s="15">
        <f t="shared" si="33"/>
        <v>0</v>
      </c>
    </row>
    <row r="156" spans="1:12" s="56" customFormat="1" ht="14.25" customHeight="1">
      <c r="A156" s="218"/>
      <c r="B156" s="225"/>
      <c r="C156" s="226"/>
      <c r="D156" s="83" t="s">
        <v>50</v>
      </c>
      <c r="E156" s="157">
        <f t="shared" si="44"/>
        <v>0</v>
      </c>
      <c r="F156" s="166">
        <f t="shared" si="45"/>
        <v>0</v>
      </c>
      <c r="G156" s="166">
        <f t="shared" si="45"/>
        <v>0</v>
      </c>
      <c r="H156" s="166">
        <f t="shared" si="45"/>
        <v>0</v>
      </c>
      <c r="I156" s="166">
        <f t="shared" si="45"/>
        <v>0</v>
      </c>
      <c r="J156" s="166">
        <f t="shared" si="45"/>
        <v>0</v>
      </c>
      <c r="K156" s="166">
        <f>K158+K160</f>
        <v>0</v>
      </c>
      <c r="L156" s="15">
        <f t="shared" si="33"/>
        <v>0</v>
      </c>
    </row>
    <row r="157" spans="1:12" s="56" customFormat="1" ht="13.5" customHeight="1">
      <c r="A157" s="218"/>
      <c r="B157" s="227" t="s">
        <v>5</v>
      </c>
      <c r="C157" s="229" t="s">
        <v>24</v>
      </c>
      <c r="D157" s="79" t="s">
        <v>3</v>
      </c>
      <c r="E157" s="157">
        <f t="shared" si="44"/>
        <v>0</v>
      </c>
      <c r="F157" s="167">
        <v>0</v>
      </c>
      <c r="G157" s="168">
        <v>0</v>
      </c>
      <c r="H157" s="168">
        <v>0</v>
      </c>
      <c r="I157" s="168">
        <v>0</v>
      </c>
      <c r="J157" s="168">
        <v>0</v>
      </c>
      <c r="K157" s="168">
        <v>0</v>
      </c>
      <c r="L157" s="15">
        <f t="shared" si="33"/>
        <v>0</v>
      </c>
    </row>
    <row r="158" spans="1:12" s="56" customFormat="1" ht="14.25" customHeight="1">
      <c r="A158" s="218"/>
      <c r="B158" s="227"/>
      <c r="C158" s="229"/>
      <c r="D158" s="115" t="s">
        <v>50</v>
      </c>
      <c r="E158" s="157">
        <f t="shared" si="44"/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5">
        <f t="shared" si="33"/>
        <v>0</v>
      </c>
    </row>
    <row r="159" spans="1:12" s="56" customFormat="1" ht="11.25" customHeight="1">
      <c r="A159" s="218"/>
      <c r="B159" s="227"/>
      <c r="C159" s="230" t="s">
        <v>49</v>
      </c>
      <c r="D159" s="79" t="s">
        <v>3</v>
      </c>
      <c r="E159" s="157">
        <f t="shared" si="44"/>
        <v>0</v>
      </c>
      <c r="F159" s="167">
        <v>0</v>
      </c>
      <c r="G159" s="168">
        <v>0</v>
      </c>
      <c r="H159" s="168">
        <v>0</v>
      </c>
      <c r="I159" s="168">
        <v>0</v>
      </c>
      <c r="J159" s="168">
        <v>0</v>
      </c>
      <c r="K159" s="168">
        <v>0</v>
      </c>
      <c r="L159" s="15">
        <f t="shared" si="33"/>
        <v>0</v>
      </c>
    </row>
    <row r="160" spans="1:12" s="56" customFormat="1" ht="14.25" customHeight="1">
      <c r="A160" s="218"/>
      <c r="B160" s="228"/>
      <c r="C160" s="231"/>
      <c r="D160" s="116" t="s">
        <v>50</v>
      </c>
      <c r="E160" s="156">
        <f t="shared" si="44"/>
        <v>0</v>
      </c>
      <c r="F160" s="170">
        <v>0</v>
      </c>
      <c r="G160" s="170">
        <v>0</v>
      </c>
      <c r="H160" s="170">
        <v>0</v>
      </c>
      <c r="I160" s="170">
        <v>0</v>
      </c>
      <c r="J160" s="170">
        <v>0</v>
      </c>
      <c r="K160" s="170">
        <v>0</v>
      </c>
      <c r="L160" s="15">
        <f t="shared" si="33"/>
        <v>0</v>
      </c>
    </row>
    <row r="161" spans="1:12" s="56" customFormat="1" ht="13.5" customHeight="1">
      <c r="A161" s="218"/>
      <c r="B161" s="232" t="s">
        <v>6</v>
      </c>
      <c r="C161" s="232"/>
      <c r="D161" s="233"/>
      <c r="E161" s="43">
        <f aca="true" t="shared" si="46" ref="E161:J161">E154-E155</f>
        <v>0</v>
      </c>
      <c r="F161" s="70">
        <f t="shared" si="46"/>
        <v>0</v>
      </c>
      <c r="G161" s="70">
        <f t="shared" si="46"/>
        <v>0</v>
      </c>
      <c r="H161" s="70">
        <f t="shared" si="46"/>
        <v>0</v>
      </c>
      <c r="I161" s="70">
        <f t="shared" si="46"/>
        <v>0</v>
      </c>
      <c r="J161" s="70">
        <f t="shared" si="46"/>
        <v>0</v>
      </c>
      <c r="K161" s="70">
        <f>K154-K155</f>
        <v>0</v>
      </c>
      <c r="L161" s="15">
        <f t="shared" si="33"/>
        <v>0</v>
      </c>
    </row>
    <row r="162" spans="1:12" ht="12.75" customHeight="1">
      <c r="A162" s="218"/>
      <c r="B162" s="234" t="s">
        <v>48</v>
      </c>
      <c r="C162" s="234"/>
      <c r="D162" s="235"/>
      <c r="E162" s="18">
        <f>SUM(F162:J162)</f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15">
        <f t="shared" si="33"/>
        <v>0</v>
      </c>
    </row>
    <row r="163" spans="1:12" ht="12.75" customHeight="1">
      <c r="A163" s="218"/>
      <c r="B163" s="213" t="s">
        <v>25</v>
      </c>
      <c r="C163" s="214"/>
      <c r="D163" s="114" t="s">
        <v>26</v>
      </c>
      <c r="E163" s="154">
        <f>SUM(F163:J163)</f>
        <v>0</v>
      </c>
      <c r="F163" s="171">
        <v>0</v>
      </c>
      <c r="G163" s="171">
        <v>0</v>
      </c>
      <c r="H163" s="171">
        <v>0</v>
      </c>
      <c r="I163" s="171">
        <v>0</v>
      </c>
      <c r="J163" s="171">
        <v>0</v>
      </c>
      <c r="K163" s="171">
        <v>0</v>
      </c>
      <c r="L163" s="15">
        <f t="shared" si="33"/>
        <v>0</v>
      </c>
    </row>
    <row r="164" spans="1:12" ht="13.5" customHeight="1" thickBot="1">
      <c r="A164" s="219"/>
      <c r="B164" s="215"/>
      <c r="C164" s="216"/>
      <c r="D164" s="119" t="s">
        <v>27</v>
      </c>
      <c r="E164" s="173">
        <f>SUM(F164:J164)</f>
        <v>0</v>
      </c>
      <c r="F164" s="172">
        <v>0</v>
      </c>
      <c r="G164" s="172">
        <v>0</v>
      </c>
      <c r="H164" s="172">
        <v>0</v>
      </c>
      <c r="I164" s="172">
        <v>0</v>
      </c>
      <c r="J164" s="172">
        <v>0</v>
      </c>
      <c r="K164" s="172">
        <v>0</v>
      </c>
      <c r="L164" s="16">
        <f t="shared" si="33"/>
        <v>0</v>
      </c>
    </row>
    <row r="166" ht="12" customHeight="1" thickBot="1"/>
    <row r="167" ht="13.5" hidden="1" thickBot="1"/>
    <row r="168" spans="1:12" ht="13.5" thickBot="1">
      <c r="A168" s="236" t="s">
        <v>17</v>
      </c>
      <c r="B168" s="237"/>
      <c r="C168" s="237"/>
      <c r="D168" s="237"/>
      <c r="E168" s="240" t="s">
        <v>14</v>
      </c>
      <c r="F168" s="242" t="s">
        <v>15</v>
      </c>
      <c r="G168" s="243"/>
      <c r="H168" s="243"/>
      <c r="I168" s="244"/>
      <c r="J168" s="127"/>
      <c r="K168" s="127"/>
      <c r="L168" s="53"/>
    </row>
    <row r="169" spans="1:12" ht="49.5" customHeight="1" thickBot="1">
      <c r="A169" s="238"/>
      <c r="B169" s="239"/>
      <c r="C169" s="239"/>
      <c r="D169" s="239"/>
      <c r="E169" s="241"/>
      <c r="F169" s="54" t="s">
        <v>18</v>
      </c>
      <c r="G169" s="130" t="s">
        <v>42</v>
      </c>
      <c r="H169" s="129" t="s">
        <v>45</v>
      </c>
      <c r="I169" s="128" t="s">
        <v>41</v>
      </c>
      <c r="J169" s="131" t="s">
        <v>43</v>
      </c>
      <c r="K169" s="196" t="s">
        <v>46</v>
      </c>
      <c r="L169" s="30" t="s">
        <v>7</v>
      </c>
    </row>
    <row r="170" spans="1:12" ht="12.75" customHeight="1">
      <c r="A170" s="217" t="s">
        <v>29</v>
      </c>
      <c r="B170" s="220" t="s">
        <v>19</v>
      </c>
      <c r="C170" s="221"/>
      <c r="D170" s="222"/>
      <c r="E170" s="17">
        <f aca="true" t="shared" si="47" ref="E170:E176">SUM(F170:J170)</f>
        <v>0</v>
      </c>
      <c r="F170" s="34">
        <v>0</v>
      </c>
      <c r="G170" s="40">
        <v>0</v>
      </c>
      <c r="H170" s="41">
        <v>0</v>
      </c>
      <c r="I170" s="22">
        <v>0</v>
      </c>
      <c r="J170" s="22">
        <v>0</v>
      </c>
      <c r="K170" s="22">
        <v>0</v>
      </c>
      <c r="L170" s="57">
        <f aca="true" t="shared" si="48" ref="L170:L213">SUM(F170:K170)</f>
        <v>0</v>
      </c>
    </row>
    <row r="171" spans="1:12" ht="12.75" customHeight="1">
      <c r="A171" s="218"/>
      <c r="B171" s="223" t="s">
        <v>4</v>
      </c>
      <c r="C171" s="224"/>
      <c r="D171" s="78" t="s">
        <v>3</v>
      </c>
      <c r="E171" s="154">
        <f t="shared" si="47"/>
        <v>0</v>
      </c>
      <c r="F171" s="133">
        <f>F173+F175</f>
        <v>0</v>
      </c>
      <c r="G171" s="134">
        <f>SUM(G173,G175)</f>
        <v>0</v>
      </c>
      <c r="H171" s="134">
        <f>SUM(H173,H175)</f>
        <v>0</v>
      </c>
      <c r="I171" s="134">
        <f>SUM(I173,I175)</f>
        <v>0</v>
      </c>
      <c r="J171" s="134">
        <f>SUM(J173,J175)</f>
        <v>0</v>
      </c>
      <c r="K171" s="134">
        <f>SUM(K173,K175)</f>
        <v>0</v>
      </c>
      <c r="L171" s="57">
        <f t="shared" si="48"/>
        <v>0</v>
      </c>
    </row>
    <row r="172" spans="1:12" ht="12.75">
      <c r="A172" s="218"/>
      <c r="B172" s="225"/>
      <c r="C172" s="226"/>
      <c r="D172" s="83" t="s">
        <v>50</v>
      </c>
      <c r="E172" s="157">
        <f t="shared" si="47"/>
        <v>0</v>
      </c>
      <c r="F172" s="135">
        <f>F174+F176</f>
        <v>0</v>
      </c>
      <c r="G172" s="136">
        <f>G174+G176</f>
        <v>0</v>
      </c>
      <c r="H172" s="136">
        <f>H174+H176</f>
        <v>0</v>
      </c>
      <c r="I172" s="136">
        <f>I174+I176</f>
        <v>0</v>
      </c>
      <c r="J172" s="136">
        <f>J174+J176</f>
        <v>0</v>
      </c>
      <c r="K172" s="136">
        <f>K174+K176</f>
        <v>0</v>
      </c>
      <c r="L172" s="57">
        <f t="shared" si="48"/>
        <v>0</v>
      </c>
    </row>
    <row r="173" spans="1:12" ht="12.75" customHeight="1">
      <c r="A173" s="218"/>
      <c r="B173" s="227" t="s">
        <v>5</v>
      </c>
      <c r="C173" s="229" t="s">
        <v>24</v>
      </c>
      <c r="D173" s="79" t="s">
        <v>3</v>
      </c>
      <c r="E173" s="157">
        <f t="shared" si="47"/>
        <v>0</v>
      </c>
      <c r="F173" s="137">
        <v>0</v>
      </c>
      <c r="G173" s="137">
        <v>0</v>
      </c>
      <c r="H173" s="137">
        <v>0</v>
      </c>
      <c r="I173" s="137">
        <v>0</v>
      </c>
      <c r="J173" s="137">
        <v>0</v>
      </c>
      <c r="K173" s="137">
        <v>0</v>
      </c>
      <c r="L173" s="57">
        <f t="shared" si="48"/>
        <v>0</v>
      </c>
    </row>
    <row r="174" spans="1:12" ht="12.75">
      <c r="A174" s="218"/>
      <c r="B174" s="227"/>
      <c r="C174" s="229"/>
      <c r="D174" s="115" t="s">
        <v>50</v>
      </c>
      <c r="E174" s="157">
        <f t="shared" si="47"/>
        <v>0</v>
      </c>
      <c r="F174" s="138">
        <v>0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  <c r="L174" s="57">
        <f t="shared" si="48"/>
        <v>0</v>
      </c>
    </row>
    <row r="175" spans="1:12" ht="12.75" customHeight="1">
      <c r="A175" s="218"/>
      <c r="B175" s="227"/>
      <c r="C175" s="230" t="s">
        <v>49</v>
      </c>
      <c r="D175" s="79" t="s">
        <v>3</v>
      </c>
      <c r="E175" s="157">
        <f t="shared" si="47"/>
        <v>0</v>
      </c>
      <c r="F175" s="137">
        <v>0</v>
      </c>
      <c r="G175" s="137">
        <v>0</v>
      </c>
      <c r="H175" s="137">
        <v>0</v>
      </c>
      <c r="I175" s="137">
        <v>0</v>
      </c>
      <c r="J175" s="137">
        <v>0</v>
      </c>
      <c r="K175" s="137">
        <v>0</v>
      </c>
      <c r="L175" s="57">
        <f t="shared" si="48"/>
        <v>0</v>
      </c>
    </row>
    <row r="176" spans="1:12" ht="12.75">
      <c r="A176" s="218"/>
      <c r="B176" s="228"/>
      <c r="C176" s="231"/>
      <c r="D176" s="116" t="s">
        <v>50</v>
      </c>
      <c r="E176" s="156">
        <f t="shared" si="47"/>
        <v>0</v>
      </c>
      <c r="F176" s="139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57">
        <f t="shared" si="48"/>
        <v>0</v>
      </c>
    </row>
    <row r="177" spans="1:12" ht="12.75">
      <c r="A177" s="218"/>
      <c r="B177" s="232" t="s">
        <v>6</v>
      </c>
      <c r="C177" s="232"/>
      <c r="D177" s="233"/>
      <c r="E177" s="43">
        <f aca="true" t="shared" si="49" ref="E177:J177">E170-E171</f>
        <v>0</v>
      </c>
      <c r="F177" s="44">
        <f t="shared" si="49"/>
        <v>0</v>
      </c>
      <c r="G177" s="44">
        <f t="shared" si="49"/>
        <v>0</v>
      </c>
      <c r="H177" s="44">
        <f t="shared" si="49"/>
        <v>0</v>
      </c>
      <c r="I177" s="44">
        <f t="shared" si="49"/>
        <v>0</v>
      </c>
      <c r="J177" s="44">
        <f t="shared" si="49"/>
        <v>0</v>
      </c>
      <c r="K177" s="44">
        <f>K170-K171</f>
        <v>0</v>
      </c>
      <c r="L177" s="57">
        <f t="shared" si="48"/>
        <v>0</v>
      </c>
    </row>
    <row r="178" spans="1:12" ht="12.75">
      <c r="A178" s="218"/>
      <c r="B178" s="234" t="s">
        <v>48</v>
      </c>
      <c r="C178" s="234"/>
      <c r="D178" s="235"/>
      <c r="E178" s="18">
        <f aca="true" t="shared" si="50" ref="E178:E187">SUM(F178:J178)</f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57">
        <f t="shared" si="48"/>
        <v>0</v>
      </c>
    </row>
    <row r="179" spans="1:12" ht="12.75" customHeight="1">
      <c r="A179" s="218"/>
      <c r="B179" s="213" t="s">
        <v>25</v>
      </c>
      <c r="C179" s="214"/>
      <c r="D179" s="114" t="s">
        <v>26</v>
      </c>
      <c r="E179" s="154">
        <f t="shared" si="50"/>
        <v>0</v>
      </c>
      <c r="F179" s="141">
        <v>0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57">
        <f t="shared" si="48"/>
        <v>0</v>
      </c>
    </row>
    <row r="180" spans="1:12" ht="13.5" thickBot="1">
      <c r="A180" s="219"/>
      <c r="B180" s="215"/>
      <c r="C180" s="216"/>
      <c r="D180" s="119" t="s">
        <v>27</v>
      </c>
      <c r="E180" s="173">
        <f t="shared" si="50"/>
        <v>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  <c r="L180" s="109">
        <f t="shared" si="48"/>
        <v>0</v>
      </c>
    </row>
    <row r="181" spans="1:12" ht="12.75" customHeight="1">
      <c r="A181" s="245" t="s">
        <v>30</v>
      </c>
      <c r="B181" s="220" t="s">
        <v>19</v>
      </c>
      <c r="C181" s="221"/>
      <c r="D181" s="222"/>
      <c r="E181" s="17">
        <f t="shared" si="50"/>
        <v>0</v>
      </c>
      <c r="F181" s="24">
        <v>0</v>
      </c>
      <c r="G181" s="61">
        <v>0</v>
      </c>
      <c r="H181" s="61">
        <v>0</v>
      </c>
      <c r="I181" s="23">
        <v>0</v>
      </c>
      <c r="J181" s="23">
        <v>0</v>
      </c>
      <c r="K181" s="23">
        <v>0</v>
      </c>
      <c r="L181" s="57">
        <f t="shared" si="48"/>
        <v>0</v>
      </c>
    </row>
    <row r="182" spans="1:12" ht="12.75" customHeight="1">
      <c r="A182" s="246"/>
      <c r="B182" s="223" t="s">
        <v>4</v>
      </c>
      <c r="C182" s="224"/>
      <c r="D182" s="78" t="s">
        <v>3</v>
      </c>
      <c r="E182" s="154">
        <f t="shared" si="50"/>
        <v>0</v>
      </c>
      <c r="F182" s="155">
        <f aca="true" t="shared" si="51" ref="F182:K182">SUM(F184,F186)</f>
        <v>0</v>
      </c>
      <c r="G182" s="134">
        <f t="shared" si="51"/>
        <v>0</v>
      </c>
      <c r="H182" s="134">
        <f t="shared" si="51"/>
        <v>0</v>
      </c>
      <c r="I182" s="134">
        <f t="shared" si="51"/>
        <v>0</v>
      </c>
      <c r="J182" s="134">
        <f t="shared" si="51"/>
        <v>0</v>
      </c>
      <c r="K182" s="134">
        <f t="shared" si="51"/>
        <v>0</v>
      </c>
      <c r="L182" s="57">
        <f t="shared" si="48"/>
        <v>0</v>
      </c>
    </row>
    <row r="183" spans="1:12" ht="12.75">
      <c r="A183" s="246"/>
      <c r="B183" s="225"/>
      <c r="C183" s="226"/>
      <c r="D183" s="83" t="s">
        <v>50</v>
      </c>
      <c r="E183" s="157">
        <f t="shared" si="50"/>
        <v>0</v>
      </c>
      <c r="F183" s="136">
        <f aca="true" t="shared" si="52" ref="F183:K183">F185+F187</f>
        <v>0</v>
      </c>
      <c r="G183" s="144">
        <f t="shared" si="52"/>
        <v>0</v>
      </c>
      <c r="H183" s="144">
        <f t="shared" si="52"/>
        <v>0</v>
      </c>
      <c r="I183" s="144">
        <f t="shared" si="52"/>
        <v>0</v>
      </c>
      <c r="J183" s="144">
        <f t="shared" si="52"/>
        <v>0</v>
      </c>
      <c r="K183" s="144">
        <f t="shared" si="52"/>
        <v>0</v>
      </c>
      <c r="L183" s="57">
        <f t="shared" si="48"/>
        <v>0</v>
      </c>
    </row>
    <row r="184" spans="1:12" ht="12.75" customHeight="1">
      <c r="A184" s="246"/>
      <c r="B184" s="227" t="s">
        <v>5</v>
      </c>
      <c r="C184" s="229" t="s">
        <v>24</v>
      </c>
      <c r="D184" s="79" t="s">
        <v>3</v>
      </c>
      <c r="E184" s="157">
        <f t="shared" si="50"/>
        <v>0</v>
      </c>
      <c r="F184" s="137">
        <v>0</v>
      </c>
      <c r="G184" s="137">
        <v>0</v>
      </c>
      <c r="H184" s="137">
        <v>0</v>
      </c>
      <c r="I184" s="137">
        <v>0</v>
      </c>
      <c r="J184" s="137">
        <v>0</v>
      </c>
      <c r="K184" s="137">
        <v>0</v>
      </c>
      <c r="L184" s="57">
        <f t="shared" si="48"/>
        <v>0</v>
      </c>
    </row>
    <row r="185" spans="1:12" ht="12.75">
      <c r="A185" s="246"/>
      <c r="B185" s="227"/>
      <c r="C185" s="229"/>
      <c r="D185" s="115" t="s">
        <v>50</v>
      </c>
      <c r="E185" s="157">
        <f t="shared" si="50"/>
        <v>0</v>
      </c>
      <c r="F185" s="138">
        <v>0</v>
      </c>
      <c r="G185" s="146">
        <v>0</v>
      </c>
      <c r="H185" s="146">
        <v>0</v>
      </c>
      <c r="I185" s="146">
        <v>0</v>
      </c>
      <c r="J185" s="146">
        <v>0</v>
      </c>
      <c r="K185" s="146">
        <v>0</v>
      </c>
      <c r="L185" s="57">
        <f t="shared" si="48"/>
        <v>0</v>
      </c>
    </row>
    <row r="186" spans="1:12" ht="12.75" customHeight="1">
      <c r="A186" s="246"/>
      <c r="B186" s="227"/>
      <c r="C186" s="230" t="s">
        <v>49</v>
      </c>
      <c r="D186" s="79" t="s">
        <v>3</v>
      </c>
      <c r="E186" s="157">
        <f t="shared" si="50"/>
        <v>0</v>
      </c>
      <c r="F186" s="137">
        <v>0</v>
      </c>
      <c r="G186" s="137">
        <v>0</v>
      </c>
      <c r="H186" s="137">
        <v>0</v>
      </c>
      <c r="I186" s="137">
        <v>0</v>
      </c>
      <c r="J186" s="137">
        <v>0</v>
      </c>
      <c r="K186" s="137">
        <v>0</v>
      </c>
      <c r="L186" s="57">
        <f t="shared" si="48"/>
        <v>0</v>
      </c>
    </row>
    <row r="187" spans="1:12" ht="12.75">
      <c r="A187" s="246"/>
      <c r="B187" s="228"/>
      <c r="C187" s="231"/>
      <c r="D187" s="116" t="s">
        <v>50</v>
      </c>
      <c r="E187" s="156">
        <f t="shared" si="50"/>
        <v>0</v>
      </c>
      <c r="F187" s="138">
        <v>0</v>
      </c>
      <c r="G187" s="146">
        <v>0</v>
      </c>
      <c r="H187" s="146">
        <v>0</v>
      </c>
      <c r="I187" s="146">
        <v>0</v>
      </c>
      <c r="J187" s="146">
        <v>0</v>
      </c>
      <c r="K187" s="146">
        <v>0</v>
      </c>
      <c r="L187" s="57">
        <f t="shared" si="48"/>
        <v>0</v>
      </c>
    </row>
    <row r="188" spans="1:12" ht="12.75">
      <c r="A188" s="246"/>
      <c r="B188" s="232" t="s">
        <v>6</v>
      </c>
      <c r="C188" s="232"/>
      <c r="D188" s="233"/>
      <c r="E188" s="43">
        <f aca="true" t="shared" si="53" ref="E188:J188">E181-E182</f>
        <v>0</v>
      </c>
      <c r="F188" s="44">
        <f t="shared" si="53"/>
        <v>0</v>
      </c>
      <c r="G188" s="44">
        <f t="shared" si="53"/>
        <v>0</v>
      </c>
      <c r="H188" s="44">
        <f t="shared" si="53"/>
        <v>0</v>
      </c>
      <c r="I188" s="44">
        <f t="shared" si="53"/>
        <v>0</v>
      </c>
      <c r="J188" s="44">
        <f t="shared" si="53"/>
        <v>0</v>
      </c>
      <c r="K188" s="44">
        <f>K181-K182</f>
        <v>0</v>
      </c>
      <c r="L188" s="57">
        <f t="shared" si="48"/>
        <v>0</v>
      </c>
    </row>
    <row r="189" spans="1:12" ht="12.75">
      <c r="A189" s="246"/>
      <c r="B189" s="234" t="s">
        <v>48</v>
      </c>
      <c r="C189" s="234"/>
      <c r="D189" s="235"/>
      <c r="E189" s="18">
        <f aca="true" t="shared" si="54" ref="E189:E198">SUM(F189:J189)</f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57">
        <f t="shared" si="48"/>
        <v>0</v>
      </c>
    </row>
    <row r="190" spans="1:12" ht="12.75" customHeight="1">
      <c r="A190" s="246"/>
      <c r="B190" s="213" t="s">
        <v>25</v>
      </c>
      <c r="C190" s="214"/>
      <c r="D190" s="114" t="s">
        <v>26</v>
      </c>
      <c r="E190" s="154">
        <f t="shared" si="54"/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57">
        <f t="shared" si="48"/>
        <v>0</v>
      </c>
    </row>
    <row r="191" spans="1:12" ht="13.5" thickBot="1">
      <c r="A191" s="247"/>
      <c r="B191" s="215"/>
      <c r="C191" s="216"/>
      <c r="D191" s="119" t="s">
        <v>27</v>
      </c>
      <c r="E191" s="173">
        <f t="shared" si="54"/>
        <v>0</v>
      </c>
      <c r="F191" s="139">
        <v>0</v>
      </c>
      <c r="G191" s="143">
        <v>0</v>
      </c>
      <c r="H191" s="143">
        <v>0</v>
      </c>
      <c r="I191" s="158">
        <v>0</v>
      </c>
      <c r="J191" s="139">
        <v>0</v>
      </c>
      <c r="K191" s="139">
        <v>0</v>
      </c>
      <c r="L191" s="109">
        <f t="shared" si="48"/>
        <v>0</v>
      </c>
    </row>
    <row r="192" spans="1:12" ht="12.75" customHeight="1">
      <c r="A192" s="245" t="s">
        <v>31</v>
      </c>
      <c r="B192" s="220" t="s">
        <v>19</v>
      </c>
      <c r="C192" s="221"/>
      <c r="D192" s="222"/>
      <c r="E192" s="17">
        <f t="shared" si="54"/>
        <v>97300</v>
      </c>
      <c r="F192" s="25">
        <v>97300</v>
      </c>
      <c r="G192" s="38">
        <v>0</v>
      </c>
      <c r="H192" s="38">
        <v>0</v>
      </c>
      <c r="I192" s="38">
        <v>0</v>
      </c>
      <c r="J192" s="29">
        <v>0</v>
      </c>
      <c r="K192" s="29">
        <v>0</v>
      </c>
      <c r="L192" s="57">
        <f t="shared" si="48"/>
        <v>97300</v>
      </c>
    </row>
    <row r="193" spans="1:12" ht="12.75" customHeight="1">
      <c r="A193" s="246"/>
      <c r="B193" s="223" t="s">
        <v>4</v>
      </c>
      <c r="C193" s="224"/>
      <c r="D193" s="78" t="s">
        <v>3</v>
      </c>
      <c r="E193" s="154">
        <f t="shared" si="54"/>
        <v>96458</v>
      </c>
      <c r="F193" s="122">
        <f aca="true" t="shared" si="55" ref="F193:K193">SUM(F195,F197)</f>
        <v>96458</v>
      </c>
      <c r="G193" s="160">
        <f t="shared" si="55"/>
        <v>0</v>
      </c>
      <c r="H193" s="160">
        <f t="shared" si="55"/>
        <v>0</v>
      </c>
      <c r="I193" s="133">
        <f t="shared" si="55"/>
        <v>0</v>
      </c>
      <c r="J193" s="133">
        <f t="shared" si="55"/>
        <v>0</v>
      </c>
      <c r="K193" s="133">
        <f t="shared" si="55"/>
        <v>0</v>
      </c>
      <c r="L193" s="15">
        <f t="shared" si="48"/>
        <v>96458</v>
      </c>
    </row>
    <row r="194" spans="1:12" ht="12.75">
      <c r="A194" s="246"/>
      <c r="B194" s="225"/>
      <c r="C194" s="226"/>
      <c r="D194" s="83" t="s">
        <v>50</v>
      </c>
      <c r="E194" s="157">
        <f t="shared" si="54"/>
        <v>38133.12</v>
      </c>
      <c r="F194" s="123">
        <f aca="true" t="shared" si="56" ref="F194:K194">F196+F198</f>
        <v>38133.12</v>
      </c>
      <c r="G194" s="161">
        <f t="shared" si="56"/>
        <v>0</v>
      </c>
      <c r="H194" s="161">
        <f t="shared" si="56"/>
        <v>0</v>
      </c>
      <c r="I194" s="161">
        <f t="shared" si="56"/>
        <v>0</v>
      </c>
      <c r="J194" s="161">
        <f t="shared" si="56"/>
        <v>0</v>
      </c>
      <c r="K194" s="161">
        <f t="shared" si="56"/>
        <v>0</v>
      </c>
      <c r="L194" s="37">
        <f t="shared" si="48"/>
        <v>38133.12</v>
      </c>
    </row>
    <row r="195" spans="1:12" ht="12.75" customHeight="1">
      <c r="A195" s="246"/>
      <c r="B195" s="227" t="s">
        <v>5</v>
      </c>
      <c r="C195" s="229" t="s">
        <v>24</v>
      </c>
      <c r="D195" s="79" t="s">
        <v>3</v>
      </c>
      <c r="E195" s="157">
        <f t="shared" si="54"/>
        <v>87058</v>
      </c>
      <c r="F195" s="124">
        <v>87058</v>
      </c>
      <c r="G195" s="137">
        <v>0</v>
      </c>
      <c r="H195" s="137">
        <v>0</v>
      </c>
      <c r="I195" s="137">
        <v>0</v>
      </c>
      <c r="J195" s="137">
        <v>0</v>
      </c>
      <c r="K195" s="137">
        <v>0</v>
      </c>
      <c r="L195" s="15">
        <f t="shared" si="48"/>
        <v>87058</v>
      </c>
    </row>
    <row r="196" spans="1:12" ht="12.75">
      <c r="A196" s="246"/>
      <c r="B196" s="227"/>
      <c r="C196" s="229"/>
      <c r="D196" s="115" t="s">
        <v>50</v>
      </c>
      <c r="E196" s="157">
        <f t="shared" si="54"/>
        <v>37133.12</v>
      </c>
      <c r="F196" s="124">
        <v>37133.12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37">
        <f t="shared" si="48"/>
        <v>37133.12</v>
      </c>
    </row>
    <row r="197" spans="1:12" ht="12.75" customHeight="1">
      <c r="A197" s="246"/>
      <c r="B197" s="227"/>
      <c r="C197" s="230" t="s">
        <v>49</v>
      </c>
      <c r="D197" s="79" t="s">
        <v>3</v>
      </c>
      <c r="E197" s="157">
        <f t="shared" si="54"/>
        <v>9400</v>
      </c>
      <c r="F197" s="124">
        <v>9400</v>
      </c>
      <c r="G197" s="137">
        <v>0</v>
      </c>
      <c r="H197" s="137">
        <v>0</v>
      </c>
      <c r="I197" s="137">
        <v>0</v>
      </c>
      <c r="J197" s="137">
        <v>0</v>
      </c>
      <c r="K197" s="137">
        <v>0</v>
      </c>
      <c r="L197" s="15">
        <f t="shared" si="48"/>
        <v>9400</v>
      </c>
    </row>
    <row r="198" spans="1:12" ht="12.75">
      <c r="A198" s="246"/>
      <c r="B198" s="228"/>
      <c r="C198" s="231"/>
      <c r="D198" s="116" t="s">
        <v>50</v>
      </c>
      <c r="E198" s="156">
        <f t="shared" si="54"/>
        <v>1000</v>
      </c>
      <c r="F198" s="125">
        <v>1000</v>
      </c>
      <c r="G198" s="140">
        <v>0</v>
      </c>
      <c r="H198" s="140">
        <v>0</v>
      </c>
      <c r="I198" s="163">
        <v>0</v>
      </c>
      <c r="J198" s="163">
        <v>0</v>
      </c>
      <c r="K198" s="163">
        <v>0</v>
      </c>
      <c r="L198" s="37">
        <f t="shared" si="48"/>
        <v>1000</v>
      </c>
    </row>
    <row r="199" spans="1:12" ht="12.75">
      <c r="A199" s="246"/>
      <c r="B199" s="232" t="s">
        <v>6</v>
      </c>
      <c r="C199" s="232"/>
      <c r="D199" s="233"/>
      <c r="E199" s="43">
        <f aca="true" t="shared" si="57" ref="E199:J199">E192-E193</f>
        <v>842</v>
      </c>
      <c r="F199" s="44">
        <f t="shared" si="57"/>
        <v>842</v>
      </c>
      <c r="G199" s="44">
        <f t="shared" si="57"/>
        <v>0</v>
      </c>
      <c r="H199" s="44">
        <f t="shared" si="57"/>
        <v>0</v>
      </c>
      <c r="I199" s="44">
        <f t="shared" si="57"/>
        <v>0</v>
      </c>
      <c r="J199" s="44">
        <f t="shared" si="57"/>
        <v>0</v>
      </c>
      <c r="K199" s="44">
        <f>K192-K193</f>
        <v>0</v>
      </c>
      <c r="L199" s="15">
        <f t="shared" si="48"/>
        <v>842</v>
      </c>
    </row>
    <row r="200" spans="1:12" ht="12.75">
      <c r="A200" s="246"/>
      <c r="B200" s="234" t="s">
        <v>48</v>
      </c>
      <c r="C200" s="234"/>
      <c r="D200" s="235"/>
      <c r="E200" s="18">
        <f aca="true" t="shared" si="58" ref="E200:E209">SUM(F200:J200)</f>
        <v>41790</v>
      </c>
      <c r="F200" s="28">
        <v>41790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37">
        <f t="shared" si="48"/>
        <v>41790</v>
      </c>
    </row>
    <row r="201" spans="1:12" ht="12.75" customHeight="1">
      <c r="A201" s="246"/>
      <c r="B201" s="213" t="s">
        <v>25</v>
      </c>
      <c r="C201" s="214"/>
      <c r="D201" s="114" t="s">
        <v>26</v>
      </c>
      <c r="E201" s="154">
        <f t="shared" si="58"/>
        <v>0</v>
      </c>
      <c r="F201" s="84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36">
        <f t="shared" si="48"/>
        <v>0</v>
      </c>
    </row>
    <row r="202" spans="1:12" ht="13.5" thickBot="1">
      <c r="A202" s="247"/>
      <c r="B202" s="215"/>
      <c r="C202" s="216"/>
      <c r="D202" s="119" t="s">
        <v>27</v>
      </c>
      <c r="E202" s="173">
        <f t="shared" si="58"/>
        <v>19</v>
      </c>
      <c r="F202" s="85">
        <v>19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58">
        <f t="shared" si="48"/>
        <v>19</v>
      </c>
    </row>
    <row r="203" spans="1:12" ht="12.75" customHeight="1">
      <c r="A203" s="217" t="s">
        <v>32</v>
      </c>
      <c r="B203" s="220" t="s">
        <v>19</v>
      </c>
      <c r="C203" s="221"/>
      <c r="D203" s="222"/>
      <c r="E203" s="17">
        <f t="shared" si="58"/>
        <v>0</v>
      </c>
      <c r="F203" s="33">
        <v>0</v>
      </c>
      <c r="G203" s="39">
        <v>0</v>
      </c>
      <c r="H203" s="39">
        <v>0</v>
      </c>
      <c r="I203" s="21">
        <v>0</v>
      </c>
      <c r="J203" s="21">
        <v>0</v>
      </c>
      <c r="K203" s="21">
        <v>0</v>
      </c>
      <c r="L203" s="57">
        <f t="shared" si="48"/>
        <v>0</v>
      </c>
    </row>
    <row r="204" spans="1:12" ht="12.75" customHeight="1">
      <c r="A204" s="218"/>
      <c r="B204" s="223" t="s">
        <v>4</v>
      </c>
      <c r="C204" s="224"/>
      <c r="D204" s="78" t="s">
        <v>3</v>
      </c>
      <c r="E204" s="154">
        <f t="shared" si="58"/>
        <v>0</v>
      </c>
      <c r="F204" s="164">
        <f aca="true" t="shared" si="59" ref="F204:J205">F206+F208</f>
        <v>0</v>
      </c>
      <c r="G204" s="165">
        <f t="shared" si="59"/>
        <v>0</v>
      </c>
      <c r="H204" s="165">
        <f t="shared" si="59"/>
        <v>0</v>
      </c>
      <c r="I204" s="165">
        <f t="shared" si="59"/>
        <v>0</v>
      </c>
      <c r="J204" s="165">
        <f t="shared" si="59"/>
        <v>0</v>
      </c>
      <c r="K204" s="165">
        <f>K206+K208</f>
        <v>0</v>
      </c>
      <c r="L204" s="57">
        <f t="shared" si="48"/>
        <v>0</v>
      </c>
    </row>
    <row r="205" spans="1:12" ht="12.75">
      <c r="A205" s="218"/>
      <c r="B205" s="225"/>
      <c r="C205" s="226"/>
      <c r="D205" s="83" t="s">
        <v>50</v>
      </c>
      <c r="E205" s="157">
        <f t="shared" si="58"/>
        <v>0</v>
      </c>
      <c r="F205" s="166">
        <f t="shared" si="59"/>
        <v>0</v>
      </c>
      <c r="G205" s="166">
        <f t="shared" si="59"/>
        <v>0</v>
      </c>
      <c r="H205" s="166">
        <f t="shared" si="59"/>
        <v>0</v>
      </c>
      <c r="I205" s="166">
        <f t="shared" si="59"/>
        <v>0</v>
      </c>
      <c r="J205" s="166">
        <f t="shared" si="59"/>
        <v>0</v>
      </c>
      <c r="K205" s="166">
        <f>K207+K209</f>
        <v>0</v>
      </c>
      <c r="L205" s="57">
        <f t="shared" si="48"/>
        <v>0</v>
      </c>
    </row>
    <row r="206" spans="1:12" ht="12.75" customHeight="1">
      <c r="A206" s="218"/>
      <c r="B206" s="227" t="s">
        <v>5</v>
      </c>
      <c r="C206" s="229" t="s">
        <v>24</v>
      </c>
      <c r="D206" s="79" t="s">
        <v>3</v>
      </c>
      <c r="E206" s="157">
        <f t="shared" si="58"/>
        <v>0</v>
      </c>
      <c r="F206" s="167">
        <v>0</v>
      </c>
      <c r="G206" s="168">
        <v>0</v>
      </c>
      <c r="H206" s="168">
        <v>0</v>
      </c>
      <c r="I206" s="168">
        <v>0</v>
      </c>
      <c r="J206" s="168">
        <v>0</v>
      </c>
      <c r="K206" s="168">
        <v>0</v>
      </c>
      <c r="L206" s="57">
        <f t="shared" si="48"/>
        <v>0</v>
      </c>
    </row>
    <row r="207" spans="1:12" ht="12.75">
      <c r="A207" s="218"/>
      <c r="B207" s="227"/>
      <c r="C207" s="229"/>
      <c r="D207" s="115" t="s">
        <v>50</v>
      </c>
      <c r="E207" s="157">
        <f t="shared" si="58"/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57">
        <f t="shared" si="48"/>
        <v>0</v>
      </c>
    </row>
    <row r="208" spans="1:12" ht="12.75" customHeight="1">
      <c r="A208" s="218"/>
      <c r="B208" s="227"/>
      <c r="C208" s="230" t="s">
        <v>49</v>
      </c>
      <c r="D208" s="79" t="s">
        <v>3</v>
      </c>
      <c r="E208" s="157">
        <f t="shared" si="58"/>
        <v>0</v>
      </c>
      <c r="F208" s="167">
        <v>0</v>
      </c>
      <c r="G208" s="168">
        <v>0</v>
      </c>
      <c r="H208" s="168">
        <v>0</v>
      </c>
      <c r="I208" s="168">
        <v>0</v>
      </c>
      <c r="J208" s="168">
        <v>0</v>
      </c>
      <c r="K208" s="168">
        <v>0</v>
      </c>
      <c r="L208" s="57">
        <f t="shared" si="48"/>
        <v>0</v>
      </c>
    </row>
    <row r="209" spans="1:12" ht="12.75">
      <c r="A209" s="218"/>
      <c r="B209" s="228"/>
      <c r="C209" s="231"/>
      <c r="D209" s="116" t="s">
        <v>50</v>
      </c>
      <c r="E209" s="156">
        <f t="shared" si="58"/>
        <v>0</v>
      </c>
      <c r="F209" s="170">
        <v>0</v>
      </c>
      <c r="G209" s="170">
        <v>0</v>
      </c>
      <c r="H209" s="170">
        <v>0</v>
      </c>
      <c r="I209" s="170">
        <v>0</v>
      </c>
      <c r="J209" s="170">
        <v>0</v>
      </c>
      <c r="K209" s="170">
        <v>0</v>
      </c>
      <c r="L209" s="57">
        <f t="shared" si="48"/>
        <v>0</v>
      </c>
    </row>
    <row r="210" spans="1:12" ht="12.75">
      <c r="A210" s="218"/>
      <c r="B210" s="232" t="s">
        <v>6</v>
      </c>
      <c r="C210" s="232"/>
      <c r="D210" s="233"/>
      <c r="E210" s="43">
        <f aca="true" t="shared" si="60" ref="E210:J210">E203-E204</f>
        <v>0</v>
      </c>
      <c r="F210" s="70">
        <f t="shared" si="60"/>
        <v>0</v>
      </c>
      <c r="G210" s="70">
        <f t="shared" si="60"/>
        <v>0</v>
      </c>
      <c r="H210" s="70">
        <f t="shared" si="60"/>
        <v>0</v>
      </c>
      <c r="I210" s="70">
        <f t="shared" si="60"/>
        <v>0</v>
      </c>
      <c r="J210" s="70">
        <f t="shared" si="60"/>
        <v>0</v>
      </c>
      <c r="K210" s="70">
        <f>K203-K204</f>
        <v>0</v>
      </c>
      <c r="L210" s="57">
        <f t="shared" si="48"/>
        <v>0</v>
      </c>
    </row>
    <row r="211" spans="1:12" ht="12.75">
      <c r="A211" s="218"/>
      <c r="B211" s="234" t="s">
        <v>48</v>
      </c>
      <c r="C211" s="234"/>
      <c r="D211" s="235"/>
      <c r="E211" s="18">
        <f>SUM(F211:J211)</f>
        <v>0</v>
      </c>
      <c r="F211" s="27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57">
        <f t="shared" si="48"/>
        <v>0</v>
      </c>
    </row>
    <row r="212" spans="1:12" ht="12.75" customHeight="1">
      <c r="A212" s="218"/>
      <c r="B212" s="213" t="s">
        <v>25</v>
      </c>
      <c r="C212" s="214"/>
      <c r="D212" s="114" t="s">
        <v>26</v>
      </c>
      <c r="E212" s="154">
        <f>SUM(F212:J212)</f>
        <v>0</v>
      </c>
      <c r="F212" s="171">
        <v>0</v>
      </c>
      <c r="G212" s="171">
        <v>0</v>
      </c>
      <c r="H212" s="171">
        <v>0</v>
      </c>
      <c r="I212" s="171">
        <v>0</v>
      </c>
      <c r="J212" s="171">
        <v>0</v>
      </c>
      <c r="K212" s="171">
        <v>0</v>
      </c>
      <c r="L212" s="57">
        <f t="shared" si="48"/>
        <v>0</v>
      </c>
    </row>
    <row r="213" spans="1:12" ht="13.5" thickBot="1">
      <c r="A213" s="219"/>
      <c r="B213" s="215"/>
      <c r="C213" s="216"/>
      <c r="D213" s="119" t="s">
        <v>27</v>
      </c>
      <c r="E213" s="173">
        <f>SUM(F213:J213)</f>
        <v>0</v>
      </c>
      <c r="F213" s="172">
        <v>0</v>
      </c>
      <c r="G213" s="172">
        <v>0</v>
      </c>
      <c r="H213" s="172">
        <v>0</v>
      </c>
      <c r="I213" s="172">
        <v>0</v>
      </c>
      <c r="J213" s="172">
        <v>0</v>
      </c>
      <c r="K213" s="172">
        <v>0</v>
      </c>
      <c r="L213" s="109">
        <f t="shared" si="48"/>
        <v>0</v>
      </c>
    </row>
    <row r="217" ht="11.25" customHeight="1" thickBot="1"/>
    <row r="218" spans="1:12" ht="13.5" thickBot="1">
      <c r="A218" s="236" t="s">
        <v>17</v>
      </c>
      <c r="B218" s="237"/>
      <c r="C218" s="237"/>
      <c r="D218" s="237"/>
      <c r="E218" s="240" t="s">
        <v>14</v>
      </c>
      <c r="F218" s="242" t="s">
        <v>15</v>
      </c>
      <c r="G218" s="243"/>
      <c r="H218" s="243"/>
      <c r="I218" s="244"/>
      <c r="J218" s="127"/>
      <c r="K218" s="127"/>
      <c r="L218" s="53"/>
    </row>
    <row r="219" spans="1:12" ht="50.25" customHeight="1" thickBot="1">
      <c r="A219" s="238"/>
      <c r="B219" s="239"/>
      <c r="C219" s="239"/>
      <c r="D219" s="239"/>
      <c r="E219" s="241"/>
      <c r="F219" s="54" t="s">
        <v>18</v>
      </c>
      <c r="G219" s="130" t="s">
        <v>42</v>
      </c>
      <c r="H219" s="129" t="s">
        <v>45</v>
      </c>
      <c r="I219" s="128" t="s">
        <v>41</v>
      </c>
      <c r="J219" s="131" t="s">
        <v>43</v>
      </c>
      <c r="K219" s="196" t="s">
        <v>46</v>
      </c>
      <c r="L219" s="30" t="s">
        <v>7</v>
      </c>
    </row>
    <row r="220" spans="1:12" ht="12.75" customHeight="1">
      <c r="A220" s="217" t="s">
        <v>35</v>
      </c>
      <c r="B220" s="220" t="s">
        <v>19</v>
      </c>
      <c r="C220" s="221"/>
      <c r="D220" s="222"/>
      <c r="E220" s="17">
        <f aca="true" t="shared" si="61" ref="E220:E226">SUM(F220:J220)</f>
        <v>49200</v>
      </c>
      <c r="F220" s="24">
        <v>49200</v>
      </c>
      <c r="G220" s="40">
        <v>0</v>
      </c>
      <c r="H220" s="40">
        <v>0</v>
      </c>
      <c r="I220" s="22">
        <v>0</v>
      </c>
      <c r="J220" s="22">
        <v>0</v>
      </c>
      <c r="K220" s="22">
        <v>0</v>
      </c>
      <c r="L220" s="57">
        <f aca="true" t="shared" si="62" ref="L220:L263">SUM(F220:K220)</f>
        <v>49200</v>
      </c>
    </row>
    <row r="221" spans="1:12" ht="12.75" customHeight="1">
      <c r="A221" s="218"/>
      <c r="B221" s="223" t="s">
        <v>4</v>
      </c>
      <c r="C221" s="224"/>
      <c r="D221" s="78" t="s">
        <v>3</v>
      </c>
      <c r="E221" s="20">
        <f t="shared" si="61"/>
        <v>49167.43</v>
      </c>
      <c r="F221" s="69">
        <f aca="true" t="shared" si="63" ref="F221:K221">SUM(F223,F225)</f>
        <v>49167.43</v>
      </c>
      <c r="G221" s="134">
        <f t="shared" si="63"/>
        <v>0</v>
      </c>
      <c r="H221" s="134">
        <f t="shared" si="63"/>
        <v>0</v>
      </c>
      <c r="I221" s="134">
        <f t="shared" si="63"/>
        <v>0</v>
      </c>
      <c r="J221" s="134">
        <f t="shared" si="63"/>
        <v>0</v>
      </c>
      <c r="K221" s="134">
        <f t="shared" si="63"/>
        <v>0</v>
      </c>
      <c r="L221" s="57">
        <f t="shared" si="62"/>
        <v>49167.43</v>
      </c>
    </row>
    <row r="222" spans="1:12" ht="12.75">
      <c r="A222" s="218"/>
      <c r="B222" s="225"/>
      <c r="C222" s="226"/>
      <c r="D222" s="83" t="s">
        <v>50</v>
      </c>
      <c r="E222" s="19">
        <f t="shared" si="61"/>
        <v>17356.010000000002</v>
      </c>
      <c r="F222" s="110">
        <f aca="true" t="shared" si="64" ref="F222:K222">F224+F226</f>
        <v>17356.010000000002</v>
      </c>
      <c r="G222" s="136">
        <f t="shared" si="64"/>
        <v>0</v>
      </c>
      <c r="H222" s="136">
        <f t="shared" si="64"/>
        <v>0</v>
      </c>
      <c r="I222" s="136">
        <f t="shared" si="64"/>
        <v>0</v>
      </c>
      <c r="J222" s="136">
        <f t="shared" si="64"/>
        <v>0</v>
      </c>
      <c r="K222" s="136">
        <f t="shared" si="64"/>
        <v>0</v>
      </c>
      <c r="L222" s="57">
        <f t="shared" si="62"/>
        <v>17356.010000000002</v>
      </c>
    </row>
    <row r="223" spans="1:12" ht="12.75" customHeight="1">
      <c r="A223" s="218"/>
      <c r="B223" s="227" t="s">
        <v>5</v>
      </c>
      <c r="C223" s="229" t="s">
        <v>24</v>
      </c>
      <c r="D223" s="79" t="s">
        <v>3</v>
      </c>
      <c r="E223" s="19">
        <f t="shared" si="61"/>
        <v>38546.67</v>
      </c>
      <c r="F223" s="63">
        <v>38546.67</v>
      </c>
      <c r="G223" s="137">
        <v>0</v>
      </c>
      <c r="H223" s="137">
        <v>0</v>
      </c>
      <c r="I223" s="137">
        <v>0</v>
      </c>
      <c r="J223" s="137">
        <v>0</v>
      </c>
      <c r="K223" s="137">
        <v>0</v>
      </c>
      <c r="L223" s="57">
        <f t="shared" si="62"/>
        <v>38546.67</v>
      </c>
    </row>
    <row r="224" spans="1:12" ht="12.75">
      <c r="A224" s="218"/>
      <c r="B224" s="227"/>
      <c r="C224" s="229"/>
      <c r="D224" s="115" t="s">
        <v>50</v>
      </c>
      <c r="E224" s="19">
        <f t="shared" si="61"/>
        <v>15842.51</v>
      </c>
      <c r="F224" s="63">
        <v>15842.51</v>
      </c>
      <c r="G224" s="138">
        <v>0</v>
      </c>
      <c r="H224" s="138">
        <v>0</v>
      </c>
      <c r="I224" s="138">
        <v>0</v>
      </c>
      <c r="J224" s="138">
        <v>0</v>
      </c>
      <c r="K224" s="138">
        <v>0</v>
      </c>
      <c r="L224" s="57">
        <f t="shared" si="62"/>
        <v>15842.51</v>
      </c>
    </row>
    <row r="225" spans="1:12" ht="12.75" customHeight="1">
      <c r="A225" s="218"/>
      <c r="B225" s="227"/>
      <c r="C225" s="230" t="s">
        <v>49</v>
      </c>
      <c r="D225" s="79" t="s">
        <v>3</v>
      </c>
      <c r="E225" s="19">
        <f t="shared" si="61"/>
        <v>10620.76</v>
      </c>
      <c r="F225" s="63">
        <v>10620.76</v>
      </c>
      <c r="G225" s="137">
        <v>0</v>
      </c>
      <c r="H225" s="137">
        <v>0</v>
      </c>
      <c r="I225" s="137">
        <v>0</v>
      </c>
      <c r="J225" s="137">
        <v>0</v>
      </c>
      <c r="K225" s="137">
        <v>0</v>
      </c>
      <c r="L225" s="57">
        <f t="shared" si="62"/>
        <v>10620.76</v>
      </c>
    </row>
    <row r="226" spans="1:12" ht="12.75">
      <c r="A226" s="218"/>
      <c r="B226" s="228"/>
      <c r="C226" s="231"/>
      <c r="D226" s="116" t="s">
        <v>50</v>
      </c>
      <c r="E226" s="92">
        <f t="shared" si="61"/>
        <v>1513.5</v>
      </c>
      <c r="F226" s="111">
        <v>1513.5</v>
      </c>
      <c r="G226" s="140">
        <v>0</v>
      </c>
      <c r="H226" s="140">
        <v>0</v>
      </c>
      <c r="I226" s="140">
        <v>0</v>
      </c>
      <c r="J226" s="140">
        <v>0</v>
      </c>
      <c r="K226" s="140">
        <v>0</v>
      </c>
      <c r="L226" s="57">
        <f t="shared" si="62"/>
        <v>1513.5</v>
      </c>
    </row>
    <row r="227" spans="1:12" ht="12.75">
      <c r="A227" s="218"/>
      <c r="B227" s="232" t="s">
        <v>6</v>
      </c>
      <c r="C227" s="232"/>
      <c r="D227" s="233"/>
      <c r="E227" s="43">
        <f aca="true" t="shared" si="65" ref="E227:J227">E220-E221</f>
        <v>32.56999999999971</v>
      </c>
      <c r="F227" s="44">
        <f t="shared" si="65"/>
        <v>32.56999999999971</v>
      </c>
      <c r="G227" s="44">
        <f t="shared" si="65"/>
        <v>0</v>
      </c>
      <c r="H227" s="44">
        <f t="shared" si="65"/>
        <v>0</v>
      </c>
      <c r="I227" s="44">
        <f t="shared" si="65"/>
        <v>0</v>
      </c>
      <c r="J227" s="44">
        <f t="shared" si="65"/>
        <v>0</v>
      </c>
      <c r="K227" s="44">
        <f>K220-K221</f>
        <v>0</v>
      </c>
      <c r="L227" s="57">
        <f t="shared" si="62"/>
        <v>32.56999999999971</v>
      </c>
    </row>
    <row r="228" spans="1:12" ht="12.75">
      <c r="A228" s="218"/>
      <c r="B228" s="234" t="s">
        <v>48</v>
      </c>
      <c r="C228" s="234"/>
      <c r="D228" s="235"/>
      <c r="E228" s="18">
        <f aca="true" t="shared" si="66" ref="E228:E237">SUM(F228:J228)</f>
        <v>6054</v>
      </c>
      <c r="F228" s="28">
        <v>6054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57">
        <f t="shared" si="62"/>
        <v>6054</v>
      </c>
    </row>
    <row r="229" spans="1:12" ht="12.75" customHeight="1">
      <c r="A229" s="218"/>
      <c r="B229" s="213" t="s">
        <v>25</v>
      </c>
      <c r="C229" s="214"/>
      <c r="D229" s="114" t="s">
        <v>26</v>
      </c>
      <c r="E229" s="20">
        <f t="shared" si="66"/>
        <v>0</v>
      </c>
      <c r="F229" s="51">
        <v>0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  <c r="L229" s="57">
        <f t="shared" si="62"/>
        <v>0</v>
      </c>
    </row>
    <row r="230" spans="1:12" ht="20.25" thickBot="1">
      <c r="A230" s="219"/>
      <c r="B230" s="215"/>
      <c r="C230" s="216"/>
      <c r="D230" s="119" t="s">
        <v>51</v>
      </c>
      <c r="E230" s="32">
        <f t="shared" si="66"/>
        <v>11</v>
      </c>
      <c r="F230" s="52">
        <v>11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09">
        <f t="shared" si="62"/>
        <v>11</v>
      </c>
    </row>
    <row r="231" spans="1:12" ht="12.75" customHeight="1">
      <c r="A231" s="245" t="s">
        <v>36</v>
      </c>
      <c r="B231" s="220" t="s">
        <v>19</v>
      </c>
      <c r="C231" s="221"/>
      <c r="D231" s="222"/>
      <c r="E231" s="17">
        <f t="shared" si="66"/>
        <v>100077</v>
      </c>
      <c r="F231" s="24">
        <v>100077</v>
      </c>
      <c r="G231" s="61">
        <v>0</v>
      </c>
      <c r="H231" s="61">
        <v>0</v>
      </c>
      <c r="I231" s="23">
        <v>0</v>
      </c>
      <c r="J231" s="23">
        <v>0</v>
      </c>
      <c r="K231" s="23">
        <v>0</v>
      </c>
      <c r="L231" s="57">
        <f t="shared" si="62"/>
        <v>100077</v>
      </c>
    </row>
    <row r="232" spans="1:12" ht="12.75" customHeight="1">
      <c r="A232" s="246"/>
      <c r="B232" s="223" t="s">
        <v>4</v>
      </c>
      <c r="C232" s="224"/>
      <c r="D232" s="78" t="s">
        <v>3</v>
      </c>
      <c r="E232" s="20">
        <f t="shared" si="66"/>
        <v>97754.51999999999</v>
      </c>
      <c r="F232" s="69">
        <f aca="true" t="shared" si="67" ref="F232:K232">SUM(F234,F236)</f>
        <v>97754.51999999999</v>
      </c>
      <c r="G232" s="134">
        <f t="shared" si="67"/>
        <v>0</v>
      </c>
      <c r="H232" s="134">
        <f t="shared" si="67"/>
        <v>0</v>
      </c>
      <c r="I232" s="134">
        <f t="shared" si="67"/>
        <v>0</v>
      </c>
      <c r="J232" s="134">
        <f t="shared" si="67"/>
        <v>0</v>
      </c>
      <c r="K232" s="134">
        <f t="shared" si="67"/>
        <v>0</v>
      </c>
      <c r="L232" s="57">
        <f t="shared" si="62"/>
        <v>97754.51999999999</v>
      </c>
    </row>
    <row r="233" spans="1:12" ht="12.75">
      <c r="A233" s="246"/>
      <c r="B233" s="225"/>
      <c r="C233" s="226"/>
      <c r="D233" s="83" t="s">
        <v>50</v>
      </c>
      <c r="E233" s="19">
        <f t="shared" si="66"/>
        <v>430</v>
      </c>
      <c r="F233" s="47">
        <f aca="true" t="shared" si="68" ref="F233:K233">F235+F237</f>
        <v>430</v>
      </c>
      <c r="G233" s="144">
        <f t="shared" si="68"/>
        <v>0</v>
      </c>
      <c r="H233" s="144">
        <f t="shared" si="68"/>
        <v>0</v>
      </c>
      <c r="I233" s="144">
        <f t="shared" si="68"/>
        <v>0</v>
      </c>
      <c r="J233" s="144">
        <f t="shared" si="68"/>
        <v>0</v>
      </c>
      <c r="K233" s="144">
        <f t="shared" si="68"/>
        <v>0</v>
      </c>
      <c r="L233" s="57">
        <f t="shared" si="62"/>
        <v>430</v>
      </c>
    </row>
    <row r="234" spans="1:12" ht="12.75" customHeight="1">
      <c r="A234" s="246"/>
      <c r="B234" s="227" t="s">
        <v>5</v>
      </c>
      <c r="C234" s="229" t="s">
        <v>24</v>
      </c>
      <c r="D234" s="79" t="s">
        <v>3</v>
      </c>
      <c r="E234" s="19">
        <f t="shared" si="66"/>
        <v>84528.43</v>
      </c>
      <c r="F234" s="63">
        <v>84528.43</v>
      </c>
      <c r="G234" s="137">
        <v>0</v>
      </c>
      <c r="H234" s="137">
        <v>0</v>
      </c>
      <c r="I234" s="137">
        <v>0</v>
      </c>
      <c r="J234" s="137">
        <v>0</v>
      </c>
      <c r="K234" s="137">
        <v>0</v>
      </c>
      <c r="L234" s="57">
        <f t="shared" si="62"/>
        <v>84528.43</v>
      </c>
    </row>
    <row r="235" spans="1:12" ht="12.75">
      <c r="A235" s="246"/>
      <c r="B235" s="227"/>
      <c r="C235" s="229"/>
      <c r="D235" s="115" t="s">
        <v>50</v>
      </c>
      <c r="E235" s="19">
        <f t="shared" si="66"/>
        <v>430</v>
      </c>
      <c r="F235" s="49">
        <v>430</v>
      </c>
      <c r="G235" s="146">
        <v>0</v>
      </c>
      <c r="H235" s="146">
        <v>0</v>
      </c>
      <c r="I235" s="146">
        <v>0</v>
      </c>
      <c r="J235" s="146">
        <v>0</v>
      </c>
      <c r="K235" s="146">
        <v>0</v>
      </c>
      <c r="L235" s="57">
        <f t="shared" si="62"/>
        <v>430</v>
      </c>
    </row>
    <row r="236" spans="1:12" ht="12.75" customHeight="1">
      <c r="A236" s="246"/>
      <c r="B236" s="227"/>
      <c r="C236" s="230" t="s">
        <v>49</v>
      </c>
      <c r="D236" s="79" t="s">
        <v>3</v>
      </c>
      <c r="E236" s="19">
        <f t="shared" si="66"/>
        <v>13226.09</v>
      </c>
      <c r="F236" s="63">
        <v>13226.09</v>
      </c>
      <c r="G236" s="137">
        <v>0</v>
      </c>
      <c r="H236" s="137">
        <v>0</v>
      </c>
      <c r="I236" s="137">
        <v>0</v>
      </c>
      <c r="J236" s="137">
        <v>0</v>
      </c>
      <c r="K236" s="137">
        <v>0</v>
      </c>
      <c r="L236" s="57">
        <f t="shared" si="62"/>
        <v>13226.09</v>
      </c>
    </row>
    <row r="237" spans="1:12" ht="12.75">
      <c r="A237" s="246"/>
      <c r="B237" s="228"/>
      <c r="C237" s="231"/>
      <c r="D237" s="116" t="s">
        <v>50</v>
      </c>
      <c r="E237" s="92">
        <f t="shared" si="66"/>
        <v>0</v>
      </c>
      <c r="F237" s="49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57">
        <f t="shared" si="62"/>
        <v>0</v>
      </c>
    </row>
    <row r="238" spans="1:12" ht="12.75">
      <c r="A238" s="246"/>
      <c r="B238" s="232" t="s">
        <v>6</v>
      </c>
      <c r="C238" s="232"/>
      <c r="D238" s="233"/>
      <c r="E238" s="43">
        <f aca="true" t="shared" si="69" ref="E238:J238">E231-E232</f>
        <v>2322.4800000000105</v>
      </c>
      <c r="F238" s="44">
        <f t="shared" si="69"/>
        <v>2322.4800000000105</v>
      </c>
      <c r="G238" s="44">
        <f t="shared" si="69"/>
        <v>0</v>
      </c>
      <c r="H238" s="44">
        <f t="shared" si="69"/>
        <v>0</v>
      </c>
      <c r="I238" s="44">
        <f t="shared" si="69"/>
        <v>0</v>
      </c>
      <c r="J238" s="44">
        <f t="shared" si="69"/>
        <v>0</v>
      </c>
      <c r="K238" s="44">
        <f>K231-K232</f>
        <v>0</v>
      </c>
      <c r="L238" s="57">
        <f t="shared" si="62"/>
        <v>2322.4800000000105</v>
      </c>
    </row>
    <row r="239" spans="1:12" ht="12.75">
      <c r="A239" s="246"/>
      <c r="B239" s="234" t="s">
        <v>48</v>
      </c>
      <c r="C239" s="234"/>
      <c r="D239" s="235"/>
      <c r="E239" s="18">
        <f aca="true" t="shared" si="70" ref="E239:E248">SUM(F239:J239)</f>
        <v>0</v>
      </c>
      <c r="F239" s="26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57">
        <f t="shared" si="62"/>
        <v>0</v>
      </c>
    </row>
    <row r="240" spans="1:12" ht="12.75" customHeight="1">
      <c r="A240" s="246"/>
      <c r="B240" s="213" t="s">
        <v>25</v>
      </c>
      <c r="C240" s="214"/>
      <c r="D240" s="117" t="s">
        <v>26</v>
      </c>
      <c r="E240" s="20">
        <f t="shared" si="70"/>
        <v>0</v>
      </c>
      <c r="F240" s="51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57">
        <f t="shared" si="62"/>
        <v>0</v>
      </c>
    </row>
    <row r="241" spans="1:12" ht="13.5" thickBot="1">
      <c r="A241" s="247"/>
      <c r="B241" s="215"/>
      <c r="C241" s="216"/>
      <c r="D241" s="119" t="s">
        <v>27</v>
      </c>
      <c r="E241" s="32">
        <f t="shared" si="70"/>
        <v>23</v>
      </c>
      <c r="F241" s="52">
        <v>23</v>
      </c>
      <c r="G241" s="143">
        <v>0</v>
      </c>
      <c r="H241" s="143">
        <v>0</v>
      </c>
      <c r="I241" s="158">
        <v>0</v>
      </c>
      <c r="J241" s="139">
        <v>0</v>
      </c>
      <c r="K241" s="139">
        <v>0</v>
      </c>
      <c r="L241" s="109">
        <f t="shared" si="62"/>
        <v>23</v>
      </c>
    </row>
    <row r="242" spans="1:12" ht="12.75" customHeight="1">
      <c r="A242" s="245" t="s">
        <v>33</v>
      </c>
      <c r="B242" s="220" t="s">
        <v>19</v>
      </c>
      <c r="C242" s="221"/>
      <c r="D242" s="222"/>
      <c r="E242" s="17">
        <f t="shared" si="70"/>
        <v>96000</v>
      </c>
      <c r="F242" s="24">
        <v>96000</v>
      </c>
      <c r="G242" s="38">
        <v>0</v>
      </c>
      <c r="H242" s="38">
        <v>0</v>
      </c>
      <c r="I242" s="38">
        <v>0</v>
      </c>
      <c r="J242" s="29">
        <v>0</v>
      </c>
      <c r="K242" s="29">
        <v>0</v>
      </c>
      <c r="L242" s="57">
        <f t="shared" si="62"/>
        <v>96000</v>
      </c>
    </row>
    <row r="243" spans="1:12" ht="12.75" customHeight="1">
      <c r="A243" s="246"/>
      <c r="B243" s="223" t="s">
        <v>4</v>
      </c>
      <c r="C243" s="224"/>
      <c r="D243" s="78" t="s">
        <v>3</v>
      </c>
      <c r="E243" s="20">
        <f t="shared" si="70"/>
        <v>96000</v>
      </c>
      <c r="F243" s="46">
        <f>F245+F247</f>
        <v>96000</v>
      </c>
      <c r="G243" s="160">
        <f>SUM(G245,G247)</f>
        <v>0</v>
      </c>
      <c r="H243" s="160">
        <f>SUM(H245,H247)</f>
        <v>0</v>
      </c>
      <c r="I243" s="133">
        <f>SUM(I245,I247)</f>
        <v>0</v>
      </c>
      <c r="J243" s="133">
        <f>SUM(J245,J247)</f>
        <v>0</v>
      </c>
      <c r="K243" s="133">
        <f>SUM(K245,K247)</f>
        <v>0</v>
      </c>
      <c r="L243" s="57">
        <f t="shared" si="62"/>
        <v>96000</v>
      </c>
    </row>
    <row r="244" spans="1:12" ht="12.75">
      <c r="A244" s="246"/>
      <c r="B244" s="225"/>
      <c r="C244" s="226"/>
      <c r="D244" s="83" t="s">
        <v>50</v>
      </c>
      <c r="E244" s="19">
        <f t="shared" si="70"/>
        <v>0</v>
      </c>
      <c r="F244" s="110">
        <f>F246+F248</f>
        <v>0</v>
      </c>
      <c r="G244" s="161">
        <f>G246+G248</f>
        <v>0</v>
      </c>
      <c r="H244" s="161">
        <f>H246+H248</f>
        <v>0</v>
      </c>
      <c r="I244" s="161">
        <f>I246+I248</f>
        <v>0</v>
      </c>
      <c r="J244" s="161">
        <f>J246+J248</f>
        <v>0</v>
      </c>
      <c r="K244" s="161">
        <f>K246+K248</f>
        <v>0</v>
      </c>
      <c r="L244" s="57">
        <f t="shared" si="62"/>
        <v>0</v>
      </c>
    </row>
    <row r="245" spans="1:12" ht="12.75" customHeight="1">
      <c r="A245" s="246"/>
      <c r="B245" s="227" t="s">
        <v>5</v>
      </c>
      <c r="C245" s="229" t="s">
        <v>24</v>
      </c>
      <c r="D245" s="79" t="s">
        <v>3</v>
      </c>
      <c r="E245" s="19">
        <f t="shared" si="70"/>
        <v>96000</v>
      </c>
      <c r="F245" s="63">
        <v>96000</v>
      </c>
      <c r="G245" s="137">
        <v>0</v>
      </c>
      <c r="H245" s="137">
        <v>0</v>
      </c>
      <c r="I245" s="137">
        <v>0</v>
      </c>
      <c r="J245" s="137">
        <v>0</v>
      </c>
      <c r="K245" s="137">
        <v>0</v>
      </c>
      <c r="L245" s="57">
        <f t="shared" si="62"/>
        <v>96000</v>
      </c>
    </row>
    <row r="246" spans="1:12" ht="12.75">
      <c r="A246" s="246"/>
      <c r="B246" s="227"/>
      <c r="C246" s="229"/>
      <c r="D246" s="115" t="s">
        <v>50</v>
      </c>
      <c r="E246" s="19">
        <f t="shared" si="70"/>
        <v>0</v>
      </c>
      <c r="F246" s="63">
        <v>0</v>
      </c>
      <c r="G246" s="138">
        <v>0</v>
      </c>
      <c r="H246" s="138">
        <v>0</v>
      </c>
      <c r="I246" s="138">
        <v>0</v>
      </c>
      <c r="J246" s="138">
        <v>0</v>
      </c>
      <c r="K246" s="138">
        <v>0</v>
      </c>
      <c r="L246" s="57">
        <f t="shared" si="62"/>
        <v>0</v>
      </c>
    </row>
    <row r="247" spans="1:12" ht="12.75" customHeight="1">
      <c r="A247" s="246"/>
      <c r="B247" s="227"/>
      <c r="C247" s="230" t="s">
        <v>49</v>
      </c>
      <c r="D247" s="79" t="s">
        <v>3</v>
      </c>
      <c r="E247" s="19">
        <f t="shared" si="70"/>
        <v>0</v>
      </c>
      <c r="F247" s="63">
        <v>0</v>
      </c>
      <c r="G247" s="137">
        <v>0</v>
      </c>
      <c r="H247" s="137">
        <v>0</v>
      </c>
      <c r="I247" s="137">
        <v>0</v>
      </c>
      <c r="J247" s="137">
        <v>0</v>
      </c>
      <c r="K247" s="137">
        <v>0</v>
      </c>
      <c r="L247" s="57">
        <f t="shared" si="62"/>
        <v>0</v>
      </c>
    </row>
    <row r="248" spans="1:12" ht="12.75">
      <c r="A248" s="246"/>
      <c r="B248" s="228"/>
      <c r="C248" s="231"/>
      <c r="D248" s="116" t="s">
        <v>50</v>
      </c>
      <c r="E248" s="92">
        <f t="shared" si="70"/>
        <v>0</v>
      </c>
      <c r="F248" s="111">
        <v>0</v>
      </c>
      <c r="G248" s="140">
        <v>0</v>
      </c>
      <c r="H248" s="140">
        <v>0</v>
      </c>
      <c r="I248" s="163">
        <v>0</v>
      </c>
      <c r="J248" s="163">
        <v>0</v>
      </c>
      <c r="K248" s="163">
        <v>0</v>
      </c>
      <c r="L248" s="57">
        <f t="shared" si="62"/>
        <v>0</v>
      </c>
    </row>
    <row r="249" spans="1:12" ht="12.75">
      <c r="A249" s="246"/>
      <c r="B249" s="232" t="s">
        <v>6</v>
      </c>
      <c r="C249" s="232"/>
      <c r="D249" s="233"/>
      <c r="E249" s="43">
        <f aca="true" t="shared" si="71" ref="E249:J249">E242-E243</f>
        <v>0</v>
      </c>
      <c r="F249" s="44">
        <f t="shared" si="71"/>
        <v>0</v>
      </c>
      <c r="G249" s="44">
        <f t="shared" si="71"/>
        <v>0</v>
      </c>
      <c r="H249" s="44">
        <f t="shared" si="71"/>
        <v>0</v>
      </c>
      <c r="I249" s="44">
        <f t="shared" si="71"/>
        <v>0</v>
      </c>
      <c r="J249" s="44">
        <f t="shared" si="71"/>
        <v>0</v>
      </c>
      <c r="K249" s="44">
        <f>K242-K243</f>
        <v>0</v>
      </c>
      <c r="L249" s="57">
        <f t="shared" si="62"/>
        <v>0</v>
      </c>
    </row>
    <row r="250" spans="1:12" ht="12.75">
      <c r="A250" s="246"/>
      <c r="B250" s="234" t="s">
        <v>48</v>
      </c>
      <c r="C250" s="234"/>
      <c r="D250" s="235"/>
      <c r="E250" s="18">
        <f aca="true" t="shared" si="72" ref="E250:E259">SUM(F250:J250)</f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57">
        <f t="shared" si="62"/>
        <v>0</v>
      </c>
    </row>
    <row r="251" spans="1:12" ht="12.75" customHeight="1">
      <c r="A251" s="246"/>
      <c r="B251" s="213" t="s">
        <v>25</v>
      </c>
      <c r="C251" s="214"/>
      <c r="D251" s="117" t="s">
        <v>26</v>
      </c>
      <c r="E251" s="20">
        <f t="shared" si="72"/>
        <v>0</v>
      </c>
      <c r="F251" s="5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57">
        <f t="shared" si="62"/>
        <v>0</v>
      </c>
    </row>
    <row r="252" spans="1:12" ht="13.5" thickBot="1">
      <c r="A252" s="247"/>
      <c r="B252" s="215"/>
      <c r="C252" s="216"/>
      <c r="D252" s="119" t="s">
        <v>27</v>
      </c>
      <c r="E252" s="32">
        <f t="shared" si="72"/>
        <v>16</v>
      </c>
      <c r="F252" s="52">
        <v>16</v>
      </c>
      <c r="G252" s="143">
        <v>0</v>
      </c>
      <c r="H252" s="143">
        <v>0</v>
      </c>
      <c r="I252" s="143">
        <v>0</v>
      </c>
      <c r="J252" s="143">
        <v>0</v>
      </c>
      <c r="K252" s="143">
        <v>0</v>
      </c>
      <c r="L252" s="109">
        <f t="shared" si="62"/>
        <v>16</v>
      </c>
    </row>
    <row r="253" spans="1:12" ht="12.75" customHeight="1">
      <c r="A253" s="217" t="s">
        <v>34</v>
      </c>
      <c r="B253" s="220" t="s">
        <v>19</v>
      </c>
      <c r="C253" s="221"/>
      <c r="D253" s="222"/>
      <c r="E253" s="17">
        <f t="shared" si="72"/>
        <v>0</v>
      </c>
      <c r="F253" s="24">
        <v>0</v>
      </c>
      <c r="G253" s="39">
        <v>0</v>
      </c>
      <c r="H253" s="39">
        <v>0</v>
      </c>
      <c r="I253" s="21">
        <v>0</v>
      </c>
      <c r="J253" s="21">
        <v>0</v>
      </c>
      <c r="K253" s="21">
        <v>0</v>
      </c>
      <c r="L253" s="57">
        <f t="shared" si="62"/>
        <v>0</v>
      </c>
    </row>
    <row r="254" spans="1:12" ht="12.75" customHeight="1">
      <c r="A254" s="218"/>
      <c r="B254" s="223" t="s">
        <v>4</v>
      </c>
      <c r="C254" s="224"/>
      <c r="D254" s="78" t="s">
        <v>3</v>
      </c>
      <c r="E254" s="20">
        <f t="shared" si="72"/>
        <v>0</v>
      </c>
      <c r="F254" s="133">
        <f>SUM(F256,F258)</f>
        <v>0</v>
      </c>
      <c r="G254" s="165">
        <f aca="true" t="shared" si="73" ref="G254:J255">G256+G258</f>
        <v>0</v>
      </c>
      <c r="H254" s="165">
        <f t="shared" si="73"/>
        <v>0</v>
      </c>
      <c r="I254" s="165">
        <f t="shared" si="73"/>
        <v>0</v>
      </c>
      <c r="J254" s="165">
        <f t="shared" si="73"/>
        <v>0</v>
      </c>
      <c r="K254" s="165">
        <f>K256+K258</f>
        <v>0</v>
      </c>
      <c r="L254" s="57">
        <f t="shared" si="62"/>
        <v>0</v>
      </c>
    </row>
    <row r="255" spans="1:12" ht="12.75">
      <c r="A255" s="218"/>
      <c r="B255" s="225"/>
      <c r="C255" s="226"/>
      <c r="D255" s="83" t="s">
        <v>50</v>
      </c>
      <c r="E255" s="19">
        <f t="shared" si="72"/>
        <v>0</v>
      </c>
      <c r="F255" s="205">
        <f>F257+F259</f>
        <v>0</v>
      </c>
      <c r="G255" s="166">
        <f t="shared" si="73"/>
        <v>0</v>
      </c>
      <c r="H255" s="166">
        <f t="shared" si="73"/>
        <v>0</v>
      </c>
      <c r="I255" s="166">
        <f t="shared" si="73"/>
        <v>0</v>
      </c>
      <c r="J255" s="166">
        <f t="shared" si="73"/>
        <v>0</v>
      </c>
      <c r="K255" s="166">
        <f>K257+K259</f>
        <v>0</v>
      </c>
      <c r="L255" s="57">
        <f t="shared" si="62"/>
        <v>0</v>
      </c>
    </row>
    <row r="256" spans="1:12" ht="12.75" customHeight="1">
      <c r="A256" s="218"/>
      <c r="B256" s="227" t="s">
        <v>5</v>
      </c>
      <c r="C256" s="229" t="s">
        <v>24</v>
      </c>
      <c r="D256" s="79" t="s">
        <v>3</v>
      </c>
      <c r="E256" s="19">
        <f t="shared" si="72"/>
        <v>0</v>
      </c>
      <c r="F256" s="137">
        <v>0</v>
      </c>
      <c r="G256" s="168">
        <v>0</v>
      </c>
      <c r="H256" s="168">
        <v>0</v>
      </c>
      <c r="I256" s="168">
        <v>0</v>
      </c>
      <c r="J256" s="168">
        <v>0</v>
      </c>
      <c r="K256" s="168">
        <v>0</v>
      </c>
      <c r="L256" s="57">
        <f t="shared" si="62"/>
        <v>0</v>
      </c>
    </row>
    <row r="257" spans="1:12" ht="12.75">
      <c r="A257" s="218"/>
      <c r="B257" s="227"/>
      <c r="C257" s="229"/>
      <c r="D257" s="115" t="s">
        <v>50</v>
      </c>
      <c r="E257" s="19">
        <f t="shared" si="72"/>
        <v>0</v>
      </c>
      <c r="F257" s="137">
        <v>0</v>
      </c>
      <c r="G257" s="169">
        <v>0</v>
      </c>
      <c r="H257" s="169">
        <v>0</v>
      </c>
      <c r="I257" s="169">
        <v>0</v>
      </c>
      <c r="J257" s="169">
        <v>0</v>
      </c>
      <c r="K257" s="169">
        <v>0</v>
      </c>
      <c r="L257" s="57">
        <f t="shared" si="62"/>
        <v>0</v>
      </c>
    </row>
    <row r="258" spans="1:12" ht="12.75" customHeight="1">
      <c r="A258" s="218"/>
      <c r="B258" s="227"/>
      <c r="C258" s="230" t="s">
        <v>49</v>
      </c>
      <c r="D258" s="79" t="s">
        <v>3</v>
      </c>
      <c r="E258" s="19">
        <f t="shared" si="72"/>
        <v>0</v>
      </c>
      <c r="F258" s="137">
        <v>0</v>
      </c>
      <c r="G258" s="168">
        <v>0</v>
      </c>
      <c r="H258" s="168">
        <v>0</v>
      </c>
      <c r="I258" s="168">
        <v>0</v>
      </c>
      <c r="J258" s="168">
        <v>0</v>
      </c>
      <c r="K258" s="168">
        <v>0</v>
      </c>
      <c r="L258" s="57">
        <f t="shared" si="62"/>
        <v>0</v>
      </c>
    </row>
    <row r="259" spans="1:12" ht="12.75">
      <c r="A259" s="218"/>
      <c r="B259" s="228"/>
      <c r="C259" s="231"/>
      <c r="D259" s="116" t="s">
        <v>50</v>
      </c>
      <c r="E259" s="92">
        <f t="shared" si="72"/>
        <v>0</v>
      </c>
      <c r="F259" s="137">
        <v>0</v>
      </c>
      <c r="G259" s="170">
        <v>0</v>
      </c>
      <c r="H259" s="170">
        <v>0</v>
      </c>
      <c r="I259" s="170">
        <v>0</v>
      </c>
      <c r="J259" s="170">
        <v>0</v>
      </c>
      <c r="K259" s="170">
        <v>0</v>
      </c>
      <c r="L259" s="57">
        <f t="shared" si="62"/>
        <v>0</v>
      </c>
    </row>
    <row r="260" spans="1:12" ht="12.75">
      <c r="A260" s="218"/>
      <c r="B260" s="232" t="s">
        <v>6</v>
      </c>
      <c r="C260" s="232"/>
      <c r="D260" s="233"/>
      <c r="E260" s="43">
        <f aca="true" t="shared" si="74" ref="E260:J260">E253-E254</f>
        <v>0</v>
      </c>
      <c r="F260" s="44">
        <f t="shared" si="74"/>
        <v>0</v>
      </c>
      <c r="G260" s="70">
        <f t="shared" si="74"/>
        <v>0</v>
      </c>
      <c r="H260" s="70">
        <f t="shared" si="74"/>
        <v>0</v>
      </c>
      <c r="I260" s="70">
        <f t="shared" si="74"/>
        <v>0</v>
      </c>
      <c r="J260" s="70">
        <f t="shared" si="74"/>
        <v>0</v>
      </c>
      <c r="K260" s="70">
        <f>K253-K254</f>
        <v>0</v>
      </c>
      <c r="L260" s="57">
        <f t="shared" si="62"/>
        <v>0</v>
      </c>
    </row>
    <row r="261" spans="1:12" ht="12.75">
      <c r="A261" s="218"/>
      <c r="B261" s="234" t="s">
        <v>48</v>
      </c>
      <c r="C261" s="234"/>
      <c r="D261" s="235"/>
      <c r="E261" s="18">
        <f>SUM(F261:J261)</f>
        <v>0</v>
      </c>
      <c r="F261" s="28">
        <v>0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  <c r="L261" s="57">
        <f t="shared" si="62"/>
        <v>0</v>
      </c>
    </row>
    <row r="262" spans="1:12" ht="12.75" customHeight="1">
      <c r="A262" s="218"/>
      <c r="B262" s="213" t="s">
        <v>25</v>
      </c>
      <c r="C262" s="214"/>
      <c r="D262" s="117" t="s">
        <v>26</v>
      </c>
      <c r="E262" s="20">
        <f>SUM(F262:J262)</f>
        <v>0</v>
      </c>
      <c r="F262" s="206">
        <v>0</v>
      </c>
      <c r="G262" s="171">
        <v>0</v>
      </c>
      <c r="H262" s="171">
        <v>0</v>
      </c>
      <c r="I262" s="171">
        <v>0</v>
      </c>
      <c r="J262" s="171">
        <v>0</v>
      </c>
      <c r="K262" s="171">
        <v>0</v>
      </c>
      <c r="L262" s="57">
        <f t="shared" si="62"/>
        <v>0</v>
      </c>
    </row>
    <row r="263" spans="1:12" ht="13.5" thickBot="1">
      <c r="A263" s="219"/>
      <c r="B263" s="215"/>
      <c r="C263" s="216"/>
      <c r="D263" s="119" t="s">
        <v>27</v>
      </c>
      <c r="E263" s="32">
        <f>SUM(F263:J263)</f>
        <v>0</v>
      </c>
      <c r="F263" s="207">
        <v>0</v>
      </c>
      <c r="G263" s="172">
        <v>0</v>
      </c>
      <c r="H263" s="172">
        <v>0</v>
      </c>
      <c r="I263" s="172">
        <v>0</v>
      </c>
      <c r="J263" s="172">
        <v>0</v>
      </c>
      <c r="K263" s="172">
        <v>0</v>
      </c>
      <c r="L263" s="109">
        <f t="shared" si="62"/>
        <v>0</v>
      </c>
    </row>
    <row r="267" ht="13.5" thickBot="1"/>
    <row r="268" spans="1:12" ht="13.5" thickBot="1">
      <c r="A268" s="236" t="s">
        <v>17</v>
      </c>
      <c r="B268" s="237"/>
      <c r="C268" s="237"/>
      <c r="D268" s="237"/>
      <c r="E268" s="240" t="s">
        <v>14</v>
      </c>
      <c r="F268" s="242" t="s">
        <v>15</v>
      </c>
      <c r="G268" s="243"/>
      <c r="H268" s="243"/>
      <c r="I268" s="244"/>
      <c r="J268" s="127"/>
      <c r="K268" s="127"/>
      <c r="L268" s="53"/>
    </row>
    <row r="269" spans="1:12" ht="37.5" customHeight="1" thickBot="1">
      <c r="A269" s="238"/>
      <c r="B269" s="239"/>
      <c r="C269" s="239"/>
      <c r="D269" s="239"/>
      <c r="E269" s="241"/>
      <c r="F269" s="54" t="s">
        <v>18</v>
      </c>
      <c r="G269" s="130" t="s">
        <v>42</v>
      </c>
      <c r="H269" s="129" t="s">
        <v>45</v>
      </c>
      <c r="I269" s="128" t="s">
        <v>41</v>
      </c>
      <c r="J269" s="131" t="s">
        <v>43</v>
      </c>
      <c r="K269" s="196" t="s">
        <v>46</v>
      </c>
      <c r="L269" s="30" t="s">
        <v>7</v>
      </c>
    </row>
    <row r="270" spans="1:12" ht="12.75" customHeight="1">
      <c r="A270" s="217" t="s">
        <v>39</v>
      </c>
      <c r="B270" s="220" t="s">
        <v>19</v>
      </c>
      <c r="C270" s="221"/>
      <c r="D270" s="222"/>
      <c r="E270" s="17">
        <f aca="true" t="shared" si="75" ref="E270:E276">SUM(F270:J270)</f>
        <v>0</v>
      </c>
      <c r="F270" s="34">
        <v>0</v>
      </c>
      <c r="G270" s="40">
        <v>0</v>
      </c>
      <c r="H270" s="40">
        <v>0</v>
      </c>
      <c r="I270" s="22">
        <v>0</v>
      </c>
      <c r="J270" s="22">
        <v>0</v>
      </c>
      <c r="K270" s="22">
        <v>0</v>
      </c>
      <c r="L270" s="57">
        <f aca="true" t="shared" si="76" ref="L270:L302">SUM(F270:K270)</f>
        <v>0</v>
      </c>
    </row>
    <row r="271" spans="1:12" ht="12.75" customHeight="1">
      <c r="A271" s="218"/>
      <c r="B271" s="223" t="s">
        <v>4</v>
      </c>
      <c r="C271" s="224"/>
      <c r="D271" s="78" t="s">
        <v>3</v>
      </c>
      <c r="E271" s="154">
        <f t="shared" si="75"/>
        <v>0</v>
      </c>
      <c r="F271" s="133">
        <f>F273+F275</f>
        <v>0</v>
      </c>
      <c r="G271" s="134">
        <f>SUM(G273,G275)</f>
        <v>0</v>
      </c>
      <c r="H271" s="134">
        <f>SUM(H273,H275)</f>
        <v>0</v>
      </c>
      <c r="I271" s="134">
        <f>SUM(I273,I275)</f>
        <v>0</v>
      </c>
      <c r="J271" s="134">
        <f>SUM(J273,J275)</f>
        <v>0</v>
      </c>
      <c r="K271" s="134">
        <f>SUM(K273,K275)</f>
        <v>0</v>
      </c>
      <c r="L271" s="57">
        <f t="shared" si="76"/>
        <v>0</v>
      </c>
    </row>
    <row r="272" spans="1:12" ht="12.75">
      <c r="A272" s="218"/>
      <c r="B272" s="225"/>
      <c r="C272" s="226"/>
      <c r="D272" s="83" t="s">
        <v>50</v>
      </c>
      <c r="E272" s="157">
        <f t="shared" si="75"/>
        <v>0</v>
      </c>
      <c r="F272" s="135">
        <f>F274+F276</f>
        <v>0</v>
      </c>
      <c r="G272" s="136">
        <f>G274+G276</f>
        <v>0</v>
      </c>
      <c r="H272" s="136">
        <f>H274+H276</f>
        <v>0</v>
      </c>
      <c r="I272" s="136">
        <f>I274+I276</f>
        <v>0</v>
      </c>
      <c r="J272" s="136">
        <f>J274+J276</f>
        <v>0</v>
      </c>
      <c r="K272" s="136">
        <f>K274+K276</f>
        <v>0</v>
      </c>
      <c r="L272" s="57">
        <f t="shared" si="76"/>
        <v>0</v>
      </c>
    </row>
    <row r="273" spans="1:12" ht="12.75" customHeight="1">
      <c r="A273" s="218"/>
      <c r="B273" s="227" t="s">
        <v>5</v>
      </c>
      <c r="C273" s="229" t="s">
        <v>24</v>
      </c>
      <c r="D273" s="79" t="s">
        <v>3</v>
      </c>
      <c r="E273" s="157">
        <f t="shared" si="75"/>
        <v>0</v>
      </c>
      <c r="F273" s="137">
        <v>0</v>
      </c>
      <c r="G273" s="137">
        <v>0</v>
      </c>
      <c r="H273" s="137">
        <v>0</v>
      </c>
      <c r="I273" s="137">
        <v>0</v>
      </c>
      <c r="J273" s="137">
        <v>0</v>
      </c>
      <c r="K273" s="137">
        <v>0</v>
      </c>
      <c r="L273" s="57">
        <f t="shared" si="76"/>
        <v>0</v>
      </c>
    </row>
    <row r="274" spans="1:12" ht="12.75">
      <c r="A274" s="218"/>
      <c r="B274" s="227"/>
      <c r="C274" s="229"/>
      <c r="D274" s="115" t="s">
        <v>50</v>
      </c>
      <c r="E274" s="157">
        <f t="shared" si="75"/>
        <v>0</v>
      </c>
      <c r="F274" s="138">
        <v>0</v>
      </c>
      <c r="G274" s="138">
        <v>0</v>
      </c>
      <c r="H274" s="138">
        <v>0</v>
      </c>
      <c r="I274" s="138">
        <v>0</v>
      </c>
      <c r="J274" s="138">
        <v>0</v>
      </c>
      <c r="K274" s="138">
        <v>0</v>
      </c>
      <c r="L274" s="57">
        <f t="shared" si="76"/>
        <v>0</v>
      </c>
    </row>
    <row r="275" spans="1:12" ht="12.75" customHeight="1">
      <c r="A275" s="218"/>
      <c r="B275" s="227"/>
      <c r="C275" s="230" t="s">
        <v>49</v>
      </c>
      <c r="D275" s="79" t="s">
        <v>3</v>
      </c>
      <c r="E275" s="157">
        <f t="shared" si="75"/>
        <v>0</v>
      </c>
      <c r="F275" s="137">
        <v>0</v>
      </c>
      <c r="G275" s="137">
        <v>0</v>
      </c>
      <c r="H275" s="137">
        <v>0</v>
      </c>
      <c r="I275" s="137">
        <v>0</v>
      </c>
      <c r="J275" s="137">
        <v>0</v>
      </c>
      <c r="K275" s="137">
        <v>0</v>
      </c>
      <c r="L275" s="57">
        <f t="shared" si="76"/>
        <v>0</v>
      </c>
    </row>
    <row r="276" spans="1:12" ht="12.75">
      <c r="A276" s="218"/>
      <c r="B276" s="228"/>
      <c r="C276" s="231"/>
      <c r="D276" s="116" t="s">
        <v>50</v>
      </c>
      <c r="E276" s="156">
        <f t="shared" si="75"/>
        <v>0</v>
      </c>
      <c r="F276" s="139"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57">
        <f t="shared" si="76"/>
        <v>0</v>
      </c>
    </row>
    <row r="277" spans="1:12" ht="12.75">
      <c r="A277" s="218"/>
      <c r="B277" s="232" t="s">
        <v>6</v>
      </c>
      <c r="C277" s="232"/>
      <c r="D277" s="233"/>
      <c r="E277" s="43">
        <f aca="true" t="shared" si="77" ref="E277:J277">E270-E271</f>
        <v>0</v>
      </c>
      <c r="F277" s="44">
        <f t="shared" si="77"/>
        <v>0</v>
      </c>
      <c r="G277" s="44">
        <f t="shared" si="77"/>
        <v>0</v>
      </c>
      <c r="H277" s="44">
        <f t="shared" si="77"/>
        <v>0</v>
      </c>
      <c r="I277" s="44">
        <f t="shared" si="77"/>
        <v>0</v>
      </c>
      <c r="J277" s="44">
        <f t="shared" si="77"/>
        <v>0</v>
      </c>
      <c r="K277" s="44">
        <f>K270-K271</f>
        <v>0</v>
      </c>
      <c r="L277" s="57">
        <f t="shared" si="76"/>
        <v>0</v>
      </c>
    </row>
    <row r="278" spans="1:12" ht="12.75">
      <c r="A278" s="218"/>
      <c r="B278" s="234" t="s">
        <v>48</v>
      </c>
      <c r="C278" s="234"/>
      <c r="D278" s="235"/>
      <c r="E278" s="18">
        <f aca="true" t="shared" si="78" ref="E278:E287">SUM(F278:J278)</f>
        <v>0</v>
      </c>
      <c r="F278" s="26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57">
        <f t="shared" si="76"/>
        <v>0</v>
      </c>
    </row>
    <row r="279" spans="1:12" ht="12.75" customHeight="1">
      <c r="A279" s="218"/>
      <c r="B279" s="213" t="s">
        <v>25</v>
      </c>
      <c r="C279" s="214"/>
      <c r="D279" s="117" t="s">
        <v>26</v>
      </c>
      <c r="E279" s="154">
        <f t="shared" si="78"/>
        <v>0</v>
      </c>
      <c r="F279" s="141">
        <v>0</v>
      </c>
      <c r="G279" s="142">
        <v>0</v>
      </c>
      <c r="H279" s="142">
        <v>0</v>
      </c>
      <c r="I279" s="142">
        <v>0</v>
      </c>
      <c r="J279" s="142">
        <v>0</v>
      </c>
      <c r="K279" s="142">
        <v>0</v>
      </c>
      <c r="L279" s="57">
        <f t="shared" si="76"/>
        <v>0</v>
      </c>
    </row>
    <row r="280" spans="1:12" ht="13.5" thickBot="1">
      <c r="A280" s="219"/>
      <c r="B280" s="215"/>
      <c r="C280" s="216"/>
      <c r="D280" s="119" t="s">
        <v>27</v>
      </c>
      <c r="E280" s="173">
        <f t="shared" si="78"/>
        <v>0</v>
      </c>
      <c r="F280" s="143">
        <v>0</v>
      </c>
      <c r="G280" s="143">
        <v>0</v>
      </c>
      <c r="H280" s="143">
        <v>0</v>
      </c>
      <c r="I280" s="143">
        <v>0</v>
      </c>
      <c r="J280" s="143">
        <v>0</v>
      </c>
      <c r="K280" s="143">
        <v>0</v>
      </c>
      <c r="L280" s="109">
        <f t="shared" si="76"/>
        <v>0</v>
      </c>
    </row>
    <row r="281" spans="1:12" ht="12.75" customHeight="1">
      <c r="A281" s="217" t="s">
        <v>40</v>
      </c>
      <c r="B281" s="220" t="s">
        <v>19</v>
      </c>
      <c r="C281" s="221"/>
      <c r="D281" s="222"/>
      <c r="E281" s="17">
        <f t="shared" si="78"/>
        <v>1960300</v>
      </c>
      <c r="F281" s="34">
        <v>0</v>
      </c>
      <c r="G281" s="40">
        <v>0</v>
      </c>
      <c r="H281" s="40">
        <v>0</v>
      </c>
      <c r="I281" s="22">
        <v>1960300</v>
      </c>
      <c r="J281" s="22">
        <v>0</v>
      </c>
      <c r="K281" s="22">
        <v>0</v>
      </c>
      <c r="L281" s="57">
        <f t="shared" si="76"/>
        <v>1960300</v>
      </c>
    </row>
    <row r="282" spans="1:12" ht="12.75" customHeight="1">
      <c r="A282" s="218"/>
      <c r="B282" s="223" t="s">
        <v>4</v>
      </c>
      <c r="C282" s="224"/>
      <c r="D282" s="78" t="s">
        <v>3</v>
      </c>
      <c r="E282" s="20">
        <f t="shared" si="78"/>
        <v>1854167.95</v>
      </c>
      <c r="F282" s="133">
        <f>F284+F286</f>
        <v>0</v>
      </c>
      <c r="G282" s="134">
        <f>SUM(G284,G286)</f>
        <v>0</v>
      </c>
      <c r="H282" s="134">
        <f>SUM(H284,H286)</f>
        <v>0</v>
      </c>
      <c r="I282" s="46">
        <f>SUM(I284,I286)</f>
        <v>1854167.95</v>
      </c>
      <c r="J282" s="133">
        <f>SUM(J284,J286)</f>
        <v>0</v>
      </c>
      <c r="K282" s="133">
        <f>SUM(K284,K286)</f>
        <v>0</v>
      </c>
      <c r="L282" s="57">
        <f t="shared" si="76"/>
        <v>1854167.95</v>
      </c>
    </row>
    <row r="283" spans="1:12" ht="12.75">
      <c r="A283" s="218"/>
      <c r="B283" s="225"/>
      <c r="C283" s="226"/>
      <c r="D283" s="83" t="s">
        <v>50</v>
      </c>
      <c r="E283" s="19">
        <f t="shared" si="78"/>
        <v>1854167.95</v>
      </c>
      <c r="F283" s="135">
        <f>F285+F287</f>
        <v>0</v>
      </c>
      <c r="G283" s="136">
        <f>G285+G287</f>
        <v>0</v>
      </c>
      <c r="H283" s="136">
        <f>H285+H287</f>
        <v>0</v>
      </c>
      <c r="I283" s="62">
        <f>I285+I287</f>
        <v>1854167.95</v>
      </c>
      <c r="J283" s="136">
        <f>J285+J287</f>
        <v>0</v>
      </c>
      <c r="K283" s="136">
        <f>K285+K287</f>
        <v>0</v>
      </c>
      <c r="L283" s="57">
        <f t="shared" si="76"/>
        <v>1854167.95</v>
      </c>
    </row>
    <row r="284" spans="1:12" ht="12.75" customHeight="1">
      <c r="A284" s="218"/>
      <c r="B284" s="227" t="s">
        <v>5</v>
      </c>
      <c r="C284" s="229" t="s">
        <v>24</v>
      </c>
      <c r="D284" s="79" t="s">
        <v>3</v>
      </c>
      <c r="E284" s="19">
        <f t="shared" si="78"/>
        <v>1623404.79</v>
      </c>
      <c r="F284" s="137">
        <v>0</v>
      </c>
      <c r="G284" s="137">
        <v>0</v>
      </c>
      <c r="H284" s="137">
        <v>0</v>
      </c>
      <c r="I284" s="63">
        <v>1623404.79</v>
      </c>
      <c r="J284" s="137">
        <v>0</v>
      </c>
      <c r="K284" s="137">
        <v>0</v>
      </c>
      <c r="L284" s="57">
        <f t="shared" si="76"/>
        <v>1623404.79</v>
      </c>
    </row>
    <row r="285" spans="1:12" ht="12.75">
      <c r="A285" s="218"/>
      <c r="B285" s="227"/>
      <c r="C285" s="229"/>
      <c r="D285" s="115" t="s">
        <v>50</v>
      </c>
      <c r="E285" s="19">
        <f t="shared" si="78"/>
        <v>1623404.79</v>
      </c>
      <c r="F285" s="138">
        <v>0</v>
      </c>
      <c r="G285" s="138">
        <v>0</v>
      </c>
      <c r="H285" s="138">
        <v>0</v>
      </c>
      <c r="I285" s="63">
        <v>1623404.79</v>
      </c>
      <c r="J285" s="138">
        <v>0</v>
      </c>
      <c r="K285" s="138">
        <v>0</v>
      </c>
      <c r="L285" s="57">
        <f t="shared" si="76"/>
        <v>1623404.79</v>
      </c>
    </row>
    <row r="286" spans="1:12" ht="12.75" customHeight="1">
      <c r="A286" s="218"/>
      <c r="B286" s="227"/>
      <c r="C286" s="230" t="s">
        <v>49</v>
      </c>
      <c r="D286" s="79" t="s">
        <v>3</v>
      </c>
      <c r="E286" s="19">
        <f t="shared" si="78"/>
        <v>230763.16</v>
      </c>
      <c r="F286" s="137">
        <v>0</v>
      </c>
      <c r="G286" s="137">
        <v>0</v>
      </c>
      <c r="H286" s="137">
        <v>0</v>
      </c>
      <c r="I286" s="63">
        <v>230763.16</v>
      </c>
      <c r="J286" s="137">
        <v>0</v>
      </c>
      <c r="K286" s="137">
        <v>0</v>
      </c>
      <c r="L286" s="57">
        <f t="shared" si="76"/>
        <v>230763.16</v>
      </c>
    </row>
    <row r="287" spans="1:12" ht="12.75">
      <c r="A287" s="218"/>
      <c r="B287" s="228"/>
      <c r="C287" s="231"/>
      <c r="D287" s="116" t="s">
        <v>50</v>
      </c>
      <c r="E287" s="92">
        <f t="shared" si="78"/>
        <v>230763.16</v>
      </c>
      <c r="F287" s="139">
        <v>0</v>
      </c>
      <c r="G287" s="140">
        <v>0</v>
      </c>
      <c r="H287" s="140">
        <v>0</v>
      </c>
      <c r="I287" s="68">
        <v>230763.16</v>
      </c>
      <c r="J287" s="140">
        <v>0</v>
      </c>
      <c r="K287" s="140">
        <v>0</v>
      </c>
      <c r="L287" s="57">
        <f t="shared" si="76"/>
        <v>230763.16</v>
      </c>
    </row>
    <row r="288" spans="1:12" ht="12.75">
      <c r="A288" s="218"/>
      <c r="B288" s="232" t="s">
        <v>6</v>
      </c>
      <c r="C288" s="232"/>
      <c r="D288" s="233"/>
      <c r="E288" s="43">
        <f aca="true" t="shared" si="79" ref="E288:J288">E281-E282</f>
        <v>106132.05000000005</v>
      </c>
      <c r="F288" s="44">
        <f t="shared" si="79"/>
        <v>0</v>
      </c>
      <c r="G288" s="44">
        <f t="shared" si="79"/>
        <v>0</v>
      </c>
      <c r="H288" s="44">
        <f t="shared" si="79"/>
        <v>0</v>
      </c>
      <c r="I288" s="44">
        <f t="shared" si="79"/>
        <v>106132.05000000005</v>
      </c>
      <c r="J288" s="44">
        <f t="shared" si="79"/>
        <v>0</v>
      </c>
      <c r="K288" s="44">
        <f>K281-K282</f>
        <v>0</v>
      </c>
      <c r="L288" s="57">
        <f t="shared" si="76"/>
        <v>106132.05000000005</v>
      </c>
    </row>
    <row r="289" spans="1:12" ht="12.75">
      <c r="A289" s="218"/>
      <c r="B289" s="234" t="s">
        <v>48</v>
      </c>
      <c r="C289" s="234"/>
      <c r="D289" s="235"/>
      <c r="E289" s="18">
        <f>SUM(F289:J289)</f>
        <v>0</v>
      </c>
      <c r="F289" s="26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57">
        <f t="shared" si="76"/>
        <v>0</v>
      </c>
    </row>
    <row r="290" spans="1:12" ht="12.75" customHeight="1">
      <c r="A290" s="218"/>
      <c r="B290" s="213" t="s">
        <v>25</v>
      </c>
      <c r="C290" s="214"/>
      <c r="D290" s="114" t="s">
        <v>26</v>
      </c>
      <c r="E290" s="20">
        <f>SUM(F290:J290)</f>
        <v>0</v>
      </c>
      <c r="F290" s="141">
        <v>0</v>
      </c>
      <c r="G290" s="142">
        <v>0</v>
      </c>
      <c r="H290" s="142">
        <v>0</v>
      </c>
      <c r="I290" s="64">
        <v>0</v>
      </c>
      <c r="J290" s="142">
        <v>0</v>
      </c>
      <c r="K290" s="142">
        <v>0</v>
      </c>
      <c r="L290" s="57">
        <f t="shared" si="76"/>
        <v>0</v>
      </c>
    </row>
    <row r="291" spans="1:12" ht="20.25" thickBot="1">
      <c r="A291" s="219"/>
      <c r="B291" s="215"/>
      <c r="C291" s="216"/>
      <c r="D291" s="119" t="s">
        <v>51</v>
      </c>
      <c r="E291" s="32">
        <f>SUM(F291:J291)</f>
        <v>308</v>
      </c>
      <c r="F291" s="143">
        <v>0</v>
      </c>
      <c r="G291" s="143">
        <v>0</v>
      </c>
      <c r="H291" s="143">
        <v>0</v>
      </c>
      <c r="I291" s="52">
        <v>308</v>
      </c>
      <c r="J291" s="143"/>
      <c r="K291" s="143"/>
      <c r="L291" s="109">
        <f t="shared" si="76"/>
        <v>308</v>
      </c>
    </row>
    <row r="292" spans="1:12" ht="12.75" customHeight="1">
      <c r="A292" s="217" t="s">
        <v>44</v>
      </c>
      <c r="B292" s="220" t="s">
        <v>19</v>
      </c>
      <c r="C292" s="221"/>
      <c r="D292" s="222"/>
      <c r="E292" s="17">
        <f aca="true" t="shared" si="80" ref="E292:E298">SUM(F292:K292)</f>
        <v>203100</v>
      </c>
      <c r="F292" s="34">
        <v>0</v>
      </c>
      <c r="G292" s="40">
        <v>0</v>
      </c>
      <c r="H292" s="40">
        <v>0</v>
      </c>
      <c r="I292" s="22">
        <v>0</v>
      </c>
      <c r="J292" s="22">
        <v>166100</v>
      </c>
      <c r="K292" s="22">
        <v>37000</v>
      </c>
      <c r="L292" s="57">
        <f t="shared" si="76"/>
        <v>203100</v>
      </c>
    </row>
    <row r="293" spans="1:12" ht="12.75" customHeight="1">
      <c r="A293" s="218"/>
      <c r="B293" s="223" t="s">
        <v>4</v>
      </c>
      <c r="C293" s="224"/>
      <c r="D293" s="78" t="s">
        <v>3</v>
      </c>
      <c r="E293" s="20">
        <f t="shared" si="80"/>
        <v>191421.11</v>
      </c>
      <c r="F293" s="133">
        <f>F295+F297</f>
        <v>0</v>
      </c>
      <c r="G293" s="134">
        <f>SUM(G295,G297)</f>
        <v>0</v>
      </c>
      <c r="H293" s="134">
        <f>SUM(H295,H297)</f>
        <v>0</v>
      </c>
      <c r="I293" s="133">
        <f>SUM(I295,I297)</f>
        <v>0</v>
      </c>
      <c r="J293" s="46">
        <f>SUM(J295,J297)</f>
        <v>155605.11</v>
      </c>
      <c r="K293" s="46">
        <f>SUM(K295,K297)</f>
        <v>35816</v>
      </c>
      <c r="L293" s="57">
        <f t="shared" si="76"/>
        <v>191421.11</v>
      </c>
    </row>
    <row r="294" spans="1:12" ht="12.75">
      <c r="A294" s="218"/>
      <c r="B294" s="225"/>
      <c r="C294" s="226"/>
      <c r="D294" s="83" t="s">
        <v>50</v>
      </c>
      <c r="E294" s="20">
        <f t="shared" si="80"/>
        <v>0</v>
      </c>
      <c r="F294" s="135">
        <f>F296+F298</f>
        <v>0</v>
      </c>
      <c r="G294" s="136">
        <f>G296+G298</f>
        <v>0</v>
      </c>
      <c r="H294" s="136">
        <f>H296+H298</f>
        <v>0</v>
      </c>
      <c r="I294" s="136">
        <f>I296+I298</f>
        <v>0</v>
      </c>
      <c r="J294" s="47">
        <f>J296+J298</f>
        <v>0</v>
      </c>
      <c r="K294" s="47">
        <f>K296+K298</f>
        <v>0</v>
      </c>
      <c r="L294" s="57">
        <f t="shared" si="76"/>
        <v>0</v>
      </c>
    </row>
    <row r="295" spans="1:12" ht="12.75" customHeight="1">
      <c r="A295" s="218"/>
      <c r="B295" s="227" t="s">
        <v>5</v>
      </c>
      <c r="C295" s="229" t="s">
        <v>24</v>
      </c>
      <c r="D295" s="79" t="s">
        <v>3</v>
      </c>
      <c r="E295" s="20">
        <f t="shared" si="80"/>
        <v>89613.09</v>
      </c>
      <c r="F295" s="137">
        <v>0</v>
      </c>
      <c r="G295" s="137">
        <v>0</v>
      </c>
      <c r="H295" s="137">
        <v>0</v>
      </c>
      <c r="I295" s="137">
        <v>0</v>
      </c>
      <c r="J295" s="63">
        <v>89613.09</v>
      </c>
      <c r="K295" s="63">
        <v>0</v>
      </c>
      <c r="L295" s="57">
        <f t="shared" si="76"/>
        <v>89613.09</v>
      </c>
    </row>
    <row r="296" spans="1:12" ht="12.75">
      <c r="A296" s="218"/>
      <c r="B296" s="227"/>
      <c r="C296" s="229"/>
      <c r="D296" s="115" t="s">
        <v>50</v>
      </c>
      <c r="E296" s="20">
        <f t="shared" si="80"/>
        <v>0</v>
      </c>
      <c r="F296" s="138">
        <v>0</v>
      </c>
      <c r="G296" s="138">
        <v>0</v>
      </c>
      <c r="H296" s="138">
        <v>0</v>
      </c>
      <c r="I296" s="138">
        <v>0</v>
      </c>
      <c r="J296" s="49">
        <v>0</v>
      </c>
      <c r="K296" s="49">
        <v>0</v>
      </c>
      <c r="L296" s="57">
        <f t="shared" si="76"/>
        <v>0</v>
      </c>
    </row>
    <row r="297" spans="1:12" ht="12.75" customHeight="1">
      <c r="A297" s="218"/>
      <c r="B297" s="227"/>
      <c r="C297" s="230" t="s">
        <v>49</v>
      </c>
      <c r="D297" s="79" t="s">
        <v>3</v>
      </c>
      <c r="E297" s="20">
        <f t="shared" si="80"/>
        <v>101808.02</v>
      </c>
      <c r="F297" s="137">
        <v>0</v>
      </c>
      <c r="G297" s="137">
        <v>0</v>
      </c>
      <c r="H297" s="137">
        <v>0</v>
      </c>
      <c r="I297" s="137">
        <v>0</v>
      </c>
      <c r="J297" s="63">
        <v>65992.02</v>
      </c>
      <c r="K297" s="63">
        <v>35816</v>
      </c>
      <c r="L297" s="57">
        <f t="shared" si="76"/>
        <v>101808.02</v>
      </c>
    </row>
    <row r="298" spans="1:12" ht="12.75">
      <c r="A298" s="218"/>
      <c r="B298" s="228"/>
      <c r="C298" s="231"/>
      <c r="D298" s="116" t="s">
        <v>50</v>
      </c>
      <c r="E298" s="20">
        <f t="shared" si="80"/>
        <v>0</v>
      </c>
      <c r="F298" s="139">
        <v>0</v>
      </c>
      <c r="G298" s="140">
        <v>0</v>
      </c>
      <c r="H298" s="140">
        <v>0</v>
      </c>
      <c r="I298" s="140">
        <v>0</v>
      </c>
      <c r="J298" s="50">
        <v>0</v>
      </c>
      <c r="K298" s="50">
        <v>0</v>
      </c>
      <c r="L298" s="57">
        <f t="shared" si="76"/>
        <v>0</v>
      </c>
    </row>
    <row r="299" spans="1:12" ht="12.75">
      <c r="A299" s="218"/>
      <c r="B299" s="232" t="s">
        <v>6</v>
      </c>
      <c r="C299" s="232"/>
      <c r="D299" s="233"/>
      <c r="E299" s="43">
        <f aca="true" t="shared" si="81" ref="E299:J299">E292-E293</f>
        <v>11678.890000000014</v>
      </c>
      <c r="F299" s="44">
        <f t="shared" si="81"/>
        <v>0</v>
      </c>
      <c r="G299" s="44">
        <f t="shared" si="81"/>
        <v>0</v>
      </c>
      <c r="H299" s="44">
        <f t="shared" si="81"/>
        <v>0</v>
      </c>
      <c r="I299" s="44">
        <f t="shared" si="81"/>
        <v>0</v>
      </c>
      <c r="J299" s="44">
        <f t="shared" si="81"/>
        <v>10494.890000000014</v>
      </c>
      <c r="K299" s="44">
        <f>K292-K293</f>
        <v>1184</v>
      </c>
      <c r="L299" s="57">
        <f t="shared" si="76"/>
        <v>11678.890000000014</v>
      </c>
    </row>
    <row r="300" spans="1:12" ht="12.75">
      <c r="A300" s="218"/>
      <c r="B300" s="234" t="s">
        <v>48</v>
      </c>
      <c r="C300" s="234"/>
      <c r="D300" s="235"/>
      <c r="E300" s="18">
        <f>SUM(F300:K300)</f>
        <v>0</v>
      </c>
      <c r="F300" s="26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57">
        <f t="shared" si="76"/>
        <v>0</v>
      </c>
    </row>
    <row r="301" spans="1:12" ht="12.75" customHeight="1">
      <c r="A301" s="218"/>
      <c r="B301" s="213" t="s">
        <v>25</v>
      </c>
      <c r="C301" s="214"/>
      <c r="D301" s="114" t="s">
        <v>26</v>
      </c>
      <c r="E301" s="20">
        <f>SUM(F301:K301)</f>
        <v>0</v>
      </c>
      <c r="F301" s="141">
        <v>0</v>
      </c>
      <c r="G301" s="142">
        <v>0</v>
      </c>
      <c r="H301" s="142">
        <v>0</v>
      </c>
      <c r="I301" s="142">
        <v>0</v>
      </c>
      <c r="J301" s="64">
        <v>0</v>
      </c>
      <c r="K301" s="64">
        <v>0</v>
      </c>
      <c r="L301" s="57">
        <f t="shared" si="76"/>
        <v>0</v>
      </c>
    </row>
    <row r="302" spans="1:12" ht="13.5" thickBot="1">
      <c r="A302" s="219"/>
      <c r="B302" s="215"/>
      <c r="C302" s="216"/>
      <c r="D302" s="119" t="s">
        <v>27</v>
      </c>
      <c r="E302" s="32">
        <f>SUM(F302:K302)</f>
        <v>95</v>
      </c>
      <c r="F302" s="143">
        <v>0</v>
      </c>
      <c r="G302" s="143">
        <v>0</v>
      </c>
      <c r="H302" s="143">
        <v>0</v>
      </c>
      <c r="I302" s="143">
        <v>0</v>
      </c>
      <c r="J302" s="52">
        <v>82</v>
      </c>
      <c r="K302" s="52">
        <v>13</v>
      </c>
      <c r="L302" s="109">
        <f t="shared" si="76"/>
        <v>95</v>
      </c>
    </row>
    <row r="303" spans="3:11" ht="12.75">
      <c r="C303"/>
      <c r="D303"/>
      <c r="E303"/>
      <c r="F303"/>
      <c r="G303"/>
      <c r="H303"/>
      <c r="I303"/>
      <c r="J303"/>
      <c r="K303"/>
    </row>
    <row r="304" spans="3:11" ht="12.75" customHeight="1">
      <c r="C304"/>
      <c r="D304"/>
      <c r="E304"/>
      <c r="F304"/>
      <c r="G304"/>
      <c r="H304"/>
      <c r="I304"/>
      <c r="J304"/>
      <c r="K304"/>
    </row>
    <row r="305" spans="3:11" ht="12.75">
      <c r="C305"/>
      <c r="D305"/>
      <c r="E305"/>
      <c r="F305"/>
      <c r="G305"/>
      <c r="H305"/>
      <c r="I305"/>
      <c r="J305"/>
      <c r="K305"/>
    </row>
    <row r="306" spans="3:11" ht="12.75">
      <c r="C306"/>
      <c r="D306"/>
      <c r="E306"/>
      <c r="F306"/>
      <c r="G306"/>
      <c r="H306"/>
      <c r="I306"/>
      <c r="J306"/>
      <c r="K306"/>
    </row>
    <row r="307" spans="3:11" ht="12.75">
      <c r="C307"/>
      <c r="D307"/>
      <c r="E307"/>
      <c r="F307"/>
      <c r="G307"/>
      <c r="H307"/>
      <c r="I307"/>
      <c r="J307"/>
      <c r="K307"/>
    </row>
    <row r="308" spans="3:11" ht="12.75" customHeight="1">
      <c r="C308"/>
      <c r="D308"/>
      <c r="E308"/>
      <c r="F308"/>
      <c r="G308"/>
      <c r="H308"/>
      <c r="I308"/>
      <c r="J308"/>
      <c r="K308"/>
    </row>
    <row r="309" spans="3:11" ht="12.75">
      <c r="C309"/>
      <c r="D309"/>
      <c r="E309"/>
      <c r="F309"/>
      <c r="G309"/>
      <c r="H309"/>
      <c r="I309"/>
      <c r="J309"/>
      <c r="K309"/>
    </row>
  </sheetData>
  <sheetProtection/>
  <mergeCells count="240">
    <mergeCell ref="A2:J2"/>
    <mergeCell ref="A3:J3"/>
    <mergeCell ref="A4:J4"/>
    <mergeCell ref="A5:D6"/>
    <mergeCell ref="E5:E6"/>
    <mergeCell ref="F5:I5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A82:D83"/>
    <mergeCell ref="E82:E83"/>
    <mergeCell ref="F82:I82"/>
    <mergeCell ref="A84:A94"/>
    <mergeCell ref="B84:D84"/>
    <mergeCell ref="B85:C86"/>
    <mergeCell ref="B87:B90"/>
    <mergeCell ref="C87:C88"/>
    <mergeCell ref="C89:C90"/>
    <mergeCell ref="B91:D91"/>
    <mergeCell ref="B92:D92"/>
    <mergeCell ref="B93:C94"/>
    <mergeCell ref="A95:A105"/>
    <mergeCell ref="B95:D95"/>
    <mergeCell ref="B96:C97"/>
    <mergeCell ref="B98:B101"/>
    <mergeCell ref="C98:C99"/>
    <mergeCell ref="C100:C101"/>
    <mergeCell ref="B102:D102"/>
    <mergeCell ref="B103:D103"/>
    <mergeCell ref="B104:C105"/>
    <mergeCell ref="A106:A116"/>
    <mergeCell ref="B106:D106"/>
    <mergeCell ref="B107:C108"/>
    <mergeCell ref="B109:B112"/>
    <mergeCell ref="C109:C110"/>
    <mergeCell ref="C111:C112"/>
    <mergeCell ref="B113:D113"/>
    <mergeCell ref="B114:D114"/>
    <mergeCell ref="B115:C116"/>
    <mergeCell ref="A119:D120"/>
    <mergeCell ref="E119:E120"/>
    <mergeCell ref="F119:I119"/>
    <mergeCell ref="A121:A131"/>
    <mergeCell ref="B121:D121"/>
    <mergeCell ref="B122:C123"/>
    <mergeCell ref="B124:B127"/>
    <mergeCell ref="C124:C125"/>
    <mergeCell ref="C126:C127"/>
    <mergeCell ref="B128:D128"/>
    <mergeCell ref="B129:D129"/>
    <mergeCell ref="B130:C131"/>
    <mergeCell ref="A132:A142"/>
    <mergeCell ref="B132:D132"/>
    <mergeCell ref="B133:C134"/>
    <mergeCell ref="B135:B138"/>
    <mergeCell ref="C135:C136"/>
    <mergeCell ref="C137:C138"/>
    <mergeCell ref="B139:D139"/>
    <mergeCell ref="B140:D140"/>
    <mergeCell ref="B141:C142"/>
    <mergeCell ref="A143:A153"/>
    <mergeCell ref="B143:D143"/>
    <mergeCell ref="B144:C145"/>
    <mergeCell ref="B146:B149"/>
    <mergeCell ref="C146:C147"/>
    <mergeCell ref="C148:C149"/>
    <mergeCell ref="B150:D150"/>
    <mergeCell ref="B151:D151"/>
    <mergeCell ref="B152:C153"/>
    <mergeCell ref="A154:A164"/>
    <mergeCell ref="B154:D154"/>
    <mergeCell ref="B155:C156"/>
    <mergeCell ref="B157:B160"/>
    <mergeCell ref="C157:C158"/>
    <mergeCell ref="C159:C160"/>
    <mergeCell ref="B161:D161"/>
    <mergeCell ref="B162:D162"/>
    <mergeCell ref="B163:C164"/>
    <mergeCell ref="A168:D169"/>
    <mergeCell ref="E168:E169"/>
    <mergeCell ref="F168:I168"/>
    <mergeCell ref="A170:A180"/>
    <mergeCell ref="B170:D170"/>
    <mergeCell ref="B171:C172"/>
    <mergeCell ref="B173:B176"/>
    <mergeCell ref="C173:C174"/>
    <mergeCell ref="C175:C176"/>
    <mergeCell ref="B177:D177"/>
    <mergeCell ref="B178:D178"/>
    <mergeCell ref="B179:C180"/>
    <mergeCell ref="A181:A191"/>
    <mergeCell ref="B181:D181"/>
    <mergeCell ref="B182:C183"/>
    <mergeCell ref="B184:B187"/>
    <mergeCell ref="C184:C185"/>
    <mergeCell ref="C186:C187"/>
    <mergeCell ref="B188:D188"/>
    <mergeCell ref="B189:D189"/>
    <mergeCell ref="B190:C191"/>
    <mergeCell ref="A192:A202"/>
    <mergeCell ref="B192:D192"/>
    <mergeCell ref="B193:C194"/>
    <mergeCell ref="B195:B198"/>
    <mergeCell ref="C195:C196"/>
    <mergeCell ref="C197:C198"/>
    <mergeCell ref="B199:D199"/>
    <mergeCell ref="B200:D200"/>
    <mergeCell ref="B201:C202"/>
    <mergeCell ref="A203:A213"/>
    <mergeCell ref="B203:D203"/>
    <mergeCell ref="B204:C205"/>
    <mergeCell ref="B206:B209"/>
    <mergeCell ref="C206:C207"/>
    <mergeCell ref="C208:C209"/>
    <mergeCell ref="B210:D210"/>
    <mergeCell ref="B211:D211"/>
    <mergeCell ref="B212:C213"/>
    <mergeCell ref="A218:D219"/>
    <mergeCell ref="E218:E219"/>
    <mergeCell ref="F218:I218"/>
    <mergeCell ref="A220:A230"/>
    <mergeCell ref="B220:D220"/>
    <mergeCell ref="B221:C222"/>
    <mergeCell ref="B223:B226"/>
    <mergeCell ref="C223:C224"/>
    <mergeCell ref="C225:C226"/>
    <mergeCell ref="B227:D227"/>
    <mergeCell ref="B228:D228"/>
    <mergeCell ref="B229:C230"/>
    <mergeCell ref="A231:A241"/>
    <mergeCell ref="B231:D231"/>
    <mergeCell ref="B232:C233"/>
    <mergeCell ref="B234:B237"/>
    <mergeCell ref="C234:C235"/>
    <mergeCell ref="C236:C237"/>
    <mergeCell ref="B238:D238"/>
    <mergeCell ref="B239:D239"/>
    <mergeCell ref="B240:C241"/>
    <mergeCell ref="A242:A252"/>
    <mergeCell ref="B242:D242"/>
    <mergeCell ref="B243:C244"/>
    <mergeCell ref="B245:B248"/>
    <mergeCell ref="C245:C246"/>
    <mergeCell ref="C247:C248"/>
    <mergeCell ref="B249:D249"/>
    <mergeCell ref="B250:D250"/>
    <mergeCell ref="B251:C252"/>
    <mergeCell ref="A253:A263"/>
    <mergeCell ref="B253:D253"/>
    <mergeCell ref="B254:C255"/>
    <mergeCell ref="B256:B259"/>
    <mergeCell ref="C256:C257"/>
    <mergeCell ref="C258:C259"/>
    <mergeCell ref="B260:D260"/>
    <mergeCell ref="B261:D261"/>
    <mergeCell ref="B262:C263"/>
    <mergeCell ref="A268:D269"/>
    <mergeCell ref="E268:E269"/>
    <mergeCell ref="F268:I268"/>
    <mergeCell ref="A270:A280"/>
    <mergeCell ref="B270:D270"/>
    <mergeCell ref="B271:C272"/>
    <mergeCell ref="B273:B276"/>
    <mergeCell ref="C273:C274"/>
    <mergeCell ref="C275:C276"/>
    <mergeCell ref="B277:D277"/>
    <mergeCell ref="B278:D278"/>
    <mergeCell ref="B279:C280"/>
    <mergeCell ref="A281:A291"/>
    <mergeCell ref="B281:D281"/>
    <mergeCell ref="B282:C283"/>
    <mergeCell ref="B284:B287"/>
    <mergeCell ref="C284:C285"/>
    <mergeCell ref="C286:C287"/>
    <mergeCell ref="B288:D288"/>
    <mergeCell ref="B289:D289"/>
    <mergeCell ref="B290:C291"/>
    <mergeCell ref="A292:A302"/>
    <mergeCell ref="B292:D292"/>
    <mergeCell ref="B293:C294"/>
    <mergeCell ref="B295:B298"/>
    <mergeCell ref="C295:C296"/>
    <mergeCell ref="C297:C298"/>
    <mergeCell ref="B299:D299"/>
    <mergeCell ref="B300:D300"/>
    <mergeCell ref="B301:C302"/>
  </mergeCells>
  <printOptions/>
  <pageMargins left="0.1968503937007874" right="0.2362204724409449" top="0.15748031496062992" bottom="0.15748031496062992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T30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7" sqref="G37"/>
    </sheetView>
  </sheetViews>
  <sheetFormatPr defaultColWidth="9.00390625" defaultRowHeight="12.75"/>
  <cols>
    <col min="1" max="1" width="5.1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7" width="11.625" style="1" customWidth="1"/>
    <col min="8" max="8" width="12.75390625" style="1" customWidth="1"/>
    <col min="9" max="9" width="12.875" style="1" customWidth="1"/>
    <col min="10" max="11" width="11.375" style="1" customWidth="1"/>
    <col min="12" max="12" width="11.375" style="0" customWidth="1"/>
  </cols>
  <sheetData>
    <row r="2" spans="1:12" ht="12.75" customHeight="1">
      <c r="A2" s="290" t="s">
        <v>13</v>
      </c>
      <c r="B2" s="290"/>
      <c r="C2" s="290"/>
      <c r="D2" s="290"/>
      <c r="E2" s="290"/>
      <c r="F2" s="290"/>
      <c r="G2" s="290"/>
      <c r="H2" s="290"/>
      <c r="I2" s="290"/>
      <c r="J2" s="290"/>
      <c r="K2" s="193"/>
      <c r="L2" s="72"/>
    </row>
    <row r="3" spans="1:12" ht="12.75" customHeight="1">
      <c r="A3" s="291" t="s">
        <v>12</v>
      </c>
      <c r="B3" s="291"/>
      <c r="C3" s="291"/>
      <c r="D3" s="291"/>
      <c r="E3" s="291"/>
      <c r="F3" s="291"/>
      <c r="G3" s="291"/>
      <c r="H3" s="291"/>
      <c r="I3" s="291"/>
      <c r="J3" s="291"/>
      <c r="K3" s="194"/>
      <c r="L3" s="73"/>
    </row>
    <row r="4" spans="1:12" ht="21" customHeight="1" thickBot="1">
      <c r="A4" s="292" t="s">
        <v>58</v>
      </c>
      <c r="B4" s="292"/>
      <c r="C4" s="292"/>
      <c r="D4" s="292"/>
      <c r="E4" s="292"/>
      <c r="F4" s="292"/>
      <c r="G4" s="292"/>
      <c r="H4" s="292"/>
      <c r="I4" s="292"/>
      <c r="J4" s="292"/>
      <c r="K4" s="195"/>
      <c r="L4" s="74"/>
    </row>
    <row r="5" spans="1:12" ht="12.75" customHeight="1" thickBot="1">
      <c r="A5" s="293" t="s">
        <v>16</v>
      </c>
      <c r="B5" s="294"/>
      <c r="C5" s="294"/>
      <c r="D5" s="294"/>
      <c r="E5" s="240" t="s">
        <v>14</v>
      </c>
      <c r="F5" s="242" t="s">
        <v>15</v>
      </c>
      <c r="G5" s="243"/>
      <c r="H5" s="243"/>
      <c r="I5" s="244"/>
      <c r="J5" s="127"/>
      <c r="K5" s="127"/>
      <c r="L5" s="53"/>
    </row>
    <row r="6" spans="1:12" ht="48" customHeight="1" thickBot="1">
      <c r="A6" s="295"/>
      <c r="B6" s="296"/>
      <c r="C6" s="296"/>
      <c r="D6" s="296"/>
      <c r="E6" s="241"/>
      <c r="F6" s="54" t="s">
        <v>18</v>
      </c>
      <c r="G6" s="130" t="s">
        <v>42</v>
      </c>
      <c r="H6" s="129" t="s">
        <v>45</v>
      </c>
      <c r="I6" s="128" t="s">
        <v>41</v>
      </c>
      <c r="J6" s="131" t="s">
        <v>43</v>
      </c>
      <c r="K6" s="196" t="s">
        <v>46</v>
      </c>
      <c r="L6" s="30" t="s">
        <v>7</v>
      </c>
    </row>
    <row r="7" spans="1:12" ht="17.25" customHeight="1">
      <c r="A7" s="284" t="s">
        <v>10</v>
      </c>
      <c r="B7" s="287" t="s">
        <v>19</v>
      </c>
      <c r="C7" s="288"/>
      <c r="D7" s="289"/>
      <c r="E7" s="103">
        <f>E18+E29+E46+E57+E68+E84+E95+E106+E121+E132+E143+E154+E170+E181+E192+E203+E220+E231+E242+E253+E270+E281+E292</f>
        <v>4156777</v>
      </c>
      <c r="F7" s="103">
        <f>F18+F29+F46+F57+F68+F84+F95+F106+F121+F132+F143+F154+F170+F181+F192+F203+F220+F231+F242+F253+F270+F281+F292</f>
        <v>1911577</v>
      </c>
      <c r="G7" s="103">
        <f aca="true" t="shared" si="0" ref="E7:K17">G18+G29+G46+G57+G68+G84+G95+G106+G121+G132+G143+G154+G170+G181+G192+G203+G220+G231+G242+G253+G270+G281+G292</f>
        <v>58600</v>
      </c>
      <c r="H7" s="103">
        <f t="shared" si="0"/>
        <v>120000</v>
      </c>
      <c r="I7" s="103">
        <f t="shared" si="0"/>
        <v>1863500</v>
      </c>
      <c r="J7" s="103">
        <f t="shared" si="0"/>
        <v>166100</v>
      </c>
      <c r="K7" s="103">
        <f t="shared" si="0"/>
        <v>37000</v>
      </c>
      <c r="L7" s="35">
        <f>SUM(F7:K7)</f>
        <v>4156777</v>
      </c>
    </row>
    <row r="8" spans="1:12" ht="14.25" customHeight="1">
      <c r="A8" s="285"/>
      <c r="B8" s="255" t="s">
        <v>4</v>
      </c>
      <c r="C8" s="256"/>
      <c r="D8" s="3" t="s">
        <v>3</v>
      </c>
      <c r="E8" s="108">
        <f>E19+E30+E47+E58+E69+E85+E96+E107+E122+E133+E144+E155+E171+E182+E193+E204+E221+E232+E243+E254+E271+E282+E293</f>
        <v>4088016.94</v>
      </c>
      <c r="F8" s="106">
        <f t="shared" si="0"/>
        <v>1890921.6000000003</v>
      </c>
      <c r="G8" s="120">
        <f t="shared" si="0"/>
        <v>44778.51</v>
      </c>
      <c r="H8" s="120">
        <f t="shared" si="0"/>
        <v>109047.26</v>
      </c>
      <c r="I8" s="120">
        <f t="shared" si="0"/>
        <v>1851848.46</v>
      </c>
      <c r="J8" s="106">
        <f t="shared" si="0"/>
        <v>155605.11</v>
      </c>
      <c r="K8" s="106">
        <f t="shared" si="0"/>
        <v>35816</v>
      </c>
      <c r="L8" s="35">
        <f aca="true" t="shared" si="1" ref="L8:L39">SUM(F8:K8)</f>
        <v>4088016.94</v>
      </c>
    </row>
    <row r="9" spans="1:12" ht="16.5" customHeight="1">
      <c r="A9" s="285"/>
      <c r="B9" s="257"/>
      <c r="C9" s="258"/>
      <c r="D9" s="4" t="s">
        <v>50</v>
      </c>
      <c r="E9" s="179">
        <f t="shared" si="0"/>
        <v>2038146.32</v>
      </c>
      <c r="F9" s="183">
        <f t="shared" si="0"/>
        <v>186297.86000000002</v>
      </c>
      <c r="G9" s="185">
        <f t="shared" si="0"/>
        <v>0</v>
      </c>
      <c r="H9" s="185">
        <f t="shared" si="0"/>
        <v>0</v>
      </c>
      <c r="I9" s="185">
        <f t="shared" si="0"/>
        <v>1851848.46</v>
      </c>
      <c r="J9" s="183">
        <f t="shared" si="0"/>
        <v>0</v>
      </c>
      <c r="K9" s="183">
        <f t="shared" si="0"/>
        <v>0</v>
      </c>
      <c r="L9" s="35">
        <f t="shared" si="1"/>
        <v>2038146.32</v>
      </c>
    </row>
    <row r="10" spans="1:12" ht="15" customHeight="1">
      <c r="A10" s="285"/>
      <c r="B10" s="228" t="s">
        <v>5</v>
      </c>
      <c r="C10" s="261" t="s">
        <v>24</v>
      </c>
      <c r="D10" s="5" t="s">
        <v>3</v>
      </c>
      <c r="E10" s="179">
        <f t="shared" si="0"/>
        <v>3934943.23</v>
      </c>
      <c r="F10" s="183">
        <f t="shared" si="0"/>
        <v>1848748.2800000003</v>
      </c>
      <c r="G10" s="185">
        <f t="shared" si="0"/>
        <v>44778.51</v>
      </c>
      <c r="H10" s="185">
        <f t="shared" si="0"/>
        <v>109047.26</v>
      </c>
      <c r="I10" s="185">
        <f t="shared" si="0"/>
        <v>1761788.07</v>
      </c>
      <c r="J10" s="183">
        <f t="shared" si="0"/>
        <v>138145.11</v>
      </c>
      <c r="K10" s="183">
        <f t="shared" si="0"/>
        <v>32436</v>
      </c>
      <c r="L10" s="35">
        <f t="shared" si="1"/>
        <v>3934943.23</v>
      </c>
    </row>
    <row r="11" spans="1:12" ht="16.5" customHeight="1">
      <c r="A11" s="285"/>
      <c r="B11" s="259"/>
      <c r="C11" s="262"/>
      <c r="D11" s="6" t="s">
        <v>50</v>
      </c>
      <c r="E11" s="179">
        <f>E22+E33+E50+E61+E72+E88+E99+E110+E125+E136+E147+E158+E174+E185+E196+E207+E224+E235+E246+E257+E274+E285+E296</f>
        <v>1947085.9300000002</v>
      </c>
      <c r="F11" s="183">
        <f t="shared" si="0"/>
        <v>185297.86000000002</v>
      </c>
      <c r="G11" s="185">
        <f t="shared" si="0"/>
        <v>0</v>
      </c>
      <c r="H11" s="185">
        <f t="shared" si="0"/>
        <v>0</v>
      </c>
      <c r="I11" s="185">
        <f t="shared" si="0"/>
        <v>1761788.07</v>
      </c>
      <c r="J11" s="183">
        <f t="shared" si="0"/>
        <v>0</v>
      </c>
      <c r="K11" s="183">
        <f t="shared" si="0"/>
        <v>0</v>
      </c>
      <c r="L11" s="35">
        <f t="shared" si="1"/>
        <v>1947085.9300000002</v>
      </c>
    </row>
    <row r="12" spans="1:12" ht="16.5" customHeight="1">
      <c r="A12" s="285"/>
      <c r="B12" s="259"/>
      <c r="C12" s="231" t="s">
        <v>49</v>
      </c>
      <c r="D12" s="5" t="s">
        <v>3</v>
      </c>
      <c r="E12" s="179">
        <f t="shared" si="0"/>
        <v>153073.71</v>
      </c>
      <c r="F12" s="183">
        <f t="shared" si="0"/>
        <v>42173.32</v>
      </c>
      <c r="G12" s="185">
        <f t="shared" si="0"/>
        <v>0</v>
      </c>
      <c r="H12" s="185">
        <f t="shared" si="0"/>
        <v>0</v>
      </c>
      <c r="I12" s="185">
        <f t="shared" si="0"/>
        <v>90060.39</v>
      </c>
      <c r="J12" s="183">
        <f t="shared" si="0"/>
        <v>17460</v>
      </c>
      <c r="K12" s="183">
        <f t="shared" si="0"/>
        <v>3380</v>
      </c>
      <c r="L12" s="35">
        <f t="shared" si="1"/>
        <v>153073.71</v>
      </c>
    </row>
    <row r="13" spans="1:12" ht="18" customHeight="1">
      <c r="A13" s="285"/>
      <c r="B13" s="260"/>
      <c r="C13" s="263"/>
      <c r="D13" s="7" t="s">
        <v>50</v>
      </c>
      <c r="E13" s="180">
        <f t="shared" si="0"/>
        <v>91060.39</v>
      </c>
      <c r="F13" s="107">
        <f t="shared" si="0"/>
        <v>1000</v>
      </c>
      <c r="G13" s="121">
        <f t="shared" si="0"/>
        <v>0</v>
      </c>
      <c r="H13" s="121">
        <f t="shared" si="0"/>
        <v>0</v>
      </c>
      <c r="I13" s="121">
        <f t="shared" si="0"/>
        <v>90060.39</v>
      </c>
      <c r="J13" s="107">
        <f t="shared" si="0"/>
        <v>0</v>
      </c>
      <c r="K13" s="107">
        <f t="shared" si="0"/>
        <v>0</v>
      </c>
      <c r="L13" s="35">
        <f t="shared" si="1"/>
        <v>91060.39</v>
      </c>
    </row>
    <row r="14" spans="1:12" ht="15.75" customHeight="1">
      <c r="A14" s="285"/>
      <c r="B14" s="264" t="s">
        <v>6</v>
      </c>
      <c r="C14" s="265"/>
      <c r="D14" s="282"/>
      <c r="E14" s="181">
        <f t="shared" si="0"/>
        <v>68760.06000000004</v>
      </c>
      <c r="F14" s="104">
        <f t="shared" si="0"/>
        <v>20655.399999999987</v>
      </c>
      <c r="G14" s="104">
        <f t="shared" si="0"/>
        <v>13821.489999999998</v>
      </c>
      <c r="H14" s="104">
        <f t="shared" si="0"/>
        <v>10952.740000000005</v>
      </c>
      <c r="I14" s="104">
        <f t="shared" si="0"/>
        <v>11651.540000000037</v>
      </c>
      <c r="J14" s="104">
        <f t="shared" si="0"/>
        <v>10494.890000000014</v>
      </c>
      <c r="K14" s="104">
        <f t="shared" si="0"/>
        <v>1184</v>
      </c>
      <c r="L14" s="35">
        <f t="shared" si="1"/>
        <v>68760.06000000004</v>
      </c>
    </row>
    <row r="15" spans="1:12" ht="15" customHeight="1">
      <c r="A15" s="285"/>
      <c r="B15" s="267" t="s">
        <v>48</v>
      </c>
      <c r="C15" s="268"/>
      <c r="D15" s="283"/>
      <c r="E15" s="182">
        <f t="shared" si="0"/>
        <v>210436.68</v>
      </c>
      <c r="F15" s="105">
        <f t="shared" si="0"/>
        <v>210436.68</v>
      </c>
      <c r="G15" s="105">
        <f t="shared" si="0"/>
        <v>0</v>
      </c>
      <c r="H15" s="105">
        <f t="shared" si="0"/>
        <v>0</v>
      </c>
      <c r="I15" s="105">
        <f t="shared" si="0"/>
        <v>0</v>
      </c>
      <c r="J15" s="105">
        <f t="shared" si="0"/>
        <v>0</v>
      </c>
      <c r="K15" s="105">
        <f t="shared" si="0"/>
        <v>0</v>
      </c>
      <c r="L15" s="35">
        <f t="shared" si="1"/>
        <v>210436.68</v>
      </c>
    </row>
    <row r="16" spans="1:12" ht="15" customHeight="1">
      <c r="A16" s="285"/>
      <c r="B16" s="250" t="s">
        <v>25</v>
      </c>
      <c r="C16" s="251"/>
      <c r="D16" s="80" t="s">
        <v>26</v>
      </c>
      <c r="E16" s="108">
        <f t="shared" si="0"/>
        <v>30</v>
      </c>
      <c r="F16" s="197">
        <f t="shared" si="0"/>
        <v>0</v>
      </c>
      <c r="G16" s="198">
        <f t="shared" si="0"/>
        <v>7</v>
      </c>
      <c r="H16" s="198">
        <f t="shared" si="0"/>
        <v>23</v>
      </c>
      <c r="I16" s="197">
        <f t="shared" si="0"/>
        <v>0</v>
      </c>
      <c r="J16" s="197">
        <f t="shared" si="0"/>
        <v>0</v>
      </c>
      <c r="K16" s="197">
        <f t="shared" si="0"/>
        <v>0</v>
      </c>
      <c r="L16" s="35">
        <f t="shared" si="1"/>
        <v>30</v>
      </c>
    </row>
    <row r="17" spans="1:13" ht="21.75" customHeight="1" thickBot="1">
      <c r="A17" s="286"/>
      <c r="B17" s="252"/>
      <c r="C17" s="253"/>
      <c r="D17" s="119" t="s">
        <v>51</v>
      </c>
      <c r="E17" s="109">
        <f>E28+E39+E56+E67+E78+E94+E105+E116+E131+E142+E153+E164+E180+E191+E202+E213+E230+E241+E252+E263+E280+E291+E302</f>
        <v>792</v>
      </c>
      <c r="F17" s="200">
        <f t="shared" si="0"/>
        <v>363</v>
      </c>
      <c r="G17" s="201">
        <f t="shared" si="0"/>
        <v>7</v>
      </c>
      <c r="H17" s="201">
        <f t="shared" si="0"/>
        <v>18</v>
      </c>
      <c r="I17" s="200">
        <f t="shared" si="0"/>
        <v>309</v>
      </c>
      <c r="J17" s="200">
        <f t="shared" si="0"/>
        <v>82</v>
      </c>
      <c r="K17" s="200">
        <f t="shared" si="0"/>
        <v>13</v>
      </c>
      <c r="L17" s="16">
        <f t="shared" si="1"/>
        <v>792</v>
      </c>
      <c r="M17" s="132"/>
    </row>
    <row r="18" spans="1:12" ht="15" customHeight="1">
      <c r="A18" s="245" t="s">
        <v>0</v>
      </c>
      <c r="B18" s="220" t="s">
        <v>19</v>
      </c>
      <c r="C18" s="221"/>
      <c r="D18" s="222"/>
      <c r="E18" s="17">
        <f aca="true" t="shared" si="2" ref="E18:E24">SUM(F18:J18)</f>
        <v>92790</v>
      </c>
      <c r="F18" s="24">
        <v>92790</v>
      </c>
      <c r="G18" s="55">
        <v>0</v>
      </c>
      <c r="H18" s="55">
        <v>0</v>
      </c>
      <c r="I18" s="178">
        <v>0</v>
      </c>
      <c r="J18" s="178">
        <v>0</v>
      </c>
      <c r="K18" s="178">
        <v>0</v>
      </c>
      <c r="L18" s="57">
        <f t="shared" si="1"/>
        <v>92790</v>
      </c>
    </row>
    <row r="19" spans="1:12" ht="14.25" customHeight="1">
      <c r="A19" s="246"/>
      <c r="B19" s="255" t="s">
        <v>4</v>
      </c>
      <c r="C19" s="256"/>
      <c r="D19" s="3" t="s">
        <v>3</v>
      </c>
      <c r="E19" s="20">
        <f t="shared" si="2"/>
        <v>81245.01</v>
      </c>
      <c r="F19" s="46">
        <f aca="true" t="shared" si="3" ref="F19:J20">SUM(F21,F23)</f>
        <v>81245.01</v>
      </c>
      <c r="G19" s="133">
        <f t="shared" si="3"/>
        <v>0</v>
      </c>
      <c r="H19" s="133">
        <f t="shared" si="3"/>
        <v>0</v>
      </c>
      <c r="I19" s="133">
        <f t="shared" si="3"/>
        <v>0</v>
      </c>
      <c r="J19" s="133">
        <v>0</v>
      </c>
      <c r="K19" s="133">
        <v>0</v>
      </c>
      <c r="L19" s="15">
        <f t="shared" si="1"/>
        <v>81245.01</v>
      </c>
    </row>
    <row r="20" spans="1:12" ht="14.25" customHeight="1">
      <c r="A20" s="246"/>
      <c r="B20" s="257"/>
      <c r="C20" s="258"/>
      <c r="D20" s="4" t="s">
        <v>50</v>
      </c>
      <c r="E20" s="19">
        <f t="shared" si="2"/>
        <v>18087</v>
      </c>
      <c r="F20" s="48">
        <f t="shared" si="3"/>
        <v>18087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35">
        <f>SUM(K22,K24)</f>
        <v>0</v>
      </c>
      <c r="L20" s="37">
        <f t="shared" si="1"/>
        <v>18087</v>
      </c>
    </row>
    <row r="21" spans="1:12" ht="16.5" customHeight="1">
      <c r="A21" s="246"/>
      <c r="B21" s="228" t="s">
        <v>5</v>
      </c>
      <c r="C21" s="261" t="s">
        <v>24</v>
      </c>
      <c r="D21" s="5" t="s">
        <v>3</v>
      </c>
      <c r="E21" s="19">
        <f t="shared" si="2"/>
        <v>76100.37</v>
      </c>
      <c r="F21" s="63">
        <v>76100.37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5">
        <f t="shared" si="1"/>
        <v>76100.37</v>
      </c>
    </row>
    <row r="22" spans="1:12" ht="15" customHeight="1">
      <c r="A22" s="246"/>
      <c r="B22" s="259"/>
      <c r="C22" s="262"/>
      <c r="D22" s="6" t="s">
        <v>50</v>
      </c>
      <c r="E22" s="19">
        <f t="shared" si="2"/>
        <v>18087</v>
      </c>
      <c r="F22" s="49">
        <v>18087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5">
        <f t="shared" si="1"/>
        <v>18087</v>
      </c>
    </row>
    <row r="23" spans="1:12" ht="18.75" customHeight="1">
      <c r="A23" s="246"/>
      <c r="B23" s="259"/>
      <c r="C23" s="231" t="s">
        <v>49</v>
      </c>
      <c r="D23" s="5" t="s">
        <v>3</v>
      </c>
      <c r="E23" s="19">
        <f t="shared" si="2"/>
        <v>5144.64</v>
      </c>
      <c r="F23" s="63">
        <v>5144.64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5">
        <f t="shared" si="1"/>
        <v>5144.64</v>
      </c>
    </row>
    <row r="24" spans="1:12" ht="14.25" customHeight="1">
      <c r="A24" s="246"/>
      <c r="B24" s="260"/>
      <c r="C24" s="263"/>
      <c r="D24" s="7" t="s">
        <v>50</v>
      </c>
      <c r="E24" s="92">
        <f t="shared" si="2"/>
        <v>0</v>
      </c>
      <c r="F24" s="5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37">
        <f t="shared" si="1"/>
        <v>0</v>
      </c>
    </row>
    <row r="25" spans="1:12" ht="15" customHeight="1">
      <c r="A25" s="246"/>
      <c r="B25" s="264" t="s">
        <v>6</v>
      </c>
      <c r="C25" s="265"/>
      <c r="D25" s="282"/>
      <c r="E25" s="43">
        <f aca="true" t="shared" si="4" ref="E25:J25">E18-E19</f>
        <v>11544.990000000005</v>
      </c>
      <c r="F25" s="44">
        <f t="shared" si="4"/>
        <v>11544.990000000005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44">
        <f t="shared" si="4"/>
        <v>0</v>
      </c>
      <c r="K25" s="44">
        <f>K18-K19</f>
        <v>0</v>
      </c>
      <c r="L25" s="15">
        <f t="shared" si="1"/>
        <v>11544.990000000005</v>
      </c>
    </row>
    <row r="26" spans="1:12" ht="15" customHeight="1">
      <c r="A26" s="246"/>
      <c r="B26" s="267" t="s">
        <v>48</v>
      </c>
      <c r="C26" s="268"/>
      <c r="D26" s="283"/>
      <c r="E26" s="18">
        <f aca="true" t="shared" si="5" ref="E26:E37">SUM(F26:J26)</f>
        <v>0</v>
      </c>
      <c r="F26" s="81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37">
        <f t="shared" si="1"/>
        <v>0</v>
      </c>
    </row>
    <row r="27" spans="1:12" ht="14.25" customHeight="1">
      <c r="A27" s="246"/>
      <c r="B27" s="250" t="s">
        <v>25</v>
      </c>
      <c r="C27" s="251"/>
      <c r="D27" s="80" t="s">
        <v>26</v>
      </c>
      <c r="E27" s="20">
        <f t="shared" si="5"/>
        <v>0</v>
      </c>
      <c r="F27" s="5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5">
        <f t="shared" si="1"/>
        <v>0</v>
      </c>
    </row>
    <row r="28" spans="1:12" ht="18.75" customHeight="1" thickBot="1">
      <c r="A28" s="247"/>
      <c r="B28" s="252"/>
      <c r="C28" s="253"/>
      <c r="D28" s="119" t="s">
        <v>51</v>
      </c>
      <c r="E28" s="32">
        <f t="shared" si="5"/>
        <v>21</v>
      </c>
      <c r="F28" s="52">
        <v>21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58">
        <f t="shared" si="1"/>
        <v>21</v>
      </c>
    </row>
    <row r="29" spans="1:12" ht="15.75" customHeight="1">
      <c r="A29" s="245" t="s">
        <v>8</v>
      </c>
      <c r="B29" s="220" t="s">
        <v>19</v>
      </c>
      <c r="C29" s="221"/>
      <c r="D29" s="222"/>
      <c r="E29" s="17">
        <f t="shared" si="5"/>
        <v>486800</v>
      </c>
      <c r="F29" s="24">
        <v>428200</v>
      </c>
      <c r="G29" s="71">
        <v>58600</v>
      </c>
      <c r="H29" s="71">
        <v>0</v>
      </c>
      <c r="I29" s="22">
        <v>0</v>
      </c>
      <c r="J29" s="22">
        <v>0</v>
      </c>
      <c r="K29" s="22">
        <v>0</v>
      </c>
      <c r="L29" s="57">
        <f t="shared" si="1"/>
        <v>486800</v>
      </c>
    </row>
    <row r="30" spans="1:12" ht="15" customHeight="1">
      <c r="A30" s="246"/>
      <c r="B30" s="255" t="s">
        <v>4</v>
      </c>
      <c r="C30" s="256"/>
      <c r="D30" s="3" t="s">
        <v>3</v>
      </c>
      <c r="E30" s="20">
        <f t="shared" si="5"/>
        <v>469023.64</v>
      </c>
      <c r="F30" s="75">
        <f aca="true" t="shared" si="6" ref="F30:J31">F32+F34</f>
        <v>424245.13</v>
      </c>
      <c r="G30" s="46">
        <f t="shared" si="6"/>
        <v>44778.51</v>
      </c>
      <c r="H30" s="133">
        <f t="shared" si="6"/>
        <v>0</v>
      </c>
      <c r="I30" s="133">
        <f t="shared" si="6"/>
        <v>0</v>
      </c>
      <c r="J30" s="133">
        <f t="shared" si="6"/>
        <v>0</v>
      </c>
      <c r="K30" s="133">
        <f>K32+K34</f>
        <v>0</v>
      </c>
      <c r="L30" s="15">
        <f t="shared" si="1"/>
        <v>469023.64</v>
      </c>
    </row>
    <row r="31" spans="1:12" ht="15" customHeight="1">
      <c r="A31" s="246"/>
      <c r="B31" s="257"/>
      <c r="C31" s="258"/>
      <c r="D31" s="4" t="s">
        <v>50</v>
      </c>
      <c r="E31" s="19">
        <f t="shared" si="5"/>
        <v>73823.52</v>
      </c>
      <c r="F31" s="186">
        <f t="shared" si="6"/>
        <v>73823.52</v>
      </c>
      <c r="G31" s="62">
        <f t="shared" si="6"/>
        <v>0</v>
      </c>
      <c r="H31" s="136">
        <f t="shared" si="6"/>
        <v>0</v>
      </c>
      <c r="I31" s="144">
        <f t="shared" si="6"/>
        <v>0</v>
      </c>
      <c r="J31" s="144">
        <f t="shared" si="6"/>
        <v>0</v>
      </c>
      <c r="K31" s="144">
        <f>K33+K35</f>
        <v>0</v>
      </c>
      <c r="L31" s="37">
        <f t="shared" si="1"/>
        <v>73823.52</v>
      </c>
    </row>
    <row r="32" spans="1:12" ht="13.5" customHeight="1">
      <c r="A32" s="246"/>
      <c r="B32" s="228" t="s">
        <v>5</v>
      </c>
      <c r="C32" s="261" t="s">
        <v>24</v>
      </c>
      <c r="D32" s="5" t="s">
        <v>3</v>
      </c>
      <c r="E32" s="19">
        <f t="shared" si="5"/>
        <v>469023.64</v>
      </c>
      <c r="F32" s="76">
        <v>424245.13</v>
      </c>
      <c r="G32" s="63">
        <v>44778.51</v>
      </c>
      <c r="H32" s="137">
        <v>0</v>
      </c>
      <c r="I32" s="145">
        <v>0</v>
      </c>
      <c r="J32" s="145">
        <v>0</v>
      </c>
      <c r="K32" s="145">
        <v>0</v>
      </c>
      <c r="L32" s="15">
        <f t="shared" si="1"/>
        <v>469023.64</v>
      </c>
    </row>
    <row r="33" spans="1:12" ht="16.5" customHeight="1">
      <c r="A33" s="246"/>
      <c r="B33" s="259"/>
      <c r="C33" s="262"/>
      <c r="D33" s="6" t="s">
        <v>50</v>
      </c>
      <c r="E33" s="19">
        <f t="shared" si="5"/>
        <v>73823.52</v>
      </c>
      <c r="F33" s="76">
        <v>73823.52</v>
      </c>
      <c r="G33" s="63">
        <v>0</v>
      </c>
      <c r="H33" s="138">
        <v>0</v>
      </c>
      <c r="I33" s="146">
        <v>0</v>
      </c>
      <c r="J33" s="146">
        <v>0</v>
      </c>
      <c r="K33" s="146">
        <v>0</v>
      </c>
      <c r="L33" s="37">
        <f t="shared" si="1"/>
        <v>73823.52</v>
      </c>
    </row>
    <row r="34" spans="1:12" ht="15.75" customHeight="1">
      <c r="A34" s="246"/>
      <c r="B34" s="259"/>
      <c r="C34" s="231" t="s">
        <v>49</v>
      </c>
      <c r="D34" s="5" t="s">
        <v>3</v>
      </c>
      <c r="E34" s="19">
        <f t="shared" si="5"/>
        <v>0</v>
      </c>
      <c r="F34" s="76">
        <v>0</v>
      </c>
      <c r="G34" s="63">
        <v>0</v>
      </c>
      <c r="H34" s="137">
        <v>0</v>
      </c>
      <c r="I34" s="137">
        <v>0</v>
      </c>
      <c r="J34" s="137">
        <v>0</v>
      </c>
      <c r="K34" s="137">
        <v>0</v>
      </c>
      <c r="L34" s="15">
        <f t="shared" si="1"/>
        <v>0</v>
      </c>
    </row>
    <row r="35" spans="1:12" ht="15.75" customHeight="1">
      <c r="A35" s="246"/>
      <c r="B35" s="260"/>
      <c r="C35" s="263"/>
      <c r="D35" s="7" t="s">
        <v>50</v>
      </c>
      <c r="E35" s="209">
        <f t="shared" si="5"/>
        <v>0</v>
      </c>
      <c r="F35" s="187">
        <v>0</v>
      </c>
      <c r="G35" s="111">
        <v>0</v>
      </c>
      <c r="H35" s="139">
        <v>0</v>
      </c>
      <c r="I35" s="147">
        <v>0</v>
      </c>
      <c r="J35" s="147">
        <v>0</v>
      </c>
      <c r="K35" s="147">
        <v>0</v>
      </c>
      <c r="L35" s="37">
        <f t="shared" si="1"/>
        <v>0</v>
      </c>
    </row>
    <row r="36" spans="1:12" ht="17.25" customHeight="1">
      <c r="A36" s="246"/>
      <c r="B36" s="264" t="s">
        <v>6</v>
      </c>
      <c r="C36" s="265"/>
      <c r="D36" s="265"/>
      <c r="E36" s="211">
        <f t="shared" si="5"/>
        <v>17776.359999999993</v>
      </c>
      <c r="F36" s="77">
        <f aca="true" t="shared" si="7" ref="F36:K36">F29-F30</f>
        <v>3954.8699999999953</v>
      </c>
      <c r="G36" s="45">
        <f t="shared" si="7"/>
        <v>13821.489999999998</v>
      </c>
      <c r="H36" s="45">
        <f t="shared" si="7"/>
        <v>0</v>
      </c>
      <c r="I36" s="45">
        <f t="shared" si="7"/>
        <v>0</v>
      </c>
      <c r="J36" s="45">
        <f t="shared" si="7"/>
        <v>0</v>
      </c>
      <c r="K36" s="45">
        <f t="shared" si="7"/>
        <v>0</v>
      </c>
      <c r="L36" s="15">
        <f t="shared" si="1"/>
        <v>17776.359999999993</v>
      </c>
    </row>
    <row r="37" spans="1:12" ht="16.5" customHeight="1">
      <c r="A37" s="246"/>
      <c r="B37" s="267" t="s">
        <v>48</v>
      </c>
      <c r="C37" s="268"/>
      <c r="D37" s="268"/>
      <c r="E37" s="210">
        <f t="shared" si="5"/>
        <v>81359.44</v>
      </c>
      <c r="F37" s="82">
        <v>81359.44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37">
        <f t="shared" si="1"/>
        <v>81359.44</v>
      </c>
    </row>
    <row r="38" spans="1:12" ht="14.25" customHeight="1">
      <c r="A38" s="246"/>
      <c r="B38" s="250" t="s">
        <v>25</v>
      </c>
      <c r="C38" s="251"/>
      <c r="D38" s="80" t="s">
        <v>26</v>
      </c>
      <c r="E38" s="20">
        <f>SUM(F38:J38)</f>
        <v>7</v>
      </c>
      <c r="F38" s="94">
        <v>0</v>
      </c>
      <c r="G38" s="191">
        <v>7</v>
      </c>
      <c r="H38" s="148">
        <v>0</v>
      </c>
      <c r="I38" s="142">
        <v>0</v>
      </c>
      <c r="J38" s="142">
        <v>0</v>
      </c>
      <c r="K38" s="142">
        <v>0</v>
      </c>
      <c r="L38" s="36">
        <f t="shared" si="1"/>
        <v>7</v>
      </c>
    </row>
    <row r="39" spans="1:12" ht="21.75" customHeight="1" thickBot="1">
      <c r="A39" s="247"/>
      <c r="B39" s="252"/>
      <c r="C39" s="253"/>
      <c r="D39" s="119" t="s">
        <v>51</v>
      </c>
      <c r="E39" s="32">
        <f>SUM(F39:J39)</f>
        <v>85</v>
      </c>
      <c r="F39" s="93">
        <v>78</v>
      </c>
      <c r="G39" s="192">
        <v>7</v>
      </c>
      <c r="H39" s="149">
        <v>0</v>
      </c>
      <c r="I39" s="149">
        <v>0</v>
      </c>
      <c r="J39" s="149">
        <v>0</v>
      </c>
      <c r="K39" s="149">
        <v>0</v>
      </c>
      <c r="L39" s="58">
        <f t="shared" si="1"/>
        <v>85</v>
      </c>
    </row>
    <row r="40" spans="1:11" ht="8.25" customHeight="1">
      <c r="A40" s="10"/>
      <c r="B40" s="8"/>
      <c r="C40" s="8"/>
      <c r="D40" s="9"/>
      <c r="E40" s="12"/>
      <c r="F40" s="13"/>
      <c r="G40" s="2"/>
      <c r="H40" s="2"/>
      <c r="I40" s="13"/>
      <c r="J40" s="13"/>
      <c r="K40" s="13"/>
    </row>
    <row r="41" spans="1:11" ht="12.75" customHeight="1" hidden="1">
      <c r="A41" s="10"/>
      <c r="B41" s="8"/>
      <c r="C41" s="8"/>
      <c r="D41" s="9"/>
      <c r="E41" s="12"/>
      <c r="F41" s="13"/>
      <c r="G41" s="2"/>
      <c r="H41" s="2"/>
      <c r="I41" s="13"/>
      <c r="J41" s="13"/>
      <c r="K41" s="13"/>
    </row>
    <row r="42" spans="1:11" ht="9.75" customHeight="1">
      <c r="A42" s="10"/>
      <c r="B42" s="8"/>
      <c r="C42" s="8"/>
      <c r="D42" s="9"/>
      <c r="E42" s="14"/>
      <c r="F42" s="13"/>
      <c r="G42" s="2"/>
      <c r="H42" s="2"/>
      <c r="I42" s="13"/>
      <c r="J42" s="13"/>
      <c r="K42" s="13"/>
    </row>
    <row r="43" spans="1:11" ht="19.5" customHeight="1" thickBot="1">
      <c r="A43" s="10"/>
      <c r="B43" s="8"/>
      <c r="C43" s="8"/>
      <c r="D43" s="9"/>
      <c r="E43" s="14"/>
      <c r="F43" s="13"/>
      <c r="G43" s="2"/>
      <c r="H43" s="2"/>
      <c r="I43" s="13"/>
      <c r="J43" s="13"/>
      <c r="K43" s="13"/>
    </row>
    <row r="44" spans="1:12" ht="17.25" customHeight="1" thickBot="1">
      <c r="A44" s="275" t="s">
        <v>17</v>
      </c>
      <c r="B44" s="276"/>
      <c r="C44" s="276"/>
      <c r="D44" s="276"/>
      <c r="E44" s="240" t="s">
        <v>14</v>
      </c>
      <c r="F44" s="242" t="s">
        <v>15</v>
      </c>
      <c r="G44" s="243"/>
      <c r="H44" s="243"/>
      <c r="I44" s="244"/>
      <c r="J44" s="127"/>
      <c r="K44" s="127"/>
      <c r="L44" s="53"/>
    </row>
    <row r="45" spans="1:254" s="11" customFormat="1" ht="47.25" customHeight="1" thickBot="1">
      <c r="A45" s="277"/>
      <c r="B45" s="278"/>
      <c r="C45" s="278"/>
      <c r="D45" s="278"/>
      <c r="E45" s="241"/>
      <c r="F45" s="54" t="s">
        <v>18</v>
      </c>
      <c r="G45" s="130" t="s">
        <v>42</v>
      </c>
      <c r="H45" s="129" t="s">
        <v>45</v>
      </c>
      <c r="I45" s="128" t="s">
        <v>41</v>
      </c>
      <c r="J45" s="131" t="s">
        <v>43</v>
      </c>
      <c r="K45" s="196" t="s">
        <v>46</v>
      </c>
      <c r="L45" s="30" t="s">
        <v>7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12" ht="18" customHeight="1">
      <c r="A46" s="279" t="s">
        <v>11</v>
      </c>
      <c r="B46" s="220" t="s">
        <v>19</v>
      </c>
      <c r="C46" s="221"/>
      <c r="D46" s="222"/>
      <c r="E46" s="17">
        <f aca="true" t="shared" si="8" ref="E46:E52">SUM(F46:J46)</f>
        <v>729010</v>
      </c>
      <c r="F46" s="86">
        <v>729010</v>
      </c>
      <c r="G46" s="89">
        <v>0</v>
      </c>
      <c r="H46" s="126">
        <v>0</v>
      </c>
      <c r="I46" s="88">
        <v>0</v>
      </c>
      <c r="J46" s="88">
        <v>0</v>
      </c>
      <c r="K46" s="88">
        <v>0</v>
      </c>
      <c r="L46" s="57">
        <f aca="true" t="shared" si="9" ref="L46:L78">SUM(F46:K46)</f>
        <v>729010</v>
      </c>
    </row>
    <row r="47" spans="1:12" ht="17.25" customHeight="1">
      <c r="A47" s="280"/>
      <c r="B47" s="223" t="s">
        <v>4</v>
      </c>
      <c r="C47" s="224"/>
      <c r="D47" s="78" t="s">
        <v>3</v>
      </c>
      <c r="E47" s="20">
        <f t="shared" si="8"/>
        <v>729010</v>
      </c>
      <c r="F47" s="46">
        <f aca="true" t="shared" si="10" ref="F47:K47">SUM(F49,F51)</f>
        <v>729010</v>
      </c>
      <c r="G47" s="133">
        <f t="shared" si="10"/>
        <v>0</v>
      </c>
      <c r="H47" s="133">
        <f t="shared" si="10"/>
        <v>0</v>
      </c>
      <c r="I47" s="133">
        <f t="shared" si="10"/>
        <v>0</v>
      </c>
      <c r="J47" s="133">
        <f t="shared" si="10"/>
        <v>0</v>
      </c>
      <c r="K47" s="133">
        <f t="shared" si="10"/>
        <v>0</v>
      </c>
      <c r="L47" s="15">
        <f t="shared" si="9"/>
        <v>729010</v>
      </c>
    </row>
    <row r="48" spans="1:12" ht="18.75" customHeight="1">
      <c r="A48" s="280"/>
      <c r="B48" s="225"/>
      <c r="C48" s="226"/>
      <c r="D48" s="83" t="s">
        <v>50</v>
      </c>
      <c r="E48" s="19">
        <f t="shared" si="8"/>
        <v>0</v>
      </c>
      <c r="F48" s="47">
        <f aca="true" t="shared" si="11" ref="F48:K48">F50+F52</f>
        <v>0</v>
      </c>
      <c r="G48" s="136">
        <f t="shared" si="11"/>
        <v>0</v>
      </c>
      <c r="H48" s="136">
        <f t="shared" si="11"/>
        <v>0</v>
      </c>
      <c r="I48" s="136">
        <f t="shared" si="11"/>
        <v>0</v>
      </c>
      <c r="J48" s="136">
        <f t="shared" si="11"/>
        <v>0</v>
      </c>
      <c r="K48" s="136">
        <f t="shared" si="11"/>
        <v>0</v>
      </c>
      <c r="L48" s="37">
        <f t="shared" si="9"/>
        <v>0</v>
      </c>
    </row>
    <row r="49" spans="1:12" ht="15.75" customHeight="1">
      <c r="A49" s="280"/>
      <c r="B49" s="227" t="s">
        <v>5</v>
      </c>
      <c r="C49" s="229" t="s">
        <v>24</v>
      </c>
      <c r="D49" s="79" t="s">
        <v>3</v>
      </c>
      <c r="E49" s="19">
        <f t="shared" si="8"/>
        <v>729010</v>
      </c>
      <c r="F49" s="208">
        <v>729010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">
        <f t="shared" si="9"/>
        <v>729010</v>
      </c>
    </row>
    <row r="50" spans="1:12" ht="21.75" customHeight="1">
      <c r="A50" s="280"/>
      <c r="B50" s="227"/>
      <c r="C50" s="229"/>
      <c r="D50" s="115" t="s">
        <v>50</v>
      </c>
      <c r="E50" s="19">
        <f t="shared" si="8"/>
        <v>0</v>
      </c>
      <c r="F50" s="49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37">
        <f t="shared" si="9"/>
        <v>0</v>
      </c>
    </row>
    <row r="51" spans="1:12" ht="16.5" customHeight="1">
      <c r="A51" s="280"/>
      <c r="B51" s="227"/>
      <c r="C51" s="230" t="s">
        <v>49</v>
      </c>
      <c r="D51" s="79" t="s">
        <v>3</v>
      </c>
      <c r="E51" s="19">
        <f t="shared" si="8"/>
        <v>0</v>
      </c>
      <c r="F51" s="63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5">
        <f t="shared" si="9"/>
        <v>0</v>
      </c>
    </row>
    <row r="52" spans="1:12" ht="22.5" customHeight="1">
      <c r="A52" s="280"/>
      <c r="B52" s="228"/>
      <c r="C52" s="231"/>
      <c r="D52" s="116" t="s">
        <v>50</v>
      </c>
      <c r="E52" s="92">
        <f t="shared" si="8"/>
        <v>0</v>
      </c>
      <c r="F52" s="5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37">
        <f t="shared" si="9"/>
        <v>0</v>
      </c>
    </row>
    <row r="53" spans="1:12" ht="15" customHeight="1">
      <c r="A53" s="280"/>
      <c r="B53" s="232" t="s">
        <v>6</v>
      </c>
      <c r="C53" s="232"/>
      <c r="D53" s="233"/>
      <c r="E53" s="43">
        <f aca="true" t="shared" si="12" ref="E53:J53">E46-E47</f>
        <v>0</v>
      </c>
      <c r="F53" s="44">
        <f t="shared" si="12"/>
        <v>0</v>
      </c>
      <c r="G53" s="44">
        <f t="shared" si="12"/>
        <v>0</v>
      </c>
      <c r="H53" s="44">
        <f t="shared" si="12"/>
        <v>0</v>
      </c>
      <c r="I53" s="44">
        <f t="shared" si="12"/>
        <v>0</v>
      </c>
      <c r="J53" s="44">
        <f t="shared" si="12"/>
        <v>0</v>
      </c>
      <c r="K53" s="44">
        <f>K46-K47</f>
        <v>0</v>
      </c>
      <c r="L53" s="15">
        <f t="shared" si="9"/>
        <v>0</v>
      </c>
    </row>
    <row r="54" spans="1:12" ht="15" customHeight="1">
      <c r="A54" s="280"/>
      <c r="B54" s="234" t="s">
        <v>48</v>
      </c>
      <c r="C54" s="234"/>
      <c r="D54" s="235"/>
      <c r="E54" s="18">
        <f aca="true" t="shared" si="13" ref="E54:E63">SUM(F54:J54)</f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37">
        <f t="shared" si="9"/>
        <v>0</v>
      </c>
    </row>
    <row r="55" spans="1:12" ht="15.75" customHeight="1">
      <c r="A55" s="280"/>
      <c r="B55" s="213" t="s">
        <v>25</v>
      </c>
      <c r="C55" s="214"/>
      <c r="D55" s="80" t="s">
        <v>26</v>
      </c>
      <c r="E55" s="20">
        <f t="shared" si="13"/>
        <v>0</v>
      </c>
      <c r="F55" s="64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36">
        <f t="shared" si="9"/>
        <v>0</v>
      </c>
    </row>
    <row r="56" spans="1:12" ht="17.25" customHeight="1" thickBot="1">
      <c r="A56" s="281"/>
      <c r="B56" s="215"/>
      <c r="C56" s="216"/>
      <c r="D56" s="118" t="s">
        <v>28</v>
      </c>
      <c r="E56" s="32">
        <f t="shared" si="13"/>
        <v>41</v>
      </c>
      <c r="F56" s="52">
        <v>41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58">
        <f t="shared" si="9"/>
        <v>41</v>
      </c>
    </row>
    <row r="57" spans="1:12" ht="15" customHeight="1">
      <c r="A57" s="254" t="s">
        <v>1</v>
      </c>
      <c r="B57" s="220" t="s">
        <v>19</v>
      </c>
      <c r="C57" s="221"/>
      <c r="D57" s="222"/>
      <c r="E57" s="17">
        <f t="shared" si="13"/>
        <v>55000</v>
      </c>
      <c r="F57" s="25">
        <v>55000</v>
      </c>
      <c r="G57" s="60">
        <v>0</v>
      </c>
      <c r="H57" s="60">
        <v>0</v>
      </c>
      <c r="I57" s="59">
        <v>0</v>
      </c>
      <c r="J57" s="59">
        <v>0</v>
      </c>
      <c r="K57" s="59">
        <v>0</v>
      </c>
      <c r="L57" s="57">
        <f t="shared" si="9"/>
        <v>55000</v>
      </c>
    </row>
    <row r="58" spans="1:12" ht="15.75" customHeight="1">
      <c r="A58" s="246"/>
      <c r="B58" s="223" t="s">
        <v>4</v>
      </c>
      <c r="C58" s="224"/>
      <c r="D58" s="78" t="s">
        <v>3</v>
      </c>
      <c r="E58" s="20">
        <f t="shared" si="13"/>
        <v>54988.01</v>
      </c>
      <c r="F58" s="46">
        <f aca="true" t="shared" si="14" ref="F58:K58">SUM(F60,F62)</f>
        <v>54988.01</v>
      </c>
      <c r="G58" s="133">
        <f t="shared" si="14"/>
        <v>0</v>
      </c>
      <c r="H58" s="133">
        <f t="shared" si="14"/>
        <v>0</v>
      </c>
      <c r="I58" s="133">
        <f t="shared" si="14"/>
        <v>0</v>
      </c>
      <c r="J58" s="133">
        <f t="shared" si="14"/>
        <v>0</v>
      </c>
      <c r="K58" s="133">
        <f t="shared" si="14"/>
        <v>0</v>
      </c>
      <c r="L58" s="15">
        <f t="shared" si="9"/>
        <v>54988.01</v>
      </c>
    </row>
    <row r="59" spans="1:12" ht="18" customHeight="1">
      <c r="A59" s="246"/>
      <c r="B59" s="225"/>
      <c r="C59" s="226"/>
      <c r="D59" s="83" t="s">
        <v>50</v>
      </c>
      <c r="E59" s="19">
        <f t="shared" si="13"/>
        <v>0</v>
      </c>
      <c r="F59" s="47">
        <f aca="true" t="shared" si="15" ref="F59:K59">F61+F63</f>
        <v>0</v>
      </c>
      <c r="G59" s="136">
        <f t="shared" si="15"/>
        <v>0</v>
      </c>
      <c r="H59" s="136">
        <f t="shared" si="15"/>
        <v>0</v>
      </c>
      <c r="I59" s="136">
        <f t="shared" si="15"/>
        <v>0</v>
      </c>
      <c r="J59" s="136">
        <f t="shared" si="15"/>
        <v>0</v>
      </c>
      <c r="K59" s="136">
        <f t="shared" si="15"/>
        <v>0</v>
      </c>
      <c r="L59" s="37">
        <f t="shared" si="9"/>
        <v>0</v>
      </c>
    </row>
    <row r="60" spans="1:12" ht="15.75" customHeight="1">
      <c r="A60" s="246"/>
      <c r="B60" s="227" t="s">
        <v>5</v>
      </c>
      <c r="C60" s="229" t="s">
        <v>24</v>
      </c>
      <c r="D60" s="79" t="s">
        <v>3</v>
      </c>
      <c r="E60" s="19">
        <f t="shared" si="13"/>
        <v>54988.01</v>
      </c>
      <c r="F60" s="63">
        <v>54988.01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5">
        <f t="shared" si="9"/>
        <v>54988.01</v>
      </c>
    </row>
    <row r="61" spans="1:12" ht="15.75" customHeight="1">
      <c r="A61" s="246"/>
      <c r="B61" s="227"/>
      <c r="C61" s="229"/>
      <c r="D61" s="115" t="s">
        <v>50</v>
      </c>
      <c r="E61" s="19">
        <f t="shared" si="13"/>
        <v>0</v>
      </c>
      <c r="F61" s="49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37">
        <f t="shared" si="9"/>
        <v>0</v>
      </c>
    </row>
    <row r="62" spans="1:12" ht="18" customHeight="1">
      <c r="A62" s="246"/>
      <c r="B62" s="227"/>
      <c r="C62" s="230" t="s">
        <v>49</v>
      </c>
      <c r="D62" s="79" t="s">
        <v>3</v>
      </c>
      <c r="E62" s="19">
        <f t="shared" si="13"/>
        <v>0</v>
      </c>
      <c r="F62" s="63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5">
        <f t="shared" si="9"/>
        <v>0</v>
      </c>
    </row>
    <row r="63" spans="1:12" ht="15.75" customHeight="1">
      <c r="A63" s="246"/>
      <c r="B63" s="228"/>
      <c r="C63" s="231"/>
      <c r="D63" s="116" t="s">
        <v>50</v>
      </c>
      <c r="E63" s="92">
        <f t="shared" si="13"/>
        <v>0</v>
      </c>
      <c r="F63" s="5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37">
        <f t="shared" si="9"/>
        <v>0</v>
      </c>
    </row>
    <row r="64" spans="1:12" ht="15" customHeight="1">
      <c r="A64" s="246"/>
      <c r="B64" s="232" t="s">
        <v>6</v>
      </c>
      <c r="C64" s="232"/>
      <c r="D64" s="233"/>
      <c r="E64" s="43">
        <f aca="true" t="shared" si="16" ref="E64:J64">E57-E58</f>
        <v>11.989999999997963</v>
      </c>
      <c r="F64" s="44">
        <f t="shared" si="16"/>
        <v>11.989999999997963</v>
      </c>
      <c r="G64" s="44">
        <f t="shared" si="16"/>
        <v>0</v>
      </c>
      <c r="H64" s="44">
        <f t="shared" si="16"/>
        <v>0</v>
      </c>
      <c r="I64" s="44">
        <f t="shared" si="16"/>
        <v>0</v>
      </c>
      <c r="J64" s="44">
        <f t="shared" si="16"/>
        <v>0</v>
      </c>
      <c r="K64" s="44">
        <f>K57-K58</f>
        <v>0</v>
      </c>
      <c r="L64" s="15">
        <f t="shared" si="9"/>
        <v>11.989999999997963</v>
      </c>
    </row>
    <row r="65" spans="1:12" ht="15" customHeight="1">
      <c r="A65" s="246"/>
      <c r="B65" s="234" t="s">
        <v>48</v>
      </c>
      <c r="C65" s="234"/>
      <c r="D65" s="235"/>
      <c r="E65" s="18">
        <f aca="true" t="shared" si="17" ref="E65:E74">SUM(F65:J65)</f>
        <v>0</v>
      </c>
      <c r="F65" s="28">
        <v>0</v>
      </c>
      <c r="G65" s="28">
        <v>0</v>
      </c>
      <c r="H65" s="28">
        <v>0</v>
      </c>
      <c r="I65" s="90">
        <v>0</v>
      </c>
      <c r="J65" s="90">
        <v>0</v>
      </c>
      <c r="K65" s="90">
        <v>0</v>
      </c>
      <c r="L65" s="37">
        <f t="shared" si="9"/>
        <v>0</v>
      </c>
    </row>
    <row r="66" spans="1:12" ht="18.75" customHeight="1">
      <c r="A66" s="246"/>
      <c r="B66" s="213" t="s">
        <v>25</v>
      </c>
      <c r="C66" s="214"/>
      <c r="D66" s="80" t="s">
        <v>26</v>
      </c>
      <c r="E66" s="20">
        <f t="shared" si="17"/>
        <v>0</v>
      </c>
      <c r="F66" s="64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36">
        <f t="shared" si="9"/>
        <v>0</v>
      </c>
    </row>
    <row r="67" spans="1:12" ht="15" customHeight="1" thickBot="1">
      <c r="A67" s="247"/>
      <c r="B67" s="215"/>
      <c r="C67" s="216"/>
      <c r="D67" s="118" t="s">
        <v>27</v>
      </c>
      <c r="E67" s="32">
        <f t="shared" si="17"/>
        <v>4</v>
      </c>
      <c r="F67" s="52">
        <v>4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58">
        <f t="shared" si="9"/>
        <v>4</v>
      </c>
    </row>
    <row r="68" spans="1:12" ht="15" customHeight="1">
      <c r="A68" s="272" t="s">
        <v>37</v>
      </c>
      <c r="B68" s="220" t="s">
        <v>19</v>
      </c>
      <c r="C68" s="221"/>
      <c r="D68" s="222"/>
      <c r="E68" s="17">
        <f t="shared" si="17"/>
        <v>0</v>
      </c>
      <c r="F68" s="25">
        <v>0</v>
      </c>
      <c r="G68" s="60">
        <v>0</v>
      </c>
      <c r="H68" s="60">
        <v>0</v>
      </c>
      <c r="I68" s="95">
        <v>0</v>
      </c>
      <c r="J68" s="95">
        <v>0</v>
      </c>
      <c r="K68" s="95">
        <v>0</v>
      </c>
      <c r="L68" s="57">
        <f t="shared" si="9"/>
        <v>0</v>
      </c>
    </row>
    <row r="69" spans="1:12" ht="16.5" customHeight="1">
      <c r="A69" s="273"/>
      <c r="B69" s="223" t="s">
        <v>4</v>
      </c>
      <c r="C69" s="224"/>
      <c r="D69" s="78" t="s">
        <v>3</v>
      </c>
      <c r="E69" s="154">
        <f t="shared" si="17"/>
        <v>0</v>
      </c>
      <c r="F69" s="133">
        <f aca="true" t="shared" si="18" ref="F69:J70">F71+F73</f>
        <v>0</v>
      </c>
      <c r="G69" s="134">
        <f t="shared" si="18"/>
        <v>0</v>
      </c>
      <c r="H69" s="134">
        <f t="shared" si="18"/>
        <v>0</v>
      </c>
      <c r="I69" s="134">
        <f t="shared" si="18"/>
        <v>0</v>
      </c>
      <c r="J69" s="134">
        <f t="shared" si="18"/>
        <v>0</v>
      </c>
      <c r="K69" s="134">
        <f>K71+K73</f>
        <v>0</v>
      </c>
      <c r="L69" s="15">
        <f t="shared" si="9"/>
        <v>0</v>
      </c>
    </row>
    <row r="70" spans="1:12" ht="17.25" customHeight="1">
      <c r="A70" s="273"/>
      <c r="B70" s="225"/>
      <c r="C70" s="226"/>
      <c r="D70" s="83" t="s">
        <v>50</v>
      </c>
      <c r="E70" s="157">
        <f t="shared" si="17"/>
        <v>0</v>
      </c>
      <c r="F70" s="136">
        <f t="shared" si="18"/>
        <v>0</v>
      </c>
      <c r="G70" s="144">
        <f t="shared" si="18"/>
        <v>0</v>
      </c>
      <c r="H70" s="144">
        <f t="shared" si="18"/>
        <v>0</v>
      </c>
      <c r="I70" s="144">
        <f t="shared" si="18"/>
        <v>0</v>
      </c>
      <c r="J70" s="144">
        <f t="shared" si="18"/>
        <v>0</v>
      </c>
      <c r="K70" s="144">
        <f>K72+K74</f>
        <v>0</v>
      </c>
      <c r="L70" s="37">
        <f t="shared" si="9"/>
        <v>0</v>
      </c>
    </row>
    <row r="71" spans="1:12" ht="15.75" customHeight="1">
      <c r="A71" s="273"/>
      <c r="B71" s="227" t="s">
        <v>5</v>
      </c>
      <c r="C71" s="229" t="s">
        <v>24</v>
      </c>
      <c r="D71" s="79" t="s">
        <v>3</v>
      </c>
      <c r="E71" s="157">
        <f t="shared" si="17"/>
        <v>0</v>
      </c>
      <c r="F71" s="137">
        <v>0</v>
      </c>
      <c r="G71" s="137">
        <v>0</v>
      </c>
      <c r="H71" s="137">
        <v>0</v>
      </c>
      <c r="I71" s="137">
        <v>0</v>
      </c>
      <c r="J71" s="137">
        <v>0</v>
      </c>
      <c r="K71" s="137">
        <v>0</v>
      </c>
      <c r="L71" s="15">
        <f t="shared" si="9"/>
        <v>0</v>
      </c>
    </row>
    <row r="72" spans="1:12" ht="16.5" customHeight="1">
      <c r="A72" s="273"/>
      <c r="B72" s="227"/>
      <c r="C72" s="229"/>
      <c r="D72" s="115" t="s">
        <v>50</v>
      </c>
      <c r="E72" s="157">
        <f t="shared" si="17"/>
        <v>0</v>
      </c>
      <c r="F72" s="138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37">
        <f t="shared" si="9"/>
        <v>0</v>
      </c>
    </row>
    <row r="73" spans="1:12" ht="15.75" customHeight="1">
      <c r="A73" s="273"/>
      <c r="B73" s="227"/>
      <c r="C73" s="230" t="s">
        <v>49</v>
      </c>
      <c r="D73" s="79" t="s">
        <v>3</v>
      </c>
      <c r="E73" s="157">
        <f t="shared" si="17"/>
        <v>0</v>
      </c>
      <c r="F73" s="137">
        <v>0</v>
      </c>
      <c r="G73" s="137">
        <v>0</v>
      </c>
      <c r="H73" s="137">
        <v>0</v>
      </c>
      <c r="I73" s="137">
        <v>0</v>
      </c>
      <c r="J73" s="137">
        <v>0</v>
      </c>
      <c r="K73" s="137">
        <v>0</v>
      </c>
      <c r="L73" s="15">
        <f t="shared" si="9"/>
        <v>0</v>
      </c>
    </row>
    <row r="74" spans="1:12" ht="16.5" customHeight="1">
      <c r="A74" s="273"/>
      <c r="B74" s="228"/>
      <c r="C74" s="231"/>
      <c r="D74" s="116" t="s">
        <v>50</v>
      </c>
      <c r="E74" s="156">
        <f t="shared" si="17"/>
        <v>0</v>
      </c>
      <c r="F74" s="140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37">
        <f t="shared" si="9"/>
        <v>0</v>
      </c>
    </row>
    <row r="75" spans="1:12" ht="15.75" customHeight="1">
      <c r="A75" s="273"/>
      <c r="B75" s="232" t="s">
        <v>6</v>
      </c>
      <c r="C75" s="232"/>
      <c r="D75" s="233"/>
      <c r="E75" s="43">
        <f aca="true" t="shared" si="19" ref="E75:J75">E68-E69</f>
        <v>0</v>
      </c>
      <c r="F75" s="44">
        <f t="shared" si="19"/>
        <v>0</v>
      </c>
      <c r="G75" s="44">
        <f t="shared" si="19"/>
        <v>0</v>
      </c>
      <c r="H75" s="44">
        <f t="shared" si="19"/>
        <v>0</v>
      </c>
      <c r="I75" s="44">
        <f t="shared" si="19"/>
        <v>0</v>
      </c>
      <c r="J75" s="44">
        <f t="shared" si="19"/>
        <v>0</v>
      </c>
      <c r="K75" s="44">
        <f>K68-K69</f>
        <v>0</v>
      </c>
      <c r="L75" s="15">
        <f t="shared" si="9"/>
        <v>0</v>
      </c>
    </row>
    <row r="76" spans="1:12" ht="15.75" customHeight="1">
      <c r="A76" s="273"/>
      <c r="B76" s="234" t="s">
        <v>48</v>
      </c>
      <c r="C76" s="234"/>
      <c r="D76" s="235"/>
      <c r="E76" s="18">
        <f>SUM(F76:J76)</f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37">
        <f t="shared" si="9"/>
        <v>0</v>
      </c>
    </row>
    <row r="77" spans="1:12" ht="15.75" customHeight="1">
      <c r="A77" s="273"/>
      <c r="B77" s="213" t="s">
        <v>25</v>
      </c>
      <c r="C77" s="214"/>
      <c r="D77" s="80" t="s">
        <v>26</v>
      </c>
      <c r="E77" s="154">
        <f>SUM(F77:J77)</f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36">
        <f t="shared" si="9"/>
        <v>0</v>
      </c>
    </row>
    <row r="78" spans="1:12" ht="15.75" customHeight="1" thickBot="1">
      <c r="A78" s="274"/>
      <c r="B78" s="215"/>
      <c r="C78" s="216"/>
      <c r="D78" s="118" t="s">
        <v>27</v>
      </c>
      <c r="E78" s="173">
        <f>SUM(F78:J78)</f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58">
        <f t="shared" si="9"/>
        <v>0</v>
      </c>
    </row>
    <row r="79" spans="1:11" ht="41.25" customHeight="1">
      <c r="A79" s="10"/>
      <c r="B79" s="8"/>
      <c r="C79" s="8"/>
      <c r="D79" s="9"/>
      <c r="E79" s="14"/>
      <c r="F79" s="13"/>
      <c r="G79" s="2"/>
      <c r="H79" s="2"/>
      <c r="I79" s="13"/>
      <c r="J79" s="13"/>
      <c r="K79" s="13"/>
    </row>
    <row r="80" spans="1:11" ht="7.5" customHeight="1">
      <c r="A80" s="10"/>
      <c r="B80" s="8"/>
      <c r="C80" s="8"/>
      <c r="D80" s="9"/>
      <c r="E80" s="14"/>
      <c r="F80" s="13"/>
      <c r="G80" s="2"/>
      <c r="H80" s="2"/>
      <c r="I80" s="13"/>
      <c r="J80" s="13"/>
      <c r="K80" s="13"/>
    </row>
    <row r="81" spans="1:12" ht="12.75" customHeight="1" thickBot="1">
      <c r="A81" s="96"/>
      <c r="B81" s="97"/>
      <c r="C81" s="97"/>
      <c r="D81" s="98"/>
      <c r="E81" s="99"/>
      <c r="F81" s="100"/>
      <c r="G81" s="101"/>
      <c r="H81" s="101"/>
      <c r="I81" s="100"/>
      <c r="J81" s="100"/>
      <c r="K81" s="100"/>
      <c r="L81" s="102"/>
    </row>
    <row r="82" spans="1:12" ht="15.75" customHeight="1" thickBot="1">
      <c r="A82" s="270" t="s">
        <v>17</v>
      </c>
      <c r="B82" s="271"/>
      <c r="C82" s="271"/>
      <c r="D82" s="271"/>
      <c r="E82" s="240" t="s">
        <v>14</v>
      </c>
      <c r="F82" s="242" t="s">
        <v>15</v>
      </c>
      <c r="G82" s="243"/>
      <c r="H82" s="243"/>
      <c r="I82" s="244"/>
      <c r="J82" s="127"/>
      <c r="K82" s="127"/>
      <c r="L82" s="53"/>
    </row>
    <row r="83" spans="1:12" ht="44.25" customHeight="1" thickBot="1">
      <c r="A83" s="238"/>
      <c r="B83" s="239"/>
      <c r="C83" s="239"/>
      <c r="D83" s="239"/>
      <c r="E83" s="241"/>
      <c r="F83" s="54" t="s">
        <v>18</v>
      </c>
      <c r="G83" s="130" t="s">
        <v>42</v>
      </c>
      <c r="H83" s="129" t="s">
        <v>45</v>
      </c>
      <c r="I83" s="128" t="s">
        <v>41</v>
      </c>
      <c r="J83" s="131" t="s">
        <v>43</v>
      </c>
      <c r="K83" s="196" t="s">
        <v>46</v>
      </c>
      <c r="L83" s="30" t="s">
        <v>7</v>
      </c>
    </row>
    <row r="84" spans="1:254" s="11" customFormat="1" ht="15.75" customHeight="1">
      <c r="A84" s="217" t="s">
        <v>38</v>
      </c>
      <c r="B84" s="220" t="s">
        <v>19</v>
      </c>
      <c r="C84" s="221"/>
      <c r="D84" s="222"/>
      <c r="E84" s="17">
        <f aca="true" t="shared" si="20" ref="E84:E90">SUM(F84:J84)</f>
        <v>61131</v>
      </c>
      <c r="F84" s="24">
        <v>61131</v>
      </c>
      <c r="G84" s="40">
        <v>0</v>
      </c>
      <c r="H84" s="40">
        <v>0</v>
      </c>
      <c r="I84" s="31">
        <v>0</v>
      </c>
      <c r="J84" s="31">
        <v>0</v>
      </c>
      <c r="K84" s="31">
        <v>0</v>
      </c>
      <c r="L84" s="57">
        <f aca="true" t="shared" si="21" ref="L84:L116">SUM(F84:K84)</f>
        <v>61131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12" ht="16.5" customHeight="1">
      <c r="A85" s="218"/>
      <c r="B85" s="223" t="s">
        <v>4</v>
      </c>
      <c r="C85" s="224"/>
      <c r="D85" s="78" t="s">
        <v>3</v>
      </c>
      <c r="E85" s="20">
        <f t="shared" si="20"/>
        <v>60453.6</v>
      </c>
      <c r="F85" s="46">
        <f aca="true" t="shared" si="22" ref="F85:K85">SUM(F87,F89)</f>
        <v>60453.6</v>
      </c>
      <c r="G85" s="134">
        <f t="shared" si="22"/>
        <v>0</v>
      </c>
      <c r="H85" s="134">
        <f t="shared" si="22"/>
        <v>0</v>
      </c>
      <c r="I85" s="134">
        <f t="shared" si="22"/>
        <v>0</v>
      </c>
      <c r="J85" s="134">
        <f t="shared" si="22"/>
        <v>0</v>
      </c>
      <c r="K85" s="134">
        <f t="shared" si="22"/>
        <v>0</v>
      </c>
      <c r="L85" s="15">
        <f t="shared" si="21"/>
        <v>60453.6</v>
      </c>
    </row>
    <row r="86" spans="1:12" ht="17.25" customHeight="1">
      <c r="A86" s="218"/>
      <c r="B86" s="225"/>
      <c r="C86" s="226"/>
      <c r="D86" s="83" t="s">
        <v>50</v>
      </c>
      <c r="E86" s="19">
        <f t="shared" si="20"/>
        <v>0</v>
      </c>
      <c r="F86" s="47">
        <f aca="true" t="shared" si="23" ref="F86:K86">F88+F90</f>
        <v>0</v>
      </c>
      <c r="G86" s="144">
        <f t="shared" si="23"/>
        <v>0</v>
      </c>
      <c r="H86" s="144">
        <f t="shared" si="23"/>
        <v>0</v>
      </c>
      <c r="I86" s="144">
        <f t="shared" si="23"/>
        <v>0</v>
      </c>
      <c r="J86" s="144">
        <f t="shared" si="23"/>
        <v>0</v>
      </c>
      <c r="K86" s="144">
        <f t="shared" si="23"/>
        <v>0</v>
      </c>
      <c r="L86" s="37">
        <f t="shared" si="21"/>
        <v>0</v>
      </c>
    </row>
    <row r="87" spans="1:12" ht="16.5" customHeight="1">
      <c r="A87" s="218"/>
      <c r="B87" s="227" t="s">
        <v>5</v>
      </c>
      <c r="C87" s="229" t="s">
        <v>24</v>
      </c>
      <c r="D87" s="79" t="s">
        <v>3</v>
      </c>
      <c r="E87" s="19">
        <f t="shared" si="20"/>
        <v>60453.6</v>
      </c>
      <c r="F87" s="63">
        <v>60453.6</v>
      </c>
      <c r="G87" s="137">
        <v>0</v>
      </c>
      <c r="H87" s="137">
        <v>0</v>
      </c>
      <c r="I87" s="137">
        <v>0</v>
      </c>
      <c r="J87" s="137">
        <v>0</v>
      </c>
      <c r="K87" s="137">
        <v>0</v>
      </c>
      <c r="L87" s="15">
        <f t="shared" si="21"/>
        <v>60453.6</v>
      </c>
    </row>
    <row r="88" spans="1:12" ht="18" customHeight="1">
      <c r="A88" s="218"/>
      <c r="B88" s="227"/>
      <c r="C88" s="229"/>
      <c r="D88" s="115" t="s">
        <v>50</v>
      </c>
      <c r="E88" s="19">
        <f t="shared" si="20"/>
        <v>0</v>
      </c>
      <c r="F88" s="49">
        <v>0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37">
        <f t="shared" si="21"/>
        <v>0</v>
      </c>
    </row>
    <row r="89" spans="1:12" ht="14.25" customHeight="1">
      <c r="A89" s="218"/>
      <c r="B89" s="227"/>
      <c r="C89" s="230" t="s">
        <v>49</v>
      </c>
      <c r="D89" s="79" t="s">
        <v>3</v>
      </c>
      <c r="E89" s="19">
        <f t="shared" si="20"/>
        <v>0</v>
      </c>
      <c r="F89" s="63">
        <v>0</v>
      </c>
      <c r="G89" s="137">
        <v>0</v>
      </c>
      <c r="H89" s="137">
        <v>0</v>
      </c>
      <c r="I89" s="137">
        <v>0</v>
      </c>
      <c r="J89" s="137">
        <v>0</v>
      </c>
      <c r="K89" s="137">
        <v>0</v>
      </c>
      <c r="L89" s="15">
        <f t="shared" si="21"/>
        <v>0</v>
      </c>
    </row>
    <row r="90" spans="1:12" ht="17.25" customHeight="1">
      <c r="A90" s="218"/>
      <c r="B90" s="228"/>
      <c r="C90" s="231"/>
      <c r="D90" s="116" t="s">
        <v>50</v>
      </c>
      <c r="E90" s="92">
        <f t="shared" si="20"/>
        <v>0</v>
      </c>
      <c r="F90" s="50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37">
        <f t="shared" si="21"/>
        <v>0</v>
      </c>
    </row>
    <row r="91" spans="1:12" ht="18.75" customHeight="1">
      <c r="A91" s="218"/>
      <c r="B91" s="232" t="s">
        <v>6</v>
      </c>
      <c r="C91" s="232"/>
      <c r="D91" s="233"/>
      <c r="E91" s="43">
        <f aca="true" t="shared" si="24" ref="E91:J91">E84-E85</f>
        <v>677.4000000000015</v>
      </c>
      <c r="F91" s="44">
        <f t="shared" si="24"/>
        <v>677.4000000000015</v>
      </c>
      <c r="G91" s="44">
        <f t="shared" si="24"/>
        <v>0</v>
      </c>
      <c r="H91" s="44">
        <f t="shared" si="24"/>
        <v>0</v>
      </c>
      <c r="I91" s="44">
        <f t="shared" si="24"/>
        <v>0</v>
      </c>
      <c r="J91" s="44">
        <f t="shared" si="24"/>
        <v>0</v>
      </c>
      <c r="K91" s="44">
        <f>K84-K85</f>
        <v>0</v>
      </c>
      <c r="L91" s="15">
        <f t="shared" si="21"/>
        <v>677.4000000000015</v>
      </c>
    </row>
    <row r="92" spans="1:12" ht="18" customHeight="1">
      <c r="A92" s="218"/>
      <c r="B92" s="234" t="s">
        <v>48</v>
      </c>
      <c r="C92" s="234"/>
      <c r="D92" s="235"/>
      <c r="E92" s="18">
        <f aca="true" t="shared" si="25" ref="E92:E101">SUM(F92:J92)</f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37">
        <f t="shared" si="21"/>
        <v>0</v>
      </c>
    </row>
    <row r="93" spans="1:12" ht="15.75" customHeight="1">
      <c r="A93" s="218"/>
      <c r="B93" s="213" t="s">
        <v>25</v>
      </c>
      <c r="C93" s="214"/>
      <c r="D93" s="80" t="s">
        <v>26</v>
      </c>
      <c r="E93" s="20">
        <f t="shared" si="25"/>
        <v>0</v>
      </c>
      <c r="F93" s="51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36">
        <f t="shared" si="21"/>
        <v>0</v>
      </c>
    </row>
    <row r="94" spans="1:12" ht="16.5" customHeight="1" thickBot="1">
      <c r="A94" s="219"/>
      <c r="B94" s="215"/>
      <c r="C94" s="216"/>
      <c r="D94" s="118" t="s">
        <v>27</v>
      </c>
      <c r="E94" s="32">
        <f t="shared" si="25"/>
        <v>72</v>
      </c>
      <c r="F94" s="52">
        <v>72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58">
        <f t="shared" si="21"/>
        <v>72</v>
      </c>
    </row>
    <row r="95" spans="1:12" ht="15.75" customHeight="1">
      <c r="A95" s="217" t="s">
        <v>9</v>
      </c>
      <c r="B95" s="220" t="s">
        <v>19</v>
      </c>
      <c r="C95" s="221"/>
      <c r="D95" s="222"/>
      <c r="E95" s="17">
        <f t="shared" si="25"/>
        <v>202369</v>
      </c>
      <c r="F95" s="25">
        <v>202369</v>
      </c>
      <c r="G95" s="41">
        <v>0</v>
      </c>
      <c r="H95" s="41">
        <v>0</v>
      </c>
      <c r="I95" s="67">
        <v>0</v>
      </c>
      <c r="J95" s="67">
        <v>0</v>
      </c>
      <c r="K95" s="67">
        <v>0</v>
      </c>
      <c r="L95" s="57">
        <f t="shared" si="21"/>
        <v>202369</v>
      </c>
    </row>
    <row r="96" spans="1:12" ht="15" customHeight="1">
      <c r="A96" s="218"/>
      <c r="B96" s="255" t="s">
        <v>4</v>
      </c>
      <c r="C96" s="256"/>
      <c r="D96" s="78" t="s">
        <v>3</v>
      </c>
      <c r="E96" s="20">
        <f t="shared" si="25"/>
        <v>201499.26</v>
      </c>
      <c r="F96" s="46">
        <f aca="true" t="shared" si="26" ref="F96:K96">SUM(F98,F100)</f>
        <v>201499.26</v>
      </c>
      <c r="G96" s="134">
        <f t="shared" si="26"/>
        <v>0</v>
      </c>
      <c r="H96" s="134">
        <f t="shared" si="26"/>
        <v>0</v>
      </c>
      <c r="I96" s="134">
        <f t="shared" si="26"/>
        <v>0</v>
      </c>
      <c r="J96" s="134">
        <f t="shared" si="26"/>
        <v>0</v>
      </c>
      <c r="K96" s="134">
        <f t="shared" si="26"/>
        <v>0</v>
      </c>
      <c r="L96" s="15">
        <f t="shared" si="21"/>
        <v>201499.26</v>
      </c>
    </row>
    <row r="97" spans="1:12" ht="22.5" customHeight="1">
      <c r="A97" s="218"/>
      <c r="B97" s="257"/>
      <c r="C97" s="258"/>
      <c r="D97" s="83" t="s">
        <v>50</v>
      </c>
      <c r="E97" s="19">
        <f t="shared" si="25"/>
        <v>38468.21</v>
      </c>
      <c r="F97" s="62">
        <f aca="true" t="shared" si="27" ref="F97:K97">F99+F101</f>
        <v>38468.21</v>
      </c>
      <c r="G97" s="144">
        <f t="shared" si="27"/>
        <v>0</v>
      </c>
      <c r="H97" s="144">
        <f t="shared" si="27"/>
        <v>0</v>
      </c>
      <c r="I97" s="144">
        <f t="shared" si="27"/>
        <v>0</v>
      </c>
      <c r="J97" s="144">
        <f t="shared" si="27"/>
        <v>0</v>
      </c>
      <c r="K97" s="144">
        <f t="shared" si="27"/>
        <v>0</v>
      </c>
      <c r="L97" s="37">
        <f t="shared" si="21"/>
        <v>38468.21</v>
      </c>
    </row>
    <row r="98" spans="1:12" ht="16.5" customHeight="1">
      <c r="A98" s="218"/>
      <c r="B98" s="228" t="s">
        <v>5</v>
      </c>
      <c r="C98" s="261" t="s">
        <v>24</v>
      </c>
      <c r="D98" s="79" t="s">
        <v>3</v>
      </c>
      <c r="E98" s="19">
        <f t="shared" si="25"/>
        <v>180608.04</v>
      </c>
      <c r="F98" s="63">
        <v>180608.04</v>
      </c>
      <c r="G98" s="137">
        <v>0</v>
      </c>
      <c r="H98" s="137">
        <v>0</v>
      </c>
      <c r="I98" s="137">
        <v>0</v>
      </c>
      <c r="J98" s="137">
        <v>0</v>
      </c>
      <c r="K98" s="137">
        <v>0</v>
      </c>
      <c r="L98" s="15">
        <f t="shared" si="21"/>
        <v>180608.04</v>
      </c>
    </row>
    <row r="99" spans="1:12" ht="22.5" customHeight="1">
      <c r="A99" s="218"/>
      <c r="B99" s="259"/>
      <c r="C99" s="262"/>
      <c r="D99" s="115" t="s">
        <v>50</v>
      </c>
      <c r="E99" s="19">
        <f t="shared" si="25"/>
        <v>38468.21</v>
      </c>
      <c r="F99" s="63">
        <v>38468.21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37">
        <f t="shared" si="21"/>
        <v>38468.21</v>
      </c>
    </row>
    <row r="100" spans="1:12" ht="15" customHeight="1">
      <c r="A100" s="218"/>
      <c r="B100" s="259"/>
      <c r="C100" s="231" t="s">
        <v>49</v>
      </c>
      <c r="D100" s="79" t="s">
        <v>3</v>
      </c>
      <c r="E100" s="19">
        <f t="shared" si="25"/>
        <v>20891.22</v>
      </c>
      <c r="F100" s="63">
        <v>20891.22</v>
      </c>
      <c r="G100" s="137">
        <v>0</v>
      </c>
      <c r="H100" s="137">
        <v>0</v>
      </c>
      <c r="I100" s="137">
        <v>0</v>
      </c>
      <c r="J100" s="137">
        <v>0</v>
      </c>
      <c r="K100" s="137">
        <v>0</v>
      </c>
      <c r="L100" s="15">
        <f t="shared" si="21"/>
        <v>20891.22</v>
      </c>
    </row>
    <row r="101" spans="1:12" ht="21.75" customHeight="1">
      <c r="A101" s="218"/>
      <c r="B101" s="260"/>
      <c r="C101" s="263"/>
      <c r="D101" s="116" t="s">
        <v>50</v>
      </c>
      <c r="E101" s="92">
        <f t="shared" si="25"/>
        <v>0</v>
      </c>
      <c r="F101" s="68">
        <v>0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  <c r="L101" s="37">
        <f t="shared" si="21"/>
        <v>0</v>
      </c>
    </row>
    <row r="102" spans="1:12" ht="15.75" customHeight="1">
      <c r="A102" s="218"/>
      <c r="B102" s="264" t="s">
        <v>6</v>
      </c>
      <c r="C102" s="265"/>
      <c r="D102" s="266"/>
      <c r="E102" s="43">
        <f aca="true" t="shared" si="28" ref="E102:J102">E95-E96</f>
        <v>869.7399999999907</v>
      </c>
      <c r="F102" s="44">
        <f t="shared" si="28"/>
        <v>869.7399999999907</v>
      </c>
      <c r="G102" s="44">
        <f t="shared" si="28"/>
        <v>0</v>
      </c>
      <c r="H102" s="44">
        <f t="shared" si="28"/>
        <v>0</v>
      </c>
      <c r="I102" s="44">
        <f t="shared" si="28"/>
        <v>0</v>
      </c>
      <c r="J102" s="44">
        <f t="shared" si="28"/>
        <v>0</v>
      </c>
      <c r="K102" s="44">
        <f>K95-K96</f>
        <v>0</v>
      </c>
      <c r="L102" s="15">
        <f t="shared" si="21"/>
        <v>869.7399999999907</v>
      </c>
    </row>
    <row r="103" spans="1:12" ht="17.25" customHeight="1">
      <c r="A103" s="218"/>
      <c r="B103" s="267" t="s">
        <v>48</v>
      </c>
      <c r="C103" s="268"/>
      <c r="D103" s="269"/>
      <c r="E103" s="18">
        <f aca="true" t="shared" si="29" ref="E103:E112">SUM(F103:J103)</f>
        <v>81233.24</v>
      </c>
      <c r="F103" s="28">
        <v>81233.24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37">
        <f t="shared" si="21"/>
        <v>81233.24</v>
      </c>
    </row>
    <row r="104" spans="1:12" ht="16.5" customHeight="1">
      <c r="A104" s="218"/>
      <c r="B104" s="250" t="s">
        <v>25</v>
      </c>
      <c r="C104" s="251"/>
      <c r="D104" s="80" t="s">
        <v>26</v>
      </c>
      <c r="E104" s="20">
        <f t="shared" si="29"/>
        <v>0</v>
      </c>
      <c r="F104" s="51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0</v>
      </c>
      <c r="L104" s="36">
        <f t="shared" si="21"/>
        <v>0</v>
      </c>
    </row>
    <row r="105" spans="1:12" ht="22.5" customHeight="1" thickBot="1">
      <c r="A105" s="219"/>
      <c r="B105" s="252"/>
      <c r="C105" s="253"/>
      <c r="D105" s="119" t="s">
        <v>51</v>
      </c>
      <c r="E105" s="32">
        <f t="shared" si="29"/>
        <v>74</v>
      </c>
      <c r="F105" s="52">
        <v>74</v>
      </c>
      <c r="G105" s="153">
        <v>0</v>
      </c>
      <c r="H105" s="153">
        <v>0</v>
      </c>
      <c r="I105" s="153">
        <v>0</v>
      </c>
      <c r="J105" s="153">
        <v>0</v>
      </c>
      <c r="K105" s="153">
        <v>0</v>
      </c>
      <c r="L105" s="58">
        <f t="shared" si="21"/>
        <v>74</v>
      </c>
    </row>
    <row r="106" spans="1:12" ht="15.75" customHeight="1">
      <c r="A106" s="254" t="s">
        <v>2</v>
      </c>
      <c r="B106" s="220" t="s">
        <v>19</v>
      </c>
      <c r="C106" s="221"/>
      <c r="D106" s="222"/>
      <c r="E106" s="17">
        <f t="shared" si="29"/>
        <v>120000</v>
      </c>
      <c r="F106" s="25">
        <v>0</v>
      </c>
      <c r="G106" s="42">
        <v>0</v>
      </c>
      <c r="H106" s="42">
        <v>120000</v>
      </c>
      <c r="I106" s="23">
        <v>0</v>
      </c>
      <c r="J106" s="23">
        <v>0</v>
      </c>
      <c r="K106" s="23">
        <v>0</v>
      </c>
      <c r="L106" s="57">
        <f t="shared" si="21"/>
        <v>120000</v>
      </c>
    </row>
    <row r="107" spans="1:12" ht="18" customHeight="1">
      <c r="A107" s="246"/>
      <c r="B107" s="223" t="s">
        <v>4</v>
      </c>
      <c r="C107" s="224"/>
      <c r="D107" s="78" t="s">
        <v>3</v>
      </c>
      <c r="E107" s="188">
        <f t="shared" si="29"/>
        <v>109047.26</v>
      </c>
      <c r="F107" s="133">
        <f aca="true" t="shared" si="30" ref="F107:K107">SUM(F109,F111)</f>
        <v>0</v>
      </c>
      <c r="G107" s="133">
        <f t="shared" si="30"/>
        <v>0</v>
      </c>
      <c r="H107" s="46">
        <f t="shared" si="30"/>
        <v>109047.26</v>
      </c>
      <c r="I107" s="133">
        <f t="shared" si="30"/>
        <v>0</v>
      </c>
      <c r="J107" s="133">
        <f t="shared" si="30"/>
        <v>0</v>
      </c>
      <c r="K107" s="133">
        <f t="shared" si="30"/>
        <v>0</v>
      </c>
      <c r="L107" s="15">
        <f t="shared" si="21"/>
        <v>109047.26</v>
      </c>
    </row>
    <row r="108" spans="1:12" ht="18" customHeight="1">
      <c r="A108" s="246"/>
      <c r="B108" s="225"/>
      <c r="C108" s="226"/>
      <c r="D108" s="83" t="s">
        <v>50</v>
      </c>
      <c r="E108" s="189">
        <f t="shared" si="29"/>
        <v>0</v>
      </c>
      <c r="F108" s="144">
        <f aca="true" t="shared" si="31" ref="F108:K108">F110+F112</f>
        <v>0</v>
      </c>
      <c r="G108" s="136">
        <f t="shared" si="31"/>
        <v>0</v>
      </c>
      <c r="H108" s="47">
        <f t="shared" si="31"/>
        <v>0</v>
      </c>
      <c r="I108" s="136">
        <f t="shared" si="31"/>
        <v>0</v>
      </c>
      <c r="J108" s="136">
        <f t="shared" si="31"/>
        <v>0</v>
      </c>
      <c r="K108" s="136">
        <f t="shared" si="31"/>
        <v>0</v>
      </c>
      <c r="L108" s="37">
        <f t="shared" si="21"/>
        <v>0</v>
      </c>
    </row>
    <row r="109" spans="1:12" ht="17.25" customHeight="1">
      <c r="A109" s="246"/>
      <c r="B109" s="227" t="s">
        <v>5</v>
      </c>
      <c r="C109" s="229" t="s">
        <v>24</v>
      </c>
      <c r="D109" s="79" t="s">
        <v>3</v>
      </c>
      <c r="E109" s="189">
        <f t="shared" si="29"/>
        <v>109047.26</v>
      </c>
      <c r="F109" s="137">
        <v>0</v>
      </c>
      <c r="G109" s="137">
        <v>0</v>
      </c>
      <c r="H109" s="63">
        <v>109047.26</v>
      </c>
      <c r="I109" s="137">
        <v>0</v>
      </c>
      <c r="J109" s="137">
        <v>0</v>
      </c>
      <c r="K109" s="137">
        <v>0</v>
      </c>
      <c r="L109" s="15">
        <f t="shared" si="21"/>
        <v>109047.26</v>
      </c>
    </row>
    <row r="110" spans="1:12" ht="20.25" customHeight="1">
      <c r="A110" s="246"/>
      <c r="B110" s="227"/>
      <c r="C110" s="229"/>
      <c r="D110" s="115" t="s">
        <v>50</v>
      </c>
      <c r="E110" s="189">
        <f t="shared" si="29"/>
        <v>0</v>
      </c>
      <c r="F110" s="146">
        <v>0</v>
      </c>
      <c r="G110" s="138">
        <v>0</v>
      </c>
      <c r="H110" s="49">
        <v>0</v>
      </c>
      <c r="I110" s="138">
        <v>0</v>
      </c>
      <c r="J110" s="138">
        <v>0</v>
      </c>
      <c r="K110" s="138">
        <v>0</v>
      </c>
      <c r="L110" s="37">
        <f t="shared" si="21"/>
        <v>0</v>
      </c>
    </row>
    <row r="111" spans="1:12" ht="18.75" customHeight="1">
      <c r="A111" s="246"/>
      <c r="B111" s="227"/>
      <c r="C111" s="230" t="s">
        <v>49</v>
      </c>
      <c r="D111" s="79" t="s">
        <v>3</v>
      </c>
      <c r="E111" s="189">
        <f t="shared" si="29"/>
        <v>0</v>
      </c>
      <c r="F111" s="137">
        <v>0</v>
      </c>
      <c r="G111" s="137">
        <v>0</v>
      </c>
      <c r="H111" s="63">
        <v>0</v>
      </c>
      <c r="I111" s="137">
        <v>0</v>
      </c>
      <c r="J111" s="137">
        <v>0</v>
      </c>
      <c r="K111" s="137">
        <v>0</v>
      </c>
      <c r="L111" s="15">
        <f t="shared" si="21"/>
        <v>0</v>
      </c>
    </row>
    <row r="112" spans="1:12" ht="17.25" customHeight="1">
      <c r="A112" s="246"/>
      <c r="B112" s="228"/>
      <c r="C112" s="231"/>
      <c r="D112" s="116" t="s">
        <v>50</v>
      </c>
      <c r="E112" s="190">
        <f t="shared" si="29"/>
        <v>0</v>
      </c>
      <c r="F112" s="151">
        <v>0</v>
      </c>
      <c r="G112" s="140">
        <v>0</v>
      </c>
      <c r="H112" s="50">
        <v>0</v>
      </c>
      <c r="I112" s="140">
        <v>0</v>
      </c>
      <c r="J112" s="140">
        <v>0</v>
      </c>
      <c r="K112" s="140">
        <v>0</v>
      </c>
      <c r="L112" s="37">
        <f t="shared" si="21"/>
        <v>0</v>
      </c>
    </row>
    <row r="113" spans="1:12" ht="15" customHeight="1">
      <c r="A113" s="246"/>
      <c r="B113" s="232" t="s">
        <v>6</v>
      </c>
      <c r="C113" s="232"/>
      <c r="D113" s="233"/>
      <c r="E113" s="43">
        <f aca="true" t="shared" si="32" ref="E113:J113">E106-E107</f>
        <v>10952.740000000005</v>
      </c>
      <c r="F113" s="44">
        <f t="shared" si="32"/>
        <v>0</v>
      </c>
      <c r="G113" s="44">
        <f t="shared" si="32"/>
        <v>0</v>
      </c>
      <c r="H113" s="44">
        <f t="shared" si="32"/>
        <v>10952.740000000005</v>
      </c>
      <c r="I113" s="44">
        <f t="shared" si="32"/>
        <v>0</v>
      </c>
      <c r="J113" s="44">
        <f t="shared" si="32"/>
        <v>0</v>
      </c>
      <c r="K113" s="44">
        <f>K106-K107</f>
        <v>0</v>
      </c>
      <c r="L113" s="15">
        <f t="shared" si="21"/>
        <v>10952.740000000005</v>
      </c>
    </row>
    <row r="114" spans="1:12" ht="17.25" customHeight="1">
      <c r="A114" s="246"/>
      <c r="B114" s="234" t="s">
        <v>48</v>
      </c>
      <c r="C114" s="234"/>
      <c r="D114" s="235"/>
      <c r="E114" s="18">
        <f>SUM(F114:J114)</f>
        <v>0</v>
      </c>
      <c r="F114" s="81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37">
        <f t="shared" si="21"/>
        <v>0</v>
      </c>
    </row>
    <row r="115" spans="1:12" ht="15.75" customHeight="1">
      <c r="A115" s="246"/>
      <c r="B115" s="213" t="s">
        <v>25</v>
      </c>
      <c r="C115" s="214"/>
      <c r="D115" s="114" t="s">
        <v>26</v>
      </c>
      <c r="E115" s="154">
        <f>SUM(F115:J115)</f>
        <v>23</v>
      </c>
      <c r="F115" s="152">
        <v>0</v>
      </c>
      <c r="G115" s="141">
        <v>0</v>
      </c>
      <c r="H115" s="51">
        <v>23</v>
      </c>
      <c r="I115" s="141">
        <v>0</v>
      </c>
      <c r="J115" s="141">
        <v>0</v>
      </c>
      <c r="K115" s="141">
        <v>0</v>
      </c>
      <c r="L115" s="36">
        <f t="shared" si="21"/>
        <v>23</v>
      </c>
    </row>
    <row r="116" spans="1:12" ht="17.25" customHeight="1" thickBot="1">
      <c r="A116" s="247"/>
      <c r="B116" s="215"/>
      <c r="C116" s="216"/>
      <c r="D116" s="119" t="s">
        <v>27</v>
      </c>
      <c r="E116" s="173">
        <f>SUM(F116:J116)</f>
        <v>18</v>
      </c>
      <c r="F116" s="153">
        <v>0</v>
      </c>
      <c r="G116" s="143">
        <v>0</v>
      </c>
      <c r="H116" s="52">
        <v>18</v>
      </c>
      <c r="I116" s="143">
        <v>0</v>
      </c>
      <c r="J116" s="143">
        <v>0</v>
      </c>
      <c r="K116" s="143">
        <v>0</v>
      </c>
      <c r="L116" s="58">
        <f t="shared" si="21"/>
        <v>18</v>
      </c>
    </row>
    <row r="117" spans="1:11" ht="21.75" customHeight="1">
      <c r="A117" s="10"/>
      <c r="B117" s="8"/>
      <c r="C117" s="8"/>
      <c r="D117" s="9"/>
      <c r="E117" s="14"/>
      <c r="F117" s="13"/>
      <c r="G117" s="2"/>
      <c r="H117" s="2"/>
      <c r="I117" s="13"/>
      <c r="J117" s="13"/>
      <c r="K117" s="13"/>
    </row>
    <row r="118" spans="1:11" ht="9.75" customHeight="1" thickBot="1">
      <c r="A118" s="10"/>
      <c r="B118" s="8"/>
      <c r="C118" s="8"/>
      <c r="D118" s="9"/>
      <c r="E118" s="14"/>
      <c r="F118" s="13"/>
      <c r="G118" s="2"/>
      <c r="H118" s="2"/>
      <c r="I118" s="13"/>
      <c r="J118" s="13"/>
      <c r="K118" s="13"/>
    </row>
    <row r="119" spans="1:12" ht="15.75" customHeight="1" thickBot="1">
      <c r="A119" s="236" t="s">
        <v>17</v>
      </c>
      <c r="B119" s="237"/>
      <c r="C119" s="237"/>
      <c r="D119" s="248"/>
      <c r="E119" s="240" t="s">
        <v>14</v>
      </c>
      <c r="F119" s="242" t="s">
        <v>15</v>
      </c>
      <c r="G119" s="243"/>
      <c r="H119" s="243"/>
      <c r="I119" s="244"/>
      <c r="J119" s="127"/>
      <c r="K119" s="127"/>
      <c r="L119" s="53"/>
    </row>
    <row r="120" spans="1:12" ht="42" customHeight="1" thickBot="1">
      <c r="A120" s="238"/>
      <c r="B120" s="239"/>
      <c r="C120" s="239"/>
      <c r="D120" s="249"/>
      <c r="E120" s="241"/>
      <c r="F120" s="54" t="s">
        <v>18</v>
      </c>
      <c r="G120" s="130" t="s">
        <v>42</v>
      </c>
      <c r="H120" s="129" t="s">
        <v>45</v>
      </c>
      <c r="I120" s="128" t="s">
        <v>41</v>
      </c>
      <c r="J120" s="131" t="s">
        <v>43</v>
      </c>
      <c r="K120" s="196" t="s">
        <v>46</v>
      </c>
      <c r="L120" s="30" t="s">
        <v>7</v>
      </c>
    </row>
    <row r="121" spans="1:12" ht="16.5" customHeight="1">
      <c r="A121" s="217" t="s">
        <v>23</v>
      </c>
      <c r="B121" s="220" t="s">
        <v>19</v>
      </c>
      <c r="C121" s="221"/>
      <c r="D121" s="222"/>
      <c r="E121" s="17">
        <v>500</v>
      </c>
      <c r="F121" s="24">
        <v>500</v>
      </c>
      <c r="G121" s="40">
        <v>0</v>
      </c>
      <c r="H121" s="41"/>
      <c r="I121" s="22">
        <v>0</v>
      </c>
      <c r="J121" s="22">
        <v>0</v>
      </c>
      <c r="K121" s="22">
        <v>0</v>
      </c>
      <c r="L121" s="57">
        <f aca="true" t="shared" si="33" ref="L121:L164">SUM(F121:K121)</f>
        <v>500</v>
      </c>
    </row>
    <row r="122" spans="1:12" ht="14.25" customHeight="1">
      <c r="A122" s="218"/>
      <c r="B122" s="223" t="s">
        <v>4</v>
      </c>
      <c r="C122" s="224"/>
      <c r="D122" s="78" t="s">
        <v>3</v>
      </c>
      <c r="E122" s="188">
        <f aca="true" t="shared" si="34" ref="E122:E127">SUM(F122:J122)</f>
        <v>100</v>
      </c>
      <c r="F122" s="46">
        <f>F124+F126</f>
        <v>100</v>
      </c>
      <c r="G122" s="134">
        <f>SUM(G124,G126)</f>
        <v>0</v>
      </c>
      <c r="H122" s="134">
        <f>SUM(H124,H126)</f>
        <v>0</v>
      </c>
      <c r="I122" s="134">
        <f>SUM(I124,I126)</f>
        <v>0</v>
      </c>
      <c r="J122" s="134">
        <f>SUM(J124,J126)</f>
        <v>0</v>
      </c>
      <c r="K122" s="134">
        <f>SUM(K124,K126)</f>
        <v>0</v>
      </c>
      <c r="L122" s="15">
        <f t="shared" si="33"/>
        <v>100</v>
      </c>
    </row>
    <row r="123" spans="1:12" ht="15" customHeight="1">
      <c r="A123" s="218"/>
      <c r="B123" s="225"/>
      <c r="C123" s="226"/>
      <c r="D123" s="83" t="s">
        <v>50</v>
      </c>
      <c r="E123" s="188">
        <f t="shared" si="34"/>
        <v>0</v>
      </c>
      <c r="F123" s="48">
        <f>F125+F127</f>
        <v>0</v>
      </c>
      <c r="G123" s="136">
        <f>G125+G127</f>
        <v>0</v>
      </c>
      <c r="H123" s="136">
        <f>H125+H127</f>
        <v>0</v>
      </c>
      <c r="I123" s="136">
        <f>I125+I127</f>
        <v>0</v>
      </c>
      <c r="J123" s="136">
        <f>J125+J127</f>
        <v>0</v>
      </c>
      <c r="K123" s="136">
        <f>K125+K127</f>
        <v>0</v>
      </c>
      <c r="L123" s="37">
        <f t="shared" si="33"/>
        <v>0</v>
      </c>
    </row>
    <row r="124" spans="1:12" ht="12.75" customHeight="1">
      <c r="A124" s="218"/>
      <c r="B124" s="227" t="s">
        <v>5</v>
      </c>
      <c r="C124" s="229" t="s">
        <v>24</v>
      </c>
      <c r="D124" s="79" t="s">
        <v>3</v>
      </c>
      <c r="E124" s="188">
        <f t="shared" si="34"/>
        <v>100</v>
      </c>
      <c r="F124" s="63">
        <v>100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  <c r="L124" s="15">
        <f t="shared" si="33"/>
        <v>100</v>
      </c>
    </row>
    <row r="125" spans="1:12" ht="14.25" customHeight="1">
      <c r="A125" s="218"/>
      <c r="B125" s="227"/>
      <c r="C125" s="229"/>
      <c r="D125" s="115" t="s">
        <v>50</v>
      </c>
      <c r="E125" s="188">
        <f t="shared" si="34"/>
        <v>0</v>
      </c>
      <c r="F125" s="49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37">
        <f t="shared" si="33"/>
        <v>0</v>
      </c>
    </row>
    <row r="126" spans="1:12" ht="13.5" customHeight="1">
      <c r="A126" s="218"/>
      <c r="B126" s="227"/>
      <c r="C126" s="230" t="s">
        <v>49</v>
      </c>
      <c r="D126" s="79" t="s">
        <v>3</v>
      </c>
      <c r="E126" s="188">
        <f t="shared" si="34"/>
        <v>0</v>
      </c>
      <c r="F126" s="63">
        <v>0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  <c r="L126" s="15">
        <f t="shared" si="33"/>
        <v>0</v>
      </c>
    </row>
    <row r="127" spans="1:12" ht="13.5" customHeight="1">
      <c r="A127" s="218"/>
      <c r="B127" s="228"/>
      <c r="C127" s="231"/>
      <c r="D127" s="116" t="s">
        <v>50</v>
      </c>
      <c r="E127" s="188">
        <f t="shared" si="34"/>
        <v>0</v>
      </c>
      <c r="F127" s="66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37">
        <f t="shared" si="33"/>
        <v>0</v>
      </c>
    </row>
    <row r="128" spans="1:12" ht="14.25" customHeight="1">
      <c r="A128" s="218"/>
      <c r="B128" s="232" t="s">
        <v>6</v>
      </c>
      <c r="C128" s="232"/>
      <c r="D128" s="233"/>
      <c r="E128" s="43">
        <f aca="true" t="shared" si="35" ref="E128:J128">E121-E122</f>
        <v>400</v>
      </c>
      <c r="F128" s="44">
        <f t="shared" si="35"/>
        <v>400</v>
      </c>
      <c r="G128" s="44">
        <f t="shared" si="35"/>
        <v>0</v>
      </c>
      <c r="H128" s="44">
        <f t="shared" si="35"/>
        <v>0</v>
      </c>
      <c r="I128" s="44">
        <f t="shared" si="35"/>
        <v>0</v>
      </c>
      <c r="J128" s="44">
        <f t="shared" si="35"/>
        <v>0</v>
      </c>
      <c r="K128" s="44">
        <f>K121-K122</f>
        <v>0</v>
      </c>
      <c r="L128" s="15">
        <f t="shared" si="33"/>
        <v>400</v>
      </c>
    </row>
    <row r="129" spans="1:12" ht="13.5" customHeight="1">
      <c r="A129" s="218"/>
      <c r="B129" s="234" t="s">
        <v>48</v>
      </c>
      <c r="C129" s="234"/>
      <c r="D129" s="235"/>
      <c r="E129" s="18">
        <f aca="true" t="shared" si="36" ref="E129:E138">SUM(F129:J129)</f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37">
        <f t="shared" si="33"/>
        <v>0</v>
      </c>
    </row>
    <row r="130" spans="1:12" ht="13.5" customHeight="1">
      <c r="A130" s="218"/>
      <c r="B130" s="213" t="s">
        <v>25</v>
      </c>
      <c r="C130" s="214"/>
      <c r="D130" s="114" t="s">
        <v>26</v>
      </c>
      <c r="E130" s="188">
        <f t="shared" si="36"/>
        <v>0</v>
      </c>
      <c r="F130" s="51">
        <v>0</v>
      </c>
      <c r="G130" s="142">
        <v>0</v>
      </c>
      <c r="H130" s="142">
        <v>0</v>
      </c>
      <c r="I130" s="142">
        <v>0</v>
      </c>
      <c r="J130" s="142">
        <v>0</v>
      </c>
      <c r="K130" s="142">
        <v>0</v>
      </c>
      <c r="L130" s="36">
        <f t="shared" si="33"/>
        <v>0</v>
      </c>
    </row>
    <row r="131" spans="1:12" ht="17.25" customHeight="1" thickBot="1">
      <c r="A131" s="219"/>
      <c r="B131" s="215"/>
      <c r="C131" s="216"/>
      <c r="D131" s="119" t="s">
        <v>27</v>
      </c>
      <c r="E131" s="212">
        <f t="shared" si="36"/>
        <v>4</v>
      </c>
      <c r="F131" s="52">
        <v>4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58">
        <f t="shared" si="33"/>
        <v>4</v>
      </c>
    </row>
    <row r="132" spans="1:12" ht="12.75" customHeight="1">
      <c r="A132" s="245" t="s">
        <v>21</v>
      </c>
      <c r="B132" s="220" t="s">
        <v>19</v>
      </c>
      <c r="C132" s="221"/>
      <c r="D132" s="222"/>
      <c r="E132" s="17">
        <f t="shared" si="36"/>
        <v>0</v>
      </c>
      <c r="F132" s="24">
        <v>0</v>
      </c>
      <c r="G132" s="61">
        <v>0</v>
      </c>
      <c r="H132" s="61">
        <v>0</v>
      </c>
      <c r="I132" s="23">
        <v>0</v>
      </c>
      <c r="J132" s="23">
        <v>0</v>
      </c>
      <c r="K132" s="23">
        <v>0</v>
      </c>
      <c r="L132" s="57">
        <f t="shared" si="33"/>
        <v>0</v>
      </c>
    </row>
    <row r="133" spans="1:12" ht="15" customHeight="1">
      <c r="A133" s="246"/>
      <c r="B133" s="223" t="s">
        <v>4</v>
      </c>
      <c r="C133" s="224"/>
      <c r="D133" s="78" t="s">
        <v>3</v>
      </c>
      <c r="E133" s="154">
        <f t="shared" si="36"/>
        <v>0</v>
      </c>
      <c r="F133" s="155">
        <f aca="true" t="shared" si="37" ref="F133:K133">SUM(F135,F137)</f>
        <v>0</v>
      </c>
      <c r="G133" s="134">
        <f t="shared" si="37"/>
        <v>0</v>
      </c>
      <c r="H133" s="134">
        <f t="shared" si="37"/>
        <v>0</v>
      </c>
      <c r="I133" s="134">
        <f t="shared" si="37"/>
        <v>0</v>
      </c>
      <c r="J133" s="134">
        <f t="shared" si="37"/>
        <v>0</v>
      </c>
      <c r="K133" s="134">
        <f t="shared" si="37"/>
        <v>0</v>
      </c>
      <c r="L133" s="15">
        <f t="shared" si="33"/>
        <v>0</v>
      </c>
    </row>
    <row r="134" spans="1:12" ht="13.5" customHeight="1">
      <c r="A134" s="246"/>
      <c r="B134" s="225"/>
      <c r="C134" s="226"/>
      <c r="D134" s="83" t="s">
        <v>50</v>
      </c>
      <c r="E134" s="157">
        <f t="shared" si="36"/>
        <v>0</v>
      </c>
      <c r="F134" s="136">
        <f aca="true" t="shared" si="38" ref="F134:K134">F136+F138</f>
        <v>0</v>
      </c>
      <c r="G134" s="144">
        <f t="shared" si="38"/>
        <v>0</v>
      </c>
      <c r="H134" s="144">
        <f t="shared" si="38"/>
        <v>0</v>
      </c>
      <c r="I134" s="144">
        <f t="shared" si="38"/>
        <v>0</v>
      </c>
      <c r="J134" s="144">
        <f t="shared" si="38"/>
        <v>0</v>
      </c>
      <c r="K134" s="144">
        <f t="shared" si="38"/>
        <v>0</v>
      </c>
      <c r="L134" s="37">
        <f t="shared" si="33"/>
        <v>0</v>
      </c>
    </row>
    <row r="135" spans="1:12" ht="16.5" customHeight="1">
      <c r="A135" s="246"/>
      <c r="B135" s="227" t="s">
        <v>5</v>
      </c>
      <c r="C135" s="229" t="s">
        <v>24</v>
      </c>
      <c r="D135" s="79" t="s">
        <v>3</v>
      </c>
      <c r="E135" s="157">
        <f t="shared" si="36"/>
        <v>0</v>
      </c>
      <c r="F135" s="137">
        <v>0</v>
      </c>
      <c r="G135" s="137">
        <v>0</v>
      </c>
      <c r="H135" s="137">
        <v>0</v>
      </c>
      <c r="I135" s="137">
        <v>0</v>
      </c>
      <c r="J135" s="137">
        <v>0</v>
      </c>
      <c r="K135" s="137">
        <v>0</v>
      </c>
      <c r="L135" s="15">
        <f t="shared" si="33"/>
        <v>0</v>
      </c>
    </row>
    <row r="136" spans="1:12" ht="17.25" customHeight="1">
      <c r="A136" s="246"/>
      <c r="B136" s="227"/>
      <c r="C136" s="229"/>
      <c r="D136" s="115" t="s">
        <v>50</v>
      </c>
      <c r="E136" s="157">
        <f t="shared" si="36"/>
        <v>0</v>
      </c>
      <c r="F136" s="138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5">
        <f t="shared" si="33"/>
        <v>0</v>
      </c>
    </row>
    <row r="137" spans="1:12" ht="15" customHeight="1">
      <c r="A137" s="246"/>
      <c r="B137" s="227"/>
      <c r="C137" s="230" t="s">
        <v>49</v>
      </c>
      <c r="D137" s="79" t="s">
        <v>3</v>
      </c>
      <c r="E137" s="157">
        <f t="shared" si="36"/>
        <v>0</v>
      </c>
      <c r="F137" s="137">
        <v>0</v>
      </c>
      <c r="G137" s="137">
        <v>0</v>
      </c>
      <c r="H137" s="137">
        <v>0</v>
      </c>
      <c r="I137" s="137">
        <v>0</v>
      </c>
      <c r="J137" s="137">
        <v>0</v>
      </c>
      <c r="K137" s="137">
        <v>0</v>
      </c>
      <c r="L137" s="15">
        <f t="shared" si="33"/>
        <v>0</v>
      </c>
    </row>
    <row r="138" spans="1:12" ht="17.25" customHeight="1">
      <c r="A138" s="246"/>
      <c r="B138" s="228"/>
      <c r="C138" s="231"/>
      <c r="D138" s="116" t="s">
        <v>50</v>
      </c>
      <c r="E138" s="156">
        <f t="shared" si="36"/>
        <v>0</v>
      </c>
      <c r="F138" s="138">
        <v>0</v>
      </c>
      <c r="G138" s="146">
        <v>0</v>
      </c>
      <c r="H138" s="146">
        <v>0</v>
      </c>
      <c r="I138" s="146">
        <v>0</v>
      </c>
      <c r="J138" s="146">
        <v>0</v>
      </c>
      <c r="K138" s="146">
        <v>0</v>
      </c>
      <c r="L138" s="15">
        <f t="shared" si="33"/>
        <v>0</v>
      </c>
    </row>
    <row r="139" spans="1:12" ht="12.75" customHeight="1">
      <c r="A139" s="246"/>
      <c r="B139" s="232" t="s">
        <v>6</v>
      </c>
      <c r="C139" s="232"/>
      <c r="D139" s="233"/>
      <c r="E139" s="43">
        <f aca="true" t="shared" si="39" ref="E139:J139">E132-E133</f>
        <v>0</v>
      </c>
      <c r="F139" s="44">
        <f t="shared" si="39"/>
        <v>0</v>
      </c>
      <c r="G139" s="44">
        <f t="shared" si="39"/>
        <v>0</v>
      </c>
      <c r="H139" s="44">
        <f t="shared" si="39"/>
        <v>0</v>
      </c>
      <c r="I139" s="44">
        <f t="shared" si="39"/>
        <v>0</v>
      </c>
      <c r="J139" s="44">
        <f t="shared" si="39"/>
        <v>0</v>
      </c>
      <c r="K139" s="44">
        <f>K132-K133</f>
        <v>0</v>
      </c>
      <c r="L139" s="15">
        <f t="shared" si="33"/>
        <v>0</v>
      </c>
    </row>
    <row r="140" spans="1:12" ht="12.75" customHeight="1">
      <c r="A140" s="246"/>
      <c r="B140" s="234" t="s">
        <v>48</v>
      </c>
      <c r="C140" s="234"/>
      <c r="D140" s="235"/>
      <c r="E140" s="18">
        <f aca="true" t="shared" si="40" ref="E140:E149">SUM(F140:J140)</f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15">
        <f t="shared" si="33"/>
        <v>0</v>
      </c>
    </row>
    <row r="141" spans="1:12" ht="12" customHeight="1">
      <c r="A141" s="246"/>
      <c r="B141" s="213" t="s">
        <v>25</v>
      </c>
      <c r="C141" s="214"/>
      <c r="D141" s="114" t="s">
        <v>26</v>
      </c>
      <c r="E141" s="154">
        <f t="shared" si="40"/>
        <v>0</v>
      </c>
      <c r="F141" s="14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5">
        <f t="shared" si="33"/>
        <v>0</v>
      </c>
    </row>
    <row r="142" spans="1:12" ht="15" customHeight="1" thickBot="1">
      <c r="A142" s="247"/>
      <c r="B142" s="215"/>
      <c r="C142" s="216"/>
      <c r="D142" s="119" t="s">
        <v>27</v>
      </c>
      <c r="E142" s="173">
        <f t="shared" si="40"/>
        <v>0</v>
      </c>
      <c r="F142" s="139">
        <v>0</v>
      </c>
      <c r="G142" s="143">
        <v>0</v>
      </c>
      <c r="H142" s="143">
        <v>0</v>
      </c>
      <c r="I142" s="158">
        <v>0</v>
      </c>
      <c r="J142" s="139">
        <v>0</v>
      </c>
      <c r="K142" s="139">
        <v>0</v>
      </c>
      <c r="L142" s="16">
        <f t="shared" si="33"/>
        <v>0</v>
      </c>
    </row>
    <row r="143" spans="1:12" s="56" customFormat="1" ht="12" customHeight="1">
      <c r="A143" s="245" t="s">
        <v>20</v>
      </c>
      <c r="B143" s="220" t="s">
        <v>19</v>
      </c>
      <c r="C143" s="221"/>
      <c r="D143" s="222"/>
      <c r="E143" s="174">
        <f t="shared" si="40"/>
        <v>0</v>
      </c>
      <c r="F143" s="175">
        <v>0</v>
      </c>
      <c r="G143" s="176">
        <v>0</v>
      </c>
      <c r="H143" s="176">
        <v>0</v>
      </c>
      <c r="I143" s="176">
        <v>0</v>
      </c>
      <c r="J143" s="177">
        <v>0</v>
      </c>
      <c r="K143" s="177">
        <v>0</v>
      </c>
      <c r="L143" s="35">
        <f t="shared" si="33"/>
        <v>0</v>
      </c>
    </row>
    <row r="144" spans="1:12" s="56" customFormat="1" ht="13.5" customHeight="1">
      <c r="A144" s="246"/>
      <c r="B144" s="223" t="s">
        <v>4</v>
      </c>
      <c r="C144" s="224"/>
      <c r="D144" s="78" t="s">
        <v>3</v>
      </c>
      <c r="E144" s="154">
        <f t="shared" si="40"/>
        <v>0</v>
      </c>
      <c r="F144" s="159">
        <f aca="true" t="shared" si="41" ref="F144:K144">SUM(F146,F148)</f>
        <v>0</v>
      </c>
      <c r="G144" s="160">
        <f t="shared" si="41"/>
        <v>0</v>
      </c>
      <c r="H144" s="160">
        <f t="shared" si="41"/>
        <v>0</v>
      </c>
      <c r="I144" s="133">
        <f t="shared" si="41"/>
        <v>0</v>
      </c>
      <c r="J144" s="133">
        <f t="shared" si="41"/>
        <v>0</v>
      </c>
      <c r="K144" s="133">
        <f t="shared" si="41"/>
        <v>0</v>
      </c>
      <c r="L144" s="15">
        <f t="shared" si="33"/>
        <v>0</v>
      </c>
    </row>
    <row r="145" spans="1:12" s="56" customFormat="1" ht="18" customHeight="1">
      <c r="A145" s="246"/>
      <c r="B145" s="225"/>
      <c r="C145" s="226"/>
      <c r="D145" s="83" t="s">
        <v>50</v>
      </c>
      <c r="E145" s="157">
        <f t="shared" si="40"/>
        <v>0</v>
      </c>
      <c r="F145" s="161">
        <f aca="true" t="shared" si="42" ref="F145:K145">F147+F149</f>
        <v>0</v>
      </c>
      <c r="G145" s="161">
        <f t="shared" si="42"/>
        <v>0</v>
      </c>
      <c r="H145" s="161">
        <f t="shared" si="42"/>
        <v>0</v>
      </c>
      <c r="I145" s="161">
        <f t="shared" si="42"/>
        <v>0</v>
      </c>
      <c r="J145" s="161">
        <f t="shared" si="42"/>
        <v>0</v>
      </c>
      <c r="K145" s="161">
        <f t="shared" si="42"/>
        <v>0</v>
      </c>
      <c r="L145" s="15">
        <f t="shared" si="33"/>
        <v>0</v>
      </c>
    </row>
    <row r="146" spans="1:12" s="56" customFormat="1" ht="15.75" customHeight="1">
      <c r="A146" s="246"/>
      <c r="B146" s="227" t="s">
        <v>5</v>
      </c>
      <c r="C146" s="229" t="s">
        <v>24</v>
      </c>
      <c r="D146" s="79" t="s">
        <v>3</v>
      </c>
      <c r="E146" s="157">
        <f t="shared" si="40"/>
        <v>0</v>
      </c>
      <c r="F146" s="162">
        <v>0</v>
      </c>
      <c r="G146" s="137">
        <v>0</v>
      </c>
      <c r="H146" s="137">
        <v>0</v>
      </c>
      <c r="I146" s="137">
        <v>0</v>
      </c>
      <c r="J146" s="137">
        <v>0</v>
      </c>
      <c r="K146" s="137">
        <v>0</v>
      </c>
      <c r="L146" s="15">
        <f t="shared" si="33"/>
        <v>0</v>
      </c>
    </row>
    <row r="147" spans="1:12" s="56" customFormat="1" ht="15" customHeight="1">
      <c r="A147" s="246"/>
      <c r="B147" s="227"/>
      <c r="C147" s="229"/>
      <c r="D147" s="115" t="s">
        <v>50</v>
      </c>
      <c r="E147" s="157">
        <f t="shared" si="40"/>
        <v>0</v>
      </c>
      <c r="F147" s="146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5">
        <f t="shared" si="33"/>
        <v>0</v>
      </c>
    </row>
    <row r="148" spans="1:12" s="56" customFormat="1" ht="14.25" customHeight="1">
      <c r="A148" s="246"/>
      <c r="B148" s="227"/>
      <c r="C148" s="230" t="s">
        <v>49</v>
      </c>
      <c r="D148" s="79" t="s">
        <v>3</v>
      </c>
      <c r="E148" s="157">
        <f t="shared" si="40"/>
        <v>0</v>
      </c>
      <c r="F148" s="162">
        <v>0</v>
      </c>
      <c r="G148" s="137">
        <v>0</v>
      </c>
      <c r="H148" s="137">
        <v>0</v>
      </c>
      <c r="I148" s="137">
        <v>0</v>
      </c>
      <c r="J148" s="137">
        <v>0</v>
      </c>
      <c r="K148" s="137">
        <v>0</v>
      </c>
      <c r="L148" s="15">
        <f t="shared" si="33"/>
        <v>0</v>
      </c>
    </row>
    <row r="149" spans="1:12" s="56" customFormat="1" ht="17.25" customHeight="1">
      <c r="A149" s="246"/>
      <c r="B149" s="228"/>
      <c r="C149" s="231"/>
      <c r="D149" s="116" t="s">
        <v>50</v>
      </c>
      <c r="E149" s="156">
        <f t="shared" si="40"/>
        <v>0</v>
      </c>
      <c r="F149" s="151">
        <v>0</v>
      </c>
      <c r="G149" s="140">
        <v>0</v>
      </c>
      <c r="H149" s="140">
        <v>0</v>
      </c>
      <c r="I149" s="163">
        <v>0</v>
      </c>
      <c r="J149" s="163">
        <v>0</v>
      </c>
      <c r="K149" s="163">
        <v>0</v>
      </c>
      <c r="L149" s="15">
        <f t="shared" si="33"/>
        <v>0</v>
      </c>
    </row>
    <row r="150" spans="1:12" s="56" customFormat="1" ht="12" customHeight="1">
      <c r="A150" s="246"/>
      <c r="B150" s="232" t="s">
        <v>6</v>
      </c>
      <c r="C150" s="232"/>
      <c r="D150" s="233"/>
      <c r="E150" s="43">
        <f aca="true" t="shared" si="43" ref="E150:J150">E143-E144</f>
        <v>0</v>
      </c>
      <c r="F150" s="87">
        <f t="shared" si="43"/>
        <v>0</v>
      </c>
      <c r="G150" s="44">
        <f t="shared" si="43"/>
        <v>0</v>
      </c>
      <c r="H150" s="44">
        <f t="shared" si="43"/>
        <v>0</v>
      </c>
      <c r="I150" s="44">
        <f t="shared" si="43"/>
        <v>0</v>
      </c>
      <c r="J150" s="44">
        <f t="shared" si="43"/>
        <v>0</v>
      </c>
      <c r="K150" s="44">
        <f>K143-K144</f>
        <v>0</v>
      </c>
      <c r="L150" s="15">
        <f t="shared" si="33"/>
        <v>0</v>
      </c>
    </row>
    <row r="151" spans="1:12" s="56" customFormat="1" ht="12" customHeight="1">
      <c r="A151" s="246"/>
      <c r="B151" s="234" t="s">
        <v>48</v>
      </c>
      <c r="C151" s="234"/>
      <c r="D151" s="235"/>
      <c r="E151" s="18">
        <f aca="true" t="shared" si="44" ref="E151:E160">SUM(F151:J151)</f>
        <v>0</v>
      </c>
      <c r="F151" s="81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15">
        <f t="shared" si="33"/>
        <v>0</v>
      </c>
    </row>
    <row r="152" spans="1:12" s="56" customFormat="1" ht="13.5" customHeight="1">
      <c r="A152" s="246"/>
      <c r="B152" s="213" t="s">
        <v>25</v>
      </c>
      <c r="C152" s="214"/>
      <c r="D152" s="114" t="s">
        <v>26</v>
      </c>
      <c r="E152" s="154">
        <f t="shared" si="44"/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5">
        <f t="shared" si="33"/>
        <v>0</v>
      </c>
    </row>
    <row r="153" spans="1:12" s="56" customFormat="1" ht="15" customHeight="1" thickBot="1">
      <c r="A153" s="247"/>
      <c r="B153" s="215"/>
      <c r="C153" s="216"/>
      <c r="D153" s="119" t="s">
        <v>27</v>
      </c>
      <c r="E153" s="173">
        <f t="shared" si="44"/>
        <v>0</v>
      </c>
      <c r="F153" s="143">
        <v>0</v>
      </c>
      <c r="G153" s="143">
        <v>0</v>
      </c>
      <c r="H153" s="143">
        <v>0</v>
      </c>
      <c r="I153" s="143">
        <v>0</v>
      </c>
      <c r="J153" s="143">
        <v>0</v>
      </c>
      <c r="K153" s="143">
        <v>0</v>
      </c>
      <c r="L153" s="16">
        <f t="shared" si="33"/>
        <v>0</v>
      </c>
    </row>
    <row r="154" spans="1:12" s="56" customFormat="1" ht="13.5" customHeight="1">
      <c r="A154" s="217" t="s">
        <v>22</v>
      </c>
      <c r="B154" s="220" t="s">
        <v>19</v>
      </c>
      <c r="C154" s="221"/>
      <c r="D154" s="222"/>
      <c r="E154" s="17">
        <f t="shared" si="44"/>
        <v>0</v>
      </c>
      <c r="F154" s="33">
        <v>0</v>
      </c>
      <c r="G154" s="39">
        <v>0</v>
      </c>
      <c r="H154" s="39">
        <v>0</v>
      </c>
      <c r="I154" s="21">
        <v>0</v>
      </c>
      <c r="J154" s="21">
        <v>0</v>
      </c>
      <c r="K154" s="21">
        <v>0</v>
      </c>
      <c r="L154" s="35">
        <f t="shared" si="33"/>
        <v>0</v>
      </c>
    </row>
    <row r="155" spans="1:12" s="56" customFormat="1" ht="10.5" customHeight="1">
      <c r="A155" s="218"/>
      <c r="B155" s="223" t="s">
        <v>4</v>
      </c>
      <c r="C155" s="224"/>
      <c r="D155" s="78" t="s">
        <v>3</v>
      </c>
      <c r="E155" s="154">
        <f t="shared" si="44"/>
        <v>0</v>
      </c>
      <c r="F155" s="164">
        <f aca="true" t="shared" si="45" ref="F155:J156">F157+F159</f>
        <v>0</v>
      </c>
      <c r="G155" s="165">
        <f t="shared" si="45"/>
        <v>0</v>
      </c>
      <c r="H155" s="165">
        <f t="shared" si="45"/>
        <v>0</v>
      </c>
      <c r="I155" s="165">
        <f t="shared" si="45"/>
        <v>0</v>
      </c>
      <c r="J155" s="165">
        <f t="shared" si="45"/>
        <v>0</v>
      </c>
      <c r="K155" s="165">
        <f>K157+K159</f>
        <v>0</v>
      </c>
      <c r="L155" s="15">
        <f t="shared" si="33"/>
        <v>0</v>
      </c>
    </row>
    <row r="156" spans="1:12" s="56" customFormat="1" ht="14.25" customHeight="1">
      <c r="A156" s="218"/>
      <c r="B156" s="225"/>
      <c r="C156" s="226"/>
      <c r="D156" s="83" t="s">
        <v>50</v>
      </c>
      <c r="E156" s="157">
        <f t="shared" si="44"/>
        <v>0</v>
      </c>
      <c r="F156" s="166">
        <f t="shared" si="45"/>
        <v>0</v>
      </c>
      <c r="G156" s="166">
        <f t="shared" si="45"/>
        <v>0</v>
      </c>
      <c r="H156" s="166">
        <f t="shared" si="45"/>
        <v>0</v>
      </c>
      <c r="I156" s="166">
        <f t="shared" si="45"/>
        <v>0</v>
      </c>
      <c r="J156" s="166">
        <f t="shared" si="45"/>
        <v>0</v>
      </c>
      <c r="K156" s="166">
        <f>K158+K160</f>
        <v>0</v>
      </c>
      <c r="L156" s="15">
        <f t="shared" si="33"/>
        <v>0</v>
      </c>
    </row>
    <row r="157" spans="1:12" s="56" customFormat="1" ht="13.5" customHeight="1">
      <c r="A157" s="218"/>
      <c r="B157" s="227" t="s">
        <v>5</v>
      </c>
      <c r="C157" s="229" t="s">
        <v>24</v>
      </c>
      <c r="D157" s="79" t="s">
        <v>3</v>
      </c>
      <c r="E157" s="157">
        <f t="shared" si="44"/>
        <v>0</v>
      </c>
      <c r="F157" s="167">
        <v>0</v>
      </c>
      <c r="G157" s="168">
        <v>0</v>
      </c>
      <c r="H157" s="168">
        <v>0</v>
      </c>
      <c r="I157" s="168">
        <v>0</v>
      </c>
      <c r="J157" s="168">
        <v>0</v>
      </c>
      <c r="K157" s="168">
        <v>0</v>
      </c>
      <c r="L157" s="15">
        <f t="shared" si="33"/>
        <v>0</v>
      </c>
    </row>
    <row r="158" spans="1:12" s="56" customFormat="1" ht="14.25" customHeight="1">
      <c r="A158" s="218"/>
      <c r="B158" s="227"/>
      <c r="C158" s="229"/>
      <c r="D158" s="115" t="s">
        <v>50</v>
      </c>
      <c r="E158" s="157">
        <f t="shared" si="44"/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5">
        <f t="shared" si="33"/>
        <v>0</v>
      </c>
    </row>
    <row r="159" spans="1:12" s="56" customFormat="1" ht="11.25" customHeight="1">
      <c r="A159" s="218"/>
      <c r="B159" s="227"/>
      <c r="C159" s="230" t="s">
        <v>49</v>
      </c>
      <c r="D159" s="79" t="s">
        <v>3</v>
      </c>
      <c r="E159" s="157">
        <f t="shared" si="44"/>
        <v>0</v>
      </c>
      <c r="F159" s="167">
        <v>0</v>
      </c>
      <c r="G159" s="168">
        <v>0</v>
      </c>
      <c r="H159" s="168">
        <v>0</v>
      </c>
      <c r="I159" s="168">
        <v>0</v>
      </c>
      <c r="J159" s="168">
        <v>0</v>
      </c>
      <c r="K159" s="168">
        <v>0</v>
      </c>
      <c r="L159" s="15">
        <f t="shared" si="33"/>
        <v>0</v>
      </c>
    </row>
    <row r="160" spans="1:12" s="56" customFormat="1" ht="14.25" customHeight="1">
      <c r="A160" s="218"/>
      <c r="B160" s="228"/>
      <c r="C160" s="231"/>
      <c r="D160" s="116" t="s">
        <v>50</v>
      </c>
      <c r="E160" s="156">
        <f t="shared" si="44"/>
        <v>0</v>
      </c>
      <c r="F160" s="170">
        <v>0</v>
      </c>
      <c r="G160" s="170">
        <v>0</v>
      </c>
      <c r="H160" s="170">
        <v>0</v>
      </c>
      <c r="I160" s="170">
        <v>0</v>
      </c>
      <c r="J160" s="170">
        <v>0</v>
      </c>
      <c r="K160" s="170">
        <v>0</v>
      </c>
      <c r="L160" s="15">
        <f t="shared" si="33"/>
        <v>0</v>
      </c>
    </row>
    <row r="161" spans="1:12" s="56" customFormat="1" ht="13.5" customHeight="1">
      <c r="A161" s="218"/>
      <c r="B161" s="232" t="s">
        <v>6</v>
      </c>
      <c r="C161" s="232"/>
      <c r="D161" s="233"/>
      <c r="E161" s="43">
        <f aca="true" t="shared" si="46" ref="E161:J161">E154-E155</f>
        <v>0</v>
      </c>
      <c r="F161" s="70">
        <f t="shared" si="46"/>
        <v>0</v>
      </c>
      <c r="G161" s="70">
        <f t="shared" si="46"/>
        <v>0</v>
      </c>
      <c r="H161" s="70">
        <f t="shared" si="46"/>
        <v>0</v>
      </c>
      <c r="I161" s="70">
        <f t="shared" si="46"/>
        <v>0</v>
      </c>
      <c r="J161" s="70">
        <f t="shared" si="46"/>
        <v>0</v>
      </c>
      <c r="K161" s="70">
        <f>K154-K155</f>
        <v>0</v>
      </c>
      <c r="L161" s="15">
        <f t="shared" si="33"/>
        <v>0</v>
      </c>
    </row>
    <row r="162" spans="1:12" ht="12.75" customHeight="1">
      <c r="A162" s="218"/>
      <c r="B162" s="234" t="s">
        <v>48</v>
      </c>
      <c r="C162" s="234"/>
      <c r="D162" s="235"/>
      <c r="E162" s="18">
        <f>SUM(F162:J162)</f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15">
        <f t="shared" si="33"/>
        <v>0</v>
      </c>
    </row>
    <row r="163" spans="1:12" ht="12.75" customHeight="1">
      <c r="A163" s="218"/>
      <c r="B163" s="213" t="s">
        <v>25</v>
      </c>
      <c r="C163" s="214"/>
      <c r="D163" s="114" t="s">
        <v>26</v>
      </c>
      <c r="E163" s="154">
        <f>SUM(F163:J163)</f>
        <v>0</v>
      </c>
      <c r="F163" s="171">
        <v>0</v>
      </c>
      <c r="G163" s="171">
        <v>0</v>
      </c>
      <c r="H163" s="171">
        <v>0</v>
      </c>
      <c r="I163" s="171">
        <v>0</v>
      </c>
      <c r="J163" s="171">
        <v>0</v>
      </c>
      <c r="K163" s="171">
        <v>0</v>
      </c>
      <c r="L163" s="15">
        <f t="shared" si="33"/>
        <v>0</v>
      </c>
    </row>
    <row r="164" spans="1:12" ht="13.5" customHeight="1" thickBot="1">
      <c r="A164" s="219"/>
      <c r="B164" s="215"/>
      <c r="C164" s="216"/>
      <c r="D164" s="119" t="s">
        <v>27</v>
      </c>
      <c r="E164" s="173">
        <f>SUM(F164:J164)</f>
        <v>0</v>
      </c>
      <c r="F164" s="172">
        <v>0</v>
      </c>
      <c r="G164" s="172">
        <v>0</v>
      </c>
      <c r="H164" s="172">
        <v>0</v>
      </c>
      <c r="I164" s="172">
        <v>0</v>
      </c>
      <c r="J164" s="172">
        <v>0</v>
      </c>
      <c r="K164" s="172">
        <v>0</v>
      </c>
      <c r="L164" s="16">
        <f t="shared" si="33"/>
        <v>0</v>
      </c>
    </row>
    <row r="166" ht="12" customHeight="1" thickBot="1"/>
    <row r="167" ht="13.5" hidden="1" thickBot="1"/>
    <row r="168" spans="1:12" ht="13.5" thickBot="1">
      <c r="A168" s="236" t="s">
        <v>17</v>
      </c>
      <c r="B168" s="237"/>
      <c r="C168" s="237"/>
      <c r="D168" s="237"/>
      <c r="E168" s="240" t="s">
        <v>14</v>
      </c>
      <c r="F168" s="242" t="s">
        <v>15</v>
      </c>
      <c r="G168" s="243"/>
      <c r="H168" s="243"/>
      <c r="I168" s="244"/>
      <c r="J168" s="127"/>
      <c r="K168" s="127"/>
      <c r="L168" s="53"/>
    </row>
    <row r="169" spans="1:12" ht="49.5" customHeight="1" thickBot="1">
      <c r="A169" s="238"/>
      <c r="B169" s="239"/>
      <c r="C169" s="239"/>
      <c r="D169" s="239"/>
      <c r="E169" s="241"/>
      <c r="F169" s="54" t="s">
        <v>18</v>
      </c>
      <c r="G169" s="130" t="s">
        <v>42</v>
      </c>
      <c r="H169" s="129" t="s">
        <v>45</v>
      </c>
      <c r="I169" s="128" t="s">
        <v>41</v>
      </c>
      <c r="J169" s="131" t="s">
        <v>43</v>
      </c>
      <c r="K169" s="196" t="s">
        <v>46</v>
      </c>
      <c r="L169" s="30" t="s">
        <v>7</v>
      </c>
    </row>
    <row r="170" spans="1:12" ht="12.75" customHeight="1">
      <c r="A170" s="217" t="s">
        <v>29</v>
      </c>
      <c r="B170" s="220" t="s">
        <v>19</v>
      </c>
      <c r="C170" s="221"/>
      <c r="D170" s="222"/>
      <c r="E170" s="17">
        <f aca="true" t="shared" si="47" ref="E170:E176">SUM(F170:J170)</f>
        <v>0</v>
      </c>
      <c r="F170" s="34">
        <v>0</v>
      </c>
      <c r="G170" s="40">
        <v>0</v>
      </c>
      <c r="H170" s="41">
        <v>0</v>
      </c>
      <c r="I170" s="22">
        <v>0</v>
      </c>
      <c r="J170" s="22">
        <v>0</v>
      </c>
      <c r="K170" s="22">
        <v>0</v>
      </c>
      <c r="L170" s="57">
        <f aca="true" t="shared" si="48" ref="L170:L213">SUM(F170:K170)</f>
        <v>0</v>
      </c>
    </row>
    <row r="171" spans="1:12" ht="12.75" customHeight="1">
      <c r="A171" s="218"/>
      <c r="B171" s="223" t="s">
        <v>4</v>
      </c>
      <c r="C171" s="224"/>
      <c r="D171" s="78" t="s">
        <v>3</v>
      </c>
      <c r="E171" s="154">
        <f t="shared" si="47"/>
        <v>0</v>
      </c>
      <c r="F171" s="133">
        <f>F173+F175</f>
        <v>0</v>
      </c>
      <c r="G171" s="134">
        <f>SUM(G173,G175)</f>
        <v>0</v>
      </c>
      <c r="H171" s="134">
        <f>SUM(H173,H175)</f>
        <v>0</v>
      </c>
      <c r="I171" s="134">
        <f>SUM(I173,I175)</f>
        <v>0</v>
      </c>
      <c r="J171" s="134">
        <f>SUM(J173,J175)</f>
        <v>0</v>
      </c>
      <c r="K171" s="134">
        <f>SUM(K173,K175)</f>
        <v>0</v>
      </c>
      <c r="L171" s="57">
        <f t="shared" si="48"/>
        <v>0</v>
      </c>
    </row>
    <row r="172" spans="1:12" ht="12.75">
      <c r="A172" s="218"/>
      <c r="B172" s="225"/>
      <c r="C172" s="226"/>
      <c r="D172" s="83" t="s">
        <v>50</v>
      </c>
      <c r="E172" s="157">
        <f t="shared" si="47"/>
        <v>0</v>
      </c>
      <c r="F172" s="135">
        <f>F174+F176</f>
        <v>0</v>
      </c>
      <c r="G172" s="136">
        <f>G174+G176</f>
        <v>0</v>
      </c>
      <c r="H172" s="136">
        <f>H174+H176</f>
        <v>0</v>
      </c>
      <c r="I172" s="136">
        <f>I174+I176</f>
        <v>0</v>
      </c>
      <c r="J172" s="136">
        <f>J174+J176</f>
        <v>0</v>
      </c>
      <c r="K172" s="136">
        <f>K174+K176</f>
        <v>0</v>
      </c>
      <c r="L172" s="57">
        <f t="shared" si="48"/>
        <v>0</v>
      </c>
    </row>
    <row r="173" spans="1:12" ht="12.75" customHeight="1">
      <c r="A173" s="218"/>
      <c r="B173" s="227" t="s">
        <v>5</v>
      </c>
      <c r="C173" s="229" t="s">
        <v>24</v>
      </c>
      <c r="D173" s="79" t="s">
        <v>3</v>
      </c>
      <c r="E173" s="157">
        <f t="shared" si="47"/>
        <v>0</v>
      </c>
      <c r="F173" s="137">
        <v>0</v>
      </c>
      <c r="G173" s="137">
        <v>0</v>
      </c>
      <c r="H173" s="137">
        <v>0</v>
      </c>
      <c r="I173" s="137">
        <v>0</v>
      </c>
      <c r="J173" s="137">
        <v>0</v>
      </c>
      <c r="K173" s="137">
        <v>0</v>
      </c>
      <c r="L173" s="57">
        <f t="shared" si="48"/>
        <v>0</v>
      </c>
    </row>
    <row r="174" spans="1:12" ht="12.75">
      <c r="A174" s="218"/>
      <c r="B174" s="227"/>
      <c r="C174" s="229"/>
      <c r="D174" s="115" t="s">
        <v>50</v>
      </c>
      <c r="E174" s="157">
        <f t="shared" si="47"/>
        <v>0</v>
      </c>
      <c r="F174" s="138">
        <v>0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  <c r="L174" s="57">
        <f t="shared" si="48"/>
        <v>0</v>
      </c>
    </row>
    <row r="175" spans="1:12" ht="12.75" customHeight="1">
      <c r="A175" s="218"/>
      <c r="B175" s="227"/>
      <c r="C175" s="230" t="s">
        <v>49</v>
      </c>
      <c r="D175" s="79" t="s">
        <v>3</v>
      </c>
      <c r="E175" s="157">
        <f t="shared" si="47"/>
        <v>0</v>
      </c>
      <c r="F175" s="137">
        <v>0</v>
      </c>
      <c r="G175" s="137">
        <v>0</v>
      </c>
      <c r="H175" s="137">
        <v>0</v>
      </c>
      <c r="I175" s="137">
        <v>0</v>
      </c>
      <c r="J175" s="137">
        <v>0</v>
      </c>
      <c r="K175" s="137">
        <v>0</v>
      </c>
      <c r="L175" s="57">
        <f t="shared" si="48"/>
        <v>0</v>
      </c>
    </row>
    <row r="176" spans="1:12" ht="12.75">
      <c r="A176" s="218"/>
      <c r="B176" s="228"/>
      <c r="C176" s="231"/>
      <c r="D176" s="116" t="s">
        <v>50</v>
      </c>
      <c r="E176" s="156">
        <f t="shared" si="47"/>
        <v>0</v>
      </c>
      <c r="F176" s="139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57">
        <f t="shared" si="48"/>
        <v>0</v>
      </c>
    </row>
    <row r="177" spans="1:12" ht="12.75">
      <c r="A177" s="218"/>
      <c r="B177" s="232" t="s">
        <v>6</v>
      </c>
      <c r="C177" s="232"/>
      <c r="D177" s="233"/>
      <c r="E177" s="43">
        <f aca="true" t="shared" si="49" ref="E177:J177">E170-E171</f>
        <v>0</v>
      </c>
      <c r="F177" s="44">
        <f t="shared" si="49"/>
        <v>0</v>
      </c>
      <c r="G177" s="44">
        <f t="shared" si="49"/>
        <v>0</v>
      </c>
      <c r="H177" s="44">
        <f t="shared" si="49"/>
        <v>0</v>
      </c>
      <c r="I177" s="44">
        <f t="shared" si="49"/>
        <v>0</v>
      </c>
      <c r="J177" s="44">
        <f t="shared" si="49"/>
        <v>0</v>
      </c>
      <c r="K177" s="44">
        <f>K170-K171</f>
        <v>0</v>
      </c>
      <c r="L177" s="57">
        <f t="shared" si="48"/>
        <v>0</v>
      </c>
    </row>
    <row r="178" spans="1:12" ht="12.75">
      <c r="A178" s="218"/>
      <c r="B178" s="234" t="s">
        <v>48</v>
      </c>
      <c r="C178" s="234"/>
      <c r="D178" s="235"/>
      <c r="E178" s="18">
        <f aca="true" t="shared" si="50" ref="E178:E187">SUM(F178:J178)</f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57">
        <f t="shared" si="48"/>
        <v>0</v>
      </c>
    </row>
    <row r="179" spans="1:12" ht="12.75" customHeight="1">
      <c r="A179" s="218"/>
      <c r="B179" s="213" t="s">
        <v>25</v>
      </c>
      <c r="C179" s="214"/>
      <c r="D179" s="114" t="s">
        <v>26</v>
      </c>
      <c r="E179" s="154">
        <f t="shared" si="50"/>
        <v>0</v>
      </c>
      <c r="F179" s="141">
        <v>0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57">
        <f t="shared" si="48"/>
        <v>0</v>
      </c>
    </row>
    <row r="180" spans="1:12" ht="13.5" thickBot="1">
      <c r="A180" s="219"/>
      <c r="B180" s="215"/>
      <c r="C180" s="216"/>
      <c r="D180" s="119" t="s">
        <v>27</v>
      </c>
      <c r="E180" s="173">
        <f t="shared" si="50"/>
        <v>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  <c r="L180" s="109">
        <f t="shared" si="48"/>
        <v>0</v>
      </c>
    </row>
    <row r="181" spans="1:12" ht="12.75" customHeight="1">
      <c r="A181" s="245" t="s">
        <v>30</v>
      </c>
      <c r="B181" s="220" t="s">
        <v>19</v>
      </c>
      <c r="C181" s="221"/>
      <c r="D181" s="222"/>
      <c r="E181" s="17">
        <f t="shared" si="50"/>
        <v>0</v>
      </c>
      <c r="F181" s="24">
        <v>0</v>
      </c>
      <c r="G181" s="61">
        <v>0</v>
      </c>
      <c r="H181" s="61">
        <v>0</v>
      </c>
      <c r="I181" s="23">
        <v>0</v>
      </c>
      <c r="J181" s="23">
        <v>0</v>
      </c>
      <c r="K181" s="23">
        <v>0</v>
      </c>
      <c r="L181" s="57">
        <f t="shared" si="48"/>
        <v>0</v>
      </c>
    </row>
    <row r="182" spans="1:12" ht="12.75" customHeight="1">
      <c r="A182" s="246"/>
      <c r="B182" s="223" t="s">
        <v>4</v>
      </c>
      <c r="C182" s="224"/>
      <c r="D182" s="78" t="s">
        <v>3</v>
      </c>
      <c r="E182" s="154">
        <f t="shared" si="50"/>
        <v>0</v>
      </c>
      <c r="F182" s="155">
        <f aca="true" t="shared" si="51" ref="F182:K182">SUM(F184,F186)</f>
        <v>0</v>
      </c>
      <c r="G182" s="134">
        <f t="shared" si="51"/>
        <v>0</v>
      </c>
      <c r="H182" s="134">
        <f t="shared" si="51"/>
        <v>0</v>
      </c>
      <c r="I182" s="134">
        <f t="shared" si="51"/>
        <v>0</v>
      </c>
      <c r="J182" s="134">
        <f t="shared" si="51"/>
        <v>0</v>
      </c>
      <c r="K182" s="134">
        <f t="shared" si="51"/>
        <v>0</v>
      </c>
      <c r="L182" s="57">
        <f t="shared" si="48"/>
        <v>0</v>
      </c>
    </row>
    <row r="183" spans="1:12" ht="12.75">
      <c r="A183" s="246"/>
      <c r="B183" s="225"/>
      <c r="C183" s="226"/>
      <c r="D183" s="83" t="s">
        <v>50</v>
      </c>
      <c r="E183" s="157">
        <f t="shared" si="50"/>
        <v>0</v>
      </c>
      <c r="F183" s="136">
        <f aca="true" t="shared" si="52" ref="F183:K183">F185+F187</f>
        <v>0</v>
      </c>
      <c r="G183" s="144">
        <f t="shared" si="52"/>
        <v>0</v>
      </c>
      <c r="H183" s="144">
        <f t="shared" si="52"/>
        <v>0</v>
      </c>
      <c r="I183" s="144">
        <f t="shared" si="52"/>
        <v>0</v>
      </c>
      <c r="J183" s="144">
        <f t="shared" si="52"/>
        <v>0</v>
      </c>
      <c r="K183" s="144">
        <f t="shared" si="52"/>
        <v>0</v>
      </c>
      <c r="L183" s="57">
        <f t="shared" si="48"/>
        <v>0</v>
      </c>
    </row>
    <row r="184" spans="1:12" ht="12.75" customHeight="1">
      <c r="A184" s="246"/>
      <c r="B184" s="227" t="s">
        <v>5</v>
      </c>
      <c r="C184" s="229" t="s">
        <v>24</v>
      </c>
      <c r="D184" s="79" t="s">
        <v>3</v>
      </c>
      <c r="E184" s="157">
        <f t="shared" si="50"/>
        <v>0</v>
      </c>
      <c r="F184" s="137">
        <v>0</v>
      </c>
      <c r="G184" s="137">
        <v>0</v>
      </c>
      <c r="H184" s="137">
        <v>0</v>
      </c>
      <c r="I184" s="137">
        <v>0</v>
      </c>
      <c r="J184" s="137">
        <v>0</v>
      </c>
      <c r="K184" s="137">
        <v>0</v>
      </c>
      <c r="L184" s="57">
        <f t="shared" si="48"/>
        <v>0</v>
      </c>
    </row>
    <row r="185" spans="1:12" ht="12.75">
      <c r="A185" s="246"/>
      <c r="B185" s="227"/>
      <c r="C185" s="229"/>
      <c r="D185" s="115" t="s">
        <v>50</v>
      </c>
      <c r="E185" s="157">
        <f t="shared" si="50"/>
        <v>0</v>
      </c>
      <c r="F185" s="138">
        <v>0</v>
      </c>
      <c r="G185" s="146">
        <v>0</v>
      </c>
      <c r="H185" s="146">
        <v>0</v>
      </c>
      <c r="I185" s="146">
        <v>0</v>
      </c>
      <c r="J185" s="146">
        <v>0</v>
      </c>
      <c r="K185" s="146">
        <v>0</v>
      </c>
      <c r="L185" s="57">
        <f t="shared" si="48"/>
        <v>0</v>
      </c>
    </row>
    <row r="186" spans="1:12" ht="12.75" customHeight="1">
      <c r="A186" s="246"/>
      <c r="B186" s="227"/>
      <c r="C186" s="230" t="s">
        <v>49</v>
      </c>
      <c r="D186" s="79" t="s">
        <v>3</v>
      </c>
      <c r="E186" s="157">
        <f t="shared" si="50"/>
        <v>0</v>
      </c>
      <c r="F186" s="137">
        <v>0</v>
      </c>
      <c r="G186" s="137">
        <v>0</v>
      </c>
      <c r="H186" s="137">
        <v>0</v>
      </c>
      <c r="I186" s="137">
        <v>0</v>
      </c>
      <c r="J186" s="137">
        <v>0</v>
      </c>
      <c r="K186" s="137">
        <v>0</v>
      </c>
      <c r="L186" s="57">
        <f t="shared" si="48"/>
        <v>0</v>
      </c>
    </row>
    <row r="187" spans="1:12" ht="12.75">
      <c r="A187" s="246"/>
      <c r="B187" s="228"/>
      <c r="C187" s="231"/>
      <c r="D187" s="116" t="s">
        <v>50</v>
      </c>
      <c r="E187" s="156">
        <f t="shared" si="50"/>
        <v>0</v>
      </c>
      <c r="F187" s="138">
        <v>0</v>
      </c>
      <c r="G187" s="146">
        <v>0</v>
      </c>
      <c r="H187" s="146">
        <v>0</v>
      </c>
      <c r="I187" s="146">
        <v>0</v>
      </c>
      <c r="J187" s="146">
        <v>0</v>
      </c>
      <c r="K187" s="146">
        <v>0</v>
      </c>
      <c r="L187" s="57">
        <f t="shared" si="48"/>
        <v>0</v>
      </c>
    </row>
    <row r="188" spans="1:12" ht="12.75">
      <c r="A188" s="246"/>
      <c r="B188" s="232" t="s">
        <v>6</v>
      </c>
      <c r="C188" s="232"/>
      <c r="D188" s="233"/>
      <c r="E188" s="43">
        <f aca="true" t="shared" si="53" ref="E188:J188">E181-E182</f>
        <v>0</v>
      </c>
      <c r="F188" s="44">
        <f t="shared" si="53"/>
        <v>0</v>
      </c>
      <c r="G188" s="44">
        <f t="shared" si="53"/>
        <v>0</v>
      </c>
      <c r="H188" s="44">
        <f t="shared" si="53"/>
        <v>0</v>
      </c>
      <c r="I188" s="44">
        <f t="shared" si="53"/>
        <v>0</v>
      </c>
      <c r="J188" s="44">
        <f t="shared" si="53"/>
        <v>0</v>
      </c>
      <c r="K188" s="44">
        <f>K181-K182</f>
        <v>0</v>
      </c>
      <c r="L188" s="57">
        <f t="shared" si="48"/>
        <v>0</v>
      </c>
    </row>
    <row r="189" spans="1:12" ht="12.75">
      <c r="A189" s="246"/>
      <c r="B189" s="234" t="s">
        <v>48</v>
      </c>
      <c r="C189" s="234"/>
      <c r="D189" s="235"/>
      <c r="E189" s="18">
        <f aca="true" t="shared" si="54" ref="E189:E198">SUM(F189:J189)</f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57">
        <f t="shared" si="48"/>
        <v>0</v>
      </c>
    </row>
    <row r="190" spans="1:12" ht="12.75" customHeight="1">
      <c r="A190" s="246"/>
      <c r="B190" s="213" t="s">
        <v>25</v>
      </c>
      <c r="C190" s="214"/>
      <c r="D190" s="114" t="s">
        <v>26</v>
      </c>
      <c r="E190" s="154">
        <f t="shared" si="54"/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57">
        <f t="shared" si="48"/>
        <v>0</v>
      </c>
    </row>
    <row r="191" spans="1:12" ht="13.5" thickBot="1">
      <c r="A191" s="247"/>
      <c r="B191" s="215"/>
      <c r="C191" s="216"/>
      <c r="D191" s="119" t="s">
        <v>27</v>
      </c>
      <c r="E191" s="173">
        <f t="shared" si="54"/>
        <v>0</v>
      </c>
      <c r="F191" s="139">
        <v>0</v>
      </c>
      <c r="G191" s="143">
        <v>0</v>
      </c>
      <c r="H191" s="143">
        <v>0</v>
      </c>
      <c r="I191" s="158">
        <v>0</v>
      </c>
      <c r="J191" s="139">
        <v>0</v>
      </c>
      <c r="K191" s="139">
        <v>0</v>
      </c>
      <c r="L191" s="109">
        <f t="shared" si="48"/>
        <v>0</v>
      </c>
    </row>
    <row r="192" spans="1:12" ht="12.75" customHeight="1">
      <c r="A192" s="245" t="s">
        <v>31</v>
      </c>
      <c r="B192" s="220" t="s">
        <v>19</v>
      </c>
      <c r="C192" s="221"/>
      <c r="D192" s="222"/>
      <c r="E192" s="17">
        <f t="shared" si="54"/>
        <v>97300</v>
      </c>
      <c r="F192" s="25">
        <v>97300</v>
      </c>
      <c r="G192" s="38">
        <v>0</v>
      </c>
      <c r="H192" s="38">
        <v>0</v>
      </c>
      <c r="I192" s="38">
        <v>0</v>
      </c>
      <c r="J192" s="29">
        <v>0</v>
      </c>
      <c r="K192" s="29">
        <v>0</v>
      </c>
      <c r="L192" s="57">
        <f t="shared" si="48"/>
        <v>97300</v>
      </c>
    </row>
    <row r="193" spans="1:12" ht="12.75" customHeight="1">
      <c r="A193" s="246"/>
      <c r="B193" s="223" t="s">
        <v>4</v>
      </c>
      <c r="C193" s="224"/>
      <c r="D193" s="78" t="s">
        <v>3</v>
      </c>
      <c r="E193" s="154">
        <f t="shared" si="54"/>
        <v>96458</v>
      </c>
      <c r="F193" s="122">
        <f aca="true" t="shared" si="55" ref="F193:K193">SUM(F195,F197)</f>
        <v>96458</v>
      </c>
      <c r="G193" s="160">
        <f t="shared" si="55"/>
        <v>0</v>
      </c>
      <c r="H193" s="160">
        <f t="shared" si="55"/>
        <v>0</v>
      </c>
      <c r="I193" s="133">
        <f t="shared" si="55"/>
        <v>0</v>
      </c>
      <c r="J193" s="133">
        <f t="shared" si="55"/>
        <v>0</v>
      </c>
      <c r="K193" s="133">
        <f t="shared" si="55"/>
        <v>0</v>
      </c>
      <c r="L193" s="15">
        <f t="shared" si="48"/>
        <v>96458</v>
      </c>
    </row>
    <row r="194" spans="1:12" ht="12.75">
      <c r="A194" s="246"/>
      <c r="B194" s="225"/>
      <c r="C194" s="226"/>
      <c r="D194" s="83" t="s">
        <v>50</v>
      </c>
      <c r="E194" s="157">
        <f t="shared" si="54"/>
        <v>38133.12</v>
      </c>
      <c r="F194" s="123">
        <f aca="true" t="shared" si="56" ref="F194:K194">F196+F198</f>
        <v>38133.12</v>
      </c>
      <c r="G194" s="161">
        <f t="shared" si="56"/>
        <v>0</v>
      </c>
      <c r="H194" s="161">
        <f t="shared" si="56"/>
        <v>0</v>
      </c>
      <c r="I194" s="161">
        <f t="shared" si="56"/>
        <v>0</v>
      </c>
      <c r="J194" s="161">
        <f t="shared" si="56"/>
        <v>0</v>
      </c>
      <c r="K194" s="161">
        <f t="shared" si="56"/>
        <v>0</v>
      </c>
      <c r="L194" s="37">
        <f t="shared" si="48"/>
        <v>38133.12</v>
      </c>
    </row>
    <row r="195" spans="1:12" ht="12.75" customHeight="1">
      <c r="A195" s="246"/>
      <c r="B195" s="227" t="s">
        <v>5</v>
      </c>
      <c r="C195" s="229" t="s">
        <v>24</v>
      </c>
      <c r="D195" s="79" t="s">
        <v>3</v>
      </c>
      <c r="E195" s="157">
        <f t="shared" si="54"/>
        <v>87058</v>
      </c>
      <c r="F195" s="124">
        <v>87058</v>
      </c>
      <c r="G195" s="137">
        <v>0</v>
      </c>
      <c r="H195" s="137">
        <v>0</v>
      </c>
      <c r="I195" s="137">
        <v>0</v>
      </c>
      <c r="J195" s="137">
        <v>0</v>
      </c>
      <c r="K195" s="137">
        <v>0</v>
      </c>
      <c r="L195" s="15">
        <f t="shared" si="48"/>
        <v>87058</v>
      </c>
    </row>
    <row r="196" spans="1:12" ht="12.75">
      <c r="A196" s="246"/>
      <c r="B196" s="227"/>
      <c r="C196" s="229"/>
      <c r="D196" s="115" t="s">
        <v>50</v>
      </c>
      <c r="E196" s="157">
        <f t="shared" si="54"/>
        <v>37133.12</v>
      </c>
      <c r="F196" s="124">
        <v>37133.12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37">
        <f t="shared" si="48"/>
        <v>37133.12</v>
      </c>
    </row>
    <row r="197" spans="1:12" ht="12.75" customHeight="1">
      <c r="A197" s="246"/>
      <c r="B197" s="227"/>
      <c r="C197" s="230" t="s">
        <v>49</v>
      </c>
      <c r="D197" s="79" t="s">
        <v>3</v>
      </c>
      <c r="E197" s="157">
        <f t="shared" si="54"/>
        <v>9400</v>
      </c>
      <c r="F197" s="124">
        <v>9400</v>
      </c>
      <c r="G197" s="137">
        <v>0</v>
      </c>
      <c r="H197" s="137">
        <v>0</v>
      </c>
      <c r="I197" s="137">
        <v>0</v>
      </c>
      <c r="J197" s="137">
        <v>0</v>
      </c>
      <c r="K197" s="137">
        <v>0</v>
      </c>
      <c r="L197" s="15">
        <f t="shared" si="48"/>
        <v>9400</v>
      </c>
    </row>
    <row r="198" spans="1:12" ht="12.75">
      <c r="A198" s="246"/>
      <c r="B198" s="228"/>
      <c r="C198" s="231"/>
      <c r="D198" s="116" t="s">
        <v>50</v>
      </c>
      <c r="E198" s="156">
        <f t="shared" si="54"/>
        <v>1000</v>
      </c>
      <c r="F198" s="125">
        <v>1000</v>
      </c>
      <c r="G198" s="140">
        <v>0</v>
      </c>
      <c r="H198" s="140">
        <v>0</v>
      </c>
      <c r="I198" s="163">
        <v>0</v>
      </c>
      <c r="J198" s="163">
        <v>0</v>
      </c>
      <c r="K198" s="163">
        <v>0</v>
      </c>
      <c r="L198" s="37">
        <f t="shared" si="48"/>
        <v>1000</v>
      </c>
    </row>
    <row r="199" spans="1:12" ht="12.75">
      <c r="A199" s="246"/>
      <c r="B199" s="232" t="s">
        <v>6</v>
      </c>
      <c r="C199" s="232"/>
      <c r="D199" s="233"/>
      <c r="E199" s="43">
        <f aca="true" t="shared" si="57" ref="E199:J199">E192-E193</f>
        <v>842</v>
      </c>
      <c r="F199" s="44">
        <f t="shared" si="57"/>
        <v>842</v>
      </c>
      <c r="G199" s="44">
        <f t="shared" si="57"/>
        <v>0</v>
      </c>
      <c r="H199" s="44">
        <f t="shared" si="57"/>
        <v>0</v>
      </c>
      <c r="I199" s="44">
        <f t="shared" si="57"/>
        <v>0</v>
      </c>
      <c r="J199" s="44">
        <f t="shared" si="57"/>
        <v>0</v>
      </c>
      <c r="K199" s="44">
        <f>K192-K193</f>
        <v>0</v>
      </c>
      <c r="L199" s="15">
        <f t="shared" si="48"/>
        <v>842</v>
      </c>
    </row>
    <row r="200" spans="1:12" ht="12.75">
      <c r="A200" s="246"/>
      <c r="B200" s="234" t="s">
        <v>48</v>
      </c>
      <c r="C200" s="234"/>
      <c r="D200" s="235"/>
      <c r="E200" s="18">
        <f aca="true" t="shared" si="58" ref="E200:E209">SUM(F200:J200)</f>
        <v>41790</v>
      </c>
      <c r="F200" s="28">
        <v>41790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37">
        <f t="shared" si="48"/>
        <v>41790</v>
      </c>
    </row>
    <row r="201" spans="1:12" ht="12.75" customHeight="1">
      <c r="A201" s="246"/>
      <c r="B201" s="213" t="s">
        <v>25</v>
      </c>
      <c r="C201" s="214"/>
      <c r="D201" s="114" t="s">
        <v>26</v>
      </c>
      <c r="E201" s="154">
        <f t="shared" si="58"/>
        <v>0</v>
      </c>
      <c r="F201" s="84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36">
        <f t="shared" si="48"/>
        <v>0</v>
      </c>
    </row>
    <row r="202" spans="1:12" ht="13.5" thickBot="1">
      <c r="A202" s="247"/>
      <c r="B202" s="215"/>
      <c r="C202" s="216"/>
      <c r="D202" s="119" t="s">
        <v>27</v>
      </c>
      <c r="E202" s="173">
        <f t="shared" si="58"/>
        <v>19</v>
      </c>
      <c r="F202" s="85">
        <v>19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58">
        <f t="shared" si="48"/>
        <v>19</v>
      </c>
    </row>
    <row r="203" spans="1:12" ht="12.75" customHeight="1">
      <c r="A203" s="217" t="s">
        <v>32</v>
      </c>
      <c r="B203" s="220" t="s">
        <v>19</v>
      </c>
      <c r="C203" s="221"/>
      <c r="D203" s="222"/>
      <c r="E203" s="17">
        <f t="shared" si="58"/>
        <v>0</v>
      </c>
      <c r="F203" s="33">
        <v>0</v>
      </c>
      <c r="G203" s="39">
        <v>0</v>
      </c>
      <c r="H203" s="39">
        <v>0</v>
      </c>
      <c r="I203" s="21">
        <v>0</v>
      </c>
      <c r="J203" s="21">
        <v>0</v>
      </c>
      <c r="K203" s="21">
        <v>0</v>
      </c>
      <c r="L203" s="57">
        <f t="shared" si="48"/>
        <v>0</v>
      </c>
    </row>
    <row r="204" spans="1:12" ht="12.75" customHeight="1">
      <c r="A204" s="218"/>
      <c r="B204" s="223" t="s">
        <v>4</v>
      </c>
      <c r="C204" s="224"/>
      <c r="D204" s="78" t="s">
        <v>3</v>
      </c>
      <c r="E204" s="154">
        <f t="shared" si="58"/>
        <v>0</v>
      </c>
      <c r="F204" s="164">
        <f aca="true" t="shared" si="59" ref="F204:J205">F206+F208</f>
        <v>0</v>
      </c>
      <c r="G204" s="165">
        <f t="shared" si="59"/>
        <v>0</v>
      </c>
      <c r="H204" s="165">
        <f t="shared" si="59"/>
        <v>0</v>
      </c>
      <c r="I204" s="165">
        <f t="shared" si="59"/>
        <v>0</v>
      </c>
      <c r="J204" s="165">
        <f t="shared" si="59"/>
        <v>0</v>
      </c>
      <c r="K204" s="165">
        <f>K206+K208</f>
        <v>0</v>
      </c>
      <c r="L204" s="57">
        <f t="shared" si="48"/>
        <v>0</v>
      </c>
    </row>
    <row r="205" spans="1:12" ht="12.75">
      <c r="A205" s="218"/>
      <c r="B205" s="225"/>
      <c r="C205" s="226"/>
      <c r="D205" s="83" t="s">
        <v>50</v>
      </c>
      <c r="E205" s="157">
        <f t="shared" si="58"/>
        <v>0</v>
      </c>
      <c r="F205" s="166">
        <f t="shared" si="59"/>
        <v>0</v>
      </c>
      <c r="G205" s="166">
        <f t="shared" si="59"/>
        <v>0</v>
      </c>
      <c r="H205" s="166">
        <f t="shared" si="59"/>
        <v>0</v>
      </c>
      <c r="I205" s="166">
        <f t="shared" si="59"/>
        <v>0</v>
      </c>
      <c r="J205" s="166">
        <f t="shared" si="59"/>
        <v>0</v>
      </c>
      <c r="K205" s="166">
        <f>K207+K209</f>
        <v>0</v>
      </c>
      <c r="L205" s="57">
        <f t="shared" si="48"/>
        <v>0</v>
      </c>
    </row>
    <row r="206" spans="1:12" ht="12.75" customHeight="1">
      <c r="A206" s="218"/>
      <c r="B206" s="227" t="s">
        <v>5</v>
      </c>
      <c r="C206" s="229" t="s">
        <v>24</v>
      </c>
      <c r="D206" s="79" t="s">
        <v>3</v>
      </c>
      <c r="E206" s="157">
        <f t="shared" si="58"/>
        <v>0</v>
      </c>
      <c r="F206" s="167">
        <v>0</v>
      </c>
      <c r="G206" s="168">
        <v>0</v>
      </c>
      <c r="H206" s="168">
        <v>0</v>
      </c>
      <c r="I206" s="168">
        <v>0</v>
      </c>
      <c r="J206" s="168">
        <v>0</v>
      </c>
      <c r="K206" s="168">
        <v>0</v>
      </c>
      <c r="L206" s="57">
        <f t="shared" si="48"/>
        <v>0</v>
      </c>
    </row>
    <row r="207" spans="1:12" ht="12.75">
      <c r="A207" s="218"/>
      <c r="B207" s="227"/>
      <c r="C207" s="229"/>
      <c r="D207" s="115" t="s">
        <v>50</v>
      </c>
      <c r="E207" s="157">
        <f t="shared" si="58"/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57">
        <f t="shared" si="48"/>
        <v>0</v>
      </c>
    </row>
    <row r="208" spans="1:12" ht="12.75" customHeight="1">
      <c r="A208" s="218"/>
      <c r="B208" s="227"/>
      <c r="C208" s="230" t="s">
        <v>49</v>
      </c>
      <c r="D208" s="79" t="s">
        <v>3</v>
      </c>
      <c r="E208" s="157">
        <f t="shared" si="58"/>
        <v>0</v>
      </c>
      <c r="F208" s="167">
        <v>0</v>
      </c>
      <c r="G208" s="168">
        <v>0</v>
      </c>
      <c r="H208" s="168">
        <v>0</v>
      </c>
      <c r="I208" s="168">
        <v>0</v>
      </c>
      <c r="J208" s="168">
        <v>0</v>
      </c>
      <c r="K208" s="168">
        <v>0</v>
      </c>
      <c r="L208" s="57">
        <f t="shared" si="48"/>
        <v>0</v>
      </c>
    </row>
    <row r="209" spans="1:12" ht="12.75">
      <c r="A209" s="218"/>
      <c r="B209" s="228"/>
      <c r="C209" s="231"/>
      <c r="D209" s="116" t="s">
        <v>50</v>
      </c>
      <c r="E209" s="156">
        <f t="shared" si="58"/>
        <v>0</v>
      </c>
      <c r="F209" s="170">
        <v>0</v>
      </c>
      <c r="G209" s="170">
        <v>0</v>
      </c>
      <c r="H209" s="170">
        <v>0</v>
      </c>
      <c r="I209" s="170">
        <v>0</v>
      </c>
      <c r="J209" s="170">
        <v>0</v>
      </c>
      <c r="K209" s="170">
        <v>0</v>
      </c>
      <c r="L209" s="57">
        <f t="shared" si="48"/>
        <v>0</v>
      </c>
    </row>
    <row r="210" spans="1:12" ht="12.75">
      <c r="A210" s="218"/>
      <c r="B210" s="232" t="s">
        <v>6</v>
      </c>
      <c r="C210" s="232"/>
      <c r="D210" s="233"/>
      <c r="E210" s="43">
        <f aca="true" t="shared" si="60" ref="E210:J210">E203-E204</f>
        <v>0</v>
      </c>
      <c r="F210" s="70">
        <f t="shared" si="60"/>
        <v>0</v>
      </c>
      <c r="G210" s="70">
        <f t="shared" si="60"/>
        <v>0</v>
      </c>
      <c r="H210" s="70">
        <f t="shared" si="60"/>
        <v>0</v>
      </c>
      <c r="I210" s="70">
        <f t="shared" si="60"/>
        <v>0</v>
      </c>
      <c r="J210" s="70">
        <f t="shared" si="60"/>
        <v>0</v>
      </c>
      <c r="K210" s="70">
        <f>K203-K204</f>
        <v>0</v>
      </c>
      <c r="L210" s="57">
        <f t="shared" si="48"/>
        <v>0</v>
      </c>
    </row>
    <row r="211" spans="1:12" ht="12.75">
      <c r="A211" s="218"/>
      <c r="B211" s="234" t="s">
        <v>48</v>
      </c>
      <c r="C211" s="234"/>
      <c r="D211" s="235"/>
      <c r="E211" s="18">
        <f>SUM(F211:J211)</f>
        <v>0</v>
      </c>
      <c r="F211" s="27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57">
        <f t="shared" si="48"/>
        <v>0</v>
      </c>
    </row>
    <row r="212" spans="1:12" ht="12.75" customHeight="1">
      <c r="A212" s="218"/>
      <c r="B212" s="213" t="s">
        <v>25</v>
      </c>
      <c r="C212" s="214"/>
      <c r="D212" s="114" t="s">
        <v>26</v>
      </c>
      <c r="E212" s="154">
        <f>SUM(F212:J212)</f>
        <v>0</v>
      </c>
      <c r="F212" s="171">
        <v>0</v>
      </c>
      <c r="G212" s="171">
        <v>0</v>
      </c>
      <c r="H212" s="171">
        <v>0</v>
      </c>
      <c r="I212" s="171">
        <v>0</v>
      </c>
      <c r="J212" s="171">
        <v>0</v>
      </c>
      <c r="K212" s="171">
        <v>0</v>
      </c>
      <c r="L212" s="57">
        <f t="shared" si="48"/>
        <v>0</v>
      </c>
    </row>
    <row r="213" spans="1:12" ht="13.5" thickBot="1">
      <c r="A213" s="219"/>
      <c r="B213" s="215"/>
      <c r="C213" s="216"/>
      <c r="D213" s="119" t="s">
        <v>27</v>
      </c>
      <c r="E213" s="173">
        <f>SUM(F213:J213)</f>
        <v>0</v>
      </c>
      <c r="F213" s="172">
        <v>0</v>
      </c>
      <c r="G213" s="172">
        <v>0</v>
      </c>
      <c r="H213" s="172">
        <v>0</v>
      </c>
      <c r="I213" s="172">
        <v>0</v>
      </c>
      <c r="J213" s="172">
        <v>0</v>
      </c>
      <c r="K213" s="172">
        <v>0</v>
      </c>
      <c r="L213" s="109">
        <f t="shared" si="48"/>
        <v>0</v>
      </c>
    </row>
    <row r="217" ht="11.25" customHeight="1" thickBot="1"/>
    <row r="218" spans="1:12" ht="13.5" thickBot="1">
      <c r="A218" s="236" t="s">
        <v>17</v>
      </c>
      <c r="B218" s="237"/>
      <c r="C218" s="237"/>
      <c r="D218" s="237"/>
      <c r="E218" s="240" t="s">
        <v>14</v>
      </c>
      <c r="F218" s="242" t="s">
        <v>15</v>
      </c>
      <c r="G218" s="243"/>
      <c r="H218" s="243"/>
      <c r="I218" s="244"/>
      <c r="J218" s="127"/>
      <c r="K218" s="127"/>
      <c r="L218" s="53"/>
    </row>
    <row r="219" spans="1:12" ht="50.25" customHeight="1" thickBot="1">
      <c r="A219" s="238"/>
      <c r="B219" s="239"/>
      <c r="C219" s="239"/>
      <c r="D219" s="239"/>
      <c r="E219" s="241"/>
      <c r="F219" s="54" t="s">
        <v>18</v>
      </c>
      <c r="G219" s="130" t="s">
        <v>42</v>
      </c>
      <c r="H219" s="129" t="s">
        <v>45</v>
      </c>
      <c r="I219" s="128" t="s">
        <v>41</v>
      </c>
      <c r="J219" s="131" t="s">
        <v>43</v>
      </c>
      <c r="K219" s="196" t="s">
        <v>46</v>
      </c>
      <c r="L219" s="30" t="s">
        <v>7</v>
      </c>
    </row>
    <row r="220" spans="1:12" ht="12.75" customHeight="1">
      <c r="A220" s="217" t="s">
        <v>35</v>
      </c>
      <c r="B220" s="220" t="s">
        <v>19</v>
      </c>
      <c r="C220" s="221"/>
      <c r="D220" s="222"/>
      <c r="E220" s="17">
        <f aca="true" t="shared" si="61" ref="E220:E226">SUM(F220:J220)</f>
        <v>49200</v>
      </c>
      <c r="F220" s="24">
        <v>49200</v>
      </c>
      <c r="G220" s="40">
        <v>0</v>
      </c>
      <c r="H220" s="40">
        <v>0</v>
      </c>
      <c r="I220" s="22">
        <v>0</v>
      </c>
      <c r="J220" s="22">
        <v>0</v>
      </c>
      <c r="K220" s="22">
        <v>0</v>
      </c>
      <c r="L220" s="57">
        <f aca="true" t="shared" si="62" ref="L220:L263">SUM(F220:K220)</f>
        <v>49200</v>
      </c>
    </row>
    <row r="221" spans="1:12" ht="12.75" customHeight="1">
      <c r="A221" s="218"/>
      <c r="B221" s="223" t="s">
        <v>4</v>
      </c>
      <c r="C221" s="224"/>
      <c r="D221" s="78" t="s">
        <v>3</v>
      </c>
      <c r="E221" s="20">
        <f t="shared" si="61"/>
        <v>49168.07</v>
      </c>
      <c r="F221" s="69">
        <f aca="true" t="shared" si="63" ref="F221:K221">SUM(F223,F225)</f>
        <v>49168.07</v>
      </c>
      <c r="G221" s="134">
        <f t="shared" si="63"/>
        <v>0</v>
      </c>
      <c r="H221" s="134">
        <f t="shared" si="63"/>
        <v>0</v>
      </c>
      <c r="I221" s="134">
        <f t="shared" si="63"/>
        <v>0</v>
      </c>
      <c r="J221" s="134">
        <f t="shared" si="63"/>
        <v>0</v>
      </c>
      <c r="K221" s="134">
        <f t="shared" si="63"/>
        <v>0</v>
      </c>
      <c r="L221" s="57">
        <f t="shared" si="62"/>
        <v>49168.07</v>
      </c>
    </row>
    <row r="222" spans="1:12" ht="12.75">
      <c r="A222" s="218"/>
      <c r="B222" s="225"/>
      <c r="C222" s="226"/>
      <c r="D222" s="83" t="s">
        <v>50</v>
      </c>
      <c r="E222" s="19">
        <f t="shared" si="61"/>
        <v>17356.01</v>
      </c>
      <c r="F222" s="110">
        <f aca="true" t="shared" si="64" ref="F222:K222">F224+F226</f>
        <v>17356.01</v>
      </c>
      <c r="G222" s="136">
        <f t="shared" si="64"/>
        <v>0</v>
      </c>
      <c r="H222" s="136">
        <f t="shared" si="64"/>
        <v>0</v>
      </c>
      <c r="I222" s="136">
        <f t="shared" si="64"/>
        <v>0</v>
      </c>
      <c r="J222" s="136">
        <f t="shared" si="64"/>
        <v>0</v>
      </c>
      <c r="K222" s="136">
        <f t="shared" si="64"/>
        <v>0</v>
      </c>
      <c r="L222" s="57">
        <f t="shared" si="62"/>
        <v>17356.01</v>
      </c>
    </row>
    <row r="223" spans="1:12" ht="12.75" customHeight="1">
      <c r="A223" s="218"/>
      <c r="B223" s="227" t="s">
        <v>5</v>
      </c>
      <c r="C223" s="229" t="s">
        <v>24</v>
      </c>
      <c r="D223" s="79" t="s">
        <v>3</v>
      </c>
      <c r="E223" s="19">
        <f t="shared" si="61"/>
        <v>49168.07</v>
      </c>
      <c r="F223" s="63">
        <v>49168.07</v>
      </c>
      <c r="G223" s="137">
        <v>0</v>
      </c>
      <c r="H223" s="137">
        <v>0</v>
      </c>
      <c r="I223" s="137">
        <v>0</v>
      </c>
      <c r="J223" s="137">
        <v>0</v>
      </c>
      <c r="K223" s="137">
        <v>0</v>
      </c>
      <c r="L223" s="57">
        <f t="shared" si="62"/>
        <v>49168.07</v>
      </c>
    </row>
    <row r="224" spans="1:12" ht="12.75">
      <c r="A224" s="218"/>
      <c r="B224" s="227"/>
      <c r="C224" s="229"/>
      <c r="D224" s="115" t="s">
        <v>50</v>
      </c>
      <c r="E224" s="19">
        <f t="shared" si="61"/>
        <v>17356.01</v>
      </c>
      <c r="F224" s="63">
        <v>17356.01</v>
      </c>
      <c r="G224" s="138">
        <v>0</v>
      </c>
      <c r="H224" s="138">
        <v>0</v>
      </c>
      <c r="I224" s="138">
        <v>0</v>
      </c>
      <c r="J224" s="138">
        <v>0</v>
      </c>
      <c r="K224" s="138">
        <v>0</v>
      </c>
      <c r="L224" s="57">
        <f t="shared" si="62"/>
        <v>17356.01</v>
      </c>
    </row>
    <row r="225" spans="1:12" ht="12.75" customHeight="1">
      <c r="A225" s="218"/>
      <c r="B225" s="227"/>
      <c r="C225" s="230" t="s">
        <v>49</v>
      </c>
      <c r="D225" s="79" t="s">
        <v>3</v>
      </c>
      <c r="E225" s="19">
        <f t="shared" si="61"/>
        <v>0</v>
      </c>
      <c r="F225" s="63">
        <v>0</v>
      </c>
      <c r="G225" s="137">
        <v>0</v>
      </c>
      <c r="H225" s="137">
        <v>0</v>
      </c>
      <c r="I225" s="137">
        <v>0</v>
      </c>
      <c r="J225" s="137">
        <v>0</v>
      </c>
      <c r="K225" s="137">
        <v>0</v>
      </c>
      <c r="L225" s="57">
        <f t="shared" si="62"/>
        <v>0</v>
      </c>
    </row>
    <row r="226" spans="1:12" ht="12.75">
      <c r="A226" s="218"/>
      <c r="B226" s="228"/>
      <c r="C226" s="231"/>
      <c r="D226" s="116" t="s">
        <v>50</v>
      </c>
      <c r="E226" s="92">
        <f t="shared" si="61"/>
        <v>0</v>
      </c>
      <c r="F226" s="111">
        <v>0</v>
      </c>
      <c r="G226" s="140">
        <v>0</v>
      </c>
      <c r="H226" s="140">
        <v>0</v>
      </c>
      <c r="I226" s="140">
        <v>0</v>
      </c>
      <c r="J226" s="140">
        <v>0</v>
      </c>
      <c r="K226" s="140">
        <v>0</v>
      </c>
      <c r="L226" s="57">
        <f t="shared" si="62"/>
        <v>0</v>
      </c>
    </row>
    <row r="227" spans="1:12" ht="12.75">
      <c r="A227" s="218"/>
      <c r="B227" s="232" t="s">
        <v>6</v>
      </c>
      <c r="C227" s="232"/>
      <c r="D227" s="233"/>
      <c r="E227" s="43">
        <f aca="true" t="shared" si="65" ref="E227:J227">E220-E221</f>
        <v>31.93000000000029</v>
      </c>
      <c r="F227" s="44">
        <f t="shared" si="65"/>
        <v>31.93000000000029</v>
      </c>
      <c r="G227" s="44">
        <f t="shared" si="65"/>
        <v>0</v>
      </c>
      <c r="H227" s="44">
        <f t="shared" si="65"/>
        <v>0</v>
      </c>
      <c r="I227" s="44">
        <f t="shared" si="65"/>
        <v>0</v>
      </c>
      <c r="J227" s="44">
        <f t="shared" si="65"/>
        <v>0</v>
      </c>
      <c r="K227" s="44">
        <f>K220-K221</f>
        <v>0</v>
      </c>
      <c r="L227" s="57">
        <f t="shared" si="62"/>
        <v>31.93000000000029</v>
      </c>
    </row>
    <row r="228" spans="1:12" ht="12.75">
      <c r="A228" s="218"/>
      <c r="B228" s="234" t="s">
        <v>48</v>
      </c>
      <c r="C228" s="234"/>
      <c r="D228" s="235"/>
      <c r="E228" s="18">
        <f aca="true" t="shared" si="66" ref="E228:E237">SUM(F228:J228)</f>
        <v>6054</v>
      </c>
      <c r="F228" s="28">
        <v>6054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57">
        <f t="shared" si="62"/>
        <v>6054</v>
      </c>
    </row>
    <row r="229" spans="1:12" ht="12.75" customHeight="1">
      <c r="A229" s="218"/>
      <c r="B229" s="213" t="s">
        <v>25</v>
      </c>
      <c r="C229" s="214"/>
      <c r="D229" s="114" t="s">
        <v>26</v>
      </c>
      <c r="E229" s="20">
        <f t="shared" si="66"/>
        <v>0</v>
      </c>
      <c r="F229" s="51">
        <v>0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  <c r="L229" s="57">
        <f t="shared" si="62"/>
        <v>0</v>
      </c>
    </row>
    <row r="230" spans="1:12" ht="20.25" thickBot="1">
      <c r="A230" s="219"/>
      <c r="B230" s="215"/>
      <c r="C230" s="216"/>
      <c r="D230" s="119" t="s">
        <v>51</v>
      </c>
      <c r="E230" s="32">
        <f t="shared" si="66"/>
        <v>11</v>
      </c>
      <c r="F230" s="52">
        <v>11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09">
        <f t="shared" si="62"/>
        <v>11</v>
      </c>
    </row>
    <row r="231" spans="1:12" ht="12.75" customHeight="1">
      <c r="A231" s="245" t="s">
        <v>36</v>
      </c>
      <c r="B231" s="220" t="s">
        <v>19</v>
      </c>
      <c r="C231" s="221"/>
      <c r="D231" s="222"/>
      <c r="E231" s="17">
        <f t="shared" si="66"/>
        <v>100077</v>
      </c>
      <c r="F231" s="24">
        <v>100077</v>
      </c>
      <c r="G231" s="61">
        <v>0</v>
      </c>
      <c r="H231" s="61">
        <v>0</v>
      </c>
      <c r="I231" s="23">
        <v>0</v>
      </c>
      <c r="J231" s="23">
        <v>0</v>
      </c>
      <c r="K231" s="23">
        <v>0</v>
      </c>
      <c r="L231" s="57">
        <f t="shared" si="62"/>
        <v>100077</v>
      </c>
    </row>
    <row r="232" spans="1:12" ht="12.75" customHeight="1">
      <c r="A232" s="246"/>
      <c r="B232" s="223" t="s">
        <v>4</v>
      </c>
      <c r="C232" s="224"/>
      <c r="D232" s="78" t="s">
        <v>3</v>
      </c>
      <c r="E232" s="20">
        <f t="shared" si="66"/>
        <v>97754.52</v>
      </c>
      <c r="F232" s="69">
        <f aca="true" t="shared" si="67" ref="F232:K232">SUM(F234,F236)</f>
        <v>97754.52</v>
      </c>
      <c r="G232" s="134">
        <f t="shared" si="67"/>
        <v>0</v>
      </c>
      <c r="H232" s="134">
        <f t="shared" si="67"/>
        <v>0</v>
      </c>
      <c r="I232" s="134">
        <f t="shared" si="67"/>
        <v>0</v>
      </c>
      <c r="J232" s="134">
        <f t="shared" si="67"/>
        <v>0</v>
      </c>
      <c r="K232" s="134">
        <f t="shared" si="67"/>
        <v>0</v>
      </c>
      <c r="L232" s="57">
        <f t="shared" si="62"/>
        <v>97754.52</v>
      </c>
    </row>
    <row r="233" spans="1:12" ht="12.75">
      <c r="A233" s="246"/>
      <c r="B233" s="225"/>
      <c r="C233" s="226"/>
      <c r="D233" s="83" t="s">
        <v>50</v>
      </c>
      <c r="E233" s="19">
        <f t="shared" si="66"/>
        <v>430</v>
      </c>
      <c r="F233" s="47">
        <f aca="true" t="shared" si="68" ref="F233:K233">F235+F237</f>
        <v>430</v>
      </c>
      <c r="G233" s="144">
        <f t="shared" si="68"/>
        <v>0</v>
      </c>
      <c r="H233" s="144">
        <f t="shared" si="68"/>
        <v>0</v>
      </c>
      <c r="I233" s="144">
        <f t="shared" si="68"/>
        <v>0</v>
      </c>
      <c r="J233" s="144">
        <f t="shared" si="68"/>
        <v>0</v>
      </c>
      <c r="K233" s="144">
        <f t="shared" si="68"/>
        <v>0</v>
      </c>
      <c r="L233" s="57">
        <f t="shared" si="62"/>
        <v>430</v>
      </c>
    </row>
    <row r="234" spans="1:12" ht="12.75" customHeight="1">
      <c r="A234" s="246"/>
      <c r="B234" s="227" t="s">
        <v>5</v>
      </c>
      <c r="C234" s="229" t="s">
        <v>24</v>
      </c>
      <c r="D234" s="79" t="s">
        <v>3</v>
      </c>
      <c r="E234" s="19">
        <f t="shared" si="66"/>
        <v>91017.06</v>
      </c>
      <c r="F234" s="63">
        <v>91017.06</v>
      </c>
      <c r="G234" s="137">
        <v>0</v>
      </c>
      <c r="H234" s="137">
        <v>0</v>
      </c>
      <c r="I234" s="137">
        <v>0</v>
      </c>
      <c r="J234" s="137">
        <v>0</v>
      </c>
      <c r="K234" s="137">
        <v>0</v>
      </c>
      <c r="L234" s="57">
        <f t="shared" si="62"/>
        <v>91017.06</v>
      </c>
    </row>
    <row r="235" spans="1:12" ht="12.75">
      <c r="A235" s="246"/>
      <c r="B235" s="227"/>
      <c r="C235" s="229"/>
      <c r="D235" s="115" t="s">
        <v>50</v>
      </c>
      <c r="E235" s="19">
        <f t="shared" si="66"/>
        <v>430</v>
      </c>
      <c r="F235" s="49">
        <v>430</v>
      </c>
      <c r="G235" s="146">
        <v>0</v>
      </c>
      <c r="H235" s="146">
        <v>0</v>
      </c>
      <c r="I235" s="146">
        <v>0</v>
      </c>
      <c r="J235" s="146">
        <v>0</v>
      </c>
      <c r="K235" s="146">
        <v>0</v>
      </c>
      <c r="L235" s="57">
        <f t="shared" si="62"/>
        <v>430</v>
      </c>
    </row>
    <row r="236" spans="1:12" ht="12.75" customHeight="1">
      <c r="A236" s="246"/>
      <c r="B236" s="227"/>
      <c r="C236" s="230" t="s">
        <v>49</v>
      </c>
      <c r="D236" s="79" t="s">
        <v>3</v>
      </c>
      <c r="E236" s="19">
        <f t="shared" si="66"/>
        <v>6737.46</v>
      </c>
      <c r="F236" s="63">
        <v>6737.46</v>
      </c>
      <c r="G236" s="137">
        <v>0</v>
      </c>
      <c r="H236" s="137">
        <v>0</v>
      </c>
      <c r="I236" s="137">
        <v>0</v>
      </c>
      <c r="J236" s="137">
        <v>0</v>
      </c>
      <c r="K236" s="137">
        <v>0</v>
      </c>
      <c r="L236" s="57">
        <f t="shared" si="62"/>
        <v>6737.46</v>
      </c>
    </row>
    <row r="237" spans="1:12" ht="12.75">
      <c r="A237" s="246"/>
      <c r="B237" s="228"/>
      <c r="C237" s="231"/>
      <c r="D237" s="116" t="s">
        <v>50</v>
      </c>
      <c r="E237" s="92">
        <f t="shared" si="66"/>
        <v>0</v>
      </c>
      <c r="F237" s="49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  <c r="L237" s="57">
        <f t="shared" si="62"/>
        <v>0</v>
      </c>
    </row>
    <row r="238" spans="1:12" ht="12.75">
      <c r="A238" s="246"/>
      <c r="B238" s="232" t="s">
        <v>6</v>
      </c>
      <c r="C238" s="232"/>
      <c r="D238" s="233"/>
      <c r="E238" s="43">
        <f aca="true" t="shared" si="69" ref="E238:J238">E231-E232</f>
        <v>2322.479999999996</v>
      </c>
      <c r="F238" s="44">
        <f t="shared" si="69"/>
        <v>2322.479999999996</v>
      </c>
      <c r="G238" s="44">
        <f t="shared" si="69"/>
        <v>0</v>
      </c>
      <c r="H238" s="44">
        <f t="shared" si="69"/>
        <v>0</v>
      </c>
      <c r="I238" s="44">
        <f t="shared" si="69"/>
        <v>0</v>
      </c>
      <c r="J238" s="44">
        <f t="shared" si="69"/>
        <v>0</v>
      </c>
      <c r="K238" s="44">
        <f>K231-K232</f>
        <v>0</v>
      </c>
      <c r="L238" s="57">
        <f t="shared" si="62"/>
        <v>2322.479999999996</v>
      </c>
    </row>
    <row r="239" spans="1:12" ht="12.75">
      <c r="A239" s="246"/>
      <c r="B239" s="234" t="s">
        <v>48</v>
      </c>
      <c r="C239" s="234"/>
      <c r="D239" s="235"/>
      <c r="E239" s="18">
        <f aca="true" t="shared" si="70" ref="E239:E248">SUM(F239:J239)</f>
        <v>0</v>
      </c>
      <c r="F239" s="26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57">
        <f t="shared" si="62"/>
        <v>0</v>
      </c>
    </row>
    <row r="240" spans="1:12" ht="12.75" customHeight="1">
      <c r="A240" s="246"/>
      <c r="B240" s="213" t="s">
        <v>25</v>
      </c>
      <c r="C240" s="214"/>
      <c r="D240" s="117" t="s">
        <v>26</v>
      </c>
      <c r="E240" s="20">
        <f t="shared" si="70"/>
        <v>0</v>
      </c>
      <c r="F240" s="51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57">
        <f t="shared" si="62"/>
        <v>0</v>
      </c>
    </row>
    <row r="241" spans="1:12" ht="13.5" thickBot="1">
      <c r="A241" s="247"/>
      <c r="B241" s="215"/>
      <c r="C241" s="216"/>
      <c r="D241" s="119" t="s">
        <v>27</v>
      </c>
      <c r="E241" s="32">
        <f t="shared" si="70"/>
        <v>23</v>
      </c>
      <c r="F241" s="52">
        <v>23</v>
      </c>
      <c r="G241" s="143">
        <v>0</v>
      </c>
      <c r="H241" s="143">
        <v>0</v>
      </c>
      <c r="I241" s="158">
        <v>0</v>
      </c>
      <c r="J241" s="139">
        <v>0</v>
      </c>
      <c r="K241" s="139">
        <v>0</v>
      </c>
      <c r="L241" s="109">
        <f t="shared" si="62"/>
        <v>23</v>
      </c>
    </row>
    <row r="242" spans="1:12" ht="12.75" customHeight="1">
      <c r="A242" s="245" t="s">
        <v>33</v>
      </c>
      <c r="B242" s="220" t="s">
        <v>19</v>
      </c>
      <c r="C242" s="221"/>
      <c r="D242" s="222"/>
      <c r="E242" s="17">
        <f t="shared" si="70"/>
        <v>96000</v>
      </c>
      <c r="F242" s="24">
        <v>96000</v>
      </c>
      <c r="G242" s="38">
        <v>0</v>
      </c>
      <c r="H242" s="38">
        <v>0</v>
      </c>
      <c r="I242" s="38">
        <v>0</v>
      </c>
      <c r="J242" s="29">
        <v>0</v>
      </c>
      <c r="K242" s="29">
        <v>0</v>
      </c>
      <c r="L242" s="57">
        <f t="shared" si="62"/>
        <v>96000</v>
      </c>
    </row>
    <row r="243" spans="1:12" ht="12.75" customHeight="1">
      <c r="A243" s="246"/>
      <c r="B243" s="223" t="s">
        <v>4</v>
      </c>
      <c r="C243" s="224"/>
      <c r="D243" s="78" t="s">
        <v>3</v>
      </c>
      <c r="E243" s="20">
        <f t="shared" si="70"/>
        <v>96000</v>
      </c>
      <c r="F243" s="46">
        <f>F245+F247</f>
        <v>96000</v>
      </c>
      <c r="G243" s="160">
        <f>SUM(G245,G247)</f>
        <v>0</v>
      </c>
      <c r="H243" s="160">
        <f>SUM(H245,H247)</f>
        <v>0</v>
      </c>
      <c r="I243" s="133">
        <f>SUM(I245,I247)</f>
        <v>0</v>
      </c>
      <c r="J243" s="133">
        <f>SUM(J245,J247)</f>
        <v>0</v>
      </c>
      <c r="K243" s="133">
        <f>SUM(K245,K247)</f>
        <v>0</v>
      </c>
      <c r="L243" s="57">
        <f t="shared" si="62"/>
        <v>96000</v>
      </c>
    </row>
    <row r="244" spans="1:12" ht="12.75">
      <c r="A244" s="246"/>
      <c r="B244" s="225"/>
      <c r="C244" s="226"/>
      <c r="D244" s="83" t="s">
        <v>50</v>
      </c>
      <c r="E244" s="19">
        <f t="shared" si="70"/>
        <v>0</v>
      </c>
      <c r="F244" s="110">
        <f>F246+F248</f>
        <v>0</v>
      </c>
      <c r="G244" s="161">
        <f>G246+G248</f>
        <v>0</v>
      </c>
      <c r="H244" s="161">
        <f>H246+H248</f>
        <v>0</v>
      </c>
      <c r="I244" s="161">
        <f>I246+I248</f>
        <v>0</v>
      </c>
      <c r="J244" s="161">
        <f>J246+J248</f>
        <v>0</v>
      </c>
      <c r="K244" s="161">
        <f>K246+K248</f>
        <v>0</v>
      </c>
      <c r="L244" s="57">
        <f t="shared" si="62"/>
        <v>0</v>
      </c>
    </row>
    <row r="245" spans="1:12" ht="12.75" customHeight="1">
      <c r="A245" s="246"/>
      <c r="B245" s="227" t="s">
        <v>5</v>
      </c>
      <c r="C245" s="229" t="s">
        <v>24</v>
      </c>
      <c r="D245" s="79" t="s">
        <v>3</v>
      </c>
      <c r="E245" s="19">
        <f t="shared" si="70"/>
        <v>96000</v>
      </c>
      <c r="F245" s="63">
        <v>96000</v>
      </c>
      <c r="G245" s="137">
        <v>0</v>
      </c>
      <c r="H245" s="137">
        <v>0</v>
      </c>
      <c r="I245" s="137">
        <v>0</v>
      </c>
      <c r="J245" s="137">
        <v>0</v>
      </c>
      <c r="K245" s="137">
        <v>0</v>
      </c>
      <c r="L245" s="57">
        <f t="shared" si="62"/>
        <v>96000</v>
      </c>
    </row>
    <row r="246" spans="1:12" ht="12.75">
      <c r="A246" s="246"/>
      <c r="B246" s="227"/>
      <c r="C246" s="229"/>
      <c r="D246" s="115" t="s">
        <v>50</v>
      </c>
      <c r="E246" s="19">
        <f t="shared" si="70"/>
        <v>0</v>
      </c>
      <c r="F246" s="63">
        <v>0</v>
      </c>
      <c r="G246" s="138">
        <v>0</v>
      </c>
      <c r="H246" s="138">
        <v>0</v>
      </c>
      <c r="I246" s="138">
        <v>0</v>
      </c>
      <c r="J246" s="138">
        <v>0</v>
      </c>
      <c r="K246" s="138">
        <v>0</v>
      </c>
      <c r="L246" s="57">
        <f t="shared" si="62"/>
        <v>0</v>
      </c>
    </row>
    <row r="247" spans="1:12" ht="12.75" customHeight="1">
      <c r="A247" s="246"/>
      <c r="B247" s="227"/>
      <c r="C247" s="230" t="s">
        <v>49</v>
      </c>
      <c r="D247" s="79" t="s">
        <v>3</v>
      </c>
      <c r="E247" s="19">
        <f t="shared" si="70"/>
        <v>0</v>
      </c>
      <c r="F247" s="63">
        <v>0</v>
      </c>
      <c r="G247" s="137">
        <v>0</v>
      </c>
      <c r="H247" s="137">
        <v>0</v>
      </c>
      <c r="I247" s="137">
        <v>0</v>
      </c>
      <c r="J247" s="137">
        <v>0</v>
      </c>
      <c r="K247" s="137">
        <v>0</v>
      </c>
      <c r="L247" s="57">
        <f t="shared" si="62"/>
        <v>0</v>
      </c>
    </row>
    <row r="248" spans="1:12" ht="12.75">
      <c r="A248" s="246"/>
      <c r="B248" s="228"/>
      <c r="C248" s="231"/>
      <c r="D248" s="116" t="s">
        <v>50</v>
      </c>
      <c r="E248" s="92">
        <f t="shared" si="70"/>
        <v>0</v>
      </c>
      <c r="F248" s="111">
        <v>0</v>
      </c>
      <c r="G248" s="140">
        <v>0</v>
      </c>
      <c r="H248" s="140">
        <v>0</v>
      </c>
      <c r="I248" s="163">
        <v>0</v>
      </c>
      <c r="J248" s="163">
        <v>0</v>
      </c>
      <c r="K248" s="163">
        <v>0</v>
      </c>
      <c r="L248" s="57">
        <f t="shared" si="62"/>
        <v>0</v>
      </c>
    </row>
    <row r="249" spans="1:12" ht="12.75">
      <c r="A249" s="246"/>
      <c r="B249" s="232" t="s">
        <v>6</v>
      </c>
      <c r="C249" s="232"/>
      <c r="D249" s="233"/>
      <c r="E249" s="43">
        <f aca="true" t="shared" si="71" ref="E249:J249">E242-E243</f>
        <v>0</v>
      </c>
      <c r="F249" s="44">
        <f t="shared" si="71"/>
        <v>0</v>
      </c>
      <c r="G249" s="44">
        <f t="shared" si="71"/>
        <v>0</v>
      </c>
      <c r="H249" s="44">
        <f t="shared" si="71"/>
        <v>0</v>
      </c>
      <c r="I249" s="44">
        <f t="shared" si="71"/>
        <v>0</v>
      </c>
      <c r="J249" s="44">
        <f t="shared" si="71"/>
        <v>0</v>
      </c>
      <c r="K249" s="44">
        <f>K242-K243</f>
        <v>0</v>
      </c>
      <c r="L249" s="57">
        <f t="shared" si="62"/>
        <v>0</v>
      </c>
    </row>
    <row r="250" spans="1:12" ht="12.75">
      <c r="A250" s="246"/>
      <c r="B250" s="234" t="s">
        <v>48</v>
      </c>
      <c r="C250" s="234"/>
      <c r="D250" s="235"/>
      <c r="E250" s="18">
        <f aca="true" t="shared" si="72" ref="E250:E259">SUM(F250:J250)</f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57">
        <f t="shared" si="62"/>
        <v>0</v>
      </c>
    </row>
    <row r="251" spans="1:12" ht="12.75" customHeight="1">
      <c r="A251" s="246"/>
      <c r="B251" s="213" t="s">
        <v>25</v>
      </c>
      <c r="C251" s="214"/>
      <c r="D251" s="117" t="s">
        <v>26</v>
      </c>
      <c r="E251" s="20">
        <f t="shared" si="72"/>
        <v>0</v>
      </c>
      <c r="F251" s="5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57">
        <f t="shared" si="62"/>
        <v>0</v>
      </c>
    </row>
    <row r="252" spans="1:12" ht="13.5" thickBot="1">
      <c r="A252" s="247"/>
      <c r="B252" s="215"/>
      <c r="C252" s="216"/>
      <c r="D252" s="119" t="s">
        <v>27</v>
      </c>
      <c r="E252" s="32">
        <f t="shared" si="72"/>
        <v>16</v>
      </c>
      <c r="F252" s="52">
        <v>16</v>
      </c>
      <c r="G252" s="143">
        <v>0</v>
      </c>
      <c r="H252" s="143">
        <v>0</v>
      </c>
      <c r="I252" s="143">
        <v>0</v>
      </c>
      <c r="J252" s="143">
        <v>0</v>
      </c>
      <c r="K252" s="143">
        <v>0</v>
      </c>
      <c r="L252" s="109">
        <f t="shared" si="62"/>
        <v>16</v>
      </c>
    </row>
    <row r="253" spans="1:12" ht="12.75" customHeight="1">
      <c r="A253" s="217" t="s">
        <v>34</v>
      </c>
      <c r="B253" s="220" t="s">
        <v>19</v>
      </c>
      <c r="C253" s="221"/>
      <c r="D253" s="222"/>
      <c r="E253" s="17">
        <f t="shared" si="72"/>
        <v>0</v>
      </c>
      <c r="F253" s="24">
        <v>0</v>
      </c>
      <c r="G253" s="39">
        <v>0</v>
      </c>
      <c r="H253" s="39">
        <v>0</v>
      </c>
      <c r="I253" s="21">
        <v>0</v>
      </c>
      <c r="J253" s="21">
        <v>0</v>
      </c>
      <c r="K253" s="21">
        <v>0</v>
      </c>
      <c r="L253" s="57">
        <f t="shared" si="62"/>
        <v>0</v>
      </c>
    </row>
    <row r="254" spans="1:12" ht="12.75" customHeight="1">
      <c r="A254" s="218"/>
      <c r="B254" s="223" t="s">
        <v>4</v>
      </c>
      <c r="C254" s="224"/>
      <c r="D254" s="78" t="s">
        <v>3</v>
      </c>
      <c r="E254" s="20">
        <f t="shared" si="72"/>
        <v>0</v>
      </c>
      <c r="F254" s="133">
        <f>SUM(F256,F258)</f>
        <v>0</v>
      </c>
      <c r="G254" s="165">
        <f aca="true" t="shared" si="73" ref="G254:J255">G256+G258</f>
        <v>0</v>
      </c>
      <c r="H254" s="165">
        <f t="shared" si="73"/>
        <v>0</v>
      </c>
      <c r="I254" s="165">
        <f t="shared" si="73"/>
        <v>0</v>
      </c>
      <c r="J254" s="165">
        <f t="shared" si="73"/>
        <v>0</v>
      </c>
      <c r="K254" s="165">
        <f>K256+K258</f>
        <v>0</v>
      </c>
      <c r="L254" s="57">
        <f t="shared" si="62"/>
        <v>0</v>
      </c>
    </row>
    <row r="255" spans="1:12" ht="12.75">
      <c r="A255" s="218"/>
      <c r="B255" s="225"/>
      <c r="C255" s="226"/>
      <c r="D255" s="83" t="s">
        <v>50</v>
      </c>
      <c r="E255" s="19">
        <f t="shared" si="72"/>
        <v>0</v>
      </c>
      <c r="F255" s="205">
        <f>F257+F259</f>
        <v>0</v>
      </c>
      <c r="G255" s="166">
        <f t="shared" si="73"/>
        <v>0</v>
      </c>
      <c r="H255" s="166">
        <f t="shared" si="73"/>
        <v>0</v>
      </c>
      <c r="I255" s="166">
        <f t="shared" si="73"/>
        <v>0</v>
      </c>
      <c r="J255" s="166">
        <f t="shared" si="73"/>
        <v>0</v>
      </c>
      <c r="K255" s="166">
        <f>K257+K259</f>
        <v>0</v>
      </c>
      <c r="L255" s="57">
        <f t="shared" si="62"/>
        <v>0</v>
      </c>
    </row>
    <row r="256" spans="1:12" ht="12.75" customHeight="1">
      <c r="A256" s="218"/>
      <c r="B256" s="227" t="s">
        <v>5</v>
      </c>
      <c r="C256" s="229" t="s">
        <v>24</v>
      </c>
      <c r="D256" s="79" t="s">
        <v>3</v>
      </c>
      <c r="E256" s="19">
        <f t="shared" si="72"/>
        <v>0</v>
      </c>
      <c r="F256" s="137">
        <v>0</v>
      </c>
      <c r="G256" s="168">
        <v>0</v>
      </c>
      <c r="H256" s="168">
        <v>0</v>
      </c>
      <c r="I256" s="168">
        <v>0</v>
      </c>
      <c r="J256" s="168">
        <v>0</v>
      </c>
      <c r="K256" s="168">
        <v>0</v>
      </c>
      <c r="L256" s="57">
        <f t="shared" si="62"/>
        <v>0</v>
      </c>
    </row>
    <row r="257" spans="1:12" ht="12.75">
      <c r="A257" s="218"/>
      <c r="B257" s="227"/>
      <c r="C257" s="229"/>
      <c r="D257" s="115" t="s">
        <v>50</v>
      </c>
      <c r="E257" s="19">
        <f t="shared" si="72"/>
        <v>0</v>
      </c>
      <c r="F257" s="137">
        <v>0</v>
      </c>
      <c r="G257" s="169">
        <v>0</v>
      </c>
      <c r="H257" s="169">
        <v>0</v>
      </c>
      <c r="I257" s="169">
        <v>0</v>
      </c>
      <c r="J257" s="169">
        <v>0</v>
      </c>
      <c r="K257" s="169">
        <v>0</v>
      </c>
      <c r="L257" s="57">
        <f t="shared" si="62"/>
        <v>0</v>
      </c>
    </row>
    <row r="258" spans="1:12" ht="12.75" customHeight="1">
      <c r="A258" s="218"/>
      <c r="B258" s="227"/>
      <c r="C258" s="230" t="s">
        <v>49</v>
      </c>
      <c r="D258" s="79" t="s">
        <v>3</v>
      </c>
      <c r="E258" s="19">
        <f t="shared" si="72"/>
        <v>0</v>
      </c>
      <c r="F258" s="137">
        <v>0</v>
      </c>
      <c r="G258" s="168">
        <v>0</v>
      </c>
      <c r="H258" s="168">
        <v>0</v>
      </c>
      <c r="I258" s="168">
        <v>0</v>
      </c>
      <c r="J258" s="168">
        <v>0</v>
      </c>
      <c r="K258" s="168">
        <v>0</v>
      </c>
      <c r="L258" s="57">
        <f t="shared" si="62"/>
        <v>0</v>
      </c>
    </row>
    <row r="259" spans="1:12" ht="12.75">
      <c r="A259" s="218"/>
      <c r="B259" s="228"/>
      <c r="C259" s="231"/>
      <c r="D259" s="116" t="s">
        <v>50</v>
      </c>
      <c r="E259" s="92">
        <f t="shared" si="72"/>
        <v>0</v>
      </c>
      <c r="F259" s="137">
        <v>0</v>
      </c>
      <c r="G259" s="170">
        <v>0</v>
      </c>
      <c r="H259" s="170">
        <v>0</v>
      </c>
      <c r="I259" s="170">
        <v>0</v>
      </c>
      <c r="J259" s="170">
        <v>0</v>
      </c>
      <c r="K259" s="170">
        <v>0</v>
      </c>
      <c r="L259" s="57">
        <f t="shared" si="62"/>
        <v>0</v>
      </c>
    </row>
    <row r="260" spans="1:12" ht="12.75">
      <c r="A260" s="218"/>
      <c r="B260" s="232" t="s">
        <v>6</v>
      </c>
      <c r="C260" s="232"/>
      <c r="D260" s="233"/>
      <c r="E260" s="43">
        <f aca="true" t="shared" si="74" ref="E260:J260">E253-E254</f>
        <v>0</v>
      </c>
      <c r="F260" s="44">
        <f t="shared" si="74"/>
        <v>0</v>
      </c>
      <c r="G260" s="70">
        <f t="shared" si="74"/>
        <v>0</v>
      </c>
      <c r="H260" s="70">
        <f t="shared" si="74"/>
        <v>0</v>
      </c>
      <c r="I260" s="70">
        <f t="shared" si="74"/>
        <v>0</v>
      </c>
      <c r="J260" s="70">
        <f t="shared" si="74"/>
        <v>0</v>
      </c>
      <c r="K260" s="70">
        <f>K253-K254</f>
        <v>0</v>
      </c>
      <c r="L260" s="57">
        <f t="shared" si="62"/>
        <v>0</v>
      </c>
    </row>
    <row r="261" spans="1:12" ht="12.75">
      <c r="A261" s="218"/>
      <c r="B261" s="234" t="s">
        <v>48</v>
      </c>
      <c r="C261" s="234"/>
      <c r="D261" s="235"/>
      <c r="E261" s="18">
        <f>SUM(F261:J261)</f>
        <v>0</v>
      </c>
      <c r="F261" s="28">
        <v>0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  <c r="L261" s="57">
        <f t="shared" si="62"/>
        <v>0</v>
      </c>
    </row>
    <row r="262" spans="1:12" ht="12.75" customHeight="1">
      <c r="A262" s="218"/>
      <c r="B262" s="213" t="s">
        <v>25</v>
      </c>
      <c r="C262" s="214"/>
      <c r="D262" s="117" t="s">
        <v>26</v>
      </c>
      <c r="E262" s="20">
        <f>SUM(F262:J262)</f>
        <v>0</v>
      </c>
      <c r="F262" s="206">
        <v>0</v>
      </c>
      <c r="G262" s="171">
        <v>0</v>
      </c>
      <c r="H262" s="171">
        <v>0</v>
      </c>
      <c r="I262" s="171">
        <v>0</v>
      </c>
      <c r="J262" s="171">
        <v>0</v>
      </c>
      <c r="K262" s="171">
        <v>0</v>
      </c>
      <c r="L262" s="57">
        <f t="shared" si="62"/>
        <v>0</v>
      </c>
    </row>
    <row r="263" spans="1:12" ht="13.5" thickBot="1">
      <c r="A263" s="219"/>
      <c r="B263" s="215"/>
      <c r="C263" s="216"/>
      <c r="D263" s="119" t="s">
        <v>27</v>
      </c>
      <c r="E263" s="32">
        <f>SUM(F263:J263)</f>
        <v>0</v>
      </c>
      <c r="F263" s="207">
        <v>0</v>
      </c>
      <c r="G263" s="172">
        <v>0</v>
      </c>
      <c r="H263" s="172">
        <v>0</v>
      </c>
      <c r="I263" s="172">
        <v>0</v>
      </c>
      <c r="J263" s="172">
        <v>0</v>
      </c>
      <c r="K263" s="172">
        <v>0</v>
      </c>
      <c r="L263" s="109">
        <f t="shared" si="62"/>
        <v>0</v>
      </c>
    </row>
    <row r="267" ht="13.5" thickBot="1"/>
    <row r="268" spans="1:12" ht="13.5" thickBot="1">
      <c r="A268" s="236" t="s">
        <v>17</v>
      </c>
      <c r="B268" s="237"/>
      <c r="C268" s="237"/>
      <c r="D268" s="237"/>
      <c r="E268" s="240" t="s">
        <v>14</v>
      </c>
      <c r="F268" s="242" t="s">
        <v>15</v>
      </c>
      <c r="G268" s="243"/>
      <c r="H268" s="243"/>
      <c r="I268" s="244"/>
      <c r="J268" s="127"/>
      <c r="K268" s="127"/>
      <c r="L268" s="53"/>
    </row>
    <row r="269" spans="1:12" ht="37.5" customHeight="1" thickBot="1">
      <c r="A269" s="238"/>
      <c r="B269" s="239"/>
      <c r="C269" s="239"/>
      <c r="D269" s="239"/>
      <c r="E269" s="241"/>
      <c r="F269" s="54" t="s">
        <v>18</v>
      </c>
      <c r="G269" s="130" t="s">
        <v>42</v>
      </c>
      <c r="H269" s="129" t="s">
        <v>45</v>
      </c>
      <c r="I269" s="128" t="s">
        <v>41</v>
      </c>
      <c r="J269" s="131" t="s">
        <v>43</v>
      </c>
      <c r="K269" s="196" t="s">
        <v>46</v>
      </c>
      <c r="L269" s="30" t="s">
        <v>7</v>
      </c>
    </row>
    <row r="270" spans="1:12" ht="12.75" customHeight="1">
      <c r="A270" s="217" t="s">
        <v>39</v>
      </c>
      <c r="B270" s="220" t="s">
        <v>19</v>
      </c>
      <c r="C270" s="221"/>
      <c r="D270" s="222"/>
      <c r="E270" s="17">
        <f aca="true" t="shared" si="75" ref="E270:E276">SUM(F270:J270)</f>
        <v>0</v>
      </c>
      <c r="F270" s="34">
        <v>0</v>
      </c>
      <c r="G270" s="40">
        <v>0</v>
      </c>
      <c r="H270" s="40">
        <v>0</v>
      </c>
      <c r="I270" s="22">
        <v>0</v>
      </c>
      <c r="J270" s="22">
        <v>0</v>
      </c>
      <c r="K270" s="22">
        <v>0</v>
      </c>
      <c r="L270" s="57">
        <f aca="true" t="shared" si="76" ref="L270:L302">SUM(F270:K270)</f>
        <v>0</v>
      </c>
    </row>
    <row r="271" spans="1:12" ht="12.75" customHeight="1">
      <c r="A271" s="218"/>
      <c r="B271" s="223" t="s">
        <v>4</v>
      </c>
      <c r="C271" s="224"/>
      <c r="D271" s="78" t="s">
        <v>3</v>
      </c>
      <c r="E271" s="154">
        <f t="shared" si="75"/>
        <v>0</v>
      </c>
      <c r="F271" s="133">
        <f>F273+F275</f>
        <v>0</v>
      </c>
      <c r="G271" s="134">
        <f>SUM(G273,G275)</f>
        <v>0</v>
      </c>
      <c r="H271" s="134">
        <f>SUM(H273,H275)</f>
        <v>0</v>
      </c>
      <c r="I271" s="134">
        <f>SUM(I273,I275)</f>
        <v>0</v>
      </c>
      <c r="J271" s="134">
        <f>SUM(J273,J275)</f>
        <v>0</v>
      </c>
      <c r="K271" s="134">
        <f>SUM(K273,K275)</f>
        <v>0</v>
      </c>
      <c r="L271" s="57">
        <f t="shared" si="76"/>
        <v>0</v>
      </c>
    </row>
    <row r="272" spans="1:12" ht="12.75">
      <c r="A272" s="218"/>
      <c r="B272" s="225"/>
      <c r="C272" s="226"/>
      <c r="D272" s="83" t="s">
        <v>50</v>
      </c>
      <c r="E272" s="157">
        <f t="shared" si="75"/>
        <v>0</v>
      </c>
      <c r="F272" s="135">
        <f>F274+F276</f>
        <v>0</v>
      </c>
      <c r="G272" s="136">
        <f>G274+G276</f>
        <v>0</v>
      </c>
      <c r="H272" s="136">
        <f>H274+H276</f>
        <v>0</v>
      </c>
      <c r="I272" s="136">
        <f>I274+I276</f>
        <v>0</v>
      </c>
      <c r="J272" s="136">
        <f>J274+J276</f>
        <v>0</v>
      </c>
      <c r="K272" s="136">
        <f>K274+K276</f>
        <v>0</v>
      </c>
      <c r="L272" s="57">
        <f t="shared" si="76"/>
        <v>0</v>
      </c>
    </row>
    <row r="273" spans="1:12" ht="12.75" customHeight="1">
      <c r="A273" s="218"/>
      <c r="B273" s="227" t="s">
        <v>5</v>
      </c>
      <c r="C273" s="229" t="s">
        <v>24</v>
      </c>
      <c r="D273" s="79" t="s">
        <v>3</v>
      </c>
      <c r="E273" s="157">
        <f t="shared" si="75"/>
        <v>0</v>
      </c>
      <c r="F273" s="137">
        <v>0</v>
      </c>
      <c r="G273" s="137">
        <v>0</v>
      </c>
      <c r="H273" s="137">
        <v>0</v>
      </c>
      <c r="I273" s="137">
        <v>0</v>
      </c>
      <c r="J273" s="137">
        <v>0</v>
      </c>
      <c r="K273" s="137">
        <v>0</v>
      </c>
      <c r="L273" s="57">
        <f t="shared" si="76"/>
        <v>0</v>
      </c>
    </row>
    <row r="274" spans="1:12" ht="12.75">
      <c r="A274" s="218"/>
      <c r="B274" s="227"/>
      <c r="C274" s="229"/>
      <c r="D274" s="115" t="s">
        <v>50</v>
      </c>
      <c r="E274" s="157">
        <f t="shared" si="75"/>
        <v>0</v>
      </c>
      <c r="F274" s="138">
        <v>0</v>
      </c>
      <c r="G274" s="138">
        <v>0</v>
      </c>
      <c r="H274" s="138">
        <v>0</v>
      </c>
      <c r="I274" s="138">
        <v>0</v>
      </c>
      <c r="J274" s="138">
        <v>0</v>
      </c>
      <c r="K274" s="138">
        <v>0</v>
      </c>
      <c r="L274" s="57">
        <f t="shared" si="76"/>
        <v>0</v>
      </c>
    </row>
    <row r="275" spans="1:12" ht="12.75" customHeight="1">
      <c r="A275" s="218"/>
      <c r="B275" s="227"/>
      <c r="C275" s="230" t="s">
        <v>49</v>
      </c>
      <c r="D275" s="79" t="s">
        <v>3</v>
      </c>
      <c r="E275" s="157">
        <f t="shared" si="75"/>
        <v>0</v>
      </c>
      <c r="F275" s="137">
        <v>0</v>
      </c>
      <c r="G275" s="137">
        <v>0</v>
      </c>
      <c r="H275" s="137">
        <v>0</v>
      </c>
      <c r="I275" s="137">
        <v>0</v>
      </c>
      <c r="J275" s="137">
        <v>0</v>
      </c>
      <c r="K275" s="137">
        <v>0</v>
      </c>
      <c r="L275" s="57">
        <f t="shared" si="76"/>
        <v>0</v>
      </c>
    </row>
    <row r="276" spans="1:12" ht="12.75">
      <c r="A276" s="218"/>
      <c r="B276" s="228"/>
      <c r="C276" s="231"/>
      <c r="D276" s="116" t="s">
        <v>50</v>
      </c>
      <c r="E276" s="156">
        <f t="shared" si="75"/>
        <v>0</v>
      </c>
      <c r="F276" s="139"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57">
        <f t="shared" si="76"/>
        <v>0</v>
      </c>
    </row>
    <row r="277" spans="1:12" ht="12.75">
      <c r="A277" s="218"/>
      <c r="B277" s="232" t="s">
        <v>6</v>
      </c>
      <c r="C277" s="232"/>
      <c r="D277" s="233"/>
      <c r="E277" s="43">
        <f aca="true" t="shared" si="77" ref="E277:J277">E270-E271</f>
        <v>0</v>
      </c>
      <c r="F277" s="44">
        <f t="shared" si="77"/>
        <v>0</v>
      </c>
      <c r="G277" s="44">
        <f t="shared" si="77"/>
        <v>0</v>
      </c>
      <c r="H277" s="44">
        <f t="shared" si="77"/>
        <v>0</v>
      </c>
      <c r="I277" s="44">
        <f t="shared" si="77"/>
        <v>0</v>
      </c>
      <c r="J277" s="44">
        <f t="shared" si="77"/>
        <v>0</v>
      </c>
      <c r="K277" s="44">
        <f>K270-K271</f>
        <v>0</v>
      </c>
      <c r="L277" s="57">
        <f t="shared" si="76"/>
        <v>0</v>
      </c>
    </row>
    <row r="278" spans="1:12" ht="12.75">
      <c r="A278" s="218"/>
      <c r="B278" s="234" t="s">
        <v>48</v>
      </c>
      <c r="C278" s="234"/>
      <c r="D278" s="235"/>
      <c r="E278" s="18">
        <f aca="true" t="shared" si="78" ref="E278:E287">SUM(F278:J278)</f>
        <v>0</v>
      </c>
      <c r="F278" s="26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57">
        <f t="shared" si="76"/>
        <v>0</v>
      </c>
    </row>
    <row r="279" spans="1:12" ht="12.75" customHeight="1">
      <c r="A279" s="218"/>
      <c r="B279" s="213" t="s">
        <v>25</v>
      </c>
      <c r="C279" s="214"/>
      <c r="D279" s="117" t="s">
        <v>26</v>
      </c>
      <c r="E279" s="154">
        <f t="shared" si="78"/>
        <v>0</v>
      </c>
      <c r="F279" s="141">
        <v>0</v>
      </c>
      <c r="G279" s="142">
        <v>0</v>
      </c>
      <c r="H279" s="142">
        <v>0</v>
      </c>
      <c r="I279" s="142">
        <v>0</v>
      </c>
      <c r="J279" s="142">
        <v>0</v>
      </c>
      <c r="K279" s="142">
        <v>0</v>
      </c>
      <c r="L279" s="57">
        <f t="shared" si="76"/>
        <v>0</v>
      </c>
    </row>
    <row r="280" spans="1:12" ht="13.5" thickBot="1">
      <c r="A280" s="219"/>
      <c r="B280" s="215"/>
      <c r="C280" s="216"/>
      <c r="D280" s="119" t="s">
        <v>27</v>
      </c>
      <c r="E280" s="173">
        <f t="shared" si="78"/>
        <v>0</v>
      </c>
      <c r="F280" s="143">
        <v>0</v>
      </c>
      <c r="G280" s="143">
        <v>0</v>
      </c>
      <c r="H280" s="143">
        <v>0</v>
      </c>
      <c r="I280" s="143">
        <v>0</v>
      </c>
      <c r="J280" s="143">
        <v>0</v>
      </c>
      <c r="K280" s="143">
        <v>0</v>
      </c>
      <c r="L280" s="109">
        <f t="shared" si="76"/>
        <v>0</v>
      </c>
    </row>
    <row r="281" spans="1:12" ht="12.75" customHeight="1">
      <c r="A281" s="217" t="s">
        <v>40</v>
      </c>
      <c r="B281" s="220" t="s">
        <v>19</v>
      </c>
      <c r="C281" s="221"/>
      <c r="D281" s="222"/>
      <c r="E281" s="17">
        <f t="shared" si="78"/>
        <v>1863500</v>
      </c>
      <c r="F281" s="34">
        <v>0</v>
      </c>
      <c r="G281" s="40">
        <v>0</v>
      </c>
      <c r="H281" s="40">
        <v>0</v>
      </c>
      <c r="I281" s="22">
        <v>1863500</v>
      </c>
      <c r="J281" s="22">
        <v>0</v>
      </c>
      <c r="K281" s="22">
        <v>0</v>
      </c>
      <c r="L281" s="57">
        <f t="shared" si="76"/>
        <v>1863500</v>
      </c>
    </row>
    <row r="282" spans="1:12" ht="12.75" customHeight="1">
      <c r="A282" s="218"/>
      <c r="B282" s="223" t="s">
        <v>4</v>
      </c>
      <c r="C282" s="224"/>
      <c r="D282" s="78" t="s">
        <v>3</v>
      </c>
      <c r="E282" s="20">
        <f t="shared" si="78"/>
        <v>1851848.46</v>
      </c>
      <c r="F282" s="133">
        <f>F284+F286</f>
        <v>0</v>
      </c>
      <c r="G282" s="134">
        <f>SUM(G284,G286)</f>
        <v>0</v>
      </c>
      <c r="H282" s="134">
        <f>SUM(H284,H286)</f>
        <v>0</v>
      </c>
      <c r="I282" s="46">
        <f>SUM(I284,I286)</f>
        <v>1851848.46</v>
      </c>
      <c r="J282" s="133">
        <f>SUM(J284,J286)</f>
        <v>0</v>
      </c>
      <c r="K282" s="133">
        <f>SUM(K284,K286)</f>
        <v>0</v>
      </c>
      <c r="L282" s="57">
        <f t="shared" si="76"/>
        <v>1851848.46</v>
      </c>
    </row>
    <row r="283" spans="1:12" ht="12.75">
      <c r="A283" s="218"/>
      <c r="B283" s="225"/>
      <c r="C283" s="226"/>
      <c r="D283" s="83" t="s">
        <v>50</v>
      </c>
      <c r="E283" s="19">
        <f t="shared" si="78"/>
        <v>1851848.46</v>
      </c>
      <c r="F283" s="135">
        <f>F285+F287</f>
        <v>0</v>
      </c>
      <c r="G283" s="136">
        <f>G285+G287</f>
        <v>0</v>
      </c>
      <c r="H283" s="136">
        <f>H285+H287</f>
        <v>0</v>
      </c>
      <c r="I283" s="62">
        <f>I285+I287</f>
        <v>1851848.46</v>
      </c>
      <c r="J283" s="136">
        <f>J285+J287</f>
        <v>0</v>
      </c>
      <c r="K283" s="136">
        <f>K285+K287</f>
        <v>0</v>
      </c>
      <c r="L283" s="57">
        <f t="shared" si="76"/>
        <v>1851848.46</v>
      </c>
    </row>
    <row r="284" spans="1:12" ht="12.75" customHeight="1">
      <c r="A284" s="218"/>
      <c r="B284" s="227" t="s">
        <v>5</v>
      </c>
      <c r="C284" s="229" t="s">
        <v>24</v>
      </c>
      <c r="D284" s="79" t="s">
        <v>3</v>
      </c>
      <c r="E284" s="19">
        <f t="shared" si="78"/>
        <v>1761788.07</v>
      </c>
      <c r="F284" s="137">
        <v>0</v>
      </c>
      <c r="G284" s="137">
        <v>0</v>
      </c>
      <c r="H284" s="137">
        <v>0</v>
      </c>
      <c r="I284" s="63">
        <v>1761788.07</v>
      </c>
      <c r="J284" s="137">
        <v>0</v>
      </c>
      <c r="K284" s="137">
        <v>0</v>
      </c>
      <c r="L284" s="57">
        <f t="shared" si="76"/>
        <v>1761788.07</v>
      </c>
    </row>
    <row r="285" spans="1:12" ht="12.75">
      <c r="A285" s="218"/>
      <c r="B285" s="227"/>
      <c r="C285" s="229"/>
      <c r="D285" s="115" t="s">
        <v>50</v>
      </c>
      <c r="E285" s="19">
        <f t="shared" si="78"/>
        <v>1761788.07</v>
      </c>
      <c r="F285" s="138">
        <v>0</v>
      </c>
      <c r="G285" s="138">
        <v>0</v>
      </c>
      <c r="H285" s="138">
        <v>0</v>
      </c>
      <c r="I285" s="63">
        <v>1761788.07</v>
      </c>
      <c r="J285" s="138">
        <v>0</v>
      </c>
      <c r="K285" s="138">
        <v>0</v>
      </c>
      <c r="L285" s="57">
        <f t="shared" si="76"/>
        <v>1761788.07</v>
      </c>
    </row>
    <row r="286" spans="1:12" ht="12.75" customHeight="1">
      <c r="A286" s="218"/>
      <c r="B286" s="227"/>
      <c r="C286" s="230" t="s">
        <v>49</v>
      </c>
      <c r="D286" s="79" t="s">
        <v>3</v>
      </c>
      <c r="E286" s="19">
        <f t="shared" si="78"/>
        <v>90060.39</v>
      </c>
      <c r="F286" s="137">
        <v>0</v>
      </c>
      <c r="G286" s="137">
        <v>0</v>
      </c>
      <c r="H286" s="137">
        <v>0</v>
      </c>
      <c r="I286" s="63">
        <v>90060.39</v>
      </c>
      <c r="J286" s="137">
        <v>0</v>
      </c>
      <c r="K286" s="137">
        <v>0</v>
      </c>
      <c r="L286" s="57">
        <f t="shared" si="76"/>
        <v>90060.39</v>
      </c>
    </row>
    <row r="287" spans="1:12" ht="12.75">
      <c r="A287" s="218"/>
      <c r="B287" s="228"/>
      <c r="C287" s="231"/>
      <c r="D287" s="116" t="s">
        <v>50</v>
      </c>
      <c r="E287" s="92">
        <f t="shared" si="78"/>
        <v>90060.39</v>
      </c>
      <c r="F287" s="139">
        <v>0</v>
      </c>
      <c r="G287" s="140">
        <v>0</v>
      </c>
      <c r="H287" s="140">
        <v>0</v>
      </c>
      <c r="I287" s="68">
        <v>90060.39</v>
      </c>
      <c r="J287" s="140">
        <v>0</v>
      </c>
      <c r="K287" s="140">
        <v>0</v>
      </c>
      <c r="L287" s="57">
        <f t="shared" si="76"/>
        <v>90060.39</v>
      </c>
    </row>
    <row r="288" spans="1:12" ht="12.75">
      <c r="A288" s="218"/>
      <c r="B288" s="232" t="s">
        <v>6</v>
      </c>
      <c r="C288" s="232"/>
      <c r="D288" s="233"/>
      <c r="E288" s="43">
        <f aca="true" t="shared" si="79" ref="E288:J288">E281-E282</f>
        <v>11651.540000000037</v>
      </c>
      <c r="F288" s="44">
        <f t="shared" si="79"/>
        <v>0</v>
      </c>
      <c r="G288" s="44">
        <f t="shared" si="79"/>
        <v>0</v>
      </c>
      <c r="H288" s="44">
        <f t="shared" si="79"/>
        <v>0</v>
      </c>
      <c r="I288" s="44">
        <f t="shared" si="79"/>
        <v>11651.540000000037</v>
      </c>
      <c r="J288" s="44">
        <f t="shared" si="79"/>
        <v>0</v>
      </c>
      <c r="K288" s="44">
        <f>K281-K282</f>
        <v>0</v>
      </c>
      <c r="L288" s="57">
        <f t="shared" si="76"/>
        <v>11651.540000000037</v>
      </c>
    </row>
    <row r="289" spans="1:12" ht="12.75">
      <c r="A289" s="218"/>
      <c r="B289" s="234" t="s">
        <v>48</v>
      </c>
      <c r="C289" s="234"/>
      <c r="D289" s="235"/>
      <c r="E289" s="18">
        <f>SUM(F289:J289)</f>
        <v>0</v>
      </c>
      <c r="F289" s="26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57">
        <f t="shared" si="76"/>
        <v>0</v>
      </c>
    </row>
    <row r="290" spans="1:12" ht="12.75" customHeight="1">
      <c r="A290" s="218"/>
      <c r="B290" s="213" t="s">
        <v>25</v>
      </c>
      <c r="C290" s="214"/>
      <c r="D290" s="114" t="s">
        <v>26</v>
      </c>
      <c r="E290" s="20">
        <f>SUM(F290:J290)</f>
        <v>0</v>
      </c>
      <c r="F290" s="141">
        <v>0</v>
      </c>
      <c r="G290" s="142">
        <v>0</v>
      </c>
      <c r="H290" s="142">
        <v>0</v>
      </c>
      <c r="I290" s="64">
        <v>0</v>
      </c>
      <c r="J290" s="142">
        <v>0</v>
      </c>
      <c r="K290" s="142">
        <v>0</v>
      </c>
      <c r="L290" s="57">
        <f t="shared" si="76"/>
        <v>0</v>
      </c>
    </row>
    <row r="291" spans="1:12" ht="20.25" thickBot="1">
      <c r="A291" s="219"/>
      <c r="B291" s="215"/>
      <c r="C291" s="216"/>
      <c r="D291" s="119" t="s">
        <v>51</v>
      </c>
      <c r="E291" s="32">
        <f>SUM(F291:J291)</f>
        <v>309</v>
      </c>
      <c r="F291" s="143">
        <v>0</v>
      </c>
      <c r="G291" s="143">
        <v>0</v>
      </c>
      <c r="H291" s="143">
        <v>0</v>
      </c>
      <c r="I291" s="52">
        <v>309</v>
      </c>
      <c r="J291" s="143"/>
      <c r="K291" s="143"/>
      <c r="L291" s="109">
        <f t="shared" si="76"/>
        <v>309</v>
      </c>
    </row>
    <row r="292" spans="1:12" ht="12.75" customHeight="1">
      <c r="A292" s="217" t="s">
        <v>44</v>
      </c>
      <c r="B292" s="220" t="s">
        <v>19</v>
      </c>
      <c r="C292" s="221"/>
      <c r="D292" s="222"/>
      <c r="E292" s="17">
        <f aca="true" t="shared" si="80" ref="E292:E298">SUM(F292:K292)</f>
        <v>203100</v>
      </c>
      <c r="F292" s="34">
        <v>0</v>
      </c>
      <c r="G292" s="40">
        <v>0</v>
      </c>
      <c r="H292" s="40">
        <v>0</v>
      </c>
      <c r="I292" s="22">
        <v>0</v>
      </c>
      <c r="J292" s="22">
        <v>166100</v>
      </c>
      <c r="K292" s="22">
        <v>37000</v>
      </c>
      <c r="L292" s="57">
        <f t="shared" si="76"/>
        <v>203100</v>
      </c>
    </row>
    <row r="293" spans="1:12" ht="12.75" customHeight="1">
      <c r="A293" s="218"/>
      <c r="B293" s="223" t="s">
        <v>4</v>
      </c>
      <c r="C293" s="224"/>
      <c r="D293" s="78" t="s">
        <v>3</v>
      </c>
      <c r="E293" s="20">
        <f t="shared" si="80"/>
        <v>191421.11</v>
      </c>
      <c r="F293" s="133">
        <f>F295+F297</f>
        <v>0</v>
      </c>
      <c r="G293" s="134">
        <f>SUM(G295,G297)</f>
        <v>0</v>
      </c>
      <c r="H293" s="134">
        <f>SUM(H295,H297)</f>
        <v>0</v>
      </c>
      <c r="I293" s="133">
        <f>SUM(I295,I297)</f>
        <v>0</v>
      </c>
      <c r="J293" s="46">
        <f>SUM(J295,J297)</f>
        <v>155605.11</v>
      </c>
      <c r="K293" s="46">
        <f>SUM(K295,K297)</f>
        <v>35816</v>
      </c>
      <c r="L293" s="57">
        <f t="shared" si="76"/>
        <v>191421.11</v>
      </c>
    </row>
    <row r="294" spans="1:12" ht="12.75">
      <c r="A294" s="218"/>
      <c r="B294" s="225"/>
      <c r="C294" s="226"/>
      <c r="D294" s="83" t="s">
        <v>50</v>
      </c>
      <c r="E294" s="20">
        <f t="shared" si="80"/>
        <v>0</v>
      </c>
      <c r="F294" s="135">
        <f>F296+F298</f>
        <v>0</v>
      </c>
      <c r="G294" s="136">
        <f>G296+G298</f>
        <v>0</v>
      </c>
      <c r="H294" s="136">
        <f>H296+H298</f>
        <v>0</v>
      </c>
      <c r="I294" s="136">
        <f>I296+I298</f>
        <v>0</v>
      </c>
      <c r="J294" s="47">
        <f>J296+J298</f>
        <v>0</v>
      </c>
      <c r="K294" s="47">
        <f>K296+K298</f>
        <v>0</v>
      </c>
      <c r="L294" s="57">
        <f t="shared" si="76"/>
        <v>0</v>
      </c>
    </row>
    <row r="295" spans="1:12" ht="12.75" customHeight="1">
      <c r="A295" s="218"/>
      <c r="B295" s="227" t="s">
        <v>5</v>
      </c>
      <c r="C295" s="229" t="s">
        <v>24</v>
      </c>
      <c r="D295" s="79" t="s">
        <v>3</v>
      </c>
      <c r="E295" s="20">
        <f t="shared" si="80"/>
        <v>170581.11</v>
      </c>
      <c r="F295" s="137">
        <v>0</v>
      </c>
      <c r="G295" s="137">
        <v>0</v>
      </c>
      <c r="H295" s="137">
        <v>0</v>
      </c>
      <c r="I295" s="137">
        <v>0</v>
      </c>
      <c r="J295" s="63">
        <v>138145.11</v>
      </c>
      <c r="K295" s="63">
        <v>32436</v>
      </c>
      <c r="L295" s="57">
        <f t="shared" si="76"/>
        <v>170581.11</v>
      </c>
    </row>
    <row r="296" spans="1:12" ht="12.75">
      <c r="A296" s="218"/>
      <c r="B296" s="227"/>
      <c r="C296" s="229"/>
      <c r="D296" s="115" t="s">
        <v>50</v>
      </c>
      <c r="E296" s="20">
        <f t="shared" si="80"/>
        <v>0</v>
      </c>
      <c r="F296" s="138">
        <v>0</v>
      </c>
      <c r="G296" s="138">
        <v>0</v>
      </c>
      <c r="H296" s="138">
        <v>0</v>
      </c>
      <c r="I296" s="138">
        <v>0</v>
      </c>
      <c r="J296" s="49">
        <v>0</v>
      </c>
      <c r="K296" s="49">
        <v>0</v>
      </c>
      <c r="L296" s="57">
        <f t="shared" si="76"/>
        <v>0</v>
      </c>
    </row>
    <row r="297" spans="1:12" ht="12.75" customHeight="1">
      <c r="A297" s="218"/>
      <c r="B297" s="227"/>
      <c r="C297" s="230" t="s">
        <v>49</v>
      </c>
      <c r="D297" s="79" t="s">
        <v>3</v>
      </c>
      <c r="E297" s="20">
        <f t="shared" si="80"/>
        <v>20840</v>
      </c>
      <c r="F297" s="137">
        <v>0</v>
      </c>
      <c r="G297" s="137">
        <v>0</v>
      </c>
      <c r="H297" s="137">
        <v>0</v>
      </c>
      <c r="I297" s="137">
        <v>0</v>
      </c>
      <c r="J297" s="63">
        <v>17460</v>
      </c>
      <c r="K297" s="63">
        <v>3380</v>
      </c>
      <c r="L297" s="57">
        <f t="shared" si="76"/>
        <v>20840</v>
      </c>
    </row>
    <row r="298" spans="1:12" ht="12.75">
      <c r="A298" s="218"/>
      <c r="B298" s="228"/>
      <c r="C298" s="231"/>
      <c r="D298" s="116" t="s">
        <v>50</v>
      </c>
      <c r="E298" s="20">
        <f t="shared" si="80"/>
        <v>0</v>
      </c>
      <c r="F298" s="139">
        <v>0</v>
      </c>
      <c r="G298" s="140">
        <v>0</v>
      </c>
      <c r="H298" s="140">
        <v>0</v>
      </c>
      <c r="I298" s="140">
        <v>0</v>
      </c>
      <c r="J298" s="50">
        <v>0</v>
      </c>
      <c r="K298" s="50">
        <v>0</v>
      </c>
      <c r="L298" s="57">
        <f t="shared" si="76"/>
        <v>0</v>
      </c>
    </row>
    <row r="299" spans="1:12" ht="12.75">
      <c r="A299" s="218"/>
      <c r="B299" s="232" t="s">
        <v>6</v>
      </c>
      <c r="C299" s="232"/>
      <c r="D299" s="233"/>
      <c r="E299" s="43">
        <f aca="true" t="shared" si="81" ref="E299:J299">E292-E293</f>
        <v>11678.890000000014</v>
      </c>
      <c r="F299" s="44">
        <f t="shared" si="81"/>
        <v>0</v>
      </c>
      <c r="G299" s="44">
        <f t="shared" si="81"/>
        <v>0</v>
      </c>
      <c r="H299" s="44">
        <f t="shared" si="81"/>
        <v>0</v>
      </c>
      <c r="I299" s="44">
        <f t="shared" si="81"/>
        <v>0</v>
      </c>
      <c r="J299" s="44">
        <f t="shared" si="81"/>
        <v>10494.890000000014</v>
      </c>
      <c r="K299" s="44">
        <f>K292-K293</f>
        <v>1184</v>
      </c>
      <c r="L299" s="57">
        <f t="shared" si="76"/>
        <v>11678.890000000014</v>
      </c>
    </row>
    <row r="300" spans="1:12" ht="12.75">
      <c r="A300" s="218"/>
      <c r="B300" s="234" t="s">
        <v>48</v>
      </c>
      <c r="C300" s="234"/>
      <c r="D300" s="235"/>
      <c r="E300" s="18">
        <f>SUM(F300:K300)</f>
        <v>0</v>
      </c>
      <c r="F300" s="26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57">
        <f t="shared" si="76"/>
        <v>0</v>
      </c>
    </row>
    <row r="301" spans="1:12" ht="12.75" customHeight="1">
      <c r="A301" s="218"/>
      <c r="B301" s="213" t="s">
        <v>25</v>
      </c>
      <c r="C301" s="214"/>
      <c r="D301" s="114" t="s">
        <v>26</v>
      </c>
      <c r="E301" s="20">
        <f>SUM(F301:K301)</f>
        <v>0</v>
      </c>
      <c r="F301" s="141">
        <v>0</v>
      </c>
      <c r="G301" s="142">
        <v>0</v>
      </c>
      <c r="H301" s="142">
        <v>0</v>
      </c>
      <c r="I301" s="142">
        <v>0</v>
      </c>
      <c r="J301" s="64">
        <v>0</v>
      </c>
      <c r="K301" s="64">
        <v>0</v>
      </c>
      <c r="L301" s="57">
        <f t="shared" si="76"/>
        <v>0</v>
      </c>
    </row>
    <row r="302" spans="1:12" ht="13.5" thickBot="1">
      <c r="A302" s="219"/>
      <c r="B302" s="215"/>
      <c r="C302" s="216"/>
      <c r="D302" s="119" t="s">
        <v>27</v>
      </c>
      <c r="E302" s="32">
        <f>SUM(F302:K302)</f>
        <v>95</v>
      </c>
      <c r="F302" s="143">
        <v>0</v>
      </c>
      <c r="G302" s="143">
        <v>0</v>
      </c>
      <c r="H302" s="143">
        <v>0</v>
      </c>
      <c r="I302" s="143">
        <v>0</v>
      </c>
      <c r="J302" s="52">
        <v>82</v>
      </c>
      <c r="K302" s="52">
        <v>13</v>
      </c>
      <c r="L302" s="109">
        <f t="shared" si="76"/>
        <v>95</v>
      </c>
    </row>
    <row r="303" spans="3:11" ht="12.75">
      <c r="C303"/>
      <c r="D303"/>
      <c r="E303"/>
      <c r="F303"/>
      <c r="G303"/>
      <c r="H303"/>
      <c r="I303"/>
      <c r="J303"/>
      <c r="K303"/>
    </row>
    <row r="304" spans="3:11" ht="12.75" customHeight="1">
      <c r="C304"/>
      <c r="D304"/>
      <c r="E304"/>
      <c r="F304"/>
      <c r="G304"/>
      <c r="H304"/>
      <c r="I304"/>
      <c r="J304"/>
      <c r="K304"/>
    </row>
    <row r="305" spans="3:11" ht="12.75">
      <c r="C305"/>
      <c r="D305"/>
      <c r="E305"/>
      <c r="F305"/>
      <c r="G305"/>
      <c r="H305"/>
      <c r="I305"/>
      <c r="J305"/>
      <c r="K305"/>
    </row>
    <row r="306" spans="3:11" ht="12.75">
      <c r="C306"/>
      <c r="D306"/>
      <c r="E306"/>
      <c r="F306"/>
      <c r="G306"/>
      <c r="H306"/>
      <c r="I306"/>
      <c r="J306"/>
      <c r="K306"/>
    </row>
    <row r="307" spans="3:11" ht="12.75">
      <c r="C307"/>
      <c r="D307"/>
      <c r="E307"/>
      <c r="F307"/>
      <c r="G307"/>
      <c r="H307"/>
      <c r="I307"/>
      <c r="J307"/>
      <c r="K307"/>
    </row>
    <row r="308" spans="3:11" ht="12.75" customHeight="1">
      <c r="C308"/>
      <c r="D308"/>
      <c r="E308"/>
      <c r="F308"/>
      <c r="G308"/>
      <c r="H308"/>
      <c r="I308"/>
      <c r="J308"/>
      <c r="K308"/>
    </row>
    <row r="309" spans="3:11" ht="12.75">
      <c r="C309"/>
      <c r="D309"/>
      <c r="E309"/>
      <c r="F309"/>
      <c r="G309"/>
      <c r="H309"/>
      <c r="I309"/>
      <c r="J309"/>
      <c r="K309"/>
    </row>
  </sheetData>
  <sheetProtection/>
  <mergeCells count="240">
    <mergeCell ref="A2:J2"/>
    <mergeCell ref="A3:J3"/>
    <mergeCell ref="A4:J4"/>
    <mergeCell ref="A5:D6"/>
    <mergeCell ref="E5:E6"/>
    <mergeCell ref="F5:I5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A82:D83"/>
    <mergeCell ref="E82:E83"/>
    <mergeCell ref="F82:I82"/>
    <mergeCell ref="A84:A94"/>
    <mergeCell ref="B84:D84"/>
    <mergeCell ref="B85:C86"/>
    <mergeCell ref="B87:B90"/>
    <mergeCell ref="C87:C88"/>
    <mergeCell ref="C89:C90"/>
    <mergeCell ref="B91:D91"/>
    <mergeCell ref="B92:D92"/>
    <mergeCell ref="B93:C94"/>
    <mergeCell ref="A95:A105"/>
    <mergeCell ref="B95:D95"/>
    <mergeCell ref="B96:C97"/>
    <mergeCell ref="B98:B101"/>
    <mergeCell ref="C98:C99"/>
    <mergeCell ref="C100:C101"/>
    <mergeCell ref="B102:D102"/>
    <mergeCell ref="B103:D103"/>
    <mergeCell ref="B104:C105"/>
    <mergeCell ref="A106:A116"/>
    <mergeCell ref="B106:D106"/>
    <mergeCell ref="B107:C108"/>
    <mergeCell ref="B109:B112"/>
    <mergeCell ref="C109:C110"/>
    <mergeCell ref="C111:C112"/>
    <mergeCell ref="B113:D113"/>
    <mergeCell ref="B114:D114"/>
    <mergeCell ref="B115:C116"/>
    <mergeCell ref="A119:D120"/>
    <mergeCell ref="E119:E120"/>
    <mergeCell ref="F119:I119"/>
    <mergeCell ref="A121:A131"/>
    <mergeCell ref="B121:D121"/>
    <mergeCell ref="B122:C123"/>
    <mergeCell ref="B124:B127"/>
    <mergeCell ref="C124:C125"/>
    <mergeCell ref="C126:C127"/>
    <mergeCell ref="B128:D128"/>
    <mergeCell ref="B129:D129"/>
    <mergeCell ref="B130:C131"/>
    <mergeCell ref="A132:A142"/>
    <mergeCell ref="B132:D132"/>
    <mergeCell ref="B133:C134"/>
    <mergeCell ref="B135:B138"/>
    <mergeCell ref="C135:C136"/>
    <mergeCell ref="C137:C138"/>
    <mergeCell ref="B139:D139"/>
    <mergeCell ref="B140:D140"/>
    <mergeCell ref="B141:C142"/>
    <mergeCell ref="A143:A153"/>
    <mergeCell ref="B143:D143"/>
    <mergeCell ref="B144:C145"/>
    <mergeCell ref="B146:B149"/>
    <mergeCell ref="C146:C147"/>
    <mergeCell ref="C148:C149"/>
    <mergeCell ref="B150:D150"/>
    <mergeCell ref="B151:D151"/>
    <mergeCell ref="B152:C153"/>
    <mergeCell ref="A154:A164"/>
    <mergeCell ref="B154:D154"/>
    <mergeCell ref="B155:C156"/>
    <mergeCell ref="B157:B160"/>
    <mergeCell ref="C157:C158"/>
    <mergeCell ref="C159:C160"/>
    <mergeCell ref="B161:D161"/>
    <mergeCell ref="B162:D162"/>
    <mergeCell ref="B163:C164"/>
    <mergeCell ref="A168:D169"/>
    <mergeCell ref="E168:E169"/>
    <mergeCell ref="F168:I168"/>
    <mergeCell ref="A170:A180"/>
    <mergeCell ref="B170:D170"/>
    <mergeCell ref="B171:C172"/>
    <mergeCell ref="B173:B176"/>
    <mergeCell ref="C173:C174"/>
    <mergeCell ref="C175:C176"/>
    <mergeCell ref="B177:D177"/>
    <mergeCell ref="B178:D178"/>
    <mergeCell ref="B179:C180"/>
    <mergeCell ref="A181:A191"/>
    <mergeCell ref="B181:D181"/>
    <mergeCell ref="B182:C183"/>
    <mergeCell ref="B184:B187"/>
    <mergeCell ref="C184:C185"/>
    <mergeCell ref="C186:C187"/>
    <mergeCell ref="B188:D188"/>
    <mergeCell ref="B189:D189"/>
    <mergeCell ref="B190:C191"/>
    <mergeCell ref="A192:A202"/>
    <mergeCell ref="B192:D192"/>
    <mergeCell ref="B193:C194"/>
    <mergeCell ref="B195:B198"/>
    <mergeCell ref="C195:C196"/>
    <mergeCell ref="C197:C198"/>
    <mergeCell ref="B199:D199"/>
    <mergeCell ref="B200:D200"/>
    <mergeCell ref="B201:C202"/>
    <mergeCell ref="A203:A213"/>
    <mergeCell ref="B203:D203"/>
    <mergeCell ref="B204:C205"/>
    <mergeCell ref="B206:B209"/>
    <mergeCell ref="C206:C207"/>
    <mergeCell ref="C208:C209"/>
    <mergeCell ref="B210:D210"/>
    <mergeCell ref="B211:D211"/>
    <mergeCell ref="B212:C213"/>
    <mergeCell ref="A218:D219"/>
    <mergeCell ref="E218:E219"/>
    <mergeCell ref="F218:I218"/>
    <mergeCell ref="A220:A230"/>
    <mergeCell ref="B220:D220"/>
    <mergeCell ref="B221:C222"/>
    <mergeCell ref="B223:B226"/>
    <mergeCell ref="C223:C224"/>
    <mergeCell ref="C225:C226"/>
    <mergeCell ref="B227:D227"/>
    <mergeCell ref="B228:D228"/>
    <mergeCell ref="B229:C230"/>
    <mergeCell ref="A231:A241"/>
    <mergeCell ref="B231:D231"/>
    <mergeCell ref="B232:C233"/>
    <mergeCell ref="B234:B237"/>
    <mergeCell ref="C234:C235"/>
    <mergeCell ref="C236:C237"/>
    <mergeCell ref="B238:D238"/>
    <mergeCell ref="B239:D239"/>
    <mergeCell ref="B240:C241"/>
    <mergeCell ref="A242:A252"/>
    <mergeCell ref="B242:D242"/>
    <mergeCell ref="B243:C244"/>
    <mergeCell ref="B245:B248"/>
    <mergeCell ref="C245:C246"/>
    <mergeCell ref="C247:C248"/>
    <mergeCell ref="B249:D249"/>
    <mergeCell ref="B250:D250"/>
    <mergeCell ref="B251:C252"/>
    <mergeCell ref="A253:A263"/>
    <mergeCell ref="B253:D253"/>
    <mergeCell ref="B254:C255"/>
    <mergeCell ref="B256:B259"/>
    <mergeCell ref="C256:C257"/>
    <mergeCell ref="C258:C259"/>
    <mergeCell ref="B260:D260"/>
    <mergeCell ref="B261:D261"/>
    <mergeCell ref="B262:C263"/>
    <mergeCell ref="A268:D269"/>
    <mergeCell ref="E268:E269"/>
    <mergeCell ref="F268:I268"/>
    <mergeCell ref="A270:A280"/>
    <mergeCell ref="B270:D270"/>
    <mergeCell ref="B271:C272"/>
    <mergeCell ref="B273:B276"/>
    <mergeCell ref="C273:C274"/>
    <mergeCell ref="C275:C276"/>
    <mergeCell ref="B277:D277"/>
    <mergeCell ref="B278:D278"/>
    <mergeCell ref="B279:C280"/>
    <mergeCell ref="A281:A291"/>
    <mergeCell ref="B281:D281"/>
    <mergeCell ref="B282:C283"/>
    <mergeCell ref="B284:B287"/>
    <mergeCell ref="C284:C285"/>
    <mergeCell ref="C286:C287"/>
    <mergeCell ref="B288:D288"/>
    <mergeCell ref="B289:D289"/>
    <mergeCell ref="B290:C291"/>
    <mergeCell ref="A292:A302"/>
    <mergeCell ref="B292:D292"/>
    <mergeCell ref="B293:C294"/>
    <mergeCell ref="B295:B298"/>
    <mergeCell ref="C295:C296"/>
    <mergeCell ref="C297:C298"/>
    <mergeCell ref="B299:D299"/>
    <mergeCell ref="B300:D300"/>
    <mergeCell ref="B301:C302"/>
  </mergeCells>
  <printOptions/>
  <pageMargins left="0.1968503937007874" right="0.2362204724409449" top="0.15748031496062992" bottom="0.15748031496062992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S309"/>
  <sheetViews>
    <sheetView tabSelected="1" zoomScaleSheetLayoutView="100" zoomScalePageLayoutView="0" workbookViewId="0" topLeftCell="A1">
      <pane xSplit="1" ySplit="6" topLeftCell="B20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38" sqref="M238"/>
    </sheetView>
  </sheetViews>
  <sheetFormatPr defaultColWidth="9.00390625" defaultRowHeight="12.75"/>
  <cols>
    <col min="1" max="1" width="5.1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7" width="11.625" style="1" customWidth="1"/>
    <col min="8" max="8" width="12.75390625" style="1" customWidth="1"/>
    <col min="9" max="9" width="12.875" style="1" customWidth="1"/>
    <col min="10" max="11" width="11.375" style="1" customWidth="1"/>
  </cols>
  <sheetData>
    <row r="2" spans="1:11" ht="12.75" customHeight="1">
      <c r="A2" s="290" t="s">
        <v>13</v>
      </c>
      <c r="B2" s="290"/>
      <c r="C2" s="290"/>
      <c r="D2" s="290"/>
      <c r="E2" s="290"/>
      <c r="F2" s="290"/>
      <c r="G2" s="290"/>
      <c r="H2" s="290"/>
      <c r="I2" s="290"/>
      <c r="J2" s="290"/>
      <c r="K2" s="297" t="s">
        <v>60</v>
      </c>
    </row>
    <row r="3" spans="1:11" ht="12.75" customHeight="1">
      <c r="A3" s="291" t="s">
        <v>12</v>
      </c>
      <c r="B3" s="291"/>
      <c r="C3" s="291"/>
      <c r="D3" s="291"/>
      <c r="E3" s="291"/>
      <c r="F3" s="291"/>
      <c r="G3" s="291"/>
      <c r="H3" s="291"/>
      <c r="I3" s="291"/>
      <c r="J3" s="291"/>
      <c r="K3" s="194"/>
    </row>
    <row r="4" spans="1:11" ht="21" customHeight="1" thickBot="1">
      <c r="A4" s="292" t="s">
        <v>59</v>
      </c>
      <c r="B4" s="292"/>
      <c r="C4" s="292"/>
      <c r="D4" s="292"/>
      <c r="E4" s="292"/>
      <c r="F4" s="292"/>
      <c r="G4" s="292"/>
      <c r="H4" s="292"/>
      <c r="I4" s="292"/>
      <c r="J4" s="292"/>
      <c r="K4" s="195"/>
    </row>
    <row r="5" spans="1:11" ht="12.75" customHeight="1" thickBot="1">
      <c r="A5" s="293" t="s">
        <v>16</v>
      </c>
      <c r="B5" s="294"/>
      <c r="C5" s="294"/>
      <c r="D5" s="294"/>
      <c r="E5" s="240" t="s">
        <v>14</v>
      </c>
      <c r="F5" s="242" t="s">
        <v>15</v>
      </c>
      <c r="G5" s="243"/>
      <c r="H5" s="243"/>
      <c r="I5" s="244"/>
      <c r="J5" s="127"/>
      <c r="K5" s="127"/>
    </row>
    <row r="6" spans="1:11" ht="48" customHeight="1" thickBot="1">
      <c r="A6" s="295"/>
      <c r="B6" s="296"/>
      <c r="C6" s="296"/>
      <c r="D6" s="296"/>
      <c r="E6" s="241"/>
      <c r="F6" s="54" t="s">
        <v>18</v>
      </c>
      <c r="G6" s="130" t="s">
        <v>42</v>
      </c>
      <c r="H6" s="129" t="s">
        <v>45</v>
      </c>
      <c r="I6" s="128" t="s">
        <v>41</v>
      </c>
      <c r="J6" s="131" t="s">
        <v>43</v>
      </c>
      <c r="K6" s="196" t="s">
        <v>46</v>
      </c>
    </row>
    <row r="7" spans="1:11" ht="17.25" customHeight="1">
      <c r="A7" s="284" t="s">
        <v>10</v>
      </c>
      <c r="B7" s="287" t="s">
        <v>19</v>
      </c>
      <c r="C7" s="288"/>
      <c r="D7" s="289"/>
      <c r="E7" s="103">
        <f>E18+E29+E46+E57+E68+E84+E95+E106+E121+E132+E143+E154+E170+E181+E192+E203+E220+E231+E242+E253+E270+E281+E292</f>
        <v>4156777</v>
      </c>
      <c r="F7" s="103">
        <f>F18+F29+F46+F57+F68+F84+F95+F106+F121+F132+F143+F154+F170+F181+F192+F203+F220+F231+F242+F253+F270+F281+F292</f>
        <v>1911577</v>
      </c>
      <c r="G7" s="103">
        <f aca="true" t="shared" si="0" ref="E7:K17">G18+G29+G46+G57+G68+G84+G95+G106+G121+G132+G143+G154+G170+G181+G192+G203+G220+G231+G242+G253+G270+G281+G292</f>
        <v>58600</v>
      </c>
      <c r="H7" s="103">
        <f t="shared" si="0"/>
        <v>120000</v>
      </c>
      <c r="I7" s="103">
        <f t="shared" si="0"/>
        <v>1863500</v>
      </c>
      <c r="J7" s="103">
        <f t="shared" si="0"/>
        <v>166100</v>
      </c>
      <c r="K7" s="103">
        <f t="shared" si="0"/>
        <v>37000</v>
      </c>
    </row>
    <row r="8" spans="1:11" ht="14.25" customHeight="1">
      <c r="A8" s="285"/>
      <c r="B8" s="255" t="s">
        <v>4</v>
      </c>
      <c r="C8" s="256"/>
      <c r="D8" s="3" t="s">
        <v>3</v>
      </c>
      <c r="E8" s="108">
        <f>E19+E30+E47+E58+E69+E85+E96+E107+E122+E133+E144+E155+E171+E182+E193+E204+E221+E232+E243+E254+E271+E282+E293</f>
        <v>4076188.2500000005</v>
      </c>
      <c r="F8" s="106">
        <f t="shared" si="0"/>
        <v>1889656.79</v>
      </c>
      <c r="G8" s="120">
        <f t="shared" si="0"/>
        <v>44778.51</v>
      </c>
      <c r="H8" s="120">
        <f t="shared" si="0"/>
        <v>109047.26</v>
      </c>
      <c r="I8" s="120">
        <f t="shared" si="0"/>
        <v>1841284.58</v>
      </c>
      <c r="J8" s="106">
        <f t="shared" si="0"/>
        <v>155605.11</v>
      </c>
      <c r="K8" s="106">
        <f t="shared" si="0"/>
        <v>35816</v>
      </c>
    </row>
    <row r="9" spans="1:11" ht="16.5" customHeight="1">
      <c r="A9" s="285"/>
      <c r="B9" s="257"/>
      <c r="C9" s="258"/>
      <c r="D9" s="4" t="s">
        <v>50</v>
      </c>
      <c r="E9" s="179">
        <f t="shared" si="0"/>
        <v>2027571.4400000002</v>
      </c>
      <c r="F9" s="183">
        <f t="shared" si="0"/>
        <v>186286.86000000002</v>
      </c>
      <c r="G9" s="185">
        <f t="shared" si="0"/>
        <v>0</v>
      </c>
      <c r="H9" s="185">
        <f t="shared" si="0"/>
        <v>0</v>
      </c>
      <c r="I9" s="185">
        <f t="shared" si="0"/>
        <v>1841284.58</v>
      </c>
      <c r="J9" s="183">
        <f t="shared" si="0"/>
        <v>0</v>
      </c>
      <c r="K9" s="183">
        <f t="shared" si="0"/>
        <v>0</v>
      </c>
    </row>
    <row r="10" spans="1:11" ht="15" customHeight="1">
      <c r="A10" s="285"/>
      <c r="B10" s="228" t="s">
        <v>5</v>
      </c>
      <c r="C10" s="261" t="s">
        <v>24</v>
      </c>
      <c r="D10" s="5" t="s">
        <v>3</v>
      </c>
      <c r="E10" s="179">
        <f t="shared" si="0"/>
        <v>4076188.2500000005</v>
      </c>
      <c r="F10" s="183">
        <f t="shared" si="0"/>
        <v>1889656.79</v>
      </c>
      <c r="G10" s="185">
        <f t="shared" si="0"/>
        <v>44778.51</v>
      </c>
      <c r="H10" s="185">
        <f t="shared" si="0"/>
        <v>109047.26</v>
      </c>
      <c r="I10" s="185">
        <f t="shared" si="0"/>
        <v>1841284.58</v>
      </c>
      <c r="J10" s="183">
        <f t="shared" si="0"/>
        <v>155605.11</v>
      </c>
      <c r="K10" s="183">
        <f t="shared" si="0"/>
        <v>35816</v>
      </c>
    </row>
    <row r="11" spans="1:11" ht="16.5" customHeight="1">
      <c r="A11" s="285"/>
      <c r="B11" s="259"/>
      <c r="C11" s="262"/>
      <c r="D11" s="6" t="s">
        <v>50</v>
      </c>
      <c r="E11" s="179">
        <f>E22+E33+E50+E61+E72+E88+E99+E110+E125+E136+E147+E158+E174+E185+E196+E207+E224+E235+E246+E257+E274+E285+E296</f>
        <v>2027571.4400000002</v>
      </c>
      <c r="F11" s="183">
        <f t="shared" si="0"/>
        <v>186286.86000000002</v>
      </c>
      <c r="G11" s="185">
        <f t="shared" si="0"/>
        <v>0</v>
      </c>
      <c r="H11" s="185">
        <f t="shared" si="0"/>
        <v>0</v>
      </c>
      <c r="I11" s="185">
        <f t="shared" si="0"/>
        <v>1841284.58</v>
      </c>
      <c r="J11" s="183">
        <f t="shared" si="0"/>
        <v>0</v>
      </c>
      <c r="K11" s="183">
        <f t="shared" si="0"/>
        <v>0</v>
      </c>
    </row>
    <row r="12" spans="1:11" ht="16.5" customHeight="1">
      <c r="A12" s="285"/>
      <c r="B12" s="259"/>
      <c r="C12" s="231" t="s">
        <v>49</v>
      </c>
      <c r="D12" s="5" t="s">
        <v>3</v>
      </c>
      <c r="E12" s="179">
        <f t="shared" si="0"/>
        <v>0</v>
      </c>
      <c r="F12" s="183">
        <f t="shared" si="0"/>
        <v>0</v>
      </c>
      <c r="G12" s="185">
        <f t="shared" si="0"/>
        <v>0</v>
      </c>
      <c r="H12" s="185">
        <f t="shared" si="0"/>
        <v>0</v>
      </c>
      <c r="I12" s="185">
        <f t="shared" si="0"/>
        <v>0</v>
      </c>
      <c r="J12" s="183">
        <f t="shared" si="0"/>
        <v>0</v>
      </c>
      <c r="K12" s="183">
        <f t="shared" si="0"/>
        <v>0</v>
      </c>
    </row>
    <row r="13" spans="1:11" ht="18" customHeight="1">
      <c r="A13" s="285"/>
      <c r="B13" s="260"/>
      <c r="C13" s="263"/>
      <c r="D13" s="7" t="s">
        <v>50</v>
      </c>
      <c r="E13" s="180">
        <f t="shared" si="0"/>
        <v>0</v>
      </c>
      <c r="F13" s="107">
        <f t="shared" si="0"/>
        <v>0</v>
      </c>
      <c r="G13" s="121">
        <f t="shared" si="0"/>
        <v>0</v>
      </c>
      <c r="H13" s="121">
        <f t="shared" si="0"/>
        <v>0</v>
      </c>
      <c r="I13" s="121">
        <f t="shared" si="0"/>
        <v>0</v>
      </c>
      <c r="J13" s="107">
        <f t="shared" si="0"/>
        <v>0</v>
      </c>
      <c r="K13" s="107">
        <f t="shared" si="0"/>
        <v>0</v>
      </c>
    </row>
    <row r="14" spans="1:11" ht="15.75" customHeight="1">
      <c r="A14" s="285"/>
      <c r="B14" s="264" t="s">
        <v>6</v>
      </c>
      <c r="C14" s="265"/>
      <c r="D14" s="282"/>
      <c r="E14" s="181">
        <f t="shared" si="0"/>
        <v>80588.74999999994</v>
      </c>
      <c r="F14" s="104">
        <f t="shared" si="0"/>
        <v>21920.209999999992</v>
      </c>
      <c r="G14" s="104">
        <f t="shared" si="0"/>
        <v>13821.489999999998</v>
      </c>
      <c r="H14" s="104">
        <f t="shared" si="0"/>
        <v>10952.740000000005</v>
      </c>
      <c r="I14" s="104">
        <f t="shared" si="0"/>
        <v>22215.419999999925</v>
      </c>
      <c r="J14" s="104">
        <f t="shared" si="0"/>
        <v>10494.890000000014</v>
      </c>
      <c r="K14" s="104">
        <f t="shared" si="0"/>
        <v>1184</v>
      </c>
    </row>
    <row r="15" spans="1:11" ht="15" customHeight="1">
      <c r="A15" s="285"/>
      <c r="B15" s="267" t="s">
        <v>48</v>
      </c>
      <c r="C15" s="268"/>
      <c r="D15" s="283"/>
      <c r="E15" s="182">
        <f t="shared" si="0"/>
        <v>211243.93</v>
      </c>
      <c r="F15" s="105">
        <f t="shared" si="0"/>
        <v>211243.93</v>
      </c>
      <c r="G15" s="105">
        <f t="shared" si="0"/>
        <v>0</v>
      </c>
      <c r="H15" s="105">
        <f t="shared" si="0"/>
        <v>0</v>
      </c>
      <c r="I15" s="105">
        <f t="shared" si="0"/>
        <v>0</v>
      </c>
      <c r="J15" s="105">
        <f t="shared" si="0"/>
        <v>0</v>
      </c>
      <c r="K15" s="105">
        <f t="shared" si="0"/>
        <v>0</v>
      </c>
    </row>
    <row r="16" spans="1:11" ht="15" customHeight="1">
      <c r="A16" s="285"/>
      <c r="B16" s="250" t="s">
        <v>25</v>
      </c>
      <c r="C16" s="251"/>
      <c r="D16" s="80" t="s">
        <v>26</v>
      </c>
      <c r="E16" s="108">
        <f t="shared" si="0"/>
        <v>30</v>
      </c>
      <c r="F16" s="197">
        <f t="shared" si="0"/>
        <v>0</v>
      </c>
      <c r="G16" s="198">
        <f t="shared" si="0"/>
        <v>7</v>
      </c>
      <c r="H16" s="198">
        <f t="shared" si="0"/>
        <v>23</v>
      </c>
      <c r="I16" s="197">
        <f t="shared" si="0"/>
        <v>0</v>
      </c>
      <c r="J16" s="197">
        <f t="shared" si="0"/>
        <v>0</v>
      </c>
      <c r="K16" s="197">
        <f t="shared" si="0"/>
        <v>0</v>
      </c>
    </row>
    <row r="17" spans="1:12" ht="21.75" customHeight="1" thickBot="1">
      <c r="A17" s="286"/>
      <c r="B17" s="252"/>
      <c r="C17" s="253"/>
      <c r="D17" s="119" t="s">
        <v>51</v>
      </c>
      <c r="E17" s="109">
        <f>E28+E39+E56+E67+E78+E94+E105+E116+E131+E142+E153+E164+E180+E191+E202+E213+E230+E241+E252+E263+E280+E291+E302</f>
        <v>793</v>
      </c>
      <c r="F17" s="200">
        <f t="shared" si="0"/>
        <v>363</v>
      </c>
      <c r="G17" s="201">
        <f t="shared" si="0"/>
        <v>7</v>
      </c>
      <c r="H17" s="201">
        <f t="shared" si="0"/>
        <v>18</v>
      </c>
      <c r="I17" s="200">
        <f t="shared" si="0"/>
        <v>310</v>
      </c>
      <c r="J17" s="200">
        <f t="shared" si="0"/>
        <v>82</v>
      </c>
      <c r="K17" s="200">
        <f t="shared" si="0"/>
        <v>13</v>
      </c>
      <c r="L17" s="132"/>
    </row>
    <row r="18" spans="1:11" ht="15" customHeight="1">
      <c r="A18" s="245" t="s">
        <v>0</v>
      </c>
      <c r="B18" s="220" t="s">
        <v>19</v>
      </c>
      <c r="C18" s="221"/>
      <c r="D18" s="222"/>
      <c r="E18" s="17">
        <f aca="true" t="shared" si="1" ref="E18:E24">SUM(F18:J18)</f>
        <v>92790</v>
      </c>
      <c r="F18" s="24">
        <v>92790</v>
      </c>
      <c r="G18" s="55">
        <v>0</v>
      </c>
      <c r="H18" s="55">
        <v>0</v>
      </c>
      <c r="I18" s="178">
        <v>0</v>
      </c>
      <c r="J18" s="178">
        <v>0</v>
      </c>
      <c r="K18" s="178">
        <v>0</v>
      </c>
    </row>
    <row r="19" spans="1:11" ht="14.25" customHeight="1">
      <c r="A19" s="246"/>
      <c r="B19" s="255" t="s">
        <v>4</v>
      </c>
      <c r="C19" s="256"/>
      <c r="D19" s="3" t="s">
        <v>3</v>
      </c>
      <c r="E19" s="20">
        <f t="shared" si="1"/>
        <v>80769.27</v>
      </c>
      <c r="F19" s="46">
        <f aca="true" t="shared" si="2" ref="F19:J20">SUM(F21,F23)</f>
        <v>80769.27</v>
      </c>
      <c r="G19" s="133">
        <f t="shared" si="2"/>
        <v>0</v>
      </c>
      <c r="H19" s="133">
        <f t="shared" si="2"/>
        <v>0</v>
      </c>
      <c r="I19" s="133">
        <f t="shared" si="2"/>
        <v>0</v>
      </c>
      <c r="J19" s="133">
        <v>0</v>
      </c>
      <c r="K19" s="133">
        <v>0</v>
      </c>
    </row>
    <row r="20" spans="1:11" ht="14.25" customHeight="1">
      <c r="A20" s="246"/>
      <c r="B20" s="257"/>
      <c r="C20" s="258"/>
      <c r="D20" s="4" t="s">
        <v>50</v>
      </c>
      <c r="E20" s="19">
        <f t="shared" si="1"/>
        <v>18087</v>
      </c>
      <c r="F20" s="48">
        <f t="shared" si="2"/>
        <v>18087</v>
      </c>
      <c r="G20" s="135">
        <f t="shared" si="2"/>
        <v>0</v>
      </c>
      <c r="H20" s="135">
        <f t="shared" si="2"/>
        <v>0</v>
      </c>
      <c r="I20" s="135">
        <f t="shared" si="2"/>
        <v>0</v>
      </c>
      <c r="J20" s="135">
        <f t="shared" si="2"/>
        <v>0</v>
      </c>
      <c r="K20" s="135">
        <f>SUM(K22,K24)</f>
        <v>0</v>
      </c>
    </row>
    <row r="21" spans="1:11" ht="16.5" customHeight="1">
      <c r="A21" s="246"/>
      <c r="B21" s="228" t="s">
        <v>5</v>
      </c>
      <c r="C21" s="261" t="s">
        <v>24</v>
      </c>
      <c r="D21" s="5" t="s">
        <v>3</v>
      </c>
      <c r="E21" s="19">
        <f t="shared" si="1"/>
        <v>80769.27</v>
      </c>
      <c r="F21" s="63">
        <v>80769.27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</row>
    <row r="22" spans="1:11" ht="15" customHeight="1">
      <c r="A22" s="246"/>
      <c r="B22" s="259"/>
      <c r="C22" s="262"/>
      <c r="D22" s="6" t="s">
        <v>50</v>
      </c>
      <c r="E22" s="19">
        <f t="shared" si="1"/>
        <v>18087</v>
      </c>
      <c r="F22" s="49">
        <v>18087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</row>
    <row r="23" spans="1:11" ht="18.75" customHeight="1">
      <c r="A23" s="246"/>
      <c r="B23" s="259"/>
      <c r="C23" s="231" t="s">
        <v>49</v>
      </c>
      <c r="D23" s="5" t="s">
        <v>3</v>
      </c>
      <c r="E23" s="19">
        <f t="shared" si="1"/>
        <v>0</v>
      </c>
      <c r="F23" s="63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</row>
    <row r="24" spans="1:11" ht="14.25" customHeight="1">
      <c r="A24" s="246"/>
      <c r="B24" s="260"/>
      <c r="C24" s="263"/>
      <c r="D24" s="7" t="s">
        <v>50</v>
      </c>
      <c r="E24" s="92">
        <f t="shared" si="1"/>
        <v>0</v>
      </c>
      <c r="F24" s="5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</row>
    <row r="25" spans="1:11" ht="15" customHeight="1">
      <c r="A25" s="246"/>
      <c r="B25" s="264" t="s">
        <v>6</v>
      </c>
      <c r="C25" s="265"/>
      <c r="D25" s="282"/>
      <c r="E25" s="43">
        <f aca="true" t="shared" si="3" ref="E25:J25">E18-E19</f>
        <v>12020.729999999996</v>
      </c>
      <c r="F25" s="44">
        <f t="shared" si="3"/>
        <v>12020.729999999996</v>
      </c>
      <c r="G25" s="44">
        <f t="shared" si="3"/>
        <v>0</v>
      </c>
      <c r="H25" s="44">
        <f t="shared" si="3"/>
        <v>0</v>
      </c>
      <c r="I25" s="44">
        <f t="shared" si="3"/>
        <v>0</v>
      </c>
      <c r="J25" s="44">
        <f t="shared" si="3"/>
        <v>0</v>
      </c>
      <c r="K25" s="44">
        <f>K18-K19</f>
        <v>0</v>
      </c>
    </row>
    <row r="26" spans="1:11" ht="15" customHeight="1">
      <c r="A26" s="246"/>
      <c r="B26" s="267" t="s">
        <v>48</v>
      </c>
      <c r="C26" s="268"/>
      <c r="D26" s="283"/>
      <c r="E26" s="18">
        <f aca="true" t="shared" si="4" ref="E26:E37">SUM(F26:J26)</f>
        <v>838</v>
      </c>
      <c r="F26" s="81">
        <v>838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</row>
    <row r="27" spans="1:11" ht="14.25" customHeight="1">
      <c r="A27" s="246"/>
      <c r="B27" s="250" t="s">
        <v>25</v>
      </c>
      <c r="C27" s="251"/>
      <c r="D27" s="80" t="s">
        <v>26</v>
      </c>
      <c r="E27" s="20">
        <f t="shared" si="4"/>
        <v>0</v>
      </c>
      <c r="F27" s="5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</row>
    <row r="28" spans="1:11" ht="18.75" customHeight="1" thickBot="1">
      <c r="A28" s="247"/>
      <c r="B28" s="252"/>
      <c r="C28" s="253"/>
      <c r="D28" s="119" t="s">
        <v>51</v>
      </c>
      <c r="E28" s="32">
        <f t="shared" si="4"/>
        <v>21</v>
      </c>
      <c r="F28" s="52">
        <v>21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</row>
    <row r="29" spans="1:11" ht="15.75" customHeight="1">
      <c r="A29" s="245" t="s">
        <v>8</v>
      </c>
      <c r="B29" s="220" t="s">
        <v>19</v>
      </c>
      <c r="C29" s="221"/>
      <c r="D29" s="222"/>
      <c r="E29" s="17">
        <f t="shared" si="4"/>
        <v>486800</v>
      </c>
      <c r="F29" s="24">
        <v>428200</v>
      </c>
      <c r="G29" s="71">
        <v>58600</v>
      </c>
      <c r="H29" s="71">
        <v>0</v>
      </c>
      <c r="I29" s="22">
        <v>0</v>
      </c>
      <c r="J29" s="22">
        <v>0</v>
      </c>
      <c r="K29" s="22">
        <v>0</v>
      </c>
    </row>
    <row r="30" spans="1:11" ht="15" customHeight="1">
      <c r="A30" s="246"/>
      <c r="B30" s="255" t="s">
        <v>4</v>
      </c>
      <c r="C30" s="256"/>
      <c r="D30" s="3" t="s">
        <v>3</v>
      </c>
      <c r="E30" s="20">
        <f t="shared" si="4"/>
        <v>469023.64</v>
      </c>
      <c r="F30" s="75">
        <f aca="true" t="shared" si="5" ref="F30:J31">F32+F34</f>
        <v>424245.13</v>
      </c>
      <c r="G30" s="46">
        <f t="shared" si="5"/>
        <v>44778.51</v>
      </c>
      <c r="H30" s="133">
        <f t="shared" si="5"/>
        <v>0</v>
      </c>
      <c r="I30" s="133">
        <f t="shared" si="5"/>
        <v>0</v>
      </c>
      <c r="J30" s="133">
        <f t="shared" si="5"/>
        <v>0</v>
      </c>
      <c r="K30" s="133">
        <f>K32+K34</f>
        <v>0</v>
      </c>
    </row>
    <row r="31" spans="1:11" ht="15" customHeight="1">
      <c r="A31" s="246"/>
      <c r="B31" s="257"/>
      <c r="C31" s="258"/>
      <c r="D31" s="4" t="s">
        <v>50</v>
      </c>
      <c r="E31" s="19">
        <f t="shared" si="4"/>
        <v>73823.52</v>
      </c>
      <c r="F31" s="186">
        <f t="shared" si="5"/>
        <v>73823.52</v>
      </c>
      <c r="G31" s="62">
        <f t="shared" si="5"/>
        <v>0</v>
      </c>
      <c r="H31" s="136">
        <f t="shared" si="5"/>
        <v>0</v>
      </c>
      <c r="I31" s="144">
        <f t="shared" si="5"/>
        <v>0</v>
      </c>
      <c r="J31" s="144">
        <f t="shared" si="5"/>
        <v>0</v>
      </c>
      <c r="K31" s="144">
        <f>K33+K35</f>
        <v>0</v>
      </c>
    </row>
    <row r="32" spans="1:11" ht="13.5" customHeight="1">
      <c r="A32" s="246"/>
      <c r="B32" s="228" t="s">
        <v>5</v>
      </c>
      <c r="C32" s="261" t="s">
        <v>24</v>
      </c>
      <c r="D32" s="5" t="s">
        <v>3</v>
      </c>
      <c r="E32" s="19">
        <f t="shared" si="4"/>
        <v>469023.64</v>
      </c>
      <c r="F32" s="76">
        <v>424245.13</v>
      </c>
      <c r="G32" s="63">
        <v>44778.51</v>
      </c>
      <c r="H32" s="137">
        <v>0</v>
      </c>
      <c r="I32" s="145">
        <v>0</v>
      </c>
      <c r="J32" s="145">
        <v>0</v>
      </c>
      <c r="K32" s="145">
        <v>0</v>
      </c>
    </row>
    <row r="33" spans="1:11" ht="16.5" customHeight="1">
      <c r="A33" s="246"/>
      <c r="B33" s="259"/>
      <c r="C33" s="262"/>
      <c r="D33" s="6" t="s">
        <v>50</v>
      </c>
      <c r="E33" s="19">
        <f t="shared" si="4"/>
        <v>73823.52</v>
      </c>
      <c r="F33" s="76">
        <v>73823.52</v>
      </c>
      <c r="G33" s="63">
        <v>0</v>
      </c>
      <c r="H33" s="138">
        <v>0</v>
      </c>
      <c r="I33" s="146">
        <v>0</v>
      </c>
      <c r="J33" s="146">
        <v>0</v>
      </c>
      <c r="K33" s="146">
        <v>0</v>
      </c>
    </row>
    <row r="34" spans="1:11" ht="15.75" customHeight="1">
      <c r="A34" s="246"/>
      <c r="B34" s="259"/>
      <c r="C34" s="231" t="s">
        <v>49</v>
      </c>
      <c r="D34" s="5" t="s">
        <v>3</v>
      </c>
      <c r="E34" s="19">
        <f t="shared" si="4"/>
        <v>0</v>
      </c>
      <c r="F34" s="76">
        <v>0</v>
      </c>
      <c r="G34" s="63">
        <v>0</v>
      </c>
      <c r="H34" s="137">
        <v>0</v>
      </c>
      <c r="I34" s="137">
        <v>0</v>
      </c>
      <c r="J34" s="137">
        <v>0</v>
      </c>
      <c r="K34" s="137">
        <v>0</v>
      </c>
    </row>
    <row r="35" spans="1:11" ht="15.75" customHeight="1">
      <c r="A35" s="246"/>
      <c r="B35" s="260"/>
      <c r="C35" s="263"/>
      <c r="D35" s="7" t="s">
        <v>50</v>
      </c>
      <c r="E35" s="209">
        <f t="shared" si="4"/>
        <v>0</v>
      </c>
      <c r="F35" s="187">
        <v>0</v>
      </c>
      <c r="G35" s="111">
        <v>0</v>
      </c>
      <c r="H35" s="139">
        <v>0</v>
      </c>
      <c r="I35" s="147">
        <v>0</v>
      </c>
      <c r="J35" s="147">
        <v>0</v>
      </c>
      <c r="K35" s="147">
        <v>0</v>
      </c>
    </row>
    <row r="36" spans="1:11" ht="17.25" customHeight="1">
      <c r="A36" s="246"/>
      <c r="B36" s="264" t="s">
        <v>6</v>
      </c>
      <c r="C36" s="265"/>
      <c r="D36" s="265"/>
      <c r="E36" s="211">
        <f t="shared" si="4"/>
        <v>17776.359999999993</v>
      </c>
      <c r="F36" s="77">
        <f aca="true" t="shared" si="6" ref="F36:K36">F29-F30</f>
        <v>3954.8699999999953</v>
      </c>
      <c r="G36" s="45">
        <f t="shared" si="6"/>
        <v>13821.489999999998</v>
      </c>
      <c r="H36" s="45">
        <f t="shared" si="6"/>
        <v>0</v>
      </c>
      <c r="I36" s="45">
        <f t="shared" si="6"/>
        <v>0</v>
      </c>
      <c r="J36" s="45">
        <f t="shared" si="6"/>
        <v>0</v>
      </c>
      <c r="K36" s="45">
        <f t="shared" si="6"/>
        <v>0</v>
      </c>
    </row>
    <row r="37" spans="1:11" ht="16.5" customHeight="1">
      <c r="A37" s="246"/>
      <c r="B37" s="267" t="s">
        <v>48</v>
      </c>
      <c r="C37" s="268"/>
      <c r="D37" s="268"/>
      <c r="E37" s="210">
        <f t="shared" si="4"/>
        <v>81359.44</v>
      </c>
      <c r="F37" s="82">
        <v>81359.44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</row>
    <row r="38" spans="1:11" ht="14.25" customHeight="1">
      <c r="A38" s="246"/>
      <c r="B38" s="250" t="s">
        <v>25</v>
      </c>
      <c r="C38" s="251"/>
      <c r="D38" s="80" t="s">
        <v>26</v>
      </c>
      <c r="E38" s="20">
        <f>SUM(F38:J38)</f>
        <v>7</v>
      </c>
      <c r="F38" s="94">
        <v>0</v>
      </c>
      <c r="G38" s="191">
        <v>7</v>
      </c>
      <c r="H38" s="148">
        <v>0</v>
      </c>
      <c r="I38" s="142">
        <v>0</v>
      </c>
      <c r="J38" s="142">
        <v>0</v>
      </c>
      <c r="K38" s="142">
        <v>0</v>
      </c>
    </row>
    <row r="39" spans="1:11" ht="21.75" customHeight="1" thickBot="1">
      <c r="A39" s="247"/>
      <c r="B39" s="252"/>
      <c r="C39" s="253"/>
      <c r="D39" s="119" t="s">
        <v>51</v>
      </c>
      <c r="E39" s="32">
        <f>SUM(F39:J39)</f>
        <v>85</v>
      </c>
      <c r="F39" s="93">
        <v>78</v>
      </c>
      <c r="G39" s="192">
        <v>7</v>
      </c>
      <c r="H39" s="149">
        <v>0</v>
      </c>
      <c r="I39" s="149">
        <v>0</v>
      </c>
      <c r="J39" s="149">
        <v>0</v>
      </c>
      <c r="K39" s="149">
        <v>0</v>
      </c>
    </row>
    <row r="40" spans="1:11" ht="8.25" customHeight="1">
      <c r="A40" s="10"/>
      <c r="B40" s="8"/>
      <c r="C40" s="8"/>
      <c r="D40" s="9"/>
      <c r="E40" s="12"/>
      <c r="F40" s="13"/>
      <c r="G40" s="2"/>
      <c r="H40" s="2"/>
      <c r="I40" s="13"/>
      <c r="J40" s="13"/>
      <c r="K40" s="13"/>
    </row>
    <row r="41" spans="1:11" ht="12.75" customHeight="1" hidden="1">
      <c r="A41" s="10"/>
      <c r="B41" s="8"/>
      <c r="C41" s="8"/>
      <c r="D41" s="9"/>
      <c r="E41" s="12"/>
      <c r="F41" s="13"/>
      <c r="G41" s="2"/>
      <c r="H41" s="2"/>
      <c r="I41" s="13"/>
      <c r="J41" s="13"/>
      <c r="K41" s="13"/>
    </row>
    <row r="42" spans="1:11" ht="9.75" customHeight="1">
      <c r="A42" s="10"/>
      <c r="B42" s="8"/>
      <c r="C42" s="8"/>
      <c r="D42" s="9"/>
      <c r="E42" s="14"/>
      <c r="F42" s="13"/>
      <c r="G42" s="2"/>
      <c r="H42" s="2"/>
      <c r="I42" s="13"/>
      <c r="J42" s="13"/>
      <c r="K42" s="13"/>
    </row>
    <row r="43" spans="1:11" ht="19.5" customHeight="1" thickBot="1">
      <c r="A43" s="10"/>
      <c r="B43" s="8"/>
      <c r="C43" s="8"/>
      <c r="D43" s="9"/>
      <c r="E43" s="14"/>
      <c r="F43" s="13"/>
      <c r="G43" s="2"/>
      <c r="H43" s="2"/>
      <c r="I43" s="13"/>
      <c r="J43" s="13"/>
      <c r="K43" s="13"/>
    </row>
    <row r="44" spans="1:11" ht="17.25" customHeight="1" thickBot="1">
      <c r="A44" s="275" t="s">
        <v>17</v>
      </c>
      <c r="B44" s="276"/>
      <c r="C44" s="276"/>
      <c r="D44" s="276"/>
      <c r="E44" s="240" t="s">
        <v>14</v>
      </c>
      <c r="F44" s="242" t="s">
        <v>15</v>
      </c>
      <c r="G44" s="243"/>
      <c r="H44" s="243"/>
      <c r="I44" s="244"/>
      <c r="J44" s="127"/>
      <c r="K44" s="127"/>
    </row>
    <row r="45" spans="1:253" s="11" customFormat="1" ht="47.25" customHeight="1" thickBot="1">
      <c r="A45" s="277"/>
      <c r="B45" s="278"/>
      <c r="C45" s="278"/>
      <c r="D45" s="278"/>
      <c r="E45" s="241"/>
      <c r="F45" s="54" t="s">
        <v>18</v>
      </c>
      <c r="G45" s="130" t="s">
        <v>42</v>
      </c>
      <c r="H45" s="129" t="s">
        <v>45</v>
      </c>
      <c r="I45" s="128" t="s">
        <v>41</v>
      </c>
      <c r="J45" s="131" t="s">
        <v>43</v>
      </c>
      <c r="K45" s="196" t="s">
        <v>46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11" ht="18" customHeight="1">
      <c r="A46" s="279" t="s">
        <v>11</v>
      </c>
      <c r="B46" s="220" t="s">
        <v>19</v>
      </c>
      <c r="C46" s="221"/>
      <c r="D46" s="222"/>
      <c r="E46" s="17">
        <f aca="true" t="shared" si="7" ref="E46:E52">SUM(F46:J46)</f>
        <v>729010</v>
      </c>
      <c r="F46" s="86">
        <v>729010</v>
      </c>
      <c r="G46" s="89">
        <v>0</v>
      </c>
      <c r="H46" s="126">
        <v>0</v>
      </c>
      <c r="I46" s="88">
        <v>0</v>
      </c>
      <c r="J46" s="88">
        <v>0</v>
      </c>
      <c r="K46" s="88">
        <v>0</v>
      </c>
    </row>
    <row r="47" spans="1:11" ht="17.25" customHeight="1">
      <c r="A47" s="280"/>
      <c r="B47" s="223" t="s">
        <v>4</v>
      </c>
      <c r="C47" s="224"/>
      <c r="D47" s="78" t="s">
        <v>3</v>
      </c>
      <c r="E47" s="20">
        <f t="shared" si="7"/>
        <v>729010</v>
      </c>
      <c r="F47" s="46">
        <f aca="true" t="shared" si="8" ref="F47:K47">SUM(F49,F51)</f>
        <v>729010</v>
      </c>
      <c r="G47" s="133">
        <f t="shared" si="8"/>
        <v>0</v>
      </c>
      <c r="H47" s="133">
        <f t="shared" si="8"/>
        <v>0</v>
      </c>
      <c r="I47" s="133">
        <f t="shared" si="8"/>
        <v>0</v>
      </c>
      <c r="J47" s="133">
        <f t="shared" si="8"/>
        <v>0</v>
      </c>
      <c r="K47" s="133">
        <f t="shared" si="8"/>
        <v>0</v>
      </c>
    </row>
    <row r="48" spans="1:11" ht="18.75" customHeight="1">
      <c r="A48" s="280"/>
      <c r="B48" s="225"/>
      <c r="C48" s="226"/>
      <c r="D48" s="83" t="s">
        <v>50</v>
      </c>
      <c r="E48" s="19">
        <f t="shared" si="7"/>
        <v>0</v>
      </c>
      <c r="F48" s="47">
        <f aca="true" t="shared" si="9" ref="F48:K48">F50+F52</f>
        <v>0</v>
      </c>
      <c r="G48" s="136">
        <f t="shared" si="9"/>
        <v>0</v>
      </c>
      <c r="H48" s="136">
        <f t="shared" si="9"/>
        <v>0</v>
      </c>
      <c r="I48" s="136">
        <f t="shared" si="9"/>
        <v>0</v>
      </c>
      <c r="J48" s="136">
        <f t="shared" si="9"/>
        <v>0</v>
      </c>
      <c r="K48" s="136">
        <f t="shared" si="9"/>
        <v>0</v>
      </c>
    </row>
    <row r="49" spans="1:11" ht="15.75" customHeight="1">
      <c r="A49" s="280"/>
      <c r="B49" s="227" t="s">
        <v>5</v>
      </c>
      <c r="C49" s="229" t="s">
        <v>24</v>
      </c>
      <c r="D49" s="79" t="s">
        <v>3</v>
      </c>
      <c r="E49" s="19">
        <f t="shared" si="7"/>
        <v>729010</v>
      </c>
      <c r="F49" s="208">
        <v>729010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</row>
    <row r="50" spans="1:11" ht="21.75" customHeight="1">
      <c r="A50" s="280"/>
      <c r="B50" s="227"/>
      <c r="C50" s="229"/>
      <c r="D50" s="115" t="s">
        <v>50</v>
      </c>
      <c r="E50" s="19">
        <f t="shared" si="7"/>
        <v>0</v>
      </c>
      <c r="F50" s="49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</row>
    <row r="51" spans="1:11" ht="16.5" customHeight="1">
      <c r="A51" s="280"/>
      <c r="B51" s="227"/>
      <c r="C51" s="230" t="s">
        <v>49</v>
      </c>
      <c r="D51" s="79" t="s">
        <v>3</v>
      </c>
      <c r="E51" s="19">
        <f t="shared" si="7"/>
        <v>0</v>
      </c>
      <c r="F51" s="63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</row>
    <row r="52" spans="1:11" ht="22.5" customHeight="1">
      <c r="A52" s="280"/>
      <c r="B52" s="228"/>
      <c r="C52" s="231"/>
      <c r="D52" s="116" t="s">
        <v>50</v>
      </c>
      <c r="E52" s="92">
        <f t="shared" si="7"/>
        <v>0</v>
      </c>
      <c r="F52" s="5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</row>
    <row r="53" spans="1:11" ht="15" customHeight="1">
      <c r="A53" s="280"/>
      <c r="B53" s="232" t="s">
        <v>6</v>
      </c>
      <c r="C53" s="232"/>
      <c r="D53" s="233"/>
      <c r="E53" s="43">
        <f aca="true" t="shared" si="10" ref="E53:J53">E46-E47</f>
        <v>0</v>
      </c>
      <c r="F53" s="44">
        <f t="shared" si="10"/>
        <v>0</v>
      </c>
      <c r="G53" s="44">
        <f t="shared" si="10"/>
        <v>0</v>
      </c>
      <c r="H53" s="44">
        <f t="shared" si="10"/>
        <v>0</v>
      </c>
      <c r="I53" s="44">
        <f t="shared" si="10"/>
        <v>0</v>
      </c>
      <c r="J53" s="44">
        <f t="shared" si="10"/>
        <v>0</v>
      </c>
      <c r="K53" s="44">
        <f>K46-K47</f>
        <v>0</v>
      </c>
    </row>
    <row r="54" spans="1:11" ht="15" customHeight="1">
      <c r="A54" s="280"/>
      <c r="B54" s="234" t="s">
        <v>48</v>
      </c>
      <c r="C54" s="234"/>
      <c r="D54" s="235"/>
      <c r="E54" s="18">
        <f aca="true" t="shared" si="11" ref="E54:E63">SUM(F54:J54)</f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customHeight="1">
      <c r="A55" s="280"/>
      <c r="B55" s="213" t="s">
        <v>25</v>
      </c>
      <c r="C55" s="214"/>
      <c r="D55" s="80" t="s">
        <v>26</v>
      </c>
      <c r="E55" s="20">
        <f t="shared" si="11"/>
        <v>0</v>
      </c>
      <c r="F55" s="64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</row>
    <row r="56" spans="1:11" ht="17.25" customHeight="1" thickBot="1">
      <c r="A56" s="281"/>
      <c r="B56" s="215"/>
      <c r="C56" s="216"/>
      <c r="D56" s="118" t="s">
        <v>28</v>
      </c>
      <c r="E56" s="32">
        <f t="shared" si="11"/>
        <v>41</v>
      </c>
      <c r="F56" s="52">
        <v>41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</row>
    <row r="57" spans="1:11" ht="15" customHeight="1">
      <c r="A57" s="254" t="s">
        <v>1</v>
      </c>
      <c r="B57" s="220" t="s">
        <v>19</v>
      </c>
      <c r="C57" s="221"/>
      <c r="D57" s="222"/>
      <c r="E57" s="17">
        <f t="shared" si="11"/>
        <v>55000</v>
      </c>
      <c r="F57" s="25">
        <v>55000</v>
      </c>
      <c r="G57" s="60">
        <v>0</v>
      </c>
      <c r="H57" s="60">
        <v>0</v>
      </c>
      <c r="I57" s="59">
        <v>0</v>
      </c>
      <c r="J57" s="59">
        <v>0</v>
      </c>
      <c r="K57" s="59">
        <v>0</v>
      </c>
    </row>
    <row r="58" spans="1:11" ht="15.75" customHeight="1">
      <c r="A58" s="246"/>
      <c r="B58" s="223" t="s">
        <v>4</v>
      </c>
      <c r="C58" s="224"/>
      <c r="D58" s="78" t="s">
        <v>3</v>
      </c>
      <c r="E58" s="20">
        <f t="shared" si="11"/>
        <v>54988.01</v>
      </c>
      <c r="F58" s="46">
        <f aca="true" t="shared" si="12" ref="F58:K58">SUM(F60,F62)</f>
        <v>54988.01</v>
      </c>
      <c r="G58" s="133">
        <f t="shared" si="12"/>
        <v>0</v>
      </c>
      <c r="H58" s="133">
        <f t="shared" si="12"/>
        <v>0</v>
      </c>
      <c r="I58" s="133">
        <f t="shared" si="12"/>
        <v>0</v>
      </c>
      <c r="J58" s="133">
        <f t="shared" si="12"/>
        <v>0</v>
      </c>
      <c r="K58" s="133">
        <f t="shared" si="12"/>
        <v>0</v>
      </c>
    </row>
    <row r="59" spans="1:11" ht="18" customHeight="1">
      <c r="A59" s="246"/>
      <c r="B59" s="225"/>
      <c r="C59" s="226"/>
      <c r="D59" s="83" t="s">
        <v>50</v>
      </c>
      <c r="E59" s="19">
        <f t="shared" si="11"/>
        <v>0</v>
      </c>
      <c r="F59" s="47">
        <f aca="true" t="shared" si="13" ref="F59:K59">F61+F63</f>
        <v>0</v>
      </c>
      <c r="G59" s="136">
        <f t="shared" si="13"/>
        <v>0</v>
      </c>
      <c r="H59" s="136">
        <f t="shared" si="13"/>
        <v>0</v>
      </c>
      <c r="I59" s="136">
        <f t="shared" si="13"/>
        <v>0</v>
      </c>
      <c r="J59" s="136">
        <f t="shared" si="13"/>
        <v>0</v>
      </c>
      <c r="K59" s="136">
        <f t="shared" si="13"/>
        <v>0</v>
      </c>
    </row>
    <row r="60" spans="1:11" ht="15.75" customHeight="1">
      <c r="A60" s="246"/>
      <c r="B60" s="227" t="s">
        <v>5</v>
      </c>
      <c r="C60" s="229" t="s">
        <v>24</v>
      </c>
      <c r="D60" s="79" t="s">
        <v>3</v>
      </c>
      <c r="E60" s="19">
        <f t="shared" si="11"/>
        <v>54988.01</v>
      </c>
      <c r="F60" s="63">
        <v>54988.01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</row>
    <row r="61" spans="1:11" ht="15.75" customHeight="1">
      <c r="A61" s="246"/>
      <c r="B61" s="227"/>
      <c r="C61" s="229"/>
      <c r="D61" s="115" t="s">
        <v>50</v>
      </c>
      <c r="E61" s="19">
        <f t="shared" si="11"/>
        <v>0</v>
      </c>
      <c r="F61" s="49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</row>
    <row r="62" spans="1:11" ht="18" customHeight="1">
      <c r="A62" s="246"/>
      <c r="B62" s="227"/>
      <c r="C62" s="230" t="s">
        <v>49</v>
      </c>
      <c r="D62" s="79" t="s">
        <v>3</v>
      </c>
      <c r="E62" s="19">
        <f t="shared" si="11"/>
        <v>0</v>
      </c>
      <c r="F62" s="63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</row>
    <row r="63" spans="1:11" ht="15.75" customHeight="1">
      <c r="A63" s="246"/>
      <c r="B63" s="228"/>
      <c r="C63" s="231"/>
      <c r="D63" s="116" t="s">
        <v>50</v>
      </c>
      <c r="E63" s="92">
        <f t="shared" si="11"/>
        <v>0</v>
      </c>
      <c r="F63" s="5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</row>
    <row r="64" spans="1:11" ht="15" customHeight="1">
      <c r="A64" s="246"/>
      <c r="B64" s="232" t="s">
        <v>6</v>
      </c>
      <c r="C64" s="232"/>
      <c r="D64" s="233"/>
      <c r="E64" s="43">
        <f aca="true" t="shared" si="14" ref="E64:J64">E57-E58</f>
        <v>11.989999999997963</v>
      </c>
      <c r="F64" s="44">
        <f t="shared" si="14"/>
        <v>11.989999999997963</v>
      </c>
      <c r="G64" s="44">
        <f t="shared" si="14"/>
        <v>0</v>
      </c>
      <c r="H64" s="44">
        <f t="shared" si="14"/>
        <v>0</v>
      </c>
      <c r="I64" s="44">
        <f t="shared" si="14"/>
        <v>0</v>
      </c>
      <c r="J64" s="44">
        <f t="shared" si="14"/>
        <v>0</v>
      </c>
      <c r="K64" s="44">
        <f>K57-K58</f>
        <v>0</v>
      </c>
    </row>
    <row r="65" spans="1:11" ht="15" customHeight="1">
      <c r="A65" s="246"/>
      <c r="B65" s="234" t="s">
        <v>48</v>
      </c>
      <c r="C65" s="234"/>
      <c r="D65" s="235"/>
      <c r="E65" s="18">
        <f aca="true" t="shared" si="15" ref="E65:E74">SUM(F65:J65)</f>
        <v>0</v>
      </c>
      <c r="F65" s="28">
        <v>0</v>
      </c>
      <c r="G65" s="28">
        <v>0</v>
      </c>
      <c r="H65" s="28">
        <v>0</v>
      </c>
      <c r="I65" s="90">
        <v>0</v>
      </c>
      <c r="J65" s="90">
        <v>0</v>
      </c>
      <c r="K65" s="90">
        <v>0</v>
      </c>
    </row>
    <row r="66" spans="1:11" ht="18.75" customHeight="1">
      <c r="A66" s="246"/>
      <c r="B66" s="213" t="s">
        <v>25</v>
      </c>
      <c r="C66" s="214"/>
      <c r="D66" s="80" t="s">
        <v>26</v>
      </c>
      <c r="E66" s="20">
        <f t="shared" si="15"/>
        <v>0</v>
      </c>
      <c r="F66" s="64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</row>
    <row r="67" spans="1:11" ht="15" customHeight="1" thickBot="1">
      <c r="A67" s="247"/>
      <c r="B67" s="215"/>
      <c r="C67" s="216"/>
      <c r="D67" s="118" t="s">
        <v>27</v>
      </c>
      <c r="E67" s="32">
        <f t="shared" si="15"/>
        <v>4</v>
      </c>
      <c r="F67" s="52">
        <v>4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</row>
    <row r="68" spans="1:11" ht="15" customHeight="1">
      <c r="A68" s="272" t="s">
        <v>37</v>
      </c>
      <c r="B68" s="220" t="s">
        <v>19</v>
      </c>
      <c r="C68" s="221"/>
      <c r="D68" s="222"/>
      <c r="E68" s="17">
        <f t="shared" si="15"/>
        <v>0</v>
      </c>
      <c r="F68" s="25">
        <v>0</v>
      </c>
      <c r="G68" s="60">
        <v>0</v>
      </c>
      <c r="H68" s="60">
        <v>0</v>
      </c>
      <c r="I68" s="95">
        <v>0</v>
      </c>
      <c r="J68" s="95">
        <v>0</v>
      </c>
      <c r="K68" s="95">
        <v>0</v>
      </c>
    </row>
    <row r="69" spans="1:11" ht="16.5" customHeight="1">
      <c r="A69" s="273"/>
      <c r="B69" s="223" t="s">
        <v>4</v>
      </c>
      <c r="C69" s="224"/>
      <c r="D69" s="78" t="s">
        <v>3</v>
      </c>
      <c r="E69" s="154">
        <f t="shared" si="15"/>
        <v>0</v>
      </c>
      <c r="F69" s="133">
        <f aca="true" t="shared" si="16" ref="F69:J70">F71+F73</f>
        <v>0</v>
      </c>
      <c r="G69" s="134">
        <f t="shared" si="16"/>
        <v>0</v>
      </c>
      <c r="H69" s="134">
        <f t="shared" si="16"/>
        <v>0</v>
      </c>
      <c r="I69" s="134">
        <f t="shared" si="16"/>
        <v>0</v>
      </c>
      <c r="J69" s="134">
        <f t="shared" si="16"/>
        <v>0</v>
      </c>
      <c r="K69" s="134">
        <f>K71+K73</f>
        <v>0</v>
      </c>
    </row>
    <row r="70" spans="1:11" ht="17.25" customHeight="1">
      <c r="A70" s="273"/>
      <c r="B70" s="225"/>
      <c r="C70" s="226"/>
      <c r="D70" s="83" t="s">
        <v>50</v>
      </c>
      <c r="E70" s="157">
        <f t="shared" si="15"/>
        <v>0</v>
      </c>
      <c r="F70" s="136">
        <f t="shared" si="16"/>
        <v>0</v>
      </c>
      <c r="G70" s="144">
        <f t="shared" si="16"/>
        <v>0</v>
      </c>
      <c r="H70" s="144">
        <f t="shared" si="16"/>
        <v>0</v>
      </c>
      <c r="I70" s="144">
        <f t="shared" si="16"/>
        <v>0</v>
      </c>
      <c r="J70" s="144">
        <f t="shared" si="16"/>
        <v>0</v>
      </c>
      <c r="K70" s="144">
        <f>K72+K74</f>
        <v>0</v>
      </c>
    </row>
    <row r="71" spans="1:11" ht="15.75" customHeight="1">
      <c r="A71" s="273"/>
      <c r="B71" s="227" t="s">
        <v>5</v>
      </c>
      <c r="C71" s="229" t="s">
        <v>24</v>
      </c>
      <c r="D71" s="79" t="s">
        <v>3</v>
      </c>
      <c r="E71" s="157">
        <f t="shared" si="15"/>
        <v>0</v>
      </c>
      <c r="F71" s="137">
        <v>0</v>
      </c>
      <c r="G71" s="137">
        <v>0</v>
      </c>
      <c r="H71" s="137">
        <v>0</v>
      </c>
      <c r="I71" s="137">
        <v>0</v>
      </c>
      <c r="J71" s="137">
        <v>0</v>
      </c>
      <c r="K71" s="137">
        <v>0</v>
      </c>
    </row>
    <row r="72" spans="1:11" ht="16.5" customHeight="1">
      <c r="A72" s="273"/>
      <c r="B72" s="227"/>
      <c r="C72" s="229"/>
      <c r="D72" s="115" t="s">
        <v>50</v>
      </c>
      <c r="E72" s="157">
        <f t="shared" si="15"/>
        <v>0</v>
      </c>
      <c r="F72" s="138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</row>
    <row r="73" spans="1:11" ht="15.75" customHeight="1">
      <c r="A73" s="273"/>
      <c r="B73" s="227"/>
      <c r="C73" s="230" t="s">
        <v>49</v>
      </c>
      <c r="D73" s="79" t="s">
        <v>3</v>
      </c>
      <c r="E73" s="157">
        <f t="shared" si="15"/>
        <v>0</v>
      </c>
      <c r="F73" s="137">
        <v>0</v>
      </c>
      <c r="G73" s="137">
        <v>0</v>
      </c>
      <c r="H73" s="137">
        <v>0</v>
      </c>
      <c r="I73" s="137">
        <v>0</v>
      </c>
      <c r="J73" s="137">
        <v>0</v>
      </c>
      <c r="K73" s="137">
        <v>0</v>
      </c>
    </row>
    <row r="74" spans="1:11" ht="16.5" customHeight="1">
      <c r="A74" s="273"/>
      <c r="B74" s="228"/>
      <c r="C74" s="231"/>
      <c r="D74" s="116" t="s">
        <v>50</v>
      </c>
      <c r="E74" s="156">
        <f t="shared" si="15"/>
        <v>0</v>
      </c>
      <c r="F74" s="140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</row>
    <row r="75" spans="1:11" ht="15.75" customHeight="1">
      <c r="A75" s="273"/>
      <c r="B75" s="232" t="s">
        <v>6</v>
      </c>
      <c r="C75" s="232"/>
      <c r="D75" s="233"/>
      <c r="E75" s="43">
        <f aca="true" t="shared" si="17" ref="E75:J75">E68-E69</f>
        <v>0</v>
      </c>
      <c r="F75" s="44">
        <f t="shared" si="17"/>
        <v>0</v>
      </c>
      <c r="G75" s="44">
        <f t="shared" si="17"/>
        <v>0</v>
      </c>
      <c r="H75" s="44">
        <f t="shared" si="17"/>
        <v>0</v>
      </c>
      <c r="I75" s="44">
        <f t="shared" si="17"/>
        <v>0</v>
      </c>
      <c r="J75" s="44">
        <f t="shared" si="17"/>
        <v>0</v>
      </c>
      <c r="K75" s="44">
        <f>K68-K69</f>
        <v>0</v>
      </c>
    </row>
    <row r="76" spans="1:11" ht="15.75" customHeight="1">
      <c r="A76" s="273"/>
      <c r="B76" s="234" t="s">
        <v>48</v>
      </c>
      <c r="C76" s="234"/>
      <c r="D76" s="235"/>
      <c r="E76" s="18">
        <f>SUM(F76:J76)</f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</row>
    <row r="77" spans="1:11" ht="15.75" customHeight="1">
      <c r="A77" s="273"/>
      <c r="B77" s="213" t="s">
        <v>25</v>
      </c>
      <c r="C77" s="214"/>
      <c r="D77" s="80" t="s">
        <v>26</v>
      </c>
      <c r="E77" s="154">
        <f>SUM(F77:J77)</f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</row>
    <row r="78" spans="1:11" ht="15.75" customHeight="1" thickBot="1">
      <c r="A78" s="274"/>
      <c r="B78" s="215"/>
      <c r="C78" s="216"/>
      <c r="D78" s="118" t="s">
        <v>27</v>
      </c>
      <c r="E78" s="173">
        <f>SUM(F78:J78)</f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</row>
    <row r="79" spans="1:11" ht="41.25" customHeight="1">
      <c r="A79" s="10"/>
      <c r="B79" s="8"/>
      <c r="C79" s="8"/>
      <c r="D79" s="9"/>
      <c r="E79" s="14"/>
      <c r="F79" s="13"/>
      <c r="G79" s="2"/>
      <c r="H79" s="2"/>
      <c r="I79" s="13"/>
      <c r="J79" s="13"/>
      <c r="K79" s="13"/>
    </row>
    <row r="80" spans="1:11" ht="7.5" customHeight="1">
      <c r="A80" s="10"/>
      <c r="B80" s="8"/>
      <c r="C80" s="8"/>
      <c r="D80" s="9"/>
      <c r="E80" s="14"/>
      <c r="F80" s="13"/>
      <c r="G80" s="2"/>
      <c r="H80" s="2"/>
      <c r="I80" s="13"/>
      <c r="J80" s="13"/>
      <c r="K80" s="13"/>
    </row>
    <row r="81" spans="1:11" ht="12.75" customHeight="1" thickBot="1">
      <c r="A81" s="96"/>
      <c r="B81" s="97"/>
      <c r="C81" s="97"/>
      <c r="D81" s="98"/>
      <c r="E81" s="99"/>
      <c r="F81" s="100"/>
      <c r="G81" s="101"/>
      <c r="H81" s="101"/>
      <c r="I81" s="100"/>
      <c r="J81" s="100"/>
      <c r="K81" s="100"/>
    </row>
    <row r="82" spans="1:11" ht="15.75" customHeight="1" thickBot="1">
      <c r="A82" s="270" t="s">
        <v>17</v>
      </c>
      <c r="B82" s="271"/>
      <c r="C82" s="271"/>
      <c r="D82" s="271"/>
      <c r="E82" s="240" t="s">
        <v>14</v>
      </c>
      <c r="F82" s="242" t="s">
        <v>15</v>
      </c>
      <c r="G82" s="243"/>
      <c r="H82" s="243"/>
      <c r="I82" s="244"/>
      <c r="J82" s="127"/>
      <c r="K82" s="127"/>
    </row>
    <row r="83" spans="1:11" ht="44.25" customHeight="1" thickBot="1">
      <c r="A83" s="238"/>
      <c r="B83" s="239"/>
      <c r="C83" s="239"/>
      <c r="D83" s="239"/>
      <c r="E83" s="241"/>
      <c r="F83" s="54" t="s">
        <v>18</v>
      </c>
      <c r="G83" s="130" t="s">
        <v>42</v>
      </c>
      <c r="H83" s="129" t="s">
        <v>45</v>
      </c>
      <c r="I83" s="128" t="s">
        <v>41</v>
      </c>
      <c r="J83" s="131" t="s">
        <v>43</v>
      </c>
      <c r="K83" s="196" t="s">
        <v>46</v>
      </c>
    </row>
    <row r="84" spans="1:253" s="11" customFormat="1" ht="15.75" customHeight="1">
      <c r="A84" s="217" t="s">
        <v>38</v>
      </c>
      <c r="B84" s="220" t="s">
        <v>19</v>
      </c>
      <c r="C84" s="221"/>
      <c r="D84" s="222"/>
      <c r="E84" s="17">
        <f aca="true" t="shared" si="18" ref="E84:E90">SUM(F84:J84)</f>
        <v>61131</v>
      </c>
      <c r="F84" s="24">
        <v>61131</v>
      </c>
      <c r="G84" s="40">
        <v>0</v>
      </c>
      <c r="H84" s="40">
        <v>0</v>
      </c>
      <c r="I84" s="31">
        <v>0</v>
      </c>
      <c r="J84" s="31">
        <v>0</v>
      </c>
      <c r="K84" s="31"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11" ht="16.5" customHeight="1">
      <c r="A85" s="218"/>
      <c r="B85" s="223" t="s">
        <v>4</v>
      </c>
      <c r="C85" s="224"/>
      <c r="D85" s="78" t="s">
        <v>3</v>
      </c>
      <c r="E85" s="20">
        <f t="shared" si="18"/>
        <v>60453.6</v>
      </c>
      <c r="F85" s="46">
        <f aca="true" t="shared" si="19" ref="F85:K85">SUM(F87,F89)</f>
        <v>60453.6</v>
      </c>
      <c r="G85" s="134">
        <f t="shared" si="19"/>
        <v>0</v>
      </c>
      <c r="H85" s="134">
        <f t="shared" si="19"/>
        <v>0</v>
      </c>
      <c r="I85" s="134">
        <f t="shared" si="19"/>
        <v>0</v>
      </c>
      <c r="J85" s="134">
        <f t="shared" si="19"/>
        <v>0</v>
      </c>
      <c r="K85" s="134">
        <f t="shared" si="19"/>
        <v>0</v>
      </c>
    </row>
    <row r="86" spans="1:11" ht="17.25" customHeight="1">
      <c r="A86" s="218"/>
      <c r="B86" s="225"/>
      <c r="C86" s="226"/>
      <c r="D86" s="83" t="s">
        <v>50</v>
      </c>
      <c r="E86" s="19">
        <f t="shared" si="18"/>
        <v>0</v>
      </c>
      <c r="F86" s="47">
        <f aca="true" t="shared" si="20" ref="F86:K86">F88+F90</f>
        <v>0</v>
      </c>
      <c r="G86" s="144">
        <f t="shared" si="20"/>
        <v>0</v>
      </c>
      <c r="H86" s="144">
        <f t="shared" si="20"/>
        <v>0</v>
      </c>
      <c r="I86" s="144">
        <f t="shared" si="20"/>
        <v>0</v>
      </c>
      <c r="J86" s="144">
        <f t="shared" si="20"/>
        <v>0</v>
      </c>
      <c r="K86" s="144">
        <f t="shared" si="20"/>
        <v>0</v>
      </c>
    </row>
    <row r="87" spans="1:11" ht="16.5" customHeight="1">
      <c r="A87" s="218"/>
      <c r="B87" s="227" t="s">
        <v>5</v>
      </c>
      <c r="C87" s="229" t="s">
        <v>24</v>
      </c>
      <c r="D87" s="79" t="s">
        <v>3</v>
      </c>
      <c r="E87" s="19">
        <f t="shared" si="18"/>
        <v>60453.6</v>
      </c>
      <c r="F87" s="63">
        <v>60453.6</v>
      </c>
      <c r="G87" s="137">
        <v>0</v>
      </c>
      <c r="H87" s="137">
        <v>0</v>
      </c>
      <c r="I87" s="137">
        <v>0</v>
      </c>
      <c r="J87" s="137">
        <v>0</v>
      </c>
      <c r="K87" s="137">
        <v>0</v>
      </c>
    </row>
    <row r="88" spans="1:11" ht="18" customHeight="1">
      <c r="A88" s="218"/>
      <c r="B88" s="227"/>
      <c r="C88" s="229"/>
      <c r="D88" s="115" t="s">
        <v>50</v>
      </c>
      <c r="E88" s="19">
        <f t="shared" si="18"/>
        <v>0</v>
      </c>
      <c r="F88" s="49">
        <v>0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</row>
    <row r="89" spans="1:11" ht="14.25" customHeight="1">
      <c r="A89" s="218"/>
      <c r="B89" s="227"/>
      <c r="C89" s="230" t="s">
        <v>49</v>
      </c>
      <c r="D89" s="79" t="s">
        <v>3</v>
      </c>
      <c r="E89" s="19">
        <f t="shared" si="18"/>
        <v>0</v>
      </c>
      <c r="F89" s="63">
        <v>0</v>
      </c>
      <c r="G89" s="137">
        <v>0</v>
      </c>
      <c r="H89" s="137">
        <v>0</v>
      </c>
      <c r="I89" s="137">
        <v>0</v>
      </c>
      <c r="J89" s="137">
        <v>0</v>
      </c>
      <c r="K89" s="137">
        <v>0</v>
      </c>
    </row>
    <row r="90" spans="1:11" ht="17.25" customHeight="1">
      <c r="A90" s="218"/>
      <c r="B90" s="228"/>
      <c r="C90" s="231"/>
      <c r="D90" s="116" t="s">
        <v>50</v>
      </c>
      <c r="E90" s="92">
        <f t="shared" si="18"/>
        <v>0</v>
      </c>
      <c r="F90" s="50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</row>
    <row r="91" spans="1:11" ht="18.75" customHeight="1">
      <c r="A91" s="218"/>
      <c r="B91" s="232" t="s">
        <v>6</v>
      </c>
      <c r="C91" s="232"/>
      <c r="D91" s="233"/>
      <c r="E91" s="43">
        <f aca="true" t="shared" si="21" ref="E91:J91">E84-E85</f>
        <v>677.4000000000015</v>
      </c>
      <c r="F91" s="44">
        <f t="shared" si="21"/>
        <v>677.4000000000015</v>
      </c>
      <c r="G91" s="44">
        <f t="shared" si="21"/>
        <v>0</v>
      </c>
      <c r="H91" s="44">
        <f t="shared" si="21"/>
        <v>0</v>
      </c>
      <c r="I91" s="44">
        <f t="shared" si="21"/>
        <v>0</v>
      </c>
      <c r="J91" s="44">
        <f t="shared" si="21"/>
        <v>0</v>
      </c>
      <c r="K91" s="44">
        <f>K84-K85</f>
        <v>0</v>
      </c>
    </row>
    <row r="92" spans="1:11" ht="18" customHeight="1">
      <c r="A92" s="218"/>
      <c r="B92" s="234" t="s">
        <v>48</v>
      </c>
      <c r="C92" s="234"/>
      <c r="D92" s="235"/>
      <c r="E92" s="18">
        <f aca="true" t="shared" si="22" ref="E92:E101">SUM(F92:J92)</f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</row>
    <row r="93" spans="1:11" ht="15.75" customHeight="1">
      <c r="A93" s="218"/>
      <c r="B93" s="213" t="s">
        <v>25</v>
      </c>
      <c r="C93" s="214"/>
      <c r="D93" s="80" t="s">
        <v>26</v>
      </c>
      <c r="E93" s="20">
        <f t="shared" si="22"/>
        <v>0</v>
      </c>
      <c r="F93" s="51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</row>
    <row r="94" spans="1:11" ht="16.5" customHeight="1" thickBot="1">
      <c r="A94" s="219"/>
      <c r="B94" s="215"/>
      <c r="C94" s="216"/>
      <c r="D94" s="118" t="s">
        <v>27</v>
      </c>
      <c r="E94" s="32">
        <f t="shared" si="22"/>
        <v>72</v>
      </c>
      <c r="F94" s="52">
        <v>72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</row>
    <row r="95" spans="1:11" ht="15.75" customHeight="1">
      <c r="A95" s="217" t="s">
        <v>9</v>
      </c>
      <c r="B95" s="220" t="s">
        <v>19</v>
      </c>
      <c r="C95" s="221"/>
      <c r="D95" s="222"/>
      <c r="E95" s="17">
        <f t="shared" si="22"/>
        <v>202369</v>
      </c>
      <c r="F95" s="25">
        <v>202369</v>
      </c>
      <c r="G95" s="41">
        <v>0</v>
      </c>
      <c r="H95" s="41">
        <v>0</v>
      </c>
      <c r="I95" s="67">
        <v>0</v>
      </c>
      <c r="J95" s="67">
        <v>0</v>
      </c>
      <c r="K95" s="67">
        <v>0</v>
      </c>
    </row>
    <row r="96" spans="1:11" ht="15" customHeight="1">
      <c r="A96" s="218"/>
      <c r="B96" s="255" t="s">
        <v>4</v>
      </c>
      <c r="C96" s="256"/>
      <c r="D96" s="78" t="s">
        <v>3</v>
      </c>
      <c r="E96" s="20">
        <f t="shared" si="22"/>
        <v>200743.19</v>
      </c>
      <c r="F96" s="46">
        <f aca="true" t="shared" si="23" ref="F96:K96">SUM(F98,F100)</f>
        <v>200743.19</v>
      </c>
      <c r="G96" s="134">
        <f t="shared" si="23"/>
        <v>0</v>
      </c>
      <c r="H96" s="134">
        <f t="shared" si="23"/>
        <v>0</v>
      </c>
      <c r="I96" s="134">
        <f t="shared" si="23"/>
        <v>0</v>
      </c>
      <c r="J96" s="134">
        <f t="shared" si="23"/>
        <v>0</v>
      </c>
      <c r="K96" s="134">
        <f t="shared" si="23"/>
        <v>0</v>
      </c>
    </row>
    <row r="97" spans="1:11" ht="22.5" customHeight="1">
      <c r="A97" s="218"/>
      <c r="B97" s="257"/>
      <c r="C97" s="258"/>
      <c r="D97" s="83" t="s">
        <v>50</v>
      </c>
      <c r="E97" s="19">
        <f t="shared" si="22"/>
        <v>38468.21</v>
      </c>
      <c r="F97" s="62">
        <f aca="true" t="shared" si="24" ref="F97:K97">F99+F101</f>
        <v>38468.21</v>
      </c>
      <c r="G97" s="144">
        <f t="shared" si="24"/>
        <v>0</v>
      </c>
      <c r="H97" s="144">
        <f t="shared" si="24"/>
        <v>0</v>
      </c>
      <c r="I97" s="144">
        <f t="shared" si="24"/>
        <v>0</v>
      </c>
      <c r="J97" s="144">
        <f t="shared" si="24"/>
        <v>0</v>
      </c>
      <c r="K97" s="144">
        <f t="shared" si="24"/>
        <v>0</v>
      </c>
    </row>
    <row r="98" spans="1:11" ht="16.5" customHeight="1">
      <c r="A98" s="218"/>
      <c r="B98" s="228" t="s">
        <v>5</v>
      </c>
      <c r="C98" s="261" t="s">
        <v>24</v>
      </c>
      <c r="D98" s="79" t="s">
        <v>3</v>
      </c>
      <c r="E98" s="19">
        <f t="shared" si="22"/>
        <v>200743.19</v>
      </c>
      <c r="F98" s="63">
        <v>200743.19</v>
      </c>
      <c r="G98" s="137">
        <v>0</v>
      </c>
      <c r="H98" s="137">
        <v>0</v>
      </c>
      <c r="I98" s="137">
        <v>0</v>
      </c>
      <c r="J98" s="137">
        <v>0</v>
      </c>
      <c r="K98" s="137">
        <v>0</v>
      </c>
    </row>
    <row r="99" spans="1:11" ht="22.5" customHeight="1">
      <c r="A99" s="218"/>
      <c r="B99" s="259"/>
      <c r="C99" s="262"/>
      <c r="D99" s="115" t="s">
        <v>50</v>
      </c>
      <c r="E99" s="19">
        <f t="shared" si="22"/>
        <v>38468.21</v>
      </c>
      <c r="F99" s="63">
        <v>38468.21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</row>
    <row r="100" spans="1:11" ht="15" customHeight="1">
      <c r="A100" s="218"/>
      <c r="B100" s="259"/>
      <c r="C100" s="231" t="s">
        <v>49</v>
      </c>
      <c r="D100" s="79" t="s">
        <v>3</v>
      </c>
      <c r="E100" s="19">
        <f t="shared" si="22"/>
        <v>0</v>
      </c>
      <c r="F100" s="63">
        <v>0</v>
      </c>
      <c r="G100" s="137">
        <v>0</v>
      </c>
      <c r="H100" s="137">
        <v>0</v>
      </c>
      <c r="I100" s="137">
        <v>0</v>
      </c>
      <c r="J100" s="137">
        <v>0</v>
      </c>
      <c r="K100" s="137">
        <v>0</v>
      </c>
    </row>
    <row r="101" spans="1:11" ht="21.75" customHeight="1">
      <c r="A101" s="218"/>
      <c r="B101" s="260"/>
      <c r="C101" s="263"/>
      <c r="D101" s="116" t="s">
        <v>50</v>
      </c>
      <c r="E101" s="92">
        <f t="shared" si="22"/>
        <v>0</v>
      </c>
      <c r="F101" s="68">
        <v>0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</row>
    <row r="102" spans="1:11" ht="15.75" customHeight="1">
      <c r="A102" s="218"/>
      <c r="B102" s="264" t="s">
        <v>6</v>
      </c>
      <c r="C102" s="265"/>
      <c r="D102" s="266"/>
      <c r="E102" s="43">
        <f aca="true" t="shared" si="25" ref="E102:J102">E95-E96</f>
        <v>1625.8099999999977</v>
      </c>
      <c r="F102" s="44">
        <f t="shared" si="25"/>
        <v>1625.8099999999977</v>
      </c>
      <c r="G102" s="44">
        <f t="shared" si="25"/>
        <v>0</v>
      </c>
      <c r="H102" s="44">
        <f t="shared" si="25"/>
        <v>0</v>
      </c>
      <c r="I102" s="44">
        <f t="shared" si="25"/>
        <v>0</v>
      </c>
      <c r="J102" s="44">
        <f t="shared" si="25"/>
        <v>0</v>
      </c>
      <c r="K102" s="44">
        <f>K95-K96</f>
        <v>0</v>
      </c>
    </row>
    <row r="103" spans="1:11" ht="17.25" customHeight="1">
      <c r="A103" s="218"/>
      <c r="B103" s="267" t="s">
        <v>48</v>
      </c>
      <c r="C103" s="268"/>
      <c r="D103" s="269"/>
      <c r="E103" s="18">
        <f aca="true" t="shared" si="26" ref="E103:E112">SUM(F103:J103)</f>
        <v>81202.49</v>
      </c>
      <c r="F103" s="28">
        <v>81202.49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</row>
    <row r="104" spans="1:11" ht="16.5" customHeight="1">
      <c r="A104" s="218"/>
      <c r="B104" s="250" t="s">
        <v>25</v>
      </c>
      <c r="C104" s="251"/>
      <c r="D104" s="80" t="s">
        <v>26</v>
      </c>
      <c r="E104" s="20">
        <f t="shared" si="26"/>
        <v>0</v>
      </c>
      <c r="F104" s="51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0</v>
      </c>
    </row>
    <row r="105" spans="1:11" ht="22.5" customHeight="1" thickBot="1">
      <c r="A105" s="219"/>
      <c r="B105" s="252"/>
      <c r="C105" s="253"/>
      <c r="D105" s="119" t="s">
        <v>51</v>
      </c>
      <c r="E105" s="32">
        <f t="shared" si="26"/>
        <v>74</v>
      </c>
      <c r="F105" s="52">
        <v>74</v>
      </c>
      <c r="G105" s="153">
        <v>0</v>
      </c>
      <c r="H105" s="153">
        <v>0</v>
      </c>
      <c r="I105" s="153">
        <v>0</v>
      </c>
      <c r="J105" s="153">
        <v>0</v>
      </c>
      <c r="K105" s="153">
        <v>0</v>
      </c>
    </row>
    <row r="106" spans="1:11" ht="15.75" customHeight="1">
      <c r="A106" s="254" t="s">
        <v>2</v>
      </c>
      <c r="B106" s="220" t="s">
        <v>19</v>
      </c>
      <c r="C106" s="221"/>
      <c r="D106" s="222"/>
      <c r="E106" s="17">
        <f t="shared" si="26"/>
        <v>120000</v>
      </c>
      <c r="F106" s="25">
        <v>0</v>
      </c>
      <c r="G106" s="42">
        <v>0</v>
      </c>
      <c r="H106" s="42">
        <v>120000</v>
      </c>
      <c r="I106" s="23">
        <v>0</v>
      </c>
      <c r="J106" s="23">
        <v>0</v>
      </c>
      <c r="K106" s="23">
        <v>0</v>
      </c>
    </row>
    <row r="107" spans="1:11" ht="18" customHeight="1">
      <c r="A107" s="246"/>
      <c r="B107" s="223" t="s">
        <v>4</v>
      </c>
      <c r="C107" s="224"/>
      <c r="D107" s="78" t="s">
        <v>3</v>
      </c>
      <c r="E107" s="188">
        <f t="shared" si="26"/>
        <v>109047.26</v>
      </c>
      <c r="F107" s="133">
        <f aca="true" t="shared" si="27" ref="F107:K107">SUM(F109,F111)</f>
        <v>0</v>
      </c>
      <c r="G107" s="133">
        <f t="shared" si="27"/>
        <v>0</v>
      </c>
      <c r="H107" s="46">
        <f t="shared" si="27"/>
        <v>109047.26</v>
      </c>
      <c r="I107" s="133">
        <f t="shared" si="27"/>
        <v>0</v>
      </c>
      <c r="J107" s="133">
        <f t="shared" si="27"/>
        <v>0</v>
      </c>
      <c r="K107" s="133">
        <f t="shared" si="27"/>
        <v>0</v>
      </c>
    </row>
    <row r="108" spans="1:11" ht="18" customHeight="1">
      <c r="A108" s="246"/>
      <c r="B108" s="225"/>
      <c r="C108" s="226"/>
      <c r="D108" s="83" t="s">
        <v>50</v>
      </c>
      <c r="E108" s="189">
        <f t="shared" si="26"/>
        <v>0</v>
      </c>
      <c r="F108" s="144">
        <f aca="true" t="shared" si="28" ref="F108:K108">F110+F112</f>
        <v>0</v>
      </c>
      <c r="G108" s="136">
        <f t="shared" si="28"/>
        <v>0</v>
      </c>
      <c r="H108" s="47">
        <f t="shared" si="28"/>
        <v>0</v>
      </c>
      <c r="I108" s="136">
        <f t="shared" si="28"/>
        <v>0</v>
      </c>
      <c r="J108" s="136">
        <f t="shared" si="28"/>
        <v>0</v>
      </c>
      <c r="K108" s="136">
        <f t="shared" si="28"/>
        <v>0</v>
      </c>
    </row>
    <row r="109" spans="1:11" ht="17.25" customHeight="1">
      <c r="A109" s="246"/>
      <c r="B109" s="227" t="s">
        <v>5</v>
      </c>
      <c r="C109" s="229" t="s">
        <v>24</v>
      </c>
      <c r="D109" s="79" t="s">
        <v>3</v>
      </c>
      <c r="E109" s="189">
        <f t="shared" si="26"/>
        <v>109047.26</v>
      </c>
      <c r="F109" s="137">
        <v>0</v>
      </c>
      <c r="G109" s="137">
        <v>0</v>
      </c>
      <c r="H109" s="63">
        <v>109047.26</v>
      </c>
      <c r="I109" s="137">
        <v>0</v>
      </c>
      <c r="J109" s="137">
        <v>0</v>
      </c>
      <c r="K109" s="137">
        <v>0</v>
      </c>
    </row>
    <row r="110" spans="1:11" ht="20.25" customHeight="1">
      <c r="A110" s="246"/>
      <c r="B110" s="227"/>
      <c r="C110" s="229"/>
      <c r="D110" s="115" t="s">
        <v>50</v>
      </c>
      <c r="E110" s="189">
        <f t="shared" si="26"/>
        <v>0</v>
      </c>
      <c r="F110" s="146">
        <v>0</v>
      </c>
      <c r="G110" s="138">
        <v>0</v>
      </c>
      <c r="H110" s="49">
        <v>0</v>
      </c>
      <c r="I110" s="138">
        <v>0</v>
      </c>
      <c r="J110" s="138">
        <v>0</v>
      </c>
      <c r="K110" s="138">
        <v>0</v>
      </c>
    </row>
    <row r="111" spans="1:11" ht="18.75" customHeight="1">
      <c r="A111" s="246"/>
      <c r="B111" s="227"/>
      <c r="C111" s="230" t="s">
        <v>49</v>
      </c>
      <c r="D111" s="79" t="s">
        <v>3</v>
      </c>
      <c r="E111" s="189">
        <f t="shared" si="26"/>
        <v>0</v>
      </c>
      <c r="F111" s="137">
        <v>0</v>
      </c>
      <c r="G111" s="137">
        <v>0</v>
      </c>
      <c r="H111" s="63">
        <v>0</v>
      </c>
      <c r="I111" s="137">
        <v>0</v>
      </c>
      <c r="J111" s="137">
        <v>0</v>
      </c>
      <c r="K111" s="137">
        <v>0</v>
      </c>
    </row>
    <row r="112" spans="1:11" ht="17.25" customHeight="1">
      <c r="A112" s="246"/>
      <c r="B112" s="228"/>
      <c r="C112" s="231"/>
      <c r="D112" s="116" t="s">
        <v>50</v>
      </c>
      <c r="E112" s="190">
        <f t="shared" si="26"/>
        <v>0</v>
      </c>
      <c r="F112" s="151">
        <v>0</v>
      </c>
      <c r="G112" s="140">
        <v>0</v>
      </c>
      <c r="H112" s="50">
        <v>0</v>
      </c>
      <c r="I112" s="140">
        <v>0</v>
      </c>
      <c r="J112" s="140">
        <v>0</v>
      </c>
      <c r="K112" s="140">
        <v>0</v>
      </c>
    </row>
    <row r="113" spans="1:11" ht="15" customHeight="1">
      <c r="A113" s="246"/>
      <c r="B113" s="232" t="s">
        <v>6</v>
      </c>
      <c r="C113" s="232"/>
      <c r="D113" s="233"/>
      <c r="E113" s="43">
        <f aca="true" t="shared" si="29" ref="E113:J113">E106-E107</f>
        <v>10952.740000000005</v>
      </c>
      <c r="F113" s="44">
        <f t="shared" si="29"/>
        <v>0</v>
      </c>
      <c r="G113" s="44">
        <f t="shared" si="29"/>
        <v>0</v>
      </c>
      <c r="H113" s="44">
        <f t="shared" si="29"/>
        <v>10952.740000000005</v>
      </c>
      <c r="I113" s="44">
        <f t="shared" si="29"/>
        <v>0</v>
      </c>
      <c r="J113" s="44">
        <f t="shared" si="29"/>
        <v>0</v>
      </c>
      <c r="K113" s="44">
        <f>K106-K107</f>
        <v>0</v>
      </c>
    </row>
    <row r="114" spans="1:11" ht="17.25" customHeight="1">
      <c r="A114" s="246"/>
      <c r="B114" s="234" t="s">
        <v>48</v>
      </c>
      <c r="C114" s="234"/>
      <c r="D114" s="235"/>
      <c r="E114" s="18">
        <f>SUM(F114:J114)</f>
        <v>0</v>
      </c>
      <c r="F114" s="81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</row>
    <row r="115" spans="1:11" ht="15.75" customHeight="1">
      <c r="A115" s="246"/>
      <c r="B115" s="213" t="s">
        <v>25</v>
      </c>
      <c r="C115" s="214"/>
      <c r="D115" s="114" t="s">
        <v>26</v>
      </c>
      <c r="E115" s="154">
        <f>SUM(F115:J115)</f>
        <v>23</v>
      </c>
      <c r="F115" s="152">
        <v>0</v>
      </c>
      <c r="G115" s="141">
        <v>0</v>
      </c>
      <c r="H115" s="51">
        <v>23</v>
      </c>
      <c r="I115" s="141">
        <v>0</v>
      </c>
      <c r="J115" s="141">
        <v>0</v>
      </c>
      <c r="K115" s="141">
        <v>0</v>
      </c>
    </row>
    <row r="116" spans="1:11" ht="17.25" customHeight="1" thickBot="1">
      <c r="A116" s="247"/>
      <c r="B116" s="215"/>
      <c r="C116" s="216"/>
      <c r="D116" s="119" t="s">
        <v>27</v>
      </c>
      <c r="E116" s="173">
        <f>SUM(F116:J116)</f>
        <v>18</v>
      </c>
      <c r="F116" s="153">
        <v>0</v>
      </c>
      <c r="G116" s="143">
        <v>0</v>
      </c>
      <c r="H116" s="52">
        <v>18</v>
      </c>
      <c r="I116" s="143">
        <v>0</v>
      </c>
      <c r="J116" s="143">
        <v>0</v>
      </c>
      <c r="K116" s="143">
        <v>0</v>
      </c>
    </row>
    <row r="117" spans="1:11" ht="21.75" customHeight="1">
      <c r="A117" s="10"/>
      <c r="B117" s="8"/>
      <c r="C117" s="8"/>
      <c r="D117" s="9"/>
      <c r="E117" s="14"/>
      <c r="F117" s="13"/>
      <c r="G117" s="2"/>
      <c r="H117" s="2"/>
      <c r="I117" s="13"/>
      <c r="J117" s="13"/>
      <c r="K117" s="13"/>
    </row>
    <row r="118" spans="1:11" ht="9.75" customHeight="1" thickBot="1">
      <c r="A118" s="10"/>
      <c r="B118" s="8"/>
      <c r="C118" s="8"/>
      <c r="D118" s="9"/>
      <c r="E118" s="14"/>
      <c r="F118" s="13"/>
      <c r="G118" s="2"/>
      <c r="H118" s="2"/>
      <c r="I118" s="13"/>
      <c r="J118" s="13"/>
      <c r="K118" s="13"/>
    </row>
    <row r="119" spans="1:11" ht="15.75" customHeight="1" thickBot="1">
      <c r="A119" s="236" t="s">
        <v>17</v>
      </c>
      <c r="B119" s="237"/>
      <c r="C119" s="237"/>
      <c r="D119" s="248"/>
      <c r="E119" s="240" t="s">
        <v>14</v>
      </c>
      <c r="F119" s="242" t="s">
        <v>15</v>
      </c>
      <c r="G119" s="243"/>
      <c r="H119" s="243"/>
      <c r="I119" s="244"/>
      <c r="J119" s="127"/>
      <c r="K119" s="127"/>
    </row>
    <row r="120" spans="1:11" ht="42" customHeight="1" thickBot="1">
      <c r="A120" s="238"/>
      <c r="B120" s="239"/>
      <c r="C120" s="239"/>
      <c r="D120" s="249"/>
      <c r="E120" s="241"/>
      <c r="F120" s="54" t="s">
        <v>18</v>
      </c>
      <c r="G120" s="130" t="s">
        <v>42</v>
      </c>
      <c r="H120" s="129" t="s">
        <v>45</v>
      </c>
      <c r="I120" s="128" t="s">
        <v>41</v>
      </c>
      <c r="J120" s="131" t="s">
        <v>43</v>
      </c>
      <c r="K120" s="196" t="s">
        <v>46</v>
      </c>
    </row>
    <row r="121" spans="1:11" ht="16.5" customHeight="1">
      <c r="A121" s="217" t="s">
        <v>23</v>
      </c>
      <c r="B121" s="220" t="s">
        <v>19</v>
      </c>
      <c r="C121" s="221"/>
      <c r="D121" s="222"/>
      <c r="E121" s="17">
        <v>500</v>
      </c>
      <c r="F121" s="24">
        <v>500</v>
      </c>
      <c r="G121" s="40">
        <v>0</v>
      </c>
      <c r="H121" s="41"/>
      <c r="I121" s="22">
        <v>0</v>
      </c>
      <c r="J121" s="22">
        <v>0</v>
      </c>
      <c r="K121" s="22">
        <v>0</v>
      </c>
    </row>
    <row r="122" spans="1:11" ht="14.25" customHeight="1">
      <c r="A122" s="218"/>
      <c r="B122" s="223" t="s">
        <v>4</v>
      </c>
      <c r="C122" s="224"/>
      <c r="D122" s="78" t="s">
        <v>3</v>
      </c>
      <c r="E122" s="188">
        <f aca="true" t="shared" si="30" ref="E122:E127">SUM(F122:J122)</f>
        <v>100</v>
      </c>
      <c r="F122" s="46">
        <f>F124+F126</f>
        <v>100</v>
      </c>
      <c r="G122" s="134">
        <f>SUM(G124,G126)</f>
        <v>0</v>
      </c>
      <c r="H122" s="134">
        <f>SUM(H124,H126)</f>
        <v>0</v>
      </c>
      <c r="I122" s="134">
        <f>SUM(I124,I126)</f>
        <v>0</v>
      </c>
      <c r="J122" s="134">
        <f>SUM(J124,J126)</f>
        <v>0</v>
      </c>
      <c r="K122" s="134">
        <f>SUM(K124,K126)</f>
        <v>0</v>
      </c>
    </row>
    <row r="123" spans="1:11" ht="15" customHeight="1">
      <c r="A123" s="218"/>
      <c r="B123" s="225"/>
      <c r="C123" s="226"/>
      <c r="D123" s="83" t="s">
        <v>50</v>
      </c>
      <c r="E123" s="188">
        <f t="shared" si="30"/>
        <v>0</v>
      </c>
      <c r="F123" s="48">
        <f>F125+F127</f>
        <v>0</v>
      </c>
      <c r="G123" s="136">
        <f>G125+G127</f>
        <v>0</v>
      </c>
      <c r="H123" s="136">
        <f>H125+H127</f>
        <v>0</v>
      </c>
      <c r="I123" s="136">
        <f>I125+I127</f>
        <v>0</v>
      </c>
      <c r="J123" s="136">
        <f>J125+J127</f>
        <v>0</v>
      </c>
      <c r="K123" s="136">
        <f>K125+K127</f>
        <v>0</v>
      </c>
    </row>
    <row r="124" spans="1:11" ht="12.75" customHeight="1">
      <c r="A124" s="218"/>
      <c r="B124" s="227" t="s">
        <v>5</v>
      </c>
      <c r="C124" s="229" t="s">
        <v>24</v>
      </c>
      <c r="D124" s="79" t="s">
        <v>3</v>
      </c>
      <c r="E124" s="188">
        <f t="shared" si="30"/>
        <v>100</v>
      </c>
      <c r="F124" s="63">
        <v>100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</row>
    <row r="125" spans="1:11" ht="14.25" customHeight="1">
      <c r="A125" s="218"/>
      <c r="B125" s="227"/>
      <c r="C125" s="229"/>
      <c r="D125" s="115" t="s">
        <v>50</v>
      </c>
      <c r="E125" s="188">
        <f t="shared" si="30"/>
        <v>0</v>
      </c>
      <c r="F125" s="49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</row>
    <row r="126" spans="1:11" ht="13.5" customHeight="1">
      <c r="A126" s="218"/>
      <c r="B126" s="227"/>
      <c r="C126" s="230" t="s">
        <v>49</v>
      </c>
      <c r="D126" s="79" t="s">
        <v>3</v>
      </c>
      <c r="E126" s="188">
        <f t="shared" si="30"/>
        <v>0</v>
      </c>
      <c r="F126" s="63">
        <v>0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</row>
    <row r="127" spans="1:11" ht="13.5" customHeight="1">
      <c r="A127" s="218"/>
      <c r="B127" s="228"/>
      <c r="C127" s="231"/>
      <c r="D127" s="116" t="s">
        <v>50</v>
      </c>
      <c r="E127" s="188">
        <f t="shared" si="30"/>
        <v>0</v>
      </c>
      <c r="F127" s="66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</row>
    <row r="128" spans="1:11" ht="14.25" customHeight="1">
      <c r="A128" s="218"/>
      <c r="B128" s="232" t="s">
        <v>6</v>
      </c>
      <c r="C128" s="232"/>
      <c r="D128" s="233"/>
      <c r="E128" s="43">
        <f aca="true" t="shared" si="31" ref="E128:J128">E121-E122</f>
        <v>400</v>
      </c>
      <c r="F128" s="44">
        <f t="shared" si="31"/>
        <v>400</v>
      </c>
      <c r="G128" s="44">
        <f t="shared" si="31"/>
        <v>0</v>
      </c>
      <c r="H128" s="44">
        <f t="shared" si="31"/>
        <v>0</v>
      </c>
      <c r="I128" s="44">
        <f t="shared" si="31"/>
        <v>0</v>
      </c>
      <c r="J128" s="44">
        <f t="shared" si="31"/>
        <v>0</v>
      </c>
      <c r="K128" s="44">
        <f>K121-K122</f>
        <v>0</v>
      </c>
    </row>
    <row r="129" spans="1:11" ht="13.5" customHeight="1">
      <c r="A129" s="218"/>
      <c r="B129" s="234" t="s">
        <v>48</v>
      </c>
      <c r="C129" s="234"/>
      <c r="D129" s="235"/>
      <c r="E129" s="18">
        <f aca="true" t="shared" si="32" ref="E129:E138">SUM(F129:J129)</f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</row>
    <row r="130" spans="1:11" ht="13.5" customHeight="1">
      <c r="A130" s="218"/>
      <c r="B130" s="213" t="s">
        <v>25</v>
      </c>
      <c r="C130" s="214"/>
      <c r="D130" s="114" t="s">
        <v>26</v>
      </c>
      <c r="E130" s="188">
        <f t="shared" si="32"/>
        <v>0</v>
      </c>
      <c r="F130" s="51">
        <v>0</v>
      </c>
      <c r="G130" s="142">
        <v>0</v>
      </c>
      <c r="H130" s="142">
        <v>0</v>
      </c>
      <c r="I130" s="142">
        <v>0</v>
      </c>
      <c r="J130" s="142">
        <v>0</v>
      </c>
      <c r="K130" s="142">
        <v>0</v>
      </c>
    </row>
    <row r="131" spans="1:11" ht="17.25" customHeight="1" thickBot="1">
      <c r="A131" s="219"/>
      <c r="B131" s="215"/>
      <c r="C131" s="216"/>
      <c r="D131" s="119" t="s">
        <v>27</v>
      </c>
      <c r="E131" s="212">
        <f t="shared" si="32"/>
        <v>4</v>
      </c>
      <c r="F131" s="52">
        <v>4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</row>
    <row r="132" spans="1:11" ht="12.75" customHeight="1">
      <c r="A132" s="245" t="s">
        <v>21</v>
      </c>
      <c r="B132" s="220" t="s">
        <v>19</v>
      </c>
      <c r="C132" s="221"/>
      <c r="D132" s="222"/>
      <c r="E132" s="17">
        <f t="shared" si="32"/>
        <v>0</v>
      </c>
      <c r="F132" s="24">
        <v>0</v>
      </c>
      <c r="G132" s="61">
        <v>0</v>
      </c>
      <c r="H132" s="61">
        <v>0</v>
      </c>
      <c r="I132" s="23">
        <v>0</v>
      </c>
      <c r="J132" s="23">
        <v>0</v>
      </c>
      <c r="K132" s="23">
        <v>0</v>
      </c>
    </row>
    <row r="133" spans="1:11" ht="15" customHeight="1">
      <c r="A133" s="246"/>
      <c r="B133" s="223" t="s">
        <v>4</v>
      </c>
      <c r="C133" s="224"/>
      <c r="D133" s="78" t="s">
        <v>3</v>
      </c>
      <c r="E133" s="154">
        <f t="shared" si="32"/>
        <v>0</v>
      </c>
      <c r="F133" s="155">
        <f aca="true" t="shared" si="33" ref="F133:K133">SUM(F135,F137)</f>
        <v>0</v>
      </c>
      <c r="G133" s="134">
        <f t="shared" si="33"/>
        <v>0</v>
      </c>
      <c r="H133" s="134">
        <f t="shared" si="33"/>
        <v>0</v>
      </c>
      <c r="I133" s="134">
        <f t="shared" si="33"/>
        <v>0</v>
      </c>
      <c r="J133" s="134">
        <f t="shared" si="33"/>
        <v>0</v>
      </c>
      <c r="K133" s="134">
        <f t="shared" si="33"/>
        <v>0</v>
      </c>
    </row>
    <row r="134" spans="1:11" ht="13.5" customHeight="1">
      <c r="A134" s="246"/>
      <c r="B134" s="225"/>
      <c r="C134" s="226"/>
      <c r="D134" s="83" t="s">
        <v>50</v>
      </c>
      <c r="E134" s="157">
        <f t="shared" si="32"/>
        <v>0</v>
      </c>
      <c r="F134" s="136">
        <f aca="true" t="shared" si="34" ref="F134:K134">F136+F138</f>
        <v>0</v>
      </c>
      <c r="G134" s="144">
        <f t="shared" si="34"/>
        <v>0</v>
      </c>
      <c r="H134" s="144">
        <f t="shared" si="34"/>
        <v>0</v>
      </c>
      <c r="I134" s="144">
        <f t="shared" si="34"/>
        <v>0</v>
      </c>
      <c r="J134" s="144">
        <f t="shared" si="34"/>
        <v>0</v>
      </c>
      <c r="K134" s="144">
        <f t="shared" si="34"/>
        <v>0</v>
      </c>
    </row>
    <row r="135" spans="1:11" ht="16.5" customHeight="1">
      <c r="A135" s="246"/>
      <c r="B135" s="227" t="s">
        <v>5</v>
      </c>
      <c r="C135" s="229" t="s">
        <v>24</v>
      </c>
      <c r="D135" s="79" t="s">
        <v>3</v>
      </c>
      <c r="E135" s="157">
        <f t="shared" si="32"/>
        <v>0</v>
      </c>
      <c r="F135" s="137">
        <v>0</v>
      </c>
      <c r="G135" s="137">
        <v>0</v>
      </c>
      <c r="H135" s="137">
        <v>0</v>
      </c>
      <c r="I135" s="137">
        <v>0</v>
      </c>
      <c r="J135" s="137">
        <v>0</v>
      </c>
      <c r="K135" s="137">
        <v>0</v>
      </c>
    </row>
    <row r="136" spans="1:11" ht="17.25" customHeight="1">
      <c r="A136" s="246"/>
      <c r="B136" s="227"/>
      <c r="C136" s="229"/>
      <c r="D136" s="115" t="s">
        <v>50</v>
      </c>
      <c r="E136" s="157">
        <f t="shared" si="32"/>
        <v>0</v>
      </c>
      <c r="F136" s="138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</row>
    <row r="137" spans="1:11" ht="15" customHeight="1">
      <c r="A137" s="246"/>
      <c r="B137" s="227"/>
      <c r="C137" s="230" t="s">
        <v>49</v>
      </c>
      <c r="D137" s="79" t="s">
        <v>3</v>
      </c>
      <c r="E137" s="157">
        <f t="shared" si="32"/>
        <v>0</v>
      </c>
      <c r="F137" s="137">
        <v>0</v>
      </c>
      <c r="G137" s="137">
        <v>0</v>
      </c>
      <c r="H137" s="137">
        <v>0</v>
      </c>
      <c r="I137" s="137">
        <v>0</v>
      </c>
      <c r="J137" s="137">
        <v>0</v>
      </c>
      <c r="K137" s="137">
        <v>0</v>
      </c>
    </row>
    <row r="138" spans="1:11" ht="17.25" customHeight="1">
      <c r="A138" s="246"/>
      <c r="B138" s="228"/>
      <c r="C138" s="231"/>
      <c r="D138" s="116" t="s">
        <v>50</v>
      </c>
      <c r="E138" s="156">
        <f t="shared" si="32"/>
        <v>0</v>
      </c>
      <c r="F138" s="138">
        <v>0</v>
      </c>
      <c r="G138" s="146">
        <v>0</v>
      </c>
      <c r="H138" s="146">
        <v>0</v>
      </c>
      <c r="I138" s="146">
        <v>0</v>
      </c>
      <c r="J138" s="146">
        <v>0</v>
      </c>
      <c r="K138" s="146">
        <v>0</v>
      </c>
    </row>
    <row r="139" spans="1:11" ht="12.75" customHeight="1">
      <c r="A139" s="246"/>
      <c r="B139" s="232" t="s">
        <v>6</v>
      </c>
      <c r="C139" s="232"/>
      <c r="D139" s="233"/>
      <c r="E139" s="43">
        <f aca="true" t="shared" si="35" ref="E139:J139">E132-E133</f>
        <v>0</v>
      </c>
      <c r="F139" s="44">
        <f t="shared" si="35"/>
        <v>0</v>
      </c>
      <c r="G139" s="44">
        <f t="shared" si="35"/>
        <v>0</v>
      </c>
      <c r="H139" s="44">
        <f t="shared" si="35"/>
        <v>0</v>
      </c>
      <c r="I139" s="44">
        <f t="shared" si="35"/>
        <v>0</v>
      </c>
      <c r="J139" s="44">
        <f t="shared" si="35"/>
        <v>0</v>
      </c>
      <c r="K139" s="44">
        <f>K132-K133</f>
        <v>0</v>
      </c>
    </row>
    <row r="140" spans="1:11" ht="12.75" customHeight="1">
      <c r="A140" s="246"/>
      <c r="B140" s="234" t="s">
        <v>48</v>
      </c>
      <c r="C140" s="234"/>
      <c r="D140" s="235"/>
      <c r="E140" s="18">
        <f aca="true" t="shared" si="36" ref="E140:E149">SUM(F140:J140)</f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</row>
    <row r="141" spans="1:11" ht="12" customHeight="1">
      <c r="A141" s="246"/>
      <c r="B141" s="213" t="s">
        <v>25</v>
      </c>
      <c r="C141" s="214"/>
      <c r="D141" s="114" t="s">
        <v>26</v>
      </c>
      <c r="E141" s="154">
        <f t="shared" si="36"/>
        <v>0</v>
      </c>
      <c r="F141" s="14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</row>
    <row r="142" spans="1:11" ht="15" customHeight="1" thickBot="1">
      <c r="A142" s="247"/>
      <c r="B142" s="215"/>
      <c r="C142" s="216"/>
      <c r="D142" s="119" t="s">
        <v>27</v>
      </c>
      <c r="E142" s="173">
        <f t="shared" si="36"/>
        <v>0</v>
      </c>
      <c r="F142" s="139">
        <v>0</v>
      </c>
      <c r="G142" s="143">
        <v>0</v>
      </c>
      <c r="H142" s="143">
        <v>0</v>
      </c>
      <c r="I142" s="158">
        <v>0</v>
      </c>
      <c r="J142" s="139">
        <v>0</v>
      </c>
      <c r="K142" s="139">
        <v>0</v>
      </c>
    </row>
    <row r="143" spans="1:11" s="56" customFormat="1" ht="12" customHeight="1">
      <c r="A143" s="245" t="s">
        <v>20</v>
      </c>
      <c r="B143" s="220" t="s">
        <v>19</v>
      </c>
      <c r="C143" s="221"/>
      <c r="D143" s="222"/>
      <c r="E143" s="174">
        <f t="shared" si="36"/>
        <v>0</v>
      </c>
      <c r="F143" s="175">
        <v>0</v>
      </c>
      <c r="G143" s="176">
        <v>0</v>
      </c>
      <c r="H143" s="176">
        <v>0</v>
      </c>
      <c r="I143" s="176">
        <v>0</v>
      </c>
      <c r="J143" s="177">
        <v>0</v>
      </c>
      <c r="K143" s="177">
        <v>0</v>
      </c>
    </row>
    <row r="144" spans="1:11" s="56" customFormat="1" ht="13.5" customHeight="1">
      <c r="A144" s="246"/>
      <c r="B144" s="223" t="s">
        <v>4</v>
      </c>
      <c r="C144" s="224"/>
      <c r="D144" s="78" t="s">
        <v>3</v>
      </c>
      <c r="E144" s="154">
        <f t="shared" si="36"/>
        <v>0</v>
      </c>
      <c r="F144" s="159">
        <f aca="true" t="shared" si="37" ref="F144:K144">SUM(F146,F148)</f>
        <v>0</v>
      </c>
      <c r="G144" s="160">
        <f t="shared" si="37"/>
        <v>0</v>
      </c>
      <c r="H144" s="160">
        <f t="shared" si="37"/>
        <v>0</v>
      </c>
      <c r="I144" s="133">
        <f t="shared" si="37"/>
        <v>0</v>
      </c>
      <c r="J144" s="133">
        <f t="shared" si="37"/>
        <v>0</v>
      </c>
      <c r="K144" s="133">
        <f t="shared" si="37"/>
        <v>0</v>
      </c>
    </row>
    <row r="145" spans="1:11" s="56" customFormat="1" ht="18" customHeight="1">
      <c r="A145" s="246"/>
      <c r="B145" s="225"/>
      <c r="C145" s="226"/>
      <c r="D145" s="83" t="s">
        <v>50</v>
      </c>
      <c r="E145" s="157">
        <f t="shared" si="36"/>
        <v>0</v>
      </c>
      <c r="F145" s="161">
        <f aca="true" t="shared" si="38" ref="F145:K145">F147+F149</f>
        <v>0</v>
      </c>
      <c r="G145" s="161">
        <f t="shared" si="38"/>
        <v>0</v>
      </c>
      <c r="H145" s="161">
        <f t="shared" si="38"/>
        <v>0</v>
      </c>
      <c r="I145" s="161">
        <f t="shared" si="38"/>
        <v>0</v>
      </c>
      <c r="J145" s="161">
        <f t="shared" si="38"/>
        <v>0</v>
      </c>
      <c r="K145" s="161">
        <f t="shared" si="38"/>
        <v>0</v>
      </c>
    </row>
    <row r="146" spans="1:11" s="56" customFormat="1" ht="15.75" customHeight="1">
      <c r="A146" s="246"/>
      <c r="B146" s="227" t="s">
        <v>5</v>
      </c>
      <c r="C146" s="229" t="s">
        <v>24</v>
      </c>
      <c r="D146" s="79" t="s">
        <v>3</v>
      </c>
      <c r="E146" s="157">
        <f t="shared" si="36"/>
        <v>0</v>
      </c>
      <c r="F146" s="162">
        <v>0</v>
      </c>
      <c r="G146" s="137">
        <v>0</v>
      </c>
      <c r="H146" s="137">
        <v>0</v>
      </c>
      <c r="I146" s="137">
        <v>0</v>
      </c>
      <c r="J146" s="137">
        <v>0</v>
      </c>
      <c r="K146" s="137">
        <v>0</v>
      </c>
    </row>
    <row r="147" spans="1:11" s="56" customFormat="1" ht="15" customHeight="1">
      <c r="A147" s="246"/>
      <c r="B147" s="227"/>
      <c r="C147" s="229"/>
      <c r="D147" s="115" t="s">
        <v>50</v>
      </c>
      <c r="E147" s="157">
        <f t="shared" si="36"/>
        <v>0</v>
      </c>
      <c r="F147" s="146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</row>
    <row r="148" spans="1:11" s="56" customFormat="1" ht="14.25" customHeight="1">
      <c r="A148" s="246"/>
      <c r="B148" s="227"/>
      <c r="C148" s="230" t="s">
        <v>49</v>
      </c>
      <c r="D148" s="79" t="s">
        <v>3</v>
      </c>
      <c r="E148" s="157">
        <f t="shared" si="36"/>
        <v>0</v>
      </c>
      <c r="F148" s="162">
        <v>0</v>
      </c>
      <c r="G148" s="137">
        <v>0</v>
      </c>
      <c r="H148" s="137">
        <v>0</v>
      </c>
      <c r="I148" s="137">
        <v>0</v>
      </c>
      <c r="J148" s="137">
        <v>0</v>
      </c>
      <c r="K148" s="137">
        <v>0</v>
      </c>
    </row>
    <row r="149" spans="1:11" s="56" customFormat="1" ht="17.25" customHeight="1">
      <c r="A149" s="246"/>
      <c r="B149" s="228"/>
      <c r="C149" s="231"/>
      <c r="D149" s="116" t="s">
        <v>50</v>
      </c>
      <c r="E149" s="156">
        <f t="shared" si="36"/>
        <v>0</v>
      </c>
      <c r="F149" s="151">
        <v>0</v>
      </c>
      <c r="G149" s="140">
        <v>0</v>
      </c>
      <c r="H149" s="140">
        <v>0</v>
      </c>
      <c r="I149" s="163">
        <v>0</v>
      </c>
      <c r="J149" s="163">
        <v>0</v>
      </c>
      <c r="K149" s="163">
        <v>0</v>
      </c>
    </row>
    <row r="150" spans="1:11" s="56" customFormat="1" ht="12" customHeight="1">
      <c r="A150" s="246"/>
      <c r="B150" s="232" t="s">
        <v>6</v>
      </c>
      <c r="C150" s="232"/>
      <c r="D150" s="233"/>
      <c r="E150" s="43">
        <f aca="true" t="shared" si="39" ref="E150:J150">E143-E144</f>
        <v>0</v>
      </c>
      <c r="F150" s="87">
        <f t="shared" si="39"/>
        <v>0</v>
      </c>
      <c r="G150" s="44">
        <f t="shared" si="39"/>
        <v>0</v>
      </c>
      <c r="H150" s="44">
        <f t="shared" si="39"/>
        <v>0</v>
      </c>
      <c r="I150" s="44">
        <f t="shared" si="39"/>
        <v>0</v>
      </c>
      <c r="J150" s="44">
        <f t="shared" si="39"/>
        <v>0</v>
      </c>
      <c r="K150" s="44">
        <f>K143-K144</f>
        <v>0</v>
      </c>
    </row>
    <row r="151" spans="1:11" s="56" customFormat="1" ht="12" customHeight="1">
      <c r="A151" s="246"/>
      <c r="B151" s="234" t="s">
        <v>48</v>
      </c>
      <c r="C151" s="234"/>
      <c r="D151" s="235"/>
      <c r="E151" s="18">
        <f aca="true" t="shared" si="40" ref="E151:E160">SUM(F151:J151)</f>
        <v>0</v>
      </c>
      <c r="F151" s="81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</row>
    <row r="152" spans="1:11" s="56" customFormat="1" ht="13.5" customHeight="1">
      <c r="A152" s="246"/>
      <c r="B152" s="213" t="s">
        <v>25</v>
      </c>
      <c r="C152" s="214"/>
      <c r="D152" s="114" t="s">
        <v>26</v>
      </c>
      <c r="E152" s="154">
        <f t="shared" si="40"/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</row>
    <row r="153" spans="1:11" s="56" customFormat="1" ht="15" customHeight="1" thickBot="1">
      <c r="A153" s="247"/>
      <c r="B153" s="215"/>
      <c r="C153" s="216"/>
      <c r="D153" s="119" t="s">
        <v>27</v>
      </c>
      <c r="E153" s="173">
        <f t="shared" si="40"/>
        <v>0</v>
      </c>
      <c r="F153" s="143">
        <v>0</v>
      </c>
      <c r="G153" s="143">
        <v>0</v>
      </c>
      <c r="H153" s="143">
        <v>0</v>
      </c>
      <c r="I153" s="143">
        <v>0</v>
      </c>
      <c r="J153" s="143">
        <v>0</v>
      </c>
      <c r="K153" s="143">
        <v>0</v>
      </c>
    </row>
    <row r="154" spans="1:11" s="56" customFormat="1" ht="13.5" customHeight="1">
      <c r="A154" s="217" t="s">
        <v>22</v>
      </c>
      <c r="B154" s="220" t="s">
        <v>19</v>
      </c>
      <c r="C154" s="221"/>
      <c r="D154" s="222"/>
      <c r="E154" s="17">
        <f t="shared" si="40"/>
        <v>0</v>
      </c>
      <c r="F154" s="33">
        <v>0</v>
      </c>
      <c r="G154" s="39">
        <v>0</v>
      </c>
      <c r="H154" s="39">
        <v>0</v>
      </c>
      <c r="I154" s="21">
        <v>0</v>
      </c>
      <c r="J154" s="21">
        <v>0</v>
      </c>
      <c r="K154" s="21">
        <v>0</v>
      </c>
    </row>
    <row r="155" spans="1:11" s="56" customFormat="1" ht="10.5" customHeight="1">
      <c r="A155" s="218"/>
      <c r="B155" s="223" t="s">
        <v>4</v>
      </c>
      <c r="C155" s="224"/>
      <c r="D155" s="78" t="s">
        <v>3</v>
      </c>
      <c r="E155" s="154">
        <f t="shared" si="40"/>
        <v>0</v>
      </c>
      <c r="F155" s="164">
        <f aca="true" t="shared" si="41" ref="F155:J156">F157+F159</f>
        <v>0</v>
      </c>
      <c r="G155" s="165">
        <f t="shared" si="41"/>
        <v>0</v>
      </c>
      <c r="H155" s="165">
        <f t="shared" si="41"/>
        <v>0</v>
      </c>
      <c r="I155" s="165">
        <f t="shared" si="41"/>
        <v>0</v>
      </c>
      <c r="J155" s="165">
        <f t="shared" si="41"/>
        <v>0</v>
      </c>
      <c r="K155" s="165">
        <f>K157+K159</f>
        <v>0</v>
      </c>
    </row>
    <row r="156" spans="1:11" s="56" customFormat="1" ht="14.25" customHeight="1">
      <c r="A156" s="218"/>
      <c r="B156" s="225"/>
      <c r="C156" s="226"/>
      <c r="D156" s="83" t="s">
        <v>50</v>
      </c>
      <c r="E156" s="157">
        <f t="shared" si="40"/>
        <v>0</v>
      </c>
      <c r="F156" s="166">
        <f t="shared" si="41"/>
        <v>0</v>
      </c>
      <c r="G156" s="166">
        <f t="shared" si="41"/>
        <v>0</v>
      </c>
      <c r="H156" s="166">
        <f t="shared" si="41"/>
        <v>0</v>
      </c>
      <c r="I156" s="166">
        <f t="shared" si="41"/>
        <v>0</v>
      </c>
      <c r="J156" s="166">
        <f t="shared" si="41"/>
        <v>0</v>
      </c>
      <c r="K156" s="166">
        <f>K158+K160</f>
        <v>0</v>
      </c>
    </row>
    <row r="157" spans="1:11" s="56" customFormat="1" ht="13.5" customHeight="1">
      <c r="A157" s="218"/>
      <c r="B157" s="227" t="s">
        <v>5</v>
      </c>
      <c r="C157" s="229" t="s">
        <v>24</v>
      </c>
      <c r="D157" s="79" t="s">
        <v>3</v>
      </c>
      <c r="E157" s="157">
        <f t="shared" si="40"/>
        <v>0</v>
      </c>
      <c r="F157" s="167">
        <v>0</v>
      </c>
      <c r="G157" s="168">
        <v>0</v>
      </c>
      <c r="H157" s="168">
        <v>0</v>
      </c>
      <c r="I157" s="168">
        <v>0</v>
      </c>
      <c r="J157" s="168">
        <v>0</v>
      </c>
      <c r="K157" s="168">
        <v>0</v>
      </c>
    </row>
    <row r="158" spans="1:11" s="56" customFormat="1" ht="14.25" customHeight="1">
      <c r="A158" s="218"/>
      <c r="B158" s="227"/>
      <c r="C158" s="229"/>
      <c r="D158" s="115" t="s">
        <v>50</v>
      </c>
      <c r="E158" s="157">
        <f t="shared" si="40"/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</row>
    <row r="159" spans="1:11" s="56" customFormat="1" ht="11.25" customHeight="1">
      <c r="A159" s="218"/>
      <c r="B159" s="227"/>
      <c r="C159" s="230" t="s">
        <v>49</v>
      </c>
      <c r="D159" s="79" t="s">
        <v>3</v>
      </c>
      <c r="E159" s="157">
        <f t="shared" si="40"/>
        <v>0</v>
      </c>
      <c r="F159" s="167">
        <v>0</v>
      </c>
      <c r="G159" s="168">
        <v>0</v>
      </c>
      <c r="H159" s="168">
        <v>0</v>
      </c>
      <c r="I159" s="168">
        <v>0</v>
      </c>
      <c r="J159" s="168">
        <v>0</v>
      </c>
      <c r="K159" s="168">
        <v>0</v>
      </c>
    </row>
    <row r="160" spans="1:11" s="56" customFormat="1" ht="14.25" customHeight="1">
      <c r="A160" s="218"/>
      <c r="B160" s="228"/>
      <c r="C160" s="231"/>
      <c r="D160" s="116" t="s">
        <v>50</v>
      </c>
      <c r="E160" s="156">
        <f t="shared" si="40"/>
        <v>0</v>
      </c>
      <c r="F160" s="170">
        <v>0</v>
      </c>
      <c r="G160" s="170">
        <v>0</v>
      </c>
      <c r="H160" s="170">
        <v>0</v>
      </c>
      <c r="I160" s="170">
        <v>0</v>
      </c>
      <c r="J160" s="170">
        <v>0</v>
      </c>
      <c r="K160" s="170">
        <v>0</v>
      </c>
    </row>
    <row r="161" spans="1:11" s="56" customFormat="1" ht="13.5" customHeight="1">
      <c r="A161" s="218"/>
      <c r="B161" s="232" t="s">
        <v>6</v>
      </c>
      <c r="C161" s="232"/>
      <c r="D161" s="233"/>
      <c r="E161" s="43">
        <f aca="true" t="shared" si="42" ref="E161:J161">E154-E155</f>
        <v>0</v>
      </c>
      <c r="F161" s="70">
        <f t="shared" si="42"/>
        <v>0</v>
      </c>
      <c r="G161" s="70">
        <f t="shared" si="42"/>
        <v>0</v>
      </c>
      <c r="H161" s="70">
        <f t="shared" si="42"/>
        <v>0</v>
      </c>
      <c r="I161" s="70">
        <f t="shared" si="42"/>
        <v>0</v>
      </c>
      <c r="J161" s="70">
        <f t="shared" si="42"/>
        <v>0</v>
      </c>
      <c r="K161" s="70">
        <f>K154-K155</f>
        <v>0</v>
      </c>
    </row>
    <row r="162" spans="1:11" ht="12.75" customHeight="1">
      <c r="A162" s="218"/>
      <c r="B162" s="234" t="s">
        <v>48</v>
      </c>
      <c r="C162" s="234"/>
      <c r="D162" s="235"/>
      <c r="E162" s="18">
        <f>SUM(F162:J162)</f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</row>
    <row r="163" spans="1:11" ht="12.75" customHeight="1">
      <c r="A163" s="218"/>
      <c r="B163" s="213" t="s">
        <v>25</v>
      </c>
      <c r="C163" s="214"/>
      <c r="D163" s="114" t="s">
        <v>26</v>
      </c>
      <c r="E163" s="154">
        <f>SUM(F163:J163)</f>
        <v>0</v>
      </c>
      <c r="F163" s="171">
        <v>0</v>
      </c>
      <c r="G163" s="171">
        <v>0</v>
      </c>
      <c r="H163" s="171">
        <v>0</v>
      </c>
      <c r="I163" s="171">
        <v>0</v>
      </c>
      <c r="J163" s="171">
        <v>0</v>
      </c>
      <c r="K163" s="171">
        <v>0</v>
      </c>
    </row>
    <row r="164" spans="1:11" ht="13.5" customHeight="1" thickBot="1">
      <c r="A164" s="219"/>
      <c r="B164" s="215"/>
      <c r="C164" s="216"/>
      <c r="D164" s="119" t="s">
        <v>27</v>
      </c>
      <c r="E164" s="173">
        <f>SUM(F164:J164)</f>
        <v>0</v>
      </c>
      <c r="F164" s="172">
        <v>0</v>
      </c>
      <c r="G164" s="172">
        <v>0</v>
      </c>
      <c r="H164" s="172">
        <v>0</v>
      </c>
      <c r="I164" s="172">
        <v>0</v>
      </c>
      <c r="J164" s="172">
        <v>0</v>
      </c>
      <c r="K164" s="172">
        <v>0</v>
      </c>
    </row>
    <row r="166" ht="12" customHeight="1" thickBot="1"/>
    <row r="167" ht="13.5" hidden="1" thickBot="1"/>
    <row r="168" spans="1:11" ht="13.5" thickBot="1">
      <c r="A168" s="236" t="s">
        <v>17</v>
      </c>
      <c r="B168" s="237"/>
      <c r="C168" s="237"/>
      <c r="D168" s="237"/>
      <c r="E168" s="240" t="s">
        <v>14</v>
      </c>
      <c r="F168" s="242" t="s">
        <v>15</v>
      </c>
      <c r="G168" s="243"/>
      <c r="H168" s="243"/>
      <c r="I168" s="244"/>
      <c r="J168" s="127"/>
      <c r="K168" s="127"/>
    </row>
    <row r="169" spans="1:11" ht="49.5" customHeight="1" thickBot="1">
      <c r="A169" s="238"/>
      <c r="B169" s="239"/>
      <c r="C169" s="239"/>
      <c r="D169" s="239"/>
      <c r="E169" s="241"/>
      <c r="F169" s="54" t="s">
        <v>18</v>
      </c>
      <c r="G169" s="130" t="s">
        <v>42</v>
      </c>
      <c r="H169" s="129" t="s">
        <v>45</v>
      </c>
      <c r="I169" s="128" t="s">
        <v>41</v>
      </c>
      <c r="J169" s="131" t="s">
        <v>43</v>
      </c>
      <c r="K169" s="196" t="s">
        <v>46</v>
      </c>
    </row>
    <row r="170" spans="1:11" ht="12.75" customHeight="1">
      <c r="A170" s="217" t="s">
        <v>29</v>
      </c>
      <c r="B170" s="220" t="s">
        <v>19</v>
      </c>
      <c r="C170" s="221"/>
      <c r="D170" s="222"/>
      <c r="E170" s="17">
        <f aca="true" t="shared" si="43" ref="E170:E176">SUM(F170:J170)</f>
        <v>0</v>
      </c>
      <c r="F170" s="34">
        <v>0</v>
      </c>
      <c r="G170" s="40">
        <v>0</v>
      </c>
      <c r="H170" s="41">
        <v>0</v>
      </c>
      <c r="I170" s="22">
        <v>0</v>
      </c>
      <c r="J170" s="22">
        <v>0</v>
      </c>
      <c r="K170" s="22">
        <v>0</v>
      </c>
    </row>
    <row r="171" spans="1:11" ht="12.75" customHeight="1">
      <c r="A171" s="218"/>
      <c r="B171" s="223" t="s">
        <v>4</v>
      </c>
      <c r="C171" s="224"/>
      <c r="D171" s="78" t="s">
        <v>3</v>
      </c>
      <c r="E171" s="154">
        <f t="shared" si="43"/>
        <v>0</v>
      </c>
      <c r="F171" s="133">
        <f>F173+F175</f>
        <v>0</v>
      </c>
      <c r="G171" s="134">
        <f>SUM(G173,G175)</f>
        <v>0</v>
      </c>
      <c r="H171" s="134">
        <f>SUM(H173,H175)</f>
        <v>0</v>
      </c>
      <c r="I171" s="134">
        <f>SUM(I173,I175)</f>
        <v>0</v>
      </c>
      <c r="J171" s="134">
        <f>SUM(J173,J175)</f>
        <v>0</v>
      </c>
      <c r="K171" s="134">
        <f>SUM(K173,K175)</f>
        <v>0</v>
      </c>
    </row>
    <row r="172" spans="1:11" ht="12.75">
      <c r="A172" s="218"/>
      <c r="B172" s="225"/>
      <c r="C172" s="226"/>
      <c r="D172" s="83" t="s">
        <v>50</v>
      </c>
      <c r="E172" s="157">
        <f t="shared" si="43"/>
        <v>0</v>
      </c>
      <c r="F172" s="135">
        <f>F174+F176</f>
        <v>0</v>
      </c>
      <c r="G172" s="136">
        <f>G174+G176</f>
        <v>0</v>
      </c>
      <c r="H172" s="136">
        <f>H174+H176</f>
        <v>0</v>
      </c>
      <c r="I172" s="136">
        <f>I174+I176</f>
        <v>0</v>
      </c>
      <c r="J172" s="136">
        <f>J174+J176</f>
        <v>0</v>
      </c>
      <c r="K172" s="136">
        <f>K174+K176</f>
        <v>0</v>
      </c>
    </row>
    <row r="173" spans="1:11" ht="12.75" customHeight="1">
      <c r="A173" s="218"/>
      <c r="B173" s="227" t="s">
        <v>5</v>
      </c>
      <c r="C173" s="229" t="s">
        <v>24</v>
      </c>
      <c r="D173" s="79" t="s">
        <v>3</v>
      </c>
      <c r="E173" s="157">
        <f t="shared" si="43"/>
        <v>0</v>
      </c>
      <c r="F173" s="137">
        <v>0</v>
      </c>
      <c r="G173" s="137">
        <v>0</v>
      </c>
      <c r="H173" s="137">
        <v>0</v>
      </c>
      <c r="I173" s="137">
        <v>0</v>
      </c>
      <c r="J173" s="137">
        <v>0</v>
      </c>
      <c r="K173" s="137">
        <v>0</v>
      </c>
    </row>
    <row r="174" spans="1:11" ht="12.75">
      <c r="A174" s="218"/>
      <c r="B174" s="227"/>
      <c r="C174" s="229"/>
      <c r="D174" s="115" t="s">
        <v>50</v>
      </c>
      <c r="E174" s="157">
        <f t="shared" si="43"/>
        <v>0</v>
      </c>
      <c r="F174" s="138">
        <v>0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</row>
    <row r="175" spans="1:11" ht="12.75" customHeight="1">
      <c r="A175" s="218"/>
      <c r="B175" s="227"/>
      <c r="C175" s="230" t="s">
        <v>49</v>
      </c>
      <c r="D175" s="79" t="s">
        <v>3</v>
      </c>
      <c r="E175" s="157">
        <f t="shared" si="43"/>
        <v>0</v>
      </c>
      <c r="F175" s="137">
        <v>0</v>
      </c>
      <c r="G175" s="137">
        <v>0</v>
      </c>
      <c r="H175" s="137">
        <v>0</v>
      </c>
      <c r="I175" s="137">
        <v>0</v>
      </c>
      <c r="J175" s="137">
        <v>0</v>
      </c>
      <c r="K175" s="137">
        <v>0</v>
      </c>
    </row>
    <row r="176" spans="1:11" ht="12.75">
      <c r="A176" s="218"/>
      <c r="B176" s="228"/>
      <c r="C176" s="231"/>
      <c r="D176" s="116" t="s">
        <v>50</v>
      </c>
      <c r="E176" s="156">
        <f t="shared" si="43"/>
        <v>0</v>
      </c>
      <c r="F176" s="139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</row>
    <row r="177" spans="1:11" ht="12.75">
      <c r="A177" s="218"/>
      <c r="B177" s="232" t="s">
        <v>6</v>
      </c>
      <c r="C177" s="232"/>
      <c r="D177" s="233"/>
      <c r="E177" s="43">
        <f aca="true" t="shared" si="44" ref="E177:J177">E170-E171</f>
        <v>0</v>
      </c>
      <c r="F177" s="44">
        <f t="shared" si="44"/>
        <v>0</v>
      </c>
      <c r="G177" s="44">
        <f t="shared" si="44"/>
        <v>0</v>
      </c>
      <c r="H177" s="44">
        <f t="shared" si="44"/>
        <v>0</v>
      </c>
      <c r="I177" s="44">
        <f t="shared" si="44"/>
        <v>0</v>
      </c>
      <c r="J177" s="44">
        <f t="shared" si="44"/>
        <v>0</v>
      </c>
      <c r="K177" s="44">
        <f>K170-K171</f>
        <v>0</v>
      </c>
    </row>
    <row r="178" spans="1:11" ht="12.75">
      <c r="A178" s="218"/>
      <c r="B178" s="234" t="s">
        <v>48</v>
      </c>
      <c r="C178" s="234"/>
      <c r="D178" s="235"/>
      <c r="E178" s="18">
        <f aca="true" t="shared" si="45" ref="E178:E187">SUM(F178:J178)</f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</row>
    <row r="179" spans="1:11" ht="12.75" customHeight="1">
      <c r="A179" s="218"/>
      <c r="B179" s="213" t="s">
        <v>25</v>
      </c>
      <c r="C179" s="214"/>
      <c r="D179" s="114" t="s">
        <v>26</v>
      </c>
      <c r="E179" s="154">
        <f t="shared" si="45"/>
        <v>0</v>
      </c>
      <c r="F179" s="141">
        <v>0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</row>
    <row r="180" spans="1:11" ht="13.5" thickBot="1">
      <c r="A180" s="219"/>
      <c r="B180" s="215"/>
      <c r="C180" s="216"/>
      <c r="D180" s="119" t="s">
        <v>27</v>
      </c>
      <c r="E180" s="173">
        <f t="shared" si="45"/>
        <v>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</row>
    <row r="181" spans="1:11" ht="12.75" customHeight="1">
      <c r="A181" s="245" t="s">
        <v>30</v>
      </c>
      <c r="B181" s="220" t="s">
        <v>19</v>
      </c>
      <c r="C181" s="221"/>
      <c r="D181" s="222"/>
      <c r="E181" s="17">
        <f t="shared" si="45"/>
        <v>0</v>
      </c>
      <c r="F181" s="24">
        <v>0</v>
      </c>
      <c r="G181" s="61">
        <v>0</v>
      </c>
      <c r="H181" s="61">
        <v>0</v>
      </c>
      <c r="I181" s="23">
        <v>0</v>
      </c>
      <c r="J181" s="23">
        <v>0</v>
      </c>
      <c r="K181" s="23">
        <v>0</v>
      </c>
    </row>
    <row r="182" spans="1:11" ht="12.75" customHeight="1">
      <c r="A182" s="246"/>
      <c r="B182" s="223" t="s">
        <v>4</v>
      </c>
      <c r="C182" s="224"/>
      <c r="D182" s="78" t="s">
        <v>3</v>
      </c>
      <c r="E182" s="154">
        <f t="shared" si="45"/>
        <v>0</v>
      </c>
      <c r="F182" s="155">
        <f aca="true" t="shared" si="46" ref="F182:K182">SUM(F184,F186)</f>
        <v>0</v>
      </c>
      <c r="G182" s="134">
        <f t="shared" si="46"/>
        <v>0</v>
      </c>
      <c r="H182" s="134">
        <f t="shared" si="46"/>
        <v>0</v>
      </c>
      <c r="I182" s="134">
        <f t="shared" si="46"/>
        <v>0</v>
      </c>
      <c r="J182" s="134">
        <f t="shared" si="46"/>
        <v>0</v>
      </c>
      <c r="K182" s="134">
        <f t="shared" si="46"/>
        <v>0</v>
      </c>
    </row>
    <row r="183" spans="1:11" ht="12.75">
      <c r="A183" s="246"/>
      <c r="B183" s="225"/>
      <c r="C183" s="226"/>
      <c r="D183" s="83" t="s">
        <v>50</v>
      </c>
      <c r="E183" s="157">
        <f t="shared" si="45"/>
        <v>0</v>
      </c>
      <c r="F183" s="136">
        <f aca="true" t="shared" si="47" ref="F183:K183">F185+F187</f>
        <v>0</v>
      </c>
      <c r="G183" s="144">
        <f t="shared" si="47"/>
        <v>0</v>
      </c>
      <c r="H183" s="144">
        <f t="shared" si="47"/>
        <v>0</v>
      </c>
      <c r="I183" s="144">
        <f t="shared" si="47"/>
        <v>0</v>
      </c>
      <c r="J183" s="144">
        <f t="shared" si="47"/>
        <v>0</v>
      </c>
      <c r="K183" s="144">
        <f t="shared" si="47"/>
        <v>0</v>
      </c>
    </row>
    <row r="184" spans="1:11" ht="12.75" customHeight="1">
      <c r="A184" s="246"/>
      <c r="B184" s="227" t="s">
        <v>5</v>
      </c>
      <c r="C184" s="229" t="s">
        <v>24</v>
      </c>
      <c r="D184" s="79" t="s">
        <v>3</v>
      </c>
      <c r="E184" s="157">
        <f t="shared" si="45"/>
        <v>0</v>
      </c>
      <c r="F184" s="137">
        <v>0</v>
      </c>
      <c r="G184" s="137">
        <v>0</v>
      </c>
      <c r="H184" s="137">
        <v>0</v>
      </c>
      <c r="I184" s="137">
        <v>0</v>
      </c>
      <c r="J184" s="137">
        <v>0</v>
      </c>
      <c r="K184" s="137">
        <v>0</v>
      </c>
    </row>
    <row r="185" spans="1:11" ht="12.75">
      <c r="A185" s="246"/>
      <c r="B185" s="227"/>
      <c r="C185" s="229"/>
      <c r="D185" s="115" t="s">
        <v>50</v>
      </c>
      <c r="E185" s="157">
        <f t="shared" si="45"/>
        <v>0</v>
      </c>
      <c r="F185" s="138">
        <v>0</v>
      </c>
      <c r="G185" s="146">
        <v>0</v>
      </c>
      <c r="H185" s="146">
        <v>0</v>
      </c>
      <c r="I185" s="146">
        <v>0</v>
      </c>
      <c r="J185" s="146">
        <v>0</v>
      </c>
      <c r="K185" s="146">
        <v>0</v>
      </c>
    </row>
    <row r="186" spans="1:11" ht="12.75" customHeight="1">
      <c r="A186" s="246"/>
      <c r="B186" s="227"/>
      <c r="C186" s="230" t="s">
        <v>49</v>
      </c>
      <c r="D186" s="79" t="s">
        <v>3</v>
      </c>
      <c r="E186" s="157">
        <f t="shared" si="45"/>
        <v>0</v>
      </c>
      <c r="F186" s="137">
        <v>0</v>
      </c>
      <c r="G186" s="137">
        <v>0</v>
      </c>
      <c r="H186" s="137">
        <v>0</v>
      </c>
      <c r="I186" s="137">
        <v>0</v>
      </c>
      <c r="J186" s="137">
        <v>0</v>
      </c>
      <c r="K186" s="137">
        <v>0</v>
      </c>
    </row>
    <row r="187" spans="1:11" ht="12.75">
      <c r="A187" s="246"/>
      <c r="B187" s="228"/>
      <c r="C187" s="231"/>
      <c r="D187" s="116" t="s">
        <v>50</v>
      </c>
      <c r="E187" s="156">
        <f t="shared" si="45"/>
        <v>0</v>
      </c>
      <c r="F187" s="138">
        <v>0</v>
      </c>
      <c r="G187" s="146">
        <v>0</v>
      </c>
      <c r="H187" s="146">
        <v>0</v>
      </c>
      <c r="I187" s="146">
        <v>0</v>
      </c>
      <c r="J187" s="146">
        <v>0</v>
      </c>
      <c r="K187" s="146">
        <v>0</v>
      </c>
    </row>
    <row r="188" spans="1:11" ht="12.75">
      <c r="A188" s="246"/>
      <c r="B188" s="232" t="s">
        <v>6</v>
      </c>
      <c r="C188" s="232"/>
      <c r="D188" s="233"/>
      <c r="E188" s="43">
        <f aca="true" t="shared" si="48" ref="E188:J188">E181-E182</f>
        <v>0</v>
      </c>
      <c r="F188" s="44">
        <f t="shared" si="48"/>
        <v>0</v>
      </c>
      <c r="G188" s="44">
        <f t="shared" si="48"/>
        <v>0</v>
      </c>
      <c r="H188" s="44">
        <f t="shared" si="48"/>
        <v>0</v>
      </c>
      <c r="I188" s="44">
        <f t="shared" si="48"/>
        <v>0</v>
      </c>
      <c r="J188" s="44">
        <f t="shared" si="48"/>
        <v>0</v>
      </c>
      <c r="K188" s="44">
        <f>K181-K182</f>
        <v>0</v>
      </c>
    </row>
    <row r="189" spans="1:11" ht="12.75">
      <c r="A189" s="246"/>
      <c r="B189" s="234" t="s">
        <v>48</v>
      </c>
      <c r="C189" s="234"/>
      <c r="D189" s="235"/>
      <c r="E189" s="18">
        <f aca="true" t="shared" si="49" ref="E189:E198">SUM(F189:J189)</f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</row>
    <row r="190" spans="1:11" ht="12.75" customHeight="1">
      <c r="A190" s="246"/>
      <c r="B190" s="213" t="s">
        <v>25</v>
      </c>
      <c r="C190" s="214"/>
      <c r="D190" s="114" t="s">
        <v>26</v>
      </c>
      <c r="E190" s="154">
        <f t="shared" si="49"/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</row>
    <row r="191" spans="1:11" ht="13.5" thickBot="1">
      <c r="A191" s="247"/>
      <c r="B191" s="215"/>
      <c r="C191" s="216"/>
      <c r="D191" s="119" t="s">
        <v>27</v>
      </c>
      <c r="E191" s="173">
        <f t="shared" si="49"/>
        <v>0</v>
      </c>
      <c r="F191" s="139">
        <v>0</v>
      </c>
      <c r="G191" s="143">
        <v>0</v>
      </c>
      <c r="H191" s="143">
        <v>0</v>
      </c>
      <c r="I191" s="158">
        <v>0</v>
      </c>
      <c r="J191" s="139">
        <v>0</v>
      </c>
      <c r="K191" s="139">
        <v>0</v>
      </c>
    </row>
    <row r="192" spans="1:11" ht="12.75" customHeight="1">
      <c r="A192" s="245" t="s">
        <v>31</v>
      </c>
      <c r="B192" s="220" t="s">
        <v>19</v>
      </c>
      <c r="C192" s="221"/>
      <c r="D192" s="222"/>
      <c r="E192" s="17">
        <f t="shared" si="49"/>
        <v>97300</v>
      </c>
      <c r="F192" s="25">
        <v>97300</v>
      </c>
      <c r="G192" s="38">
        <v>0</v>
      </c>
      <c r="H192" s="38">
        <v>0</v>
      </c>
      <c r="I192" s="38">
        <v>0</v>
      </c>
      <c r="J192" s="29">
        <v>0</v>
      </c>
      <c r="K192" s="29">
        <v>0</v>
      </c>
    </row>
    <row r="193" spans="1:11" ht="12.75" customHeight="1">
      <c r="A193" s="246"/>
      <c r="B193" s="223" t="s">
        <v>4</v>
      </c>
      <c r="C193" s="224"/>
      <c r="D193" s="78" t="s">
        <v>3</v>
      </c>
      <c r="E193" s="154">
        <f t="shared" si="49"/>
        <v>96458</v>
      </c>
      <c r="F193" s="122">
        <f aca="true" t="shared" si="50" ref="F193:K193">SUM(F195,F197)</f>
        <v>96458</v>
      </c>
      <c r="G193" s="160">
        <f t="shared" si="50"/>
        <v>0</v>
      </c>
      <c r="H193" s="160">
        <f t="shared" si="50"/>
        <v>0</v>
      </c>
      <c r="I193" s="133">
        <f t="shared" si="50"/>
        <v>0</v>
      </c>
      <c r="J193" s="133">
        <f t="shared" si="50"/>
        <v>0</v>
      </c>
      <c r="K193" s="133">
        <f t="shared" si="50"/>
        <v>0</v>
      </c>
    </row>
    <row r="194" spans="1:11" ht="12.75">
      <c r="A194" s="246"/>
      <c r="B194" s="225"/>
      <c r="C194" s="226"/>
      <c r="D194" s="83" t="s">
        <v>50</v>
      </c>
      <c r="E194" s="157">
        <f t="shared" si="49"/>
        <v>38122.12</v>
      </c>
      <c r="F194" s="123">
        <f aca="true" t="shared" si="51" ref="F194:K194">F196+F198</f>
        <v>38122.12</v>
      </c>
      <c r="G194" s="161">
        <f t="shared" si="51"/>
        <v>0</v>
      </c>
      <c r="H194" s="161">
        <f t="shared" si="51"/>
        <v>0</v>
      </c>
      <c r="I194" s="161">
        <f t="shared" si="51"/>
        <v>0</v>
      </c>
      <c r="J194" s="161">
        <f t="shared" si="51"/>
        <v>0</v>
      </c>
      <c r="K194" s="161">
        <f t="shared" si="51"/>
        <v>0</v>
      </c>
    </row>
    <row r="195" spans="1:11" ht="12.75" customHeight="1">
      <c r="A195" s="246"/>
      <c r="B195" s="227" t="s">
        <v>5</v>
      </c>
      <c r="C195" s="229" t="s">
        <v>24</v>
      </c>
      <c r="D195" s="79" t="s">
        <v>3</v>
      </c>
      <c r="E195" s="157">
        <f t="shared" si="49"/>
        <v>96458</v>
      </c>
      <c r="F195" s="124">
        <v>96458</v>
      </c>
      <c r="G195" s="137">
        <v>0</v>
      </c>
      <c r="H195" s="137">
        <v>0</v>
      </c>
      <c r="I195" s="137">
        <v>0</v>
      </c>
      <c r="J195" s="137">
        <v>0</v>
      </c>
      <c r="K195" s="137">
        <v>0</v>
      </c>
    </row>
    <row r="196" spans="1:11" ht="12.75">
      <c r="A196" s="246"/>
      <c r="B196" s="227"/>
      <c r="C196" s="229"/>
      <c r="D196" s="115" t="s">
        <v>50</v>
      </c>
      <c r="E196" s="157">
        <f t="shared" si="49"/>
        <v>38122.12</v>
      </c>
      <c r="F196" s="124">
        <v>38122.12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</row>
    <row r="197" spans="1:11" ht="12.75" customHeight="1">
      <c r="A197" s="246"/>
      <c r="B197" s="227"/>
      <c r="C197" s="230" t="s">
        <v>49</v>
      </c>
      <c r="D197" s="79" t="s">
        <v>3</v>
      </c>
      <c r="E197" s="157">
        <f t="shared" si="49"/>
        <v>0</v>
      </c>
      <c r="F197" s="124">
        <v>0</v>
      </c>
      <c r="G197" s="137">
        <v>0</v>
      </c>
      <c r="H197" s="137">
        <v>0</v>
      </c>
      <c r="I197" s="137">
        <v>0</v>
      </c>
      <c r="J197" s="137">
        <v>0</v>
      </c>
      <c r="K197" s="137">
        <v>0</v>
      </c>
    </row>
    <row r="198" spans="1:11" ht="12.75">
      <c r="A198" s="246"/>
      <c r="B198" s="228"/>
      <c r="C198" s="231"/>
      <c r="D198" s="116" t="s">
        <v>50</v>
      </c>
      <c r="E198" s="156">
        <f t="shared" si="49"/>
        <v>0</v>
      </c>
      <c r="F198" s="125">
        <v>0</v>
      </c>
      <c r="G198" s="140">
        <v>0</v>
      </c>
      <c r="H198" s="140">
        <v>0</v>
      </c>
      <c r="I198" s="163">
        <v>0</v>
      </c>
      <c r="J198" s="163">
        <v>0</v>
      </c>
      <c r="K198" s="163">
        <v>0</v>
      </c>
    </row>
    <row r="199" spans="1:11" ht="12.75">
      <c r="A199" s="246"/>
      <c r="B199" s="232" t="s">
        <v>6</v>
      </c>
      <c r="C199" s="232"/>
      <c r="D199" s="233"/>
      <c r="E199" s="43">
        <f aca="true" t="shared" si="52" ref="E199:J199">E192-E193</f>
        <v>842</v>
      </c>
      <c r="F199" s="44">
        <f t="shared" si="52"/>
        <v>842</v>
      </c>
      <c r="G199" s="44">
        <f t="shared" si="52"/>
        <v>0</v>
      </c>
      <c r="H199" s="44">
        <f t="shared" si="52"/>
        <v>0</v>
      </c>
      <c r="I199" s="44">
        <f t="shared" si="52"/>
        <v>0</v>
      </c>
      <c r="J199" s="44">
        <f t="shared" si="52"/>
        <v>0</v>
      </c>
      <c r="K199" s="44">
        <f>K192-K193</f>
        <v>0</v>
      </c>
    </row>
    <row r="200" spans="1:11" ht="12.75">
      <c r="A200" s="246"/>
      <c r="B200" s="234" t="s">
        <v>48</v>
      </c>
      <c r="C200" s="234"/>
      <c r="D200" s="235"/>
      <c r="E200" s="18">
        <f aca="true" t="shared" si="53" ref="E200:E209">SUM(F200:J200)</f>
        <v>41790</v>
      </c>
      <c r="F200" s="28">
        <v>41790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</row>
    <row r="201" spans="1:11" ht="12.75" customHeight="1">
      <c r="A201" s="246"/>
      <c r="B201" s="213" t="s">
        <v>25</v>
      </c>
      <c r="C201" s="214"/>
      <c r="D201" s="114" t="s">
        <v>26</v>
      </c>
      <c r="E201" s="154">
        <f t="shared" si="53"/>
        <v>0</v>
      </c>
      <c r="F201" s="84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</row>
    <row r="202" spans="1:11" ht="13.5" thickBot="1">
      <c r="A202" s="247"/>
      <c r="B202" s="215"/>
      <c r="C202" s="216"/>
      <c r="D202" s="119" t="s">
        <v>27</v>
      </c>
      <c r="E202" s="173">
        <f t="shared" si="53"/>
        <v>19</v>
      </c>
      <c r="F202" s="85">
        <v>19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</row>
    <row r="203" spans="1:11" ht="12.75" customHeight="1">
      <c r="A203" s="217" t="s">
        <v>32</v>
      </c>
      <c r="B203" s="220" t="s">
        <v>19</v>
      </c>
      <c r="C203" s="221"/>
      <c r="D203" s="222"/>
      <c r="E203" s="17">
        <f t="shared" si="53"/>
        <v>0</v>
      </c>
      <c r="F203" s="33">
        <v>0</v>
      </c>
      <c r="G203" s="39">
        <v>0</v>
      </c>
      <c r="H203" s="39">
        <v>0</v>
      </c>
      <c r="I203" s="21">
        <v>0</v>
      </c>
      <c r="J203" s="21">
        <v>0</v>
      </c>
      <c r="K203" s="21">
        <v>0</v>
      </c>
    </row>
    <row r="204" spans="1:11" ht="12.75" customHeight="1">
      <c r="A204" s="218"/>
      <c r="B204" s="223" t="s">
        <v>4</v>
      </c>
      <c r="C204" s="224"/>
      <c r="D204" s="78" t="s">
        <v>3</v>
      </c>
      <c r="E204" s="154">
        <f t="shared" si="53"/>
        <v>0</v>
      </c>
      <c r="F204" s="164">
        <f aca="true" t="shared" si="54" ref="F204:J205">F206+F208</f>
        <v>0</v>
      </c>
      <c r="G204" s="165">
        <f t="shared" si="54"/>
        <v>0</v>
      </c>
      <c r="H204" s="165">
        <f t="shared" si="54"/>
        <v>0</v>
      </c>
      <c r="I204" s="165">
        <f t="shared" si="54"/>
        <v>0</v>
      </c>
      <c r="J204" s="165">
        <f t="shared" si="54"/>
        <v>0</v>
      </c>
      <c r="K204" s="165">
        <f>K206+K208</f>
        <v>0</v>
      </c>
    </row>
    <row r="205" spans="1:11" ht="12.75">
      <c r="A205" s="218"/>
      <c r="B205" s="225"/>
      <c r="C205" s="226"/>
      <c r="D205" s="83" t="s">
        <v>50</v>
      </c>
      <c r="E205" s="157">
        <f t="shared" si="53"/>
        <v>0</v>
      </c>
      <c r="F205" s="166">
        <f t="shared" si="54"/>
        <v>0</v>
      </c>
      <c r="G205" s="166">
        <f t="shared" si="54"/>
        <v>0</v>
      </c>
      <c r="H205" s="166">
        <f t="shared" si="54"/>
        <v>0</v>
      </c>
      <c r="I205" s="166">
        <f t="shared" si="54"/>
        <v>0</v>
      </c>
      <c r="J205" s="166">
        <f t="shared" si="54"/>
        <v>0</v>
      </c>
      <c r="K205" s="166">
        <f>K207+K209</f>
        <v>0</v>
      </c>
    </row>
    <row r="206" spans="1:11" ht="12.75" customHeight="1">
      <c r="A206" s="218"/>
      <c r="B206" s="227" t="s">
        <v>5</v>
      </c>
      <c r="C206" s="229" t="s">
        <v>24</v>
      </c>
      <c r="D206" s="79" t="s">
        <v>3</v>
      </c>
      <c r="E206" s="157">
        <f t="shared" si="53"/>
        <v>0</v>
      </c>
      <c r="F206" s="167">
        <v>0</v>
      </c>
      <c r="G206" s="168">
        <v>0</v>
      </c>
      <c r="H206" s="168">
        <v>0</v>
      </c>
      <c r="I206" s="168">
        <v>0</v>
      </c>
      <c r="J206" s="168">
        <v>0</v>
      </c>
      <c r="K206" s="168">
        <v>0</v>
      </c>
    </row>
    <row r="207" spans="1:11" ht="12.75">
      <c r="A207" s="218"/>
      <c r="B207" s="227"/>
      <c r="C207" s="229"/>
      <c r="D207" s="115" t="s">
        <v>50</v>
      </c>
      <c r="E207" s="157">
        <f t="shared" si="53"/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</row>
    <row r="208" spans="1:11" ht="12.75" customHeight="1">
      <c r="A208" s="218"/>
      <c r="B208" s="227"/>
      <c r="C208" s="230" t="s">
        <v>49</v>
      </c>
      <c r="D208" s="79" t="s">
        <v>3</v>
      </c>
      <c r="E208" s="157">
        <f t="shared" si="53"/>
        <v>0</v>
      </c>
      <c r="F208" s="167">
        <v>0</v>
      </c>
      <c r="G208" s="168">
        <v>0</v>
      </c>
      <c r="H208" s="168">
        <v>0</v>
      </c>
      <c r="I208" s="168">
        <v>0</v>
      </c>
      <c r="J208" s="168">
        <v>0</v>
      </c>
      <c r="K208" s="168">
        <v>0</v>
      </c>
    </row>
    <row r="209" spans="1:11" ht="12.75">
      <c r="A209" s="218"/>
      <c r="B209" s="228"/>
      <c r="C209" s="231"/>
      <c r="D209" s="116" t="s">
        <v>50</v>
      </c>
      <c r="E209" s="156">
        <f t="shared" si="53"/>
        <v>0</v>
      </c>
      <c r="F209" s="170">
        <v>0</v>
      </c>
      <c r="G209" s="170">
        <v>0</v>
      </c>
      <c r="H209" s="170">
        <v>0</v>
      </c>
      <c r="I209" s="170">
        <v>0</v>
      </c>
      <c r="J209" s="170">
        <v>0</v>
      </c>
      <c r="K209" s="170">
        <v>0</v>
      </c>
    </row>
    <row r="210" spans="1:11" ht="12.75">
      <c r="A210" s="218"/>
      <c r="B210" s="232" t="s">
        <v>6</v>
      </c>
      <c r="C210" s="232"/>
      <c r="D210" s="233"/>
      <c r="E210" s="43">
        <f aca="true" t="shared" si="55" ref="E210:J210">E203-E204</f>
        <v>0</v>
      </c>
      <c r="F210" s="70">
        <f t="shared" si="55"/>
        <v>0</v>
      </c>
      <c r="G210" s="70">
        <f t="shared" si="55"/>
        <v>0</v>
      </c>
      <c r="H210" s="70">
        <f t="shared" si="55"/>
        <v>0</v>
      </c>
      <c r="I210" s="70">
        <f t="shared" si="55"/>
        <v>0</v>
      </c>
      <c r="J210" s="70">
        <f t="shared" si="55"/>
        <v>0</v>
      </c>
      <c r="K210" s="70">
        <f>K203-K204</f>
        <v>0</v>
      </c>
    </row>
    <row r="211" spans="1:11" ht="12.75">
      <c r="A211" s="218"/>
      <c r="B211" s="234" t="s">
        <v>48</v>
      </c>
      <c r="C211" s="234"/>
      <c r="D211" s="235"/>
      <c r="E211" s="18">
        <f>SUM(F211:J211)</f>
        <v>0</v>
      </c>
      <c r="F211" s="27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</row>
    <row r="212" spans="1:11" ht="12.75" customHeight="1">
      <c r="A212" s="218"/>
      <c r="B212" s="213" t="s">
        <v>25</v>
      </c>
      <c r="C212" s="214"/>
      <c r="D212" s="114" t="s">
        <v>26</v>
      </c>
      <c r="E212" s="154">
        <f>SUM(F212:J212)</f>
        <v>0</v>
      </c>
      <c r="F212" s="171">
        <v>0</v>
      </c>
      <c r="G212" s="171">
        <v>0</v>
      </c>
      <c r="H212" s="171">
        <v>0</v>
      </c>
      <c r="I212" s="171">
        <v>0</v>
      </c>
      <c r="J212" s="171">
        <v>0</v>
      </c>
      <c r="K212" s="171">
        <v>0</v>
      </c>
    </row>
    <row r="213" spans="1:11" ht="13.5" thickBot="1">
      <c r="A213" s="219"/>
      <c r="B213" s="215"/>
      <c r="C213" s="216"/>
      <c r="D213" s="119" t="s">
        <v>27</v>
      </c>
      <c r="E213" s="173">
        <f>SUM(F213:J213)</f>
        <v>0</v>
      </c>
      <c r="F213" s="172">
        <v>0</v>
      </c>
      <c r="G213" s="172">
        <v>0</v>
      </c>
      <c r="H213" s="172">
        <v>0</v>
      </c>
      <c r="I213" s="172">
        <v>0</v>
      </c>
      <c r="J213" s="172">
        <v>0</v>
      </c>
      <c r="K213" s="172">
        <v>0</v>
      </c>
    </row>
    <row r="217" ht="11.25" customHeight="1" thickBot="1"/>
    <row r="218" spans="1:11" ht="13.5" thickBot="1">
      <c r="A218" s="236" t="s">
        <v>17</v>
      </c>
      <c r="B218" s="237"/>
      <c r="C218" s="237"/>
      <c r="D218" s="237"/>
      <c r="E218" s="240" t="s">
        <v>14</v>
      </c>
      <c r="F218" s="242" t="s">
        <v>15</v>
      </c>
      <c r="G218" s="243"/>
      <c r="H218" s="243"/>
      <c r="I218" s="244"/>
      <c r="J218" s="127"/>
      <c r="K218" s="127"/>
    </row>
    <row r="219" spans="1:11" ht="50.25" customHeight="1" thickBot="1">
      <c r="A219" s="238"/>
      <c r="B219" s="239"/>
      <c r="C219" s="239"/>
      <c r="D219" s="239"/>
      <c r="E219" s="241"/>
      <c r="F219" s="54" t="s">
        <v>18</v>
      </c>
      <c r="G219" s="130" t="s">
        <v>42</v>
      </c>
      <c r="H219" s="129" t="s">
        <v>45</v>
      </c>
      <c r="I219" s="128" t="s">
        <v>41</v>
      </c>
      <c r="J219" s="131" t="s">
        <v>43</v>
      </c>
      <c r="K219" s="196" t="s">
        <v>46</v>
      </c>
    </row>
    <row r="220" spans="1:11" ht="12.75" customHeight="1">
      <c r="A220" s="217" t="s">
        <v>35</v>
      </c>
      <c r="B220" s="220" t="s">
        <v>19</v>
      </c>
      <c r="C220" s="221"/>
      <c r="D220" s="222"/>
      <c r="E220" s="17">
        <f aca="true" t="shared" si="56" ref="E220:E226">SUM(F220:J220)</f>
        <v>49200</v>
      </c>
      <c r="F220" s="24">
        <v>49200</v>
      </c>
      <c r="G220" s="40">
        <v>0</v>
      </c>
      <c r="H220" s="40">
        <v>0</v>
      </c>
      <c r="I220" s="22">
        <v>0</v>
      </c>
      <c r="J220" s="22">
        <v>0</v>
      </c>
      <c r="K220" s="22">
        <v>0</v>
      </c>
    </row>
    <row r="221" spans="1:11" ht="12.75" customHeight="1">
      <c r="A221" s="218"/>
      <c r="B221" s="223" t="s">
        <v>4</v>
      </c>
      <c r="C221" s="224"/>
      <c r="D221" s="78" t="s">
        <v>3</v>
      </c>
      <c r="E221" s="20">
        <f t="shared" si="56"/>
        <v>49168.11</v>
      </c>
      <c r="F221" s="69">
        <f aca="true" t="shared" si="57" ref="F221:K221">SUM(F223,F225)</f>
        <v>49168.11</v>
      </c>
      <c r="G221" s="134">
        <f t="shared" si="57"/>
        <v>0</v>
      </c>
      <c r="H221" s="134">
        <f t="shared" si="57"/>
        <v>0</v>
      </c>
      <c r="I221" s="134">
        <f t="shared" si="57"/>
        <v>0</v>
      </c>
      <c r="J221" s="134">
        <f t="shared" si="57"/>
        <v>0</v>
      </c>
      <c r="K221" s="134">
        <f t="shared" si="57"/>
        <v>0</v>
      </c>
    </row>
    <row r="222" spans="1:11" ht="12.75">
      <c r="A222" s="218"/>
      <c r="B222" s="225"/>
      <c r="C222" s="226"/>
      <c r="D222" s="83" t="s">
        <v>50</v>
      </c>
      <c r="E222" s="19">
        <f t="shared" si="56"/>
        <v>17356.01</v>
      </c>
      <c r="F222" s="110">
        <f aca="true" t="shared" si="58" ref="F222:K222">F224+F226</f>
        <v>17356.01</v>
      </c>
      <c r="G222" s="136">
        <f t="shared" si="58"/>
        <v>0</v>
      </c>
      <c r="H222" s="136">
        <f t="shared" si="58"/>
        <v>0</v>
      </c>
      <c r="I222" s="136">
        <f t="shared" si="58"/>
        <v>0</v>
      </c>
      <c r="J222" s="136">
        <f t="shared" si="58"/>
        <v>0</v>
      </c>
      <c r="K222" s="136">
        <f t="shared" si="58"/>
        <v>0</v>
      </c>
    </row>
    <row r="223" spans="1:11" ht="12.75" customHeight="1">
      <c r="A223" s="218"/>
      <c r="B223" s="227" t="s">
        <v>5</v>
      </c>
      <c r="C223" s="229" t="s">
        <v>24</v>
      </c>
      <c r="D223" s="79" t="s">
        <v>3</v>
      </c>
      <c r="E223" s="19">
        <f t="shared" si="56"/>
        <v>49168.11</v>
      </c>
      <c r="F223" s="63">
        <v>49168.11</v>
      </c>
      <c r="G223" s="137">
        <v>0</v>
      </c>
      <c r="H223" s="137">
        <v>0</v>
      </c>
      <c r="I223" s="137">
        <v>0</v>
      </c>
      <c r="J223" s="137">
        <v>0</v>
      </c>
      <c r="K223" s="137">
        <v>0</v>
      </c>
    </row>
    <row r="224" spans="1:11" ht="12.75">
      <c r="A224" s="218"/>
      <c r="B224" s="227"/>
      <c r="C224" s="229"/>
      <c r="D224" s="115" t="s">
        <v>50</v>
      </c>
      <c r="E224" s="19">
        <f t="shared" si="56"/>
        <v>17356.01</v>
      </c>
      <c r="F224" s="63">
        <v>17356.01</v>
      </c>
      <c r="G224" s="138">
        <v>0</v>
      </c>
      <c r="H224" s="138">
        <v>0</v>
      </c>
      <c r="I224" s="138">
        <v>0</v>
      </c>
      <c r="J224" s="138">
        <v>0</v>
      </c>
      <c r="K224" s="138">
        <v>0</v>
      </c>
    </row>
    <row r="225" spans="1:11" ht="12.75" customHeight="1">
      <c r="A225" s="218"/>
      <c r="B225" s="227"/>
      <c r="C225" s="230" t="s">
        <v>49</v>
      </c>
      <c r="D225" s="79" t="s">
        <v>3</v>
      </c>
      <c r="E225" s="19">
        <f t="shared" si="56"/>
        <v>0</v>
      </c>
      <c r="F225" s="63">
        <v>0</v>
      </c>
      <c r="G225" s="137">
        <v>0</v>
      </c>
      <c r="H225" s="137">
        <v>0</v>
      </c>
      <c r="I225" s="137">
        <v>0</v>
      </c>
      <c r="J225" s="137">
        <v>0</v>
      </c>
      <c r="K225" s="137">
        <v>0</v>
      </c>
    </row>
    <row r="226" spans="1:11" ht="12.75">
      <c r="A226" s="218"/>
      <c r="B226" s="228"/>
      <c r="C226" s="231"/>
      <c r="D226" s="116" t="s">
        <v>50</v>
      </c>
      <c r="E226" s="92">
        <f t="shared" si="56"/>
        <v>0</v>
      </c>
      <c r="F226" s="111">
        <v>0</v>
      </c>
      <c r="G226" s="140">
        <v>0</v>
      </c>
      <c r="H226" s="140">
        <v>0</v>
      </c>
      <c r="I226" s="140">
        <v>0</v>
      </c>
      <c r="J226" s="140">
        <v>0</v>
      </c>
      <c r="K226" s="140">
        <v>0</v>
      </c>
    </row>
    <row r="227" spans="1:11" ht="12.75">
      <c r="A227" s="218"/>
      <c r="B227" s="232" t="s">
        <v>6</v>
      </c>
      <c r="C227" s="232"/>
      <c r="D227" s="233"/>
      <c r="E227" s="43">
        <f aca="true" t="shared" si="59" ref="E227:J227">E220-E221</f>
        <v>31.889999999999418</v>
      </c>
      <c r="F227" s="44">
        <f t="shared" si="59"/>
        <v>31.889999999999418</v>
      </c>
      <c r="G227" s="44">
        <f t="shared" si="59"/>
        <v>0</v>
      </c>
      <c r="H227" s="44">
        <f t="shared" si="59"/>
        <v>0</v>
      </c>
      <c r="I227" s="44">
        <f t="shared" si="59"/>
        <v>0</v>
      </c>
      <c r="J227" s="44">
        <f t="shared" si="59"/>
        <v>0</v>
      </c>
      <c r="K227" s="44">
        <f>K220-K221</f>
        <v>0</v>
      </c>
    </row>
    <row r="228" spans="1:11" ht="12.75">
      <c r="A228" s="218"/>
      <c r="B228" s="234" t="s">
        <v>48</v>
      </c>
      <c r="C228" s="234"/>
      <c r="D228" s="235"/>
      <c r="E228" s="18">
        <f aca="true" t="shared" si="60" ref="E228:E237">SUM(F228:J228)</f>
        <v>6054</v>
      </c>
      <c r="F228" s="28">
        <v>6054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</row>
    <row r="229" spans="1:11" ht="12.75" customHeight="1">
      <c r="A229" s="218"/>
      <c r="B229" s="213" t="s">
        <v>25</v>
      </c>
      <c r="C229" s="214"/>
      <c r="D229" s="114" t="s">
        <v>26</v>
      </c>
      <c r="E229" s="20">
        <f t="shared" si="60"/>
        <v>0</v>
      </c>
      <c r="F229" s="51">
        <v>0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</row>
    <row r="230" spans="1:11" ht="20.25" thickBot="1">
      <c r="A230" s="219"/>
      <c r="B230" s="215"/>
      <c r="C230" s="216"/>
      <c r="D230" s="119" t="s">
        <v>51</v>
      </c>
      <c r="E230" s="32">
        <f t="shared" si="60"/>
        <v>11</v>
      </c>
      <c r="F230" s="52">
        <v>11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</row>
    <row r="231" spans="1:11" ht="12.75" customHeight="1">
      <c r="A231" s="245" t="s">
        <v>36</v>
      </c>
      <c r="B231" s="220" t="s">
        <v>19</v>
      </c>
      <c r="C231" s="221"/>
      <c r="D231" s="222"/>
      <c r="E231" s="17">
        <f t="shared" si="60"/>
        <v>100077</v>
      </c>
      <c r="F231" s="24">
        <v>100077</v>
      </c>
      <c r="G231" s="61">
        <v>0</v>
      </c>
      <c r="H231" s="61">
        <v>0</v>
      </c>
      <c r="I231" s="23">
        <v>0</v>
      </c>
      <c r="J231" s="23">
        <v>0</v>
      </c>
      <c r="K231" s="23">
        <v>0</v>
      </c>
    </row>
    <row r="232" spans="1:11" ht="12.75" customHeight="1">
      <c r="A232" s="246"/>
      <c r="B232" s="223" t="s">
        <v>4</v>
      </c>
      <c r="C232" s="224"/>
      <c r="D232" s="78" t="s">
        <v>3</v>
      </c>
      <c r="E232" s="20">
        <f t="shared" si="60"/>
        <v>97721.48</v>
      </c>
      <c r="F232" s="69">
        <f aca="true" t="shared" si="61" ref="F232:K232">SUM(F234,F236)</f>
        <v>97721.48</v>
      </c>
      <c r="G232" s="134">
        <f t="shared" si="61"/>
        <v>0</v>
      </c>
      <c r="H232" s="134">
        <f t="shared" si="61"/>
        <v>0</v>
      </c>
      <c r="I232" s="134">
        <f t="shared" si="61"/>
        <v>0</v>
      </c>
      <c r="J232" s="134">
        <f t="shared" si="61"/>
        <v>0</v>
      </c>
      <c r="K232" s="134">
        <f t="shared" si="61"/>
        <v>0</v>
      </c>
    </row>
    <row r="233" spans="1:11" ht="12.75">
      <c r="A233" s="246"/>
      <c r="B233" s="225"/>
      <c r="C233" s="226"/>
      <c r="D233" s="83" t="s">
        <v>50</v>
      </c>
      <c r="E233" s="19">
        <f t="shared" si="60"/>
        <v>430</v>
      </c>
      <c r="F233" s="47">
        <f aca="true" t="shared" si="62" ref="F233:K233">F235+F237</f>
        <v>430</v>
      </c>
      <c r="G233" s="144">
        <f t="shared" si="62"/>
        <v>0</v>
      </c>
      <c r="H233" s="144">
        <f t="shared" si="62"/>
        <v>0</v>
      </c>
      <c r="I233" s="144">
        <f t="shared" si="62"/>
        <v>0</v>
      </c>
      <c r="J233" s="144">
        <f t="shared" si="62"/>
        <v>0</v>
      </c>
      <c r="K233" s="144">
        <f t="shared" si="62"/>
        <v>0</v>
      </c>
    </row>
    <row r="234" spans="1:11" ht="12.75" customHeight="1">
      <c r="A234" s="246"/>
      <c r="B234" s="227" t="s">
        <v>5</v>
      </c>
      <c r="C234" s="229" t="s">
        <v>24</v>
      </c>
      <c r="D234" s="79" t="s">
        <v>3</v>
      </c>
      <c r="E234" s="19">
        <f t="shared" si="60"/>
        <v>97721.48</v>
      </c>
      <c r="F234" s="63">
        <v>97721.48</v>
      </c>
      <c r="G234" s="137">
        <v>0</v>
      </c>
      <c r="H234" s="137">
        <v>0</v>
      </c>
      <c r="I234" s="137">
        <v>0</v>
      </c>
      <c r="J234" s="137">
        <v>0</v>
      </c>
      <c r="K234" s="137">
        <v>0</v>
      </c>
    </row>
    <row r="235" spans="1:11" ht="12.75">
      <c r="A235" s="246"/>
      <c r="B235" s="227"/>
      <c r="C235" s="229"/>
      <c r="D235" s="115" t="s">
        <v>50</v>
      </c>
      <c r="E235" s="19">
        <f t="shared" si="60"/>
        <v>430</v>
      </c>
      <c r="F235" s="49">
        <v>430</v>
      </c>
      <c r="G235" s="146">
        <v>0</v>
      </c>
      <c r="H235" s="146">
        <v>0</v>
      </c>
      <c r="I235" s="146">
        <v>0</v>
      </c>
      <c r="J235" s="146">
        <v>0</v>
      </c>
      <c r="K235" s="146">
        <v>0</v>
      </c>
    </row>
    <row r="236" spans="1:11" ht="12.75" customHeight="1">
      <c r="A236" s="246"/>
      <c r="B236" s="227"/>
      <c r="C236" s="230" t="s">
        <v>49</v>
      </c>
      <c r="D236" s="79" t="s">
        <v>3</v>
      </c>
      <c r="E236" s="19">
        <f t="shared" si="60"/>
        <v>0</v>
      </c>
      <c r="F236" s="63">
        <v>0</v>
      </c>
      <c r="G236" s="137">
        <v>0</v>
      </c>
      <c r="H236" s="137">
        <v>0</v>
      </c>
      <c r="I236" s="137">
        <v>0</v>
      </c>
      <c r="J236" s="137">
        <v>0</v>
      </c>
      <c r="K236" s="137">
        <v>0</v>
      </c>
    </row>
    <row r="237" spans="1:11" ht="12.75">
      <c r="A237" s="246"/>
      <c r="B237" s="228"/>
      <c r="C237" s="231"/>
      <c r="D237" s="116" t="s">
        <v>50</v>
      </c>
      <c r="E237" s="92">
        <f t="shared" si="60"/>
        <v>0</v>
      </c>
      <c r="F237" s="49">
        <v>0</v>
      </c>
      <c r="G237" s="146">
        <v>0</v>
      </c>
      <c r="H237" s="146">
        <v>0</v>
      </c>
      <c r="I237" s="146">
        <v>0</v>
      </c>
      <c r="J237" s="146">
        <v>0</v>
      </c>
      <c r="K237" s="146">
        <v>0</v>
      </c>
    </row>
    <row r="238" spans="1:11" ht="12.75">
      <c r="A238" s="246"/>
      <c r="B238" s="232" t="s">
        <v>6</v>
      </c>
      <c r="C238" s="232"/>
      <c r="D238" s="233"/>
      <c r="E238" s="43">
        <f aca="true" t="shared" si="63" ref="E238:J238">E231-E232</f>
        <v>2355.520000000004</v>
      </c>
      <c r="F238" s="44">
        <f t="shared" si="63"/>
        <v>2355.520000000004</v>
      </c>
      <c r="G238" s="44">
        <f t="shared" si="63"/>
        <v>0</v>
      </c>
      <c r="H238" s="44">
        <f t="shared" si="63"/>
        <v>0</v>
      </c>
      <c r="I238" s="44">
        <f t="shared" si="63"/>
        <v>0</v>
      </c>
      <c r="J238" s="44">
        <f t="shared" si="63"/>
        <v>0</v>
      </c>
      <c r="K238" s="44">
        <f>K231-K232</f>
        <v>0</v>
      </c>
    </row>
    <row r="239" spans="1:11" ht="12.75">
      <c r="A239" s="246"/>
      <c r="B239" s="234" t="s">
        <v>48</v>
      </c>
      <c r="C239" s="234"/>
      <c r="D239" s="235"/>
      <c r="E239" s="18">
        <f aca="true" t="shared" si="64" ref="E239:E248">SUM(F239:J239)</f>
        <v>0</v>
      </c>
      <c r="F239" s="26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</row>
    <row r="240" spans="1:11" ht="12.75" customHeight="1">
      <c r="A240" s="246"/>
      <c r="B240" s="213" t="s">
        <v>25</v>
      </c>
      <c r="C240" s="214"/>
      <c r="D240" s="117" t="s">
        <v>26</v>
      </c>
      <c r="E240" s="20">
        <f t="shared" si="64"/>
        <v>0</v>
      </c>
      <c r="F240" s="51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</row>
    <row r="241" spans="1:11" ht="13.5" thickBot="1">
      <c r="A241" s="247"/>
      <c r="B241" s="215"/>
      <c r="C241" s="216"/>
      <c r="D241" s="119" t="s">
        <v>27</v>
      </c>
      <c r="E241" s="32">
        <f t="shared" si="64"/>
        <v>23</v>
      </c>
      <c r="F241" s="52">
        <v>23</v>
      </c>
      <c r="G241" s="143">
        <v>0</v>
      </c>
      <c r="H241" s="143">
        <v>0</v>
      </c>
      <c r="I241" s="158">
        <v>0</v>
      </c>
      <c r="J241" s="139">
        <v>0</v>
      </c>
      <c r="K241" s="139">
        <v>0</v>
      </c>
    </row>
    <row r="242" spans="1:11" ht="12.75" customHeight="1">
      <c r="A242" s="245" t="s">
        <v>33</v>
      </c>
      <c r="B242" s="220" t="s">
        <v>19</v>
      </c>
      <c r="C242" s="221"/>
      <c r="D242" s="222"/>
      <c r="E242" s="17">
        <f t="shared" si="64"/>
        <v>96000</v>
      </c>
      <c r="F242" s="24">
        <v>96000</v>
      </c>
      <c r="G242" s="38">
        <v>0</v>
      </c>
      <c r="H242" s="38">
        <v>0</v>
      </c>
      <c r="I242" s="38">
        <v>0</v>
      </c>
      <c r="J242" s="29">
        <v>0</v>
      </c>
      <c r="K242" s="29">
        <v>0</v>
      </c>
    </row>
    <row r="243" spans="1:11" ht="12.75" customHeight="1">
      <c r="A243" s="246"/>
      <c r="B243" s="223" t="s">
        <v>4</v>
      </c>
      <c r="C243" s="224"/>
      <c r="D243" s="78" t="s">
        <v>3</v>
      </c>
      <c r="E243" s="20">
        <f t="shared" si="64"/>
        <v>96000</v>
      </c>
      <c r="F243" s="46">
        <f>F245+F247</f>
        <v>96000</v>
      </c>
      <c r="G243" s="160">
        <f>SUM(G245,G247)</f>
        <v>0</v>
      </c>
      <c r="H243" s="160">
        <f>SUM(H245,H247)</f>
        <v>0</v>
      </c>
      <c r="I243" s="133">
        <f>SUM(I245,I247)</f>
        <v>0</v>
      </c>
      <c r="J243" s="133">
        <f>SUM(J245,J247)</f>
        <v>0</v>
      </c>
      <c r="K243" s="133">
        <f>SUM(K245,K247)</f>
        <v>0</v>
      </c>
    </row>
    <row r="244" spans="1:11" ht="12.75">
      <c r="A244" s="246"/>
      <c r="B244" s="225"/>
      <c r="C244" s="226"/>
      <c r="D244" s="83" t="s">
        <v>50</v>
      </c>
      <c r="E244" s="19">
        <f t="shared" si="64"/>
        <v>0</v>
      </c>
      <c r="F244" s="110">
        <f>F246+F248</f>
        <v>0</v>
      </c>
      <c r="G244" s="161">
        <f>G246+G248</f>
        <v>0</v>
      </c>
      <c r="H244" s="161">
        <f>H246+H248</f>
        <v>0</v>
      </c>
      <c r="I244" s="161">
        <f>I246+I248</f>
        <v>0</v>
      </c>
      <c r="J244" s="161">
        <f>J246+J248</f>
        <v>0</v>
      </c>
      <c r="K244" s="161">
        <f>K246+K248</f>
        <v>0</v>
      </c>
    </row>
    <row r="245" spans="1:11" ht="12.75" customHeight="1">
      <c r="A245" s="246"/>
      <c r="B245" s="227" t="s">
        <v>5</v>
      </c>
      <c r="C245" s="229" t="s">
        <v>24</v>
      </c>
      <c r="D245" s="79" t="s">
        <v>3</v>
      </c>
      <c r="E245" s="19">
        <f t="shared" si="64"/>
        <v>96000</v>
      </c>
      <c r="F245" s="63">
        <v>96000</v>
      </c>
      <c r="G245" s="137">
        <v>0</v>
      </c>
      <c r="H245" s="137">
        <v>0</v>
      </c>
      <c r="I245" s="137">
        <v>0</v>
      </c>
      <c r="J245" s="137">
        <v>0</v>
      </c>
      <c r="K245" s="137">
        <v>0</v>
      </c>
    </row>
    <row r="246" spans="1:11" ht="12.75">
      <c r="A246" s="246"/>
      <c r="B246" s="227"/>
      <c r="C246" s="229"/>
      <c r="D246" s="115" t="s">
        <v>50</v>
      </c>
      <c r="E246" s="19">
        <f t="shared" si="64"/>
        <v>0</v>
      </c>
      <c r="F246" s="63">
        <v>0</v>
      </c>
      <c r="G246" s="138">
        <v>0</v>
      </c>
      <c r="H246" s="138">
        <v>0</v>
      </c>
      <c r="I246" s="138">
        <v>0</v>
      </c>
      <c r="J246" s="138">
        <v>0</v>
      </c>
      <c r="K246" s="138">
        <v>0</v>
      </c>
    </row>
    <row r="247" spans="1:11" ht="12.75" customHeight="1">
      <c r="A247" s="246"/>
      <c r="B247" s="227"/>
      <c r="C247" s="230" t="s">
        <v>49</v>
      </c>
      <c r="D247" s="79" t="s">
        <v>3</v>
      </c>
      <c r="E247" s="19">
        <f t="shared" si="64"/>
        <v>0</v>
      </c>
      <c r="F247" s="63">
        <v>0</v>
      </c>
      <c r="G247" s="137">
        <v>0</v>
      </c>
      <c r="H247" s="137">
        <v>0</v>
      </c>
      <c r="I247" s="137">
        <v>0</v>
      </c>
      <c r="J247" s="137">
        <v>0</v>
      </c>
      <c r="K247" s="137">
        <v>0</v>
      </c>
    </row>
    <row r="248" spans="1:11" ht="12.75">
      <c r="A248" s="246"/>
      <c r="B248" s="228"/>
      <c r="C248" s="231"/>
      <c r="D248" s="116" t="s">
        <v>50</v>
      </c>
      <c r="E248" s="92">
        <f t="shared" si="64"/>
        <v>0</v>
      </c>
      <c r="F248" s="111">
        <v>0</v>
      </c>
      <c r="G248" s="140">
        <v>0</v>
      </c>
      <c r="H248" s="140">
        <v>0</v>
      </c>
      <c r="I248" s="163">
        <v>0</v>
      </c>
      <c r="J248" s="163">
        <v>0</v>
      </c>
      <c r="K248" s="163">
        <v>0</v>
      </c>
    </row>
    <row r="249" spans="1:11" ht="12.75">
      <c r="A249" s="246"/>
      <c r="B249" s="232" t="s">
        <v>6</v>
      </c>
      <c r="C249" s="232"/>
      <c r="D249" s="233"/>
      <c r="E249" s="43">
        <f aca="true" t="shared" si="65" ref="E249:J249">E242-E243</f>
        <v>0</v>
      </c>
      <c r="F249" s="44">
        <f t="shared" si="65"/>
        <v>0</v>
      </c>
      <c r="G249" s="44">
        <f t="shared" si="65"/>
        <v>0</v>
      </c>
      <c r="H249" s="44">
        <f t="shared" si="65"/>
        <v>0</v>
      </c>
      <c r="I249" s="44">
        <f t="shared" si="65"/>
        <v>0</v>
      </c>
      <c r="J249" s="44">
        <f t="shared" si="65"/>
        <v>0</v>
      </c>
      <c r="K249" s="44">
        <f>K242-K243</f>
        <v>0</v>
      </c>
    </row>
    <row r="250" spans="1:11" ht="12.75">
      <c r="A250" s="246"/>
      <c r="B250" s="234" t="s">
        <v>48</v>
      </c>
      <c r="C250" s="234"/>
      <c r="D250" s="235"/>
      <c r="E250" s="18">
        <f aca="true" t="shared" si="66" ref="E250:E259">SUM(F250:J250)</f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</row>
    <row r="251" spans="1:11" ht="12.75" customHeight="1">
      <c r="A251" s="246"/>
      <c r="B251" s="213" t="s">
        <v>25</v>
      </c>
      <c r="C251" s="214"/>
      <c r="D251" s="117" t="s">
        <v>26</v>
      </c>
      <c r="E251" s="20">
        <f t="shared" si="66"/>
        <v>0</v>
      </c>
      <c r="F251" s="5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</row>
    <row r="252" spans="1:11" ht="13.5" thickBot="1">
      <c r="A252" s="247"/>
      <c r="B252" s="215"/>
      <c r="C252" s="216"/>
      <c r="D252" s="119" t="s">
        <v>27</v>
      </c>
      <c r="E252" s="32">
        <f t="shared" si="66"/>
        <v>16</v>
      </c>
      <c r="F252" s="52">
        <v>16</v>
      </c>
      <c r="G252" s="143">
        <v>0</v>
      </c>
      <c r="H252" s="143">
        <v>0</v>
      </c>
      <c r="I252" s="143">
        <v>0</v>
      </c>
      <c r="J252" s="143">
        <v>0</v>
      </c>
      <c r="K252" s="143">
        <v>0</v>
      </c>
    </row>
    <row r="253" spans="1:11" ht="12.75" customHeight="1">
      <c r="A253" s="217" t="s">
        <v>34</v>
      </c>
      <c r="B253" s="220" t="s">
        <v>19</v>
      </c>
      <c r="C253" s="221"/>
      <c r="D253" s="222"/>
      <c r="E253" s="17">
        <f t="shared" si="66"/>
        <v>0</v>
      </c>
      <c r="F253" s="24">
        <v>0</v>
      </c>
      <c r="G253" s="39">
        <v>0</v>
      </c>
      <c r="H253" s="39">
        <v>0</v>
      </c>
      <c r="I253" s="21">
        <v>0</v>
      </c>
      <c r="J253" s="21">
        <v>0</v>
      </c>
      <c r="K253" s="21">
        <v>0</v>
      </c>
    </row>
    <row r="254" spans="1:11" ht="12.75" customHeight="1">
      <c r="A254" s="218"/>
      <c r="B254" s="223" t="s">
        <v>4</v>
      </c>
      <c r="C254" s="224"/>
      <c r="D254" s="78" t="s">
        <v>3</v>
      </c>
      <c r="E254" s="20">
        <f t="shared" si="66"/>
        <v>0</v>
      </c>
      <c r="F254" s="133">
        <f>SUM(F256,F258)</f>
        <v>0</v>
      </c>
      <c r="G254" s="165">
        <f aca="true" t="shared" si="67" ref="G254:J255">G256+G258</f>
        <v>0</v>
      </c>
      <c r="H254" s="165">
        <f t="shared" si="67"/>
        <v>0</v>
      </c>
      <c r="I254" s="165">
        <f t="shared" si="67"/>
        <v>0</v>
      </c>
      <c r="J254" s="165">
        <f t="shared" si="67"/>
        <v>0</v>
      </c>
      <c r="K254" s="165">
        <f>K256+K258</f>
        <v>0</v>
      </c>
    </row>
    <row r="255" spans="1:11" ht="12.75">
      <c r="A255" s="218"/>
      <c r="B255" s="225"/>
      <c r="C255" s="226"/>
      <c r="D255" s="83" t="s">
        <v>50</v>
      </c>
      <c r="E255" s="19">
        <f t="shared" si="66"/>
        <v>0</v>
      </c>
      <c r="F255" s="205">
        <f>F257+F259</f>
        <v>0</v>
      </c>
      <c r="G255" s="166">
        <f t="shared" si="67"/>
        <v>0</v>
      </c>
      <c r="H255" s="166">
        <f t="shared" si="67"/>
        <v>0</v>
      </c>
      <c r="I255" s="166">
        <f t="shared" si="67"/>
        <v>0</v>
      </c>
      <c r="J255" s="166">
        <f t="shared" si="67"/>
        <v>0</v>
      </c>
      <c r="K255" s="166">
        <f>K257+K259</f>
        <v>0</v>
      </c>
    </row>
    <row r="256" spans="1:11" ht="12.75" customHeight="1">
      <c r="A256" s="218"/>
      <c r="B256" s="227" t="s">
        <v>5</v>
      </c>
      <c r="C256" s="229" t="s">
        <v>24</v>
      </c>
      <c r="D256" s="79" t="s">
        <v>3</v>
      </c>
      <c r="E256" s="19">
        <f t="shared" si="66"/>
        <v>0</v>
      </c>
      <c r="F256" s="137">
        <v>0</v>
      </c>
      <c r="G256" s="168">
        <v>0</v>
      </c>
      <c r="H256" s="168">
        <v>0</v>
      </c>
      <c r="I256" s="168">
        <v>0</v>
      </c>
      <c r="J256" s="168">
        <v>0</v>
      </c>
      <c r="K256" s="168">
        <v>0</v>
      </c>
    </row>
    <row r="257" spans="1:11" ht="12.75">
      <c r="A257" s="218"/>
      <c r="B257" s="227"/>
      <c r="C257" s="229"/>
      <c r="D257" s="115" t="s">
        <v>50</v>
      </c>
      <c r="E257" s="19">
        <f t="shared" si="66"/>
        <v>0</v>
      </c>
      <c r="F257" s="137">
        <v>0</v>
      </c>
      <c r="G257" s="169">
        <v>0</v>
      </c>
      <c r="H257" s="169">
        <v>0</v>
      </c>
      <c r="I257" s="169">
        <v>0</v>
      </c>
      <c r="J257" s="169">
        <v>0</v>
      </c>
      <c r="K257" s="169">
        <v>0</v>
      </c>
    </row>
    <row r="258" spans="1:11" ht="12.75" customHeight="1">
      <c r="A258" s="218"/>
      <c r="B258" s="227"/>
      <c r="C258" s="230" t="s">
        <v>49</v>
      </c>
      <c r="D258" s="79" t="s">
        <v>3</v>
      </c>
      <c r="E258" s="19">
        <f t="shared" si="66"/>
        <v>0</v>
      </c>
      <c r="F258" s="137">
        <v>0</v>
      </c>
      <c r="G258" s="168">
        <v>0</v>
      </c>
      <c r="H258" s="168">
        <v>0</v>
      </c>
      <c r="I258" s="168">
        <v>0</v>
      </c>
      <c r="J258" s="168">
        <v>0</v>
      </c>
      <c r="K258" s="168">
        <v>0</v>
      </c>
    </row>
    <row r="259" spans="1:11" ht="12.75">
      <c r="A259" s="218"/>
      <c r="B259" s="228"/>
      <c r="C259" s="231"/>
      <c r="D259" s="116" t="s">
        <v>50</v>
      </c>
      <c r="E259" s="92">
        <f t="shared" si="66"/>
        <v>0</v>
      </c>
      <c r="F259" s="137">
        <v>0</v>
      </c>
      <c r="G259" s="170">
        <v>0</v>
      </c>
      <c r="H259" s="170">
        <v>0</v>
      </c>
      <c r="I259" s="170">
        <v>0</v>
      </c>
      <c r="J259" s="170">
        <v>0</v>
      </c>
      <c r="K259" s="170">
        <v>0</v>
      </c>
    </row>
    <row r="260" spans="1:11" ht="12.75">
      <c r="A260" s="218"/>
      <c r="B260" s="232" t="s">
        <v>6</v>
      </c>
      <c r="C260" s="232"/>
      <c r="D260" s="233"/>
      <c r="E260" s="43">
        <f aca="true" t="shared" si="68" ref="E260:J260">E253-E254</f>
        <v>0</v>
      </c>
      <c r="F260" s="44">
        <f t="shared" si="68"/>
        <v>0</v>
      </c>
      <c r="G260" s="70">
        <f t="shared" si="68"/>
        <v>0</v>
      </c>
      <c r="H260" s="70">
        <f t="shared" si="68"/>
        <v>0</v>
      </c>
      <c r="I260" s="70">
        <f t="shared" si="68"/>
        <v>0</v>
      </c>
      <c r="J260" s="70">
        <f t="shared" si="68"/>
        <v>0</v>
      </c>
      <c r="K260" s="70">
        <f>K253-K254</f>
        <v>0</v>
      </c>
    </row>
    <row r="261" spans="1:11" ht="12.75">
      <c r="A261" s="218"/>
      <c r="B261" s="234" t="s">
        <v>48</v>
      </c>
      <c r="C261" s="234"/>
      <c r="D261" s="235"/>
      <c r="E261" s="18">
        <f>SUM(F261:J261)</f>
        <v>0</v>
      </c>
      <c r="F261" s="28">
        <v>0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</row>
    <row r="262" spans="1:11" ht="12.75" customHeight="1">
      <c r="A262" s="218"/>
      <c r="B262" s="213" t="s">
        <v>25</v>
      </c>
      <c r="C262" s="214"/>
      <c r="D262" s="117" t="s">
        <v>26</v>
      </c>
      <c r="E262" s="20">
        <f>SUM(F262:J262)</f>
        <v>0</v>
      </c>
      <c r="F262" s="206">
        <v>0</v>
      </c>
      <c r="G262" s="171">
        <v>0</v>
      </c>
      <c r="H262" s="171">
        <v>0</v>
      </c>
      <c r="I262" s="171">
        <v>0</v>
      </c>
      <c r="J262" s="171">
        <v>0</v>
      </c>
      <c r="K262" s="171">
        <v>0</v>
      </c>
    </row>
    <row r="263" spans="1:11" ht="13.5" thickBot="1">
      <c r="A263" s="219"/>
      <c r="B263" s="215"/>
      <c r="C263" s="216"/>
      <c r="D263" s="119" t="s">
        <v>27</v>
      </c>
      <c r="E263" s="32">
        <f>SUM(F263:J263)</f>
        <v>0</v>
      </c>
      <c r="F263" s="207">
        <v>0</v>
      </c>
      <c r="G263" s="172">
        <v>0</v>
      </c>
      <c r="H263" s="172">
        <v>0</v>
      </c>
      <c r="I263" s="172">
        <v>0</v>
      </c>
      <c r="J263" s="172">
        <v>0</v>
      </c>
      <c r="K263" s="172">
        <v>0</v>
      </c>
    </row>
    <row r="267" ht="13.5" thickBot="1"/>
    <row r="268" spans="1:11" ht="13.5" thickBot="1">
      <c r="A268" s="236" t="s">
        <v>17</v>
      </c>
      <c r="B268" s="237"/>
      <c r="C268" s="237"/>
      <c r="D268" s="237"/>
      <c r="E268" s="240" t="s">
        <v>14</v>
      </c>
      <c r="F268" s="242" t="s">
        <v>15</v>
      </c>
      <c r="G268" s="243"/>
      <c r="H268" s="243"/>
      <c r="I268" s="244"/>
      <c r="J268" s="127"/>
      <c r="K268" s="127"/>
    </row>
    <row r="269" spans="1:11" ht="37.5" customHeight="1" thickBot="1">
      <c r="A269" s="238"/>
      <c r="B269" s="239"/>
      <c r="C269" s="239"/>
      <c r="D269" s="239"/>
      <c r="E269" s="241"/>
      <c r="F269" s="54" t="s">
        <v>18</v>
      </c>
      <c r="G269" s="130" t="s">
        <v>42</v>
      </c>
      <c r="H269" s="129" t="s">
        <v>45</v>
      </c>
      <c r="I269" s="128" t="s">
        <v>41</v>
      </c>
      <c r="J269" s="131" t="s">
        <v>43</v>
      </c>
      <c r="K269" s="196" t="s">
        <v>46</v>
      </c>
    </row>
    <row r="270" spans="1:11" ht="12.75" customHeight="1">
      <c r="A270" s="217" t="s">
        <v>39</v>
      </c>
      <c r="B270" s="220" t="s">
        <v>19</v>
      </c>
      <c r="C270" s="221"/>
      <c r="D270" s="222"/>
      <c r="E270" s="17">
        <f aca="true" t="shared" si="69" ref="E270:E276">SUM(F270:J270)</f>
        <v>0</v>
      </c>
      <c r="F270" s="34">
        <v>0</v>
      </c>
      <c r="G270" s="40">
        <v>0</v>
      </c>
      <c r="H270" s="40">
        <v>0</v>
      </c>
      <c r="I270" s="22">
        <v>0</v>
      </c>
      <c r="J270" s="22">
        <v>0</v>
      </c>
      <c r="K270" s="22">
        <v>0</v>
      </c>
    </row>
    <row r="271" spans="1:11" ht="12.75" customHeight="1">
      <c r="A271" s="218"/>
      <c r="B271" s="223" t="s">
        <v>4</v>
      </c>
      <c r="C271" s="224"/>
      <c r="D271" s="78" t="s">
        <v>3</v>
      </c>
      <c r="E271" s="154">
        <f t="shared" si="69"/>
        <v>0</v>
      </c>
      <c r="F271" s="133">
        <f>F273+F275</f>
        <v>0</v>
      </c>
      <c r="G271" s="134">
        <f>SUM(G273,G275)</f>
        <v>0</v>
      </c>
      <c r="H271" s="134">
        <f>SUM(H273,H275)</f>
        <v>0</v>
      </c>
      <c r="I271" s="134">
        <f>SUM(I273,I275)</f>
        <v>0</v>
      </c>
      <c r="J271" s="134">
        <f>SUM(J273,J275)</f>
        <v>0</v>
      </c>
      <c r="K271" s="134">
        <f>SUM(K273,K275)</f>
        <v>0</v>
      </c>
    </row>
    <row r="272" spans="1:11" ht="12.75">
      <c r="A272" s="218"/>
      <c r="B272" s="225"/>
      <c r="C272" s="226"/>
      <c r="D272" s="83" t="s">
        <v>50</v>
      </c>
      <c r="E272" s="157">
        <f t="shared" si="69"/>
        <v>0</v>
      </c>
      <c r="F272" s="135">
        <f>F274+F276</f>
        <v>0</v>
      </c>
      <c r="G272" s="136">
        <f>G274+G276</f>
        <v>0</v>
      </c>
      <c r="H272" s="136">
        <f>H274+H276</f>
        <v>0</v>
      </c>
      <c r="I272" s="136">
        <f>I274+I276</f>
        <v>0</v>
      </c>
      <c r="J272" s="136">
        <f>J274+J276</f>
        <v>0</v>
      </c>
      <c r="K272" s="136">
        <f>K274+K276</f>
        <v>0</v>
      </c>
    </row>
    <row r="273" spans="1:11" ht="12.75" customHeight="1">
      <c r="A273" s="218"/>
      <c r="B273" s="227" t="s">
        <v>5</v>
      </c>
      <c r="C273" s="229" t="s">
        <v>24</v>
      </c>
      <c r="D273" s="79" t="s">
        <v>3</v>
      </c>
      <c r="E273" s="157">
        <f t="shared" si="69"/>
        <v>0</v>
      </c>
      <c r="F273" s="137">
        <v>0</v>
      </c>
      <c r="G273" s="137">
        <v>0</v>
      </c>
      <c r="H273" s="137">
        <v>0</v>
      </c>
      <c r="I273" s="137">
        <v>0</v>
      </c>
      <c r="J273" s="137">
        <v>0</v>
      </c>
      <c r="K273" s="137">
        <v>0</v>
      </c>
    </row>
    <row r="274" spans="1:11" ht="12.75">
      <c r="A274" s="218"/>
      <c r="B274" s="227"/>
      <c r="C274" s="229"/>
      <c r="D274" s="115" t="s">
        <v>50</v>
      </c>
      <c r="E274" s="157">
        <f t="shared" si="69"/>
        <v>0</v>
      </c>
      <c r="F274" s="138">
        <v>0</v>
      </c>
      <c r="G274" s="138">
        <v>0</v>
      </c>
      <c r="H274" s="138">
        <v>0</v>
      </c>
      <c r="I274" s="138">
        <v>0</v>
      </c>
      <c r="J274" s="138">
        <v>0</v>
      </c>
      <c r="K274" s="138">
        <v>0</v>
      </c>
    </row>
    <row r="275" spans="1:11" ht="12.75" customHeight="1">
      <c r="A275" s="218"/>
      <c r="B275" s="227"/>
      <c r="C275" s="230" t="s">
        <v>49</v>
      </c>
      <c r="D275" s="79" t="s">
        <v>3</v>
      </c>
      <c r="E275" s="157">
        <f t="shared" si="69"/>
        <v>0</v>
      </c>
      <c r="F275" s="137">
        <v>0</v>
      </c>
      <c r="G275" s="137">
        <v>0</v>
      </c>
      <c r="H275" s="137">
        <v>0</v>
      </c>
      <c r="I275" s="137">
        <v>0</v>
      </c>
      <c r="J275" s="137">
        <v>0</v>
      </c>
      <c r="K275" s="137">
        <v>0</v>
      </c>
    </row>
    <row r="276" spans="1:11" ht="12.75">
      <c r="A276" s="218"/>
      <c r="B276" s="228"/>
      <c r="C276" s="231"/>
      <c r="D276" s="116" t="s">
        <v>50</v>
      </c>
      <c r="E276" s="156">
        <f t="shared" si="69"/>
        <v>0</v>
      </c>
      <c r="F276" s="139"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</row>
    <row r="277" spans="1:11" ht="12.75">
      <c r="A277" s="218"/>
      <c r="B277" s="232" t="s">
        <v>6</v>
      </c>
      <c r="C277" s="232"/>
      <c r="D277" s="233"/>
      <c r="E277" s="43">
        <f aca="true" t="shared" si="70" ref="E277:J277">E270-E271</f>
        <v>0</v>
      </c>
      <c r="F277" s="44">
        <f t="shared" si="70"/>
        <v>0</v>
      </c>
      <c r="G277" s="44">
        <f t="shared" si="70"/>
        <v>0</v>
      </c>
      <c r="H277" s="44">
        <f t="shared" si="70"/>
        <v>0</v>
      </c>
      <c r="I277" s="44">
        <f t="shared" si="70"/>
        <v>0</v>
      </c>
      <c r="J277" s="44">
        <f t="shared" si="70"/>
        <v>0</v>
      </c>
      <c r="K277" s="44">
        <f>K270-K271</f>
        <v>0</v>
      </c>
    </row>
    <row r="278" spans="1:11" ht="12.75">
      <c r="A278" s="218"/>
      <c r="B278" s="234" t="s">
        <v>48</v>
      </c>
      <c r="C278" s="234"/>
      <c r="D278" s="235"/>
      <c r="E278" s="18">
        <f aca="true" t="shared" si="71" ref="E278:E287">SUM(F278:J278)</f>
        <v>0</v>
      </c>
      <c r="F278" s="26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</row>
    <row r="279" spans="1:11" ht="12.75" customHeight="1">
      <c r="A279" s="218"/>
      <c r="B279" s="213" t="s">
        <v>25</v>
      </c>
      <c r="C279" s="214"/>
      <c r="D279" s="117" t="s">
        <v>26</v>
      </c>
      <c r="E279" s="154">
        <f t="shared" si="71"/>
        <v>0</v>
      </c>
      <c r="F279" s="141">
        <v>0</v>
      </c>
      <c r="G279" s="142">
        <v>0</v>
      </c>
      <c r="H279" s="142">
        <v>0</v>
      </c>
      <c r="I279" s="142">
        <v>0</v>
      </c>
      <c r="J279" s="142">
        <v>0</v>
      </c>
      <c r="K279" s="142">
        <v>0</v>
      </c>
    </row>
    <row r="280" spans="1:11" ht="13.5" thickBot="1">
      <c r="A280" s="219"/>
      <c r="B280" s="215"/>
      <c r="C280" s="216"/>
      <c r="D280" s="119" t="s">
        <v>27</v>
      </c>
      <c r="E280" s="173">
        <f t="shared" si="71"/>
        <v>0</v>
      </c>
      <c r="F280" s="143">
        <v>0</v>
      </c>
      <c r="G280" s="143">
        <v>0</v>
      </c>
      <c r="H280" s="143">
        <v>0</v>
      </c>
      <c r="I280" s="143">
        <v>0</v>
      </c>
      <c r="J280" s="143">
        <v>0</v>
      </c>
      <c r="K280" s="143">
        <v>0</v>
      </c>
    </row>
    <row r="281" spans="1:11" ht="12.75" customHeight="1">
      <c r="A281" s="217" t="s">
        <v>40</v>
      </c>
      <c r="B281" s="220" t="s">
        <v>19</v>
      </c>
      <c r="C281" s="221"/>
      <c r="D281" s="222"/>
      <c r="E281" s="17">
        <f t="shared" si="71"/>
        <v>1863500</v>
      </c>
      <c r="F281" s="34">
        <v>0</v>
      </c>
      <c r="G281" s="40">
        <v>0</v>
      </c>
      <c r="H281" s="40">
        <v>0</v>
      </c>
      <c r="I281" s="22">
        <v>1863500</v>
      </c>
      <c r="J281" s="22">
        <v>0</v>
      </c>
      <c r="K281" s="22">
        <v>0</v>
      </c>
    </row>
    <row r="282" spans="1:11" ht="12.75" customHeight="1">
      <c r="A282" s="218"/>
      <c r="B282" s="223" t="s">
        <v>4</v>
      </c>
      <c r="C282" s="224"/>
      <c r="D282" s="78" t="s">
        <v>3</v>
      </c>
      <c r="E282" s="20">
        <f t="shared" si="71"/>
        <v>1841284.58</v>
      </c>
      <c r="F282" s="133">
        <f>F284+F286</f>
        <v>0</v>
      </c>
      <c r="G282" s="134">
        <f>SUM(G284,G286)</f>
        <v>0</v>
      </c>
      <c r="H282" s="134">
        <f>SUM(H284,H286)</f>
        <v>0</v>
      </c>
      <c r="I282" s="46">
        <f>SUM(I284,I286)</f>
        <v>1841284.58</v>
      </c>
      <c r="J282" s="133">
        <f>SUM(J284,J286)</f>
        <v>0</v>
      </c>
      <c r="K282" s="133">
        <f>SUM(K284,K286)</f>
        <v>0</v>
      </c>
    </row>
    <row r="283" spans="1:11" ht="12.75">
      <c r="A283" s="218"/>
      <c r="B283" s="225"/>
      <c r="C283" s="226"/>
      <c r="D283" s="83" t="s">
        <v>50</v>
      </c>
      <c r="E283" s="19">
        <f t="shared" si="71"/>
        <v>1841284.58</v>
      </c>
      <c r="F283" s="135">
        <f>F285+F287</f>
        <v>0</v>
      </c>
      <c r="G283" s="136">
        <f>G285+G287</f>
        <v>0</v>
      </c>
      <c r="H283" s="136">
        <f>H285+H287</f>
        <v>0</v>
      </c>
      <c r="I283" s="62">
        <f>I285+I287</f>
        <v>1841284.58</v>
      </c>
      <c r="J283" s="136">
        <f>J285+J287</f>
        <v>0</v>
      </c>
      <c r="K283" s="136">
        <f>K285+K287</f>
        <v>0</v>
      </c>
    </row>
    <row r="284" spans="1:11" ht="12.75" customHeight="1">
      <c r="A284" s="218"/>
      <c r="B284" s="227" t="s">
        <v>5</v>
      </c>
      <c r="C284" s="229" t="s">
        <v>24</v>
      </c>
      <c r="D284" s="79" t="s">
        <v>3</v>
      </c>
      <c r="E284" s="19">
        <f t="shared" si="71"/>
        <v>1841284.58</v>
      </c>
      <c r="F284" s="137">
        <v>0</v>
      </c>
      <c r="G284" s="137">
        <v>0</v>
      </c>
      <c r="H284" s="137">
        <v>0</v>
      </c>
      <c r="I284" s="63">
        <v>1841284.58</v>
      </c>
      <c r="J284" s="137">
        <v>0</v>
      </c>
      <c r="K284" s="137">
        <v>0</v>
      </c>
    </row>
    <row r="285" spans="1:11" ht="12.75">
      <c r="A285" s="218"/>
      <c r="B285" s="227"/>
      <c r="C285" s="229"/>
      <c r="D285" s="115" t="s">
        <v>50</v>
      </c>
      <c r="E285" s="19">
        <f t="shared" si="71"/>
        <v>1841284.58</v>
      </c>
      <c r="F285" s="138">
        <v>0</v>
      </c>
      <c r="G285" s="138">
        <v>0</v>
      </c>
      <c r="H285" s="138">
        <v>0</v>
      </c>
      <c r="I285" s="63">
        <v>1841284.58</v>
      </c>
      <c r="J285" s="138">
        <v>0</v>
      </c>
      <c r="K285" s="138">
        <v>0</v>
      </c>
    </row>
    <row r="286" spans="1:11" ht="12.75" customHeight="1">
      <c r="A286" s="218"/>
      <c r="B286" s="227"/>
      <c r="C286" s="230" t="s">
        <v>49</v>
      </c>
      <c r="D286" s="79" t="s">
        <v>3</v>
      </c>
      <c r="E286" s="19">
        <f t="shared" si="71"/>
        <v>0</v>
      </c>
      <c r="F286" s="137">
        <v>0</v>
      </c>
      <c r="G286" s="137">
        <v>0</v>
      </c>
      <c r="H286" s="137">
        <v>0</v>
      </c>
      <c r="I286" s="63">
        <v>0</v>
      </c>
      <c r="J286" s="137">
        <v>0</v>
      </c>
      <c r="K286" s="137">
        <v>0</v>
      </c>
    </row>
    <row r="287" spans="1:11" ht="12.75">
      <c r="A287" s="218"/>
      <c r="B287" s="228"/>
      <c r="C287" s="231"/>
      <c r="D287" s="116" t="s">
        <v>50</v>
      </c>
      <c r="E287" s="92">
        <f t="shared" si="71"/>
        <v>0</v>
      </c>
      <c r="F287" s="139">
        <v>0</v>
      </c>
      <c r="G287" s="140">
        <v>0</v>
      </c>
      <c r="H287" s="140">
        <v>0</v>
      </c>
      <c r="I287" s="68">
        <v>0</v>
      </c>
      <c r="J287" s="140">
        <v>0</v>
      </c>
      <c r="K287" s="140">
        <v>0</v>
      </c>
    </row>
    <row r="288" spans="1:11" ht="12.75">
      <c r="A288" s="218"/>
      <c r="B288" s="232" t="s">
        <v>6</v>
      </c>
      <c r="C288" s="232"/>
      <c r="D288" s="233"/>
      <c r="E288" s="43">
        <f aca="true" t="shared" si="72" ref="E288:J288">E281-E282</f>
        <v>22215.419999999925</v>
      </c>
      <c r="F288" s="44">
        <f t="shared" si="72"/>
        <v>0</v>
      </c>
      <c r="G288" s="44">
        <f t="shared" si="72"/>
        <v>0</v>
      </c>
      <c r="H288" s="44">
        <f t="shared" si="72"/>
        <v>0</v>
      </c>
      <c r="I288" s="44">
        <f t="shared" si="72"/>
        <v>22215.419999999925</v>
      </c>
      <c r="J288" s="44">
        <f t="shared" si="72"/>
        <v>0</v>
      </c>
      <c r="K288" s="44">
        <f>K281-K282</f>
        <v>0</v>
      </c>
    </row>
    <row r="289" spans="1:11" ht="12.75">
      <c r="A289" s="218"/>
      <c r="B289" s="234" t="s">
        <v>48</v>
      </c>
      <c r="C289" s="234"/>
      <c r="D289" s="235"/>
      <c r="E289" s="18">
        <f>SUM(F289:J289)</f>
        <v>0</v>
      </c>
      <c r="F289" s="26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</row>
    <row r="290" spans="1:11" ht="12.75" customHeight="1">
      <c r="A290" s="218"/>
      <c r="B290" s="213" t="s">
        <v>25</v>
      </c>
      <c r="C290" s="214"/>
      <c r="D290" s="114" t="s">
        <v>26</v>
      </c>
      <c r="E290" s="20">
        <f>SUM(F290:J290)</f>
        <v>0</v>
      </c>
      <c r="F290" s="141">
        <v>0</v>
      </c>
      <c r="G290" s="142">
        <v>0</v>
      </c>
      <c r="H290" s="142">
        <v>0</v>
      </c>
      <c r="I290" s="64">
        <v>0</v>
      </c>
      <c r="J290" s="142">
        <v>0</v>
      </c>
      <c r="K290" s="142">
        <v>0</v>
      </c>
    </row>
    <row r="291" spans="1:11" ht="20.25" thickBot="1">
      <c r="A291" s="219"/>
      <c r="B291" s="215"/>
      <c r="C291" s="216"/>
      <c r="D291" s="119" t="s">
        <v>51</v>
      </c>
      <c r="E291" s="32">
        <f>SUM(F291:J291)</f>
        <v>310</v>
      </c>
      <c r="F291" s="143">
        <v>0</v>
      </c>
      <c r="G291" s="143">
        <v>0</v>
      </c>
      <c r="H291" s="143">
        <v>0</v>
      </c>
      <c r="I291" s="52">
        <v>310</v>
      </c>
      <c r="J291" s="143"/>
      <c r="K291" s="143"/>
    </row>
    <row r="292" spans="1:11" ht="12.75" customHeight="1">
      <c r="A292" s="217" t="s">
        <v>44</v>
      </c>
      <c r="B292" s="220" t="s">
        <v>19</v>
      </c>
      <c r="C292" s="221"/>
      <c r="D292" s="222"/>
      <c r="E292" s="17">
        <f aca="true" t="shared" si="73" ref="E292:E298">SUM(F292:K292)</f>
        <v>203100</v>
      </c>
      <c r="F292" s="34">
        <v>0</v>
      </c>
      <c r="G292" s="40">
        <v>0</v>
      </c>
      <c r="H292" s="40">
        <v>0</v>
      </c>
      <c r="I292" s="22">
        <v>0</v>
      </c>
      <c r="J292" s="22">
        <v>166100</v>
      </c>
      <c r="K292" s="22">
        <v>37000</v>
      </c>
    </row>
    <row r="293" spans="1:11" ht="12.75" customHeight="1">
      <c r="A293" s="218"/>
      <c r="B293" s="223" t="s">
        <v>4</v>
      </c>
      <c r="C293" s="224"/>
      <c r="D293" s="78" t="s">
        <v>3</v>
      </c>
      <c r="E293" s="20">
        <f t="shared" si="73"/>
        <v>191421.11</v>
      </c>
      <c r="F293" s="133">
        <f>F295+F297</f>
        <v>0</v>
      </c>
      <c r="G293" s="134">
        <f>SUM(G295,G297)</f>
        <v>0</v>
      </c>
      <c r="H293" s="134">
        <f>SUM(H295,H297)</f>
        <v>0</v>
      </c>
      <c r="I293" s="133">
        <f>SUM(I295,I297)</f>
        <v>0</v>
      </c>
      <c r="J293" s="46">
        <f>SUM(J295,J297)</f>
        <v>155605.11</v>
      </c>
      <c r="K293" s="46">
        <f>SUM(K295,K297)</f>
        <v>35816</v>
      </c>
    </row>
    <row r="294" spans="1:11" ht="12.75">
      <c r="A294" s="218"/>
      <c r="B294" s="225"/>
      <c r="C294" s="226"/>
      <c r="D294" s="83" t="s">
        <v>50</v>
      </c>
      <c r="E294" s="20">
        <f t="shared" si="73"/>
        <v>0</v>
      </c>
      <c r="F294" s="135">
        <f>F296+F298</f>
        <v>0</v>
      </c>
      <c r="G294" s="136">
        <f>G296+G298</f>
        <v>0</v>
      </c>
      <c r="H294" s="136">
        <f>H296+H298</f>
        <v>0</v>
      </c>
      <c r="I294" s="136">
        <f>I296+I298</f>
        <v>0</v>
      </c>
      <c r="J294" s="47">
        <f>J296+J298</f>
        <v>0</v>
      </c>
      <c r="K294" s="47">
        <f>K296+K298</f>
        <v>0</v>
      </c>
    </row>
    <row r="295" spans="1:11" ht="12.75" customHeight="1">
      <c r="A295" s="218"/>
      <c r="B295" s="227" t="s">
        <v>5</v>
      </c>
      <c r="C295" s="229" t="s">
        <v>24</v>
      </c>
      <c r="D295" s="79" t="s">
        <v>3</v>
      </c>
      <c r="E295" s="20">
        <f t="shared" si="73"/>
        <v>191421.11</v>
      </c>
      <c r="F295" s="137">
        <v>0</v>
      </c>
      <c r="G295" s="137">
        <v>0</v>
      </c>
      <c r="H295" s="137">
        <v>0</v>
      </c>
      <c r="I295" s="137">
        <v>0</v>
      </c>
      <c r="J295" s="63">
        <v>155605.11</v>
      </c>
      <c r="K295" s="63">
        <v>35816</v>
      </c>
    </row>
    <row r="296" spans="1:11" ht="12.75">
      <c r="A296" s="218"/>
      <c r="B296" s="227"/>
      <c r="C296" s="229"/>
      <c r="D296" s="115" t="s">
        <v>50</v>
      </c>
      <c r="E296" s="20">
        <f t="shared" si="73"/>
        <v>0</v>
      </c>
      <c r="F296" s="138">
        <v>0</v>
      </c>
      <c r="G296" s="138">
        <v>0</v>
      </c>
      <c r="H296" s="138">
        <v>0</v>
      </c>
      <c r="I296" s="138">
        <v>0</v>
      </c>
      <c r="J296" s="49">
        <v>0</v>
      </c>
      <c r="K296" s="49">
        <v>0</v>
      </c>
    </row>
    <row r="297" spans="1:11" ht="12.75" customHeight="1">
      <c r="A297" s="218"/>
      <c r="B297" s="227"/>
      <c r="C297" s="230" t="s">
        <v>49</v>
      </c>
      <c r="D297" s="79" t="s">
        <v>3</v>
      </c>
      <c r="E297" s="20">
        <f t="shared" si="73"/>
        <v>0</v>
      </c>
      <c r="F297" s="137">
        <v>0</v>
      </c>
      <c r="G297" s="137">
        <v>0</v>
      </c>
      <c r="H297" s="137">
        <v>0</v>
      </c>
      <c r="I297" s="137">
        <v>0</v>
      </c>
      <c r="J297" s="63">
        <v>0</v>
      </c>
      <c r="K297" s="63">
        <v>0</v>
      </c>
    </row>
    <row r="298" spans="1:11" ht="12.75">
      <c r="A298" s="218"/>
      <c r="B298" s="228"/>
      <c r="C298" s="231"/>
      <c r="D298" s="116" t="s">
        <v>50</v>
      </c>
      <c r="E298" s="20">
        <f t="shared" si="73"/>
        <v>0</v>
      </c>
      <c r="F298" s="139">
        <v>0</v>
      </c>
      <c r="G298" s="140">
        <v>0</v>
      </c>
      <c r="H298" s="140">
        <v>0</v>
      </c>
      <c r="I298" s="140">
        <v>0</v>
      </c>
      <c r="J298" s="50">
        <v>0</v>
      </c>
      <c r="K298" s="50">
        <v>0</v>
      </c>
    </row>
    <row r="299" spans="1:11" ht="12.75">
      <c r="A299" s="218"/>
      <c r="B299" s="232" t="s">
        <v>6</v>
      </c>
      <c r="C299" s="232"/>
      <c r="D299" s="233"/>
      <c r="E299" s="43">
        <f aca="true" t="shared" si="74" ref="E299:J299">E292-E293</f>
        <v>11678.890000000014</v>
      </c>
      <c r="F299" s="44">
        <f t="shared" si="74"/>
        <v>0</v>
      </c>
      <c r="G299" s="44">
        <f t="shared" si="74"/>
        <v>0</v>
      </c>
      <c r="H299" s="44">
        <f t="shared" si="74"/>
        <v>0</v>
      </c>
      <c r="I299" s="44">
        <f t="shared" si="74"/>
        <v>0</v>
      </c>
      <c r="J299" s="44">
        <f t="shared" si="74"/>
        <v>10494.890000000014</v>
      </c>
      <c r="K299" s="44">
        <f>K292-K293</f>
        <v>1184</v>
      </c>
    </row>
    <row r="300" spans="1:11" ht="12.75">
      <c r="A300" s="218"/>
      <c r="B300" s="234" t="s">
        <v>48</v>
      </c>
      <c r="C300" s="234"/>
      <c r="D300" s="235"/>
      <c r="E300" s="18">
        <f>SUM(F300:K300)</f>
        <v>0</v>
      </c>
      <c r="F300" s="26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</row>
    <row r="301" spans="1:11" ht="12.75" customHeight="1">
      <c r="A301" s="218"/>
      <c r="B301" s="213" t="s">
        <v>25</v>
      </c>
      <c r="C301" s="214"/>
      <c r="D301" s="114" t="s">
        <v>26</v>
      </c>
      <c r="E301" s="20">
        <f>SUM(F301:K301)</f>
        <v>0</v>
      </c>
      <c r="F301" s="141">
        <v>0</v>
      </c>
      <c r="G301" s="142">
        <v>0</v>
      </c>
      <c r="H301" s="142">
        <v>0</v>
      </c>
      <c r="I301" s="142">
        <v>0</v>
      </c>
      <c r="J301" s="64">
        <v>0</v>
      </c>
      <c r="K301" s="64">
        <v>0</v>
      </c>
    </row>
    <row r="302" spans="1:11" ht="13.5" thickBot="1">
      <c r="A302" s="219"/>
      <c r="B302" s="215"/>
      <c r="C302" s="216"/>
      <c r="D302" s="119" t="s">
        <v>27</v>
      </c>
      <c r="E302" s="32">
        <f>SUM(F302:K302)</f>
        <v>95</v>
      </c>
      <c r="F302" s="143">
        <v>0</v>
      </c>
      <c r="G302" s="143">
        <v>0</v>
      </c>
      <c r="H302" s="143">
        <v>0</v>
      </c>
      <c r="I302" s="143">
        <v>0</v>
      </c>
      <c r="J302" s="52">
        <v>82</v>
      </c>
      <c r="K302" s="52">
        <v>13</v>
      </c>
    </row>
    <row r="303" spans="3:11" ht="12.75">
      <c r="C303"/>
      <c r="D303"/>
      <c r="E303"/>
      <c r="F303"/>
      <c r="G303"/>
      <c r="H303"/>
      <c r="I303"/>
      <c r="J303"/>
      <c r="K303"/>
    </row>
    <row r="304" spans="3:11" ht="12.75" customHeight="1">
      <c r="C304"/>
      <c r="D304"/>
      <c r="E304"/>
      <c r="F304"/>
      <c r="G304"/>
      <c r="H304"/>
      <c r="I304"/>
      <c r="J304"/>
      <c r="K304"/>
    </row>
    <row r="305" spans="3:11" ht="12.75">
      <c r="C305"/>
      <c r="D305"/>
      <c r="E305"/>
      <c r="F305"/>
      <c r="G305"/>
      <c r="H305"/>
      <c r="I305"/>
      <c r="J305"/>
      <c r="K305"/>
    </row>
    <row r="306" spans="3:11" ht="12.75">
      <c r="C306"/>
      <c r="D306"/>
      <c r="E306"/>
      <c r="F306"/>
      <c r="G306"/>
      <c r="H306"/>
      <c r="I306"/>
      <c r="J306"/>
      <c r="K306"/>
    </row>
    <row r="307" spans="3:11" ht="12.75">
      <c r="C307"/>
      <c r="D307"/>
      <c r="E307"/>
      <c r="F307"/>
      <c r="G307"/>
      <c r="H307"/>
      <c r="I307"/>
      <c r="J307"/>
      <c r="K307"/>
    </row>
    <row r="308" spans="3:11" ht="12.75" customHeight="1">
      <c r="C308"/>
      <c r="D308"/>
      <c r="E308"/>
      <c r="F308"/>
      <c r="G308"/>
      <c r="H308"/>
      <c r="I308"/>
      <c r="J308"/>
      <c r="K308"/>
    </row>
    <row r="309" spans="3:11" ht="12.75">
      <c r="C309"/>
      <c r="D309"/>
      <c r="E309"/>
      <c r="F309"/>
      <c r="G309"/>
      <c r="H309"/>
      <c r="I309"/>
      <c r="J309"/>
      <c r="K309"/>
    </row>
  </sheetData>
  <sheetProtection/>
  <mergeCells count="240">
    <mergeCell ref="A2:J2"/>
    <mergeCell ref="A3:J3"/>
    <mergeCell ref="A4:J4"/>
    <mergeCell ref="A5:D6"/>
    <mergeCell ref="E5:E6"/>
    <mergeCell ref="F5:I5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A82:D83"/>
    <mergeCell ref="E82:E83"/>
    <mergeCell ref="F82:I82"/>
    <mergeCell ref="A84:A94"/>
    <mergeCell ref="B84:D84"/>
    <mergeCell ref="B85:C86"/>
    <mergeCell ref="B87:B90"/>
    <mergeCell ref="C87:C88"/>
    <mergeCell ref="C89:C90"/>
    <mergeCell ref="B91:D91"/>
    <mergeCell ref="B92:D92"/>
    <mergeCell ref="B93:C94"/>
    <mergeCell ref="A95:A105"/>
    <mergeCell ref="B95:D95"/>
    <mergeCell ref="B96:C97"/>
    <mergeCell ref="B98:B101"/>
    <mergeCell ref="C98:C99"/>
    <mergeCell ref="C100:C101"/>
    <mergeCell ref="B102:D102"/>
    <mergeCell ref="B103:D103"/>
    <mergeCell ref="B104:C105"/>
    <mergeCell ref="A106:A116"/>
    <mergeCell ref="B106:D106"/>
    <mergeCell ref="B107:C108"/>
    <mergeCell ref="B109:B112"/>
    <mergeCell ref="C109:C110"/>
    <mergeCell ref="C111:C112"/>
    <mergeCell ref="B113:D113"/>
    <mergeCell ref="B114:D114"/>
    <mergeCell ref="B115:C116"/>
    <mergeCell ref="A119:D120"/>
    <mergeCell ref="E119:E120"/>
    <mergeCell ref="F119:I119"/>
    <mergeCell ref="A121:A131"/>
    <mergeCell ref="B121:D121"/>
    <mergeCell ref="B122:C123"/>
    <mergeCell ref="B124:B127"/>
    <mergeCell ref="C124:C125"/>
    <mergeCell ref="C126:C127"/>
    <mergeCell ref="B128:D128"/>
    <mergeCell ref="B129:D129"/>
    <mergeCell ref="B130:C131"/>
    <mergeCell ref="A132:A142"/>
    <mergeCell ref="B132:D132"/>
    <mergeCell ref="B133:C134"/>
    <mergeCell ref="B135:B138"/>
    <mergeCell ref="C135:C136"/>
    <mergeCell ref="C137:C138"/>
    <mergeCell ref="B139:D139"/>
    <mergeCell ref="B140:D140"/>
    <mergeCell ref="B141:C142"/>
    <mergeCell ref="A143:A153"/>
    <mergeCell ref="B143:D143"/>
    <mergeCell ref="B144:C145"/>
    <mergeCell ref="B146:B149"/>
    <mergeCell ref="C146:C147"/>
    <mergeCell ref="C148:C149"/>
    <mergeCell ref="B150:D150"/>
    <mergeCell ref="B151:D151"/>
    <mergeCell ref="B152:C153"/>
    <mergeCell ref="A154:A164"/>
    <mergeCell ref="B154:D154"/>
    <mergeCell ref="B155:C156"/>
    <mergeCell ref="B157:B160"/>
    <mergeCell ref="C157:C158"/>
    <mergeCell ref="C159:C160"/>
    <mergeCell ref="B161:D161"/>
    <mergeCell ref="B162:D162"/>
    <mergeCell ref="B163:C164"/>
    <mergeCell ref="A168:D169"/>
    <mergeCell ref="E168:E169"/>
    <mergeCell ref="F168:I168"/>
    <mergeCell ref="A170:A180"/>
    <mergeCell ref="B170:D170"/>
    <mergeCell ref="B171:C172"/>
    <mergeCell ref="B173:B176"/>
    <mergeCell ref="C173:C174"/>
    <mergeCell ref="C175:C176"/>
    <mergeCell ref="B177:D177"/>
    <mergeCell ref="B178:D178"/>
    <mergeCell ref="B179:C180"/>
    <mergeCell ref="A181:A191"/>
    <mergeCell ref="B181:D181"/>
    <mergeCell ref="B182:C183"/>
    <mergeCell ref="B184:B187"/>
    <mergeCell ref="C184:C185"/>
    <mergeCell ref="C186:C187"/>
    <mergeCell ref="B188:D188"/>
    <mergeCell ref="B189:D189"/>
    <mergeCell ref="B190:C191"/>
    <mergeCell ref="A192:A202"/>
    <mergeCell ref="B192:D192"/>
    <mergeCell ref="B193:C194"/>
    <mergeCell ref="B195:B198"/>
    <mergeCell ref="C195:C196"/>
    <mergeCell ref="C197:C198"/>
    <mergeCell ref="B199:D199"/>
    <mergeCell ref="B200:D200"/>
    <mergeCell ref="B201:C202"/>
    <mergeCell ref="A203:A213"/>
    <mergeCell ref="B203:D203"/>
    <mergeCell ref="B204:C205"/>
    <mergeCell ref="B206:B209"/>
    <mergeCell ref="C206:C207"/>
    <mergeCell ref="C208:C209"/>
    <mergeCell ref="B210:D210"/>
    <mergeCell ref="B211:D211"/>
    <mergeCell ref="B212:C213"/>
    <mergeCell ref="A218:D219"/>
    <mergeCell ref="E218:E219"/>
    <mergeCell ref="F218:I218"/>
    <mergeCell ref="A220:A230"/>
    <mergeCell ref="B220:D220"/>
    <mergeCell ref="B221:C222"/>
    <mergeCell ref="B223:B226"/>
    <mergeCell ref="C223:C224"/>
    <mergeCell ref="C225:C226"/>
    <mergeCell ref="B227:D227"/>
    <mergeCell ref="B228:D228"/>
    <mergeCell ref="B229:C230"/>
    <mergeCell ref="A231:A241"/>
    <mergeCell ref="B231:D231"/>
    <mergeCell ref="B232:C233"/>
    <mergeCell ref="B234:B237"/>
    <mergeCell ref="C234:C235"/>
    <mergeCell ref="C236:C237"/>
    <mergeCell ref="B238:D238"/>
    <mergeCell ref="B239:D239"/>
    <mergeCell ref="B240:C241"/>
    <mergeCell ref="A242:A252"/>
    <mergeCell ref="B242:D242"/>
    <mergeCell ref="B243:C244"/>
    <mergeCell ref="B245:B248"/>
    <mergeCell ref="C245:C246"/>
    <mergeCell ref="C247:C248"/>
    <mergeCell ref="B249:D249"/>
    <mergeCell ref="B250:D250"/>
    <mergeCell ref="B251:C252"/>
    <mergeCell ref="A253:A263"/>
    <mergeCell ref="B253:D253"/>
    <mergeCell ref="B254:C255"/>
    <mergeCell ref="B256:B259"/>
    <mergeCell ref="C256:C257"/>
    <mergeCell ref="C258:C259"/>
    <mergeCell ref="B260:D260"/>
    <mergeCell ref="B261:D261"/>
    <mergeCell ref="B262:C263"/>
    <mergeCell ref="A268:D269"/>
    <mergeCell ref="E268:E269"/>
    <mergeCell ref="F268:I268"/>
    <mergeCell ref="A270:A280"/>
    <mergeCell ref="B270:D270"/>
    <mergeCell ref="B271:C272"/>
    <mergeCell ref="B273:B276"/>
    <mergeCell ref="C273:C274"/>
    <mergeCell ref="C275:C276"/>
    <mergeCell ref="B277:D277"/>
    <mergeCell ref="B278:D278"/>
    <mergeCell ref="B279:C280"/>
    <mergeCell ref="A281:A291"/>
    <mergeCell ref="B281:D281"/>
    <mergeCell ref="B282:C283"/>
    <mergeCell ref="B284:B287"/>
    <mergeCell ref="C284:C285"/>
    <mergeCell ref="C286:C287"/>
    <mergeCell ref="B288:D288"/>
    <mergeCell ref="B289:D289"/>
    <mergeCell ref="B290:C291"/>
    <mergeCell ref="A292:A302"/>
    <mergeCell ref="B292:D292"/>
    <mergeCell ref="B293:C294"/>
    <mergeCell ref="B295:B298"/>
    <mergeCell ref="C295:C296"/>
    <mergeCell ref="C297:C298"/>
    <mergeCell ref="B299:D299"/>
    <mergeCell ref="B300:D300"/>
    <mergeCell ref="B301:C302"/>
  </mergeCells>
  <printOptions/>
  <pageMargins left="0.1968503937007874" right="0.2362204724409449" top="0.15748031496062992" bottom="0.15748031496062992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Ruciński</dc:creator>
  <cp:keywords/>
  <dc:description/>
  <cp:lastModifiedBy>Adrian Kuciński</cp:lastModifiedBy>
  <cp:lastPrinted>2019-01-09T08:42:28Z</cp:lastPrinted>
  <dcterms:created xsi:type="dcterms:W3CDTF">2004-03-05T08:34:22Z</dcterms:created>
  <dcterms:modified xsi:type="dcterms:W3CDTF">2019-03-19T11:25:05Z</dcterms:modified>
  <cp:category/>
  <cp:version/>
  <cp:contentType/>
  <cp:contentStatus/>
</cp:coreProperties>
</file>