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riank\Downloads\"/>
    </mc:Choice>
  </mc:AlternateContent>
  <xr:revisionPtr revIDLastSave="0" documentId="8_{EDD2DB3F-B4A5-4CFE-9124-99E20BDF0B3C}" xr6:coauthVersionLast="47" xr6:coauthVersionMax="47" xr10:uidLastSave="{00000000-0000-0000-0000-000000000000}"/>
  <bookViews>
    <workbookView xWindow="-120" yWindow="-120" windowWidth="29040" windowHeight="15720" firstSheet="18" activeTab="2" xr2:uid="{00000000-000D-0000-FFFF-FFFF00000000}"/>
  </bookViews>
  <sheets>
    <sheet name="M_pop" sheetId="8" r:id="rId1"/>
    <sheet name="War.  ciągłości" sheetId="9" r:id="rId2"/>
    <sheet name="str 1" sheetId="1" r:id="rId3"/>
    <sheet name="str 2" sheetId="2" r:id="rId4"/>
    <sheet name="str 3" sheetId="3" r:id="rId5"/>
    <sheet name="str 4" sheetId="33" r:id="rId6"/>
    <sheet name="str 5" sheetId="4" r:id="rId7"/>
    <sheet name="str 6" sheetId="39" r:id="rId8"/>
    <sheet name="War. strony" sheetId="14" r:id="rId9"/>
    <sheet name="ns 1" sheetId="34" r:id="rId10"/>
    <sheet name="ns 2" sheetId="35" r:id="rId11"/>
    <sheet name="ns 3" sheetId="36" r:id="rId12"/>
    <sheet name="ns 4" sheetId="37" r:id="rId13"/>
    <sheet name="ns 5" sheetId="38" r:id="rId14"/>
    <sheet name="ns 6" sheetId="40" r:id="rId15"/>
    <sheet name="Zał 1-1" sheetId="41" r:id="rId16"/>
    <sheet name="Zał 1-2" sheetId="42" r:id="rId17"/>
    <sheet name="Zał 1-3" sheetId="43" r:id="rId18"/>
    <sheet name="War Zał 1" sheetId="44" r:id="rId19"/>
    <sheet name="Dane z półrocza" sheetId="45" r:id="rId20"/>
    <sheet name="Zał 2" sheetId="46" r:id="rId21"/>
    <sheet name="War. Zał 2" sheetId="47" r:id="rId22"/>
    <sheet name="Zał 5-1" sheetId="48" r:id="rId23"/>
    <sheet name="Zał 5-2" sheetId="49" r:id="rId24"/>
    <sheet name="Zał 5-3" sheetId="50" r:id="rId25"/>
    <sheet name="War Zał 5" sheetId="51" r:id="rId26"/>
  </sheets>
  <externalReferences>
    <externalReference r:id="rId27"/>
  </externalReferences>
  <definedNames>
    <definedName name="_xlnm._FilterDatabase" localSheetId="18" hidden="1">'War Zał 1'!$A$1:$E$2726</definedName>
    <definedName name="_xlnm._FilterDatabase" localSheetId="25" hidden="1">'War Zał 5'!$A$1:$E$3771</definedName>
    <definedName name="_xlnm._FilterDatabase" localSheetId="1" hidden="1">'War.  ciągłości'!$A$1:$D$84</definedName>
    <definedName name="_xlnm._FilterDatabase" localSheetId="8" hidden="1">'War. strony'!$A$1:$G$2337</definedName>
    <definedName name="_xlnm._FilterDatabase" localSheetId="21" hidden="1">'War. Zał 2'!$A$1:$F$883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37" l="1"/>
  <c r="E22" i="37"/>
  <c r="F5" i="36"/>
  <c r="G5" i="36"/>
  <c r="H5" i="36"/>
  <c r="I5" i="36"/>
  <c r="J5" i="36"/>
  <c r="K5" i="36"/>
  <c r="L5" i="36"/>
  <c r="M5" i="36"/>
  <c r="F5" i="35"/>
  <c r="G5" i="35"/>
  <c r="H5" i="35"/>
  <c r="I5" i="35"/>
  <c r="J5" i="35"/>
  <c r="K5" i="35"/>
  <c r="D7" i="40"/>
  <c r="E7" i="40"/>
  <c r="F7" i="40"/>
  <c r="G7" i="40"/>
  <c r="D8" i="40"/>
  <c r="E8" i="40"/>
  <c r="F8" i="40"/>
  <c r="G8" i="40"/>
  <c r="D9" i="40"/>
  <c r="E9" i="40"/>
  <c r="F9" i="40"/>
  <c r="G9" i="40"/>
  <c r="J36" i="38"/>
  <c r="I36" i="38"/>
  <c r="H36" i="38"/>
  <c r="G36" i="38"/>
  <c r="J35" i="38"/>
  <c r="I35" i="38"/>
  <c r="H35" i="38"/>
  <c r="G35" i="38"/>
  <c r="J34" i="38"/>
  <c r="I34" i="38"/>
  <c r="H34" i="38"/>
  <c r="G34" i="38"/>
  <c r="J33" i="38"/>
  <c r="I33" i="38"/>
  <c r="H33" i="38"/>
  <c r="G33" i="38"/>
  <c r="H27" i="38"/>
  <c r="G27" i="38"/>
  <c r="F27" i="38"/>
  <c r="E27" i="38"/>
  <c r="H26" i="38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H21" i="38"/>
  <c r="G21" i="38"/>
  <c r="F21" i="38"/>
  <c r="E21" i="38"/>
  <c r="H20" i="38"/>
  <c r="G20" i="38"/>
  <c r="F20" i="38"/>
  <c r="E20" i="38"/>
  <c r="G5" i="38"/>
  <c r="H5" i="38"/>
  <c r="G6" i="38"/>
  <c r="H6" i="38"/>
  <c r="G7" i="38"/>
  <c r="H7" i="38"/>
  <c r="G8" i="38"/>
  <c r="H8" i="38"/>
  <c r="G9" i="38"/>
  <c r="H9" i="38"/>
  <c r="G10" i="38"/>
  <c r="H10" i="38"/>
  <c r="G11" i="38"/>
  <c r="H11" i="38"/>
  <c r="G12" i="38"/>
  <c r="H12" i="38"/>
  <c r="G13" i="38"/>
  <c r="H13" i="38"/>
  <c r="G14" i="38"/>
  <c r="H14" i="38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I50" i="36"/>
  <c r="H50" i="36"/>
  <c r="G50" i="36"/>
  <c r="F50" i="36"/>
  <c r="I49" i="36"/>
  <c r="H49" i="36"/>
  <c r="G49" i="36"/>
  <c r="F49" i="36"/>
  <c r="I47" i="36"/>
  <c r="H47" i="36"/>
  <c r="G47" i="36"/>
  <c r="F47" i="36"/>
  <c r="M49" i="36"/>
  <c r="L49" i="36"/>
  <c r="K49" i="36"/>
  <c r="J49" i="36"/>
  <c r="M48" i="36"/>
  <c r="L48" i="36"/>
  <c r="K48" i="36"/>
  <c r="J48" i="36"/>
  <c r="M47" i="36"/>
  <c r="L47" i="36"/>
  <c r="K47" i="36"/>
  <c r="J47" i="36"/>
  <c r="M46" i="36"/>
  <c r="L46" i="36"/>
  <c r="K46" i="36"/>
  <c r="J46" i="36"/>
  <c r="M45" i="36"/>
  <c r="L45" i="36"/>
  <c r="K45" i="36"/>
  <c r="J45" i="36"/>
  <c r="M44" i="36"/>
  <c r="L44" i="36"/>
  <c r="K44" i="36"/>
  <c r="J44" i="36"/>
  <c r="M43" i="36"/>
  <c r="L43" i="36"/>
  <c r="K43" i="36"/>
  <c r="J43" i="36"/>
  <c r="I45" i="36"/>
  <c r="H45" i="36"/>
  <c r="G45" i="36"/>
  <c r="F45" i="36"/>
  <c r="I44" i="36"/>
  <c r="H44" i="36"/>
  <c r="G44" i="36"/>
  <c r="F44" i="36"/>
  <c r="I43" i="36"/>
  <c r="H43" i="36"/>
  <c r="G43" i="36"/>
  <c r="F43" i="36"/>
  <c r="M41" i="36"/>
  <c r="L41" i="36"/>
  <c r="K41" i="36"/>
  <c r="J41" i="36"/>
  <c r="M40" i="36"/>
  <c r="L40" i="36"/>
  <c r="K40" i="36"/>
  <c r="J40" i="36"/>
  <c r="M39" i="36"/>
  <c r="L39" i="36"/>
  <c r="K39" i="36"/>
  <c r="J39" i="36"/>
  <c r="M38" i="36"/>
  <c r="L38" i="36"/>
  <c r="K38" i="36"/>
  <c r="J38" i="36"/>
  <c r="M37" i="36"/>
  <c r="L37" i="36"/>
  <c r="K37" i="36"/>
  <c r="J37" i="36"/>
  <c r="M35" i="36"/>
  <c r="L35" i="36"/>
  <c r="K35" i="36"/>
  <c r="J35" i="36"/>
  <c r="M36" i="36"/>
  <c r="L36" i="36"/>
  <c r="M34" i="36"/>
  <c r="L34" i="36"/>
  <c r="M33" i="36"/>
  <c r="L33" i="36"/>
  <c r="K33" i="36"/>
  <c r="J33" i="36"/>
  <c r="M32" i="36"/>
  <c r="L32" i="36"/>
  <c r="K32" i="36"/>
  <c r="J32" i="36"/>
  <c r="I41" i="36"/>
  <c r="H41" i="36"/>
  <c r="G41" i="36"/>
  <c r="F41" i="36"/>
  <c r="I40" i="36"/>
  <c r="H40" i="36"/>
  <c r="G40" i="36"/>
  <c r="F40" i="36"/>
  <c r="I39" i="36"/>
  <c r="H39" i="36"/>
  <c r="G39" i="36"/>
  <c r="F39" i="36"/>
  <c r="I38" i="36"/>
  <c r="H38" i="36"/>
  <c r="G38" i="36"/>
  <c r="F38" i="36"/>
  <c r="I37" i="36"/>
  <c r="H37" i="36"/>
  <c r="G37" i="36"/>
  <c r="F37" i="36"/>
  <c r="I36" i="36"/>
  <c r="H36" i="36"/>
  <c r="G36" i="36"/>
  <c r="F36" i="36"/>
  <c r="I35" i="36"/>
  <c r="H35" i="36"/>
  <c r="G35" i="36"/>
  <c r="F35" i="36"/>
  <c r="I34" i="36"/>
  <c r="H34" i="36"/>
  <c r="G34" i="36"/>
  <c r="F34" i="36"/>
  <c r="I33" i="36"/>
  <c r="H33" i="36"/>
  <c r="G33" i="36"/>
  <c r="F33" i="36"/>
  <c r="I32" i="36"/>
  <c r="H32" i="36"/>
  <c r="G32" i="36"/>
  <c r="F32" i="36"/>
  <c r="M31" i="36"/>
  <c r="L31" i="36"/>
  <c r="K31" i="36"/>
  <c r="J31" i="36"/>
  <c r="M30" i="36"/>
  <c r="L30" i="36"/>
  <c r="I30" i="36"/>
  <c r="H30" i="36"/>
  <c r="G30" i="36"/>
  <c r="F30" i="36"/>
  <c r="M29" i="36"/>
  <c r="L29" i="36"/>
  <c r="K29" i="36"/>
  <c r="J29" i="36"/>
  <c r="I29" i="36"/>
  <c r="H29" i="36"/>
  <c r="G29" i="36"/>
  <c r="F29" i="36"/>
  <c r="M28" i="36"/>
  <c r="L28" i="36"/>
  <c r="K28" i="36"/>
  <c r="J28" i="36"/>
  <c r="I28" i="36"/>
  <c r="H28" i="36"/>
  <c r="G28" i="36"/>
  <c r="F28" i="36"/>
  <c r="M27" i="36"/>
  <c r="L27" i="36"/>
  <c r="M26" i="36"/>
  <c r="L26" i="36"/>
  <c r="I27" i="36"/>
  <c r="H27" i="36"/>
  <c r="G27" i="36"/>
  <c r="F27" i="36"/>
  <c r="I26" i="36"/>
  <c r="H26" i="36"/>
  <c r="G26" i="36"/>
  <c r="F26" i="36"/>
  <c r="M25" i="36"/>
  <c r="L25" i="36"/>
  <c r="K25" i="36"/>
  <c r="J25" i="36"/>
  <c r="I25" i="36"/>
  <c r="H25" i="36"/>
  <c r="G25" i="36"/>
  <c r="F25" i="36"/>
  <c r="M24" i="36"/>
  <c r="L24" i="36"/>
  <c r="I24" i="36"/>
  <c r="H24" i="36"/>
  <c r="G24" i="36"/>
  <c r="F24" i="36"/>
  <c r="M23" i="36"/>
  <c r="L23" i="36"/>
  <c r="K23" i="36"/>
  <c r="J23" i="36"/>
  <c r="I23" i="36"/>
  <c r="H23" i="36"/>
  <c r="G23" i="36"/>
  <c r="F23" i="36"/>
  <c r="M22" i="36"/>
  <c r="L22" i="36"/>
  <c r="K22" i="36"/>
  <c r="J22" i="36"/>
  <c r="I22" i="36"/>
  <c r="H22" i="36"/>
  <c r="G22" i="36"/>
  <c r="F22" i="36"/>
  <c r="M21" i="36"/>
  <c r="L21" i="36"/>
  <c r="K21" i="36"/>
  <c r="J21" i="36"/>
  <c r="I21" i="36"/>
  <c r="H21" i="36"/>
  <c r="G21" i="36"/>
  <c r="F21" i="36"/>
  <c r="M20" i="36"/>
  <c r="L20" i="36"/>
  <c r="K20" i="36"/>
  <c r="J20" i="36"/>
  <c r="I20" i="36"/>
  <c r="H20" i="36"/>
  <c r="G20" i="36"/>
  <c r="F20" i="36"/>
  <c r="M19" i="36"/>
  <c r="L19" i="36"/>
  <c r="K19" i="36"/>
  <c r="J19" i="36"/>
  <c r="I19" i="36"/>
  <c r="H19" i="36"/>
  <c r="G19" i="36"/>
  <c r="F19" i="36"/>
  <c r="M18" i="36"/>
  <c r="L18" i="36"/>
  <c r="K18" i="36"/>
  <c r="J18" i="36"/>
  <c r="I18" i="36"/>
  <c r="H18" i="36"/>
  <c r="G18" i="36"/>
  <c r="F18" i="36"/>
  <c r="M17" i="36"/>
  <c r="L17" i="36"/>
  <c r="K17" i="36"/>
  <c r="J17" i="36"/>
  <c r="I17" i="36"/>
  <c r="H17" i="36"/>
  <c r="G17" i="36"/>
  <c r="F17" i="36"/>
  <c r="M16" i="36"/>
  <c r="L16" i="36"/>
  <c r="K16" i="36"/>
  <c r="J16" i="36"/>
  <c r="I16" i="36"/>
  <c r="H16" i="36"/>
  <c r="G16" i="36"/>
  <c r="F16" i="36"/>
  <c r="M15" i="36"/>
  <c r="L15" i="36"/>
  <c r="K15" i="36"/>
  <c r="J15" i="36"/>
  <c r="I15" i="36"/>
  <c r="H15" i="36"/>
  <c r="G15" i="36"/>
  <c r="F15" i="36"/>
  <c r="M14" i="36"/>
  <c r="L14" i="36"/>
  <c r="K14" i="36"/>
  <c r="J14" i="36"/>
  <c r="I14" i="36"/>
  <c r="H14" i="36"/>
  <c r="G14" i="36"/>
  <c r="F14" i="36"/>
  <c r="M13" i="36"/>
  <c r="L13" i="36"/>
  <c r="K13" i="36"/>
  <c r="J13" i="36"/>
  <c r="I13" i="36"/>
  <c r="H13" i="36"/>
  <c r="G13" i="36"/>
  <c r="F13" i="36"/>
  <c r="M12" i="36"/>
  <c r="L12" i="36"/>
  <c r="K12" i="36"/>
  <c r="J12" i="36"/>
  <c r="I12" i="36"/>
  <c r="H12" i="36"/>
  <c r="G12" i="36"/>
  <c r="F12" i="36"/>
  <c r="M11" i="36"/>
  <c r="L11" i="36"/>
  <c r="K11" i="36"/>
  <c r="J11" i="36"/>
  <c r="I11" i="36"/>
  <c r="H11" i="36"/>
  <c r="G11" i="36"/>
  <c r="F11" i="36"/>
  <c r="M10" i="36"/>
  <c r="L10" i="36"/>
  <c r="K10" i="36"/>
  <c r="J10" i="36"/>
  <c r="I10" i="36"/>
  <c r="H10" i="36"/>
  <c r="G10" i="36"/>
  <c r="F10" i="36"/>
  <c r="M9" i="36"/>
  <c r="L9" i="36"/>
  <c r="K9" i="36"/>
  <c r="J9" i="36"/>
  <c r="I9" i="36"/>
  <c r="H9" i="36"/>
  <c r="G9" i="36"/>
  <c r="F9" i="36"/>
  <c r="M8" i="36"/>
  <c r="L8" i="36"/>
  <c r="K8" i="36"/>
  <c r="J8" i="36"/>
  <c r="I8" i="36"/>
  <c r="H8" i="36"/>
  <c r="G8" i="36"/>
  <c r="F8" i="36"/>
  <c r="K7" i="36"/>
  <c r="J7" i="36"/>
  <c r="I7" i="36"/>
  <c r="H7" i="36"/>
  <c r="G7" i="36"/>
  <c r="F7" i="36"/>
  <c r="F6" i="36"/>
  <c r="G6" i="36"/>
  <c r="H6" i="36"/>
  <c r="I6" i="36"/>
  <c r="J6" i="36"/>
  <c r="K6" i="36"/>
  <c r="L6" i="36"/>
  <c r="M6" i="36"/>
  <c r="I49" i="35"/>
  <c r="H49" i="35"/>
  <c r="G49" i="35"/>
  <c r="F49" i="35"/>
  <c r="I48" i="35"/>
  <c r="H48" i="35"/>
  <c r="G48" i="35"/>
  <c r="F48" i="35"/>
  <c r="I47" i="35"/>
  <c r="H47" i="35"/>
  <c r="G47" i="35"/>
  <c r="F47" i="35"/>
  <c r="I46" i="35"/>
  <c r="H46" i="35"/>
  <c r="G46" i="35"/>
  <c r="F46" i="35"/>
  <c r="I45" i="35"/>
  <c r="H45" i="35"/>
  <c r="G45" i="35"/>
  <c r="F45" i="35"/>
  <c r="I44" i="35"/>
  <c r="H44" i="35"/>
  <c r="G44" i="35"/>
  <c r="F44" i="35"/>
  <c r="I43" i="35"/>
  <c r="H43" i="35"/>
  <c r="G43" i="35"/>
  <c r="F43" i="35"/>
  <c r="I41" i="35"/>
  <c r="H41" i="35"/>
  <c r="G41" i="35"/>
  <c r="F41" i="35"/>
  <c r="I40" i="35"/>
  <c r="H40" i="35"/>
  <c r="G40" i="35"/>
  <c r="F40" i="35"/>
  <c r="I39" i="35"/>
  <c r="H39" i="35"/>
  <c r="G39" i="35"/>
  <c r="F39" i="35"/>
  <c r="I38" i="35"/>
  <c r="H38" i="35"/>
  <c r="G38" i="35"/>
  <c r="F38" i="35"/>
  <c r="I37" i="35"/>
  <c r="H37" i="35"/>
  <c r="G37" i="35"/>
  <c r="F37" i="35"/>
  <c r="I36" i="35"/>
  <c r="H36" i="35"/>
  <c r="G36" i="35"/>
  <c r="F36" i="35"/>
  <c r="I35" i="35"/>
  <c r="H35" i="35"/>
  <c r="G35" i="35"/>
  <c r="F35" i="35"/>
  <c r="I34" i="35"/>
  <c r="H34" i="35"/>
  <c r="G34" i="35"/>
  <c r="F34" i="35"/>
  <c r="I33" i="35"/>
  <c r="H33" i="35"/>
  <c r="G33" i="35"/>
  <c r="F33" i="35"/>
  <c r="I32" i="35"/>
  <c r="H32" i="35"/>
  <c r="G32" i="35"/>
  <c r="F32" i="35"/>
  <c r="I31" i="35"/>
  <c r="H31" i="35"/>
  <c r="G31" i="35"/>
  <c r="F31" i="35"/>
  <c r="I30" i="35"/>
  <c r="H30" i="35"/>
  <c r="G30" i="35"/>
  <c r="F30" i="35"/>
  <c r="I29" i="35"/>
  <c r="H29" i="35"/>
  <c r="G29" i="35"/>
  <c r="F29" i="35"/>
  <c r="I28" i="35"/>
  <c r="H28" i="35"/>
  <c r="G28" i="35"/>
  <c r="F28" i="35"/>
  <c r="I27" i="35"/>
  <c r="H27" i="35"/>
  <c r="G27" i="35"/>
  <c r="F27" i="35"/>
  <c r="I26" i="35"/>
  <c r="H26" i="35"/>
  <c r="G26" i="35"/>
  <c r="F26" i="35"/>
  <c r="I25" i="35"/>
  <c r="H25" i="35"/>
  <c r="G25" i="35"/>
  <c r="F25" i="35"/>
  <c r="I24" i="35"/>
  <c r="H24" i="35"/>
  <c r="G24" i="35"/>
  <c r="F24" i="35"/>
  <c r="I23" i="35"/>
  <c r="H23" i="35"/>
  <c r="G23" i="35"/>
  <c r="F23" i="35"/>
  <c r="I22" i="35"/>
  <c r="H22" i="35"/>
  <c r="G22" i="35"/>
  <c r="F22" i="35"/>
  <c r="I21" i="35"/>
  <c r="H21" i="35"/>
  <c r="G21" i="35"/>
  <c r="F21" i="35"/>
  <c r="I20" i="35"/>
  <c r="H20" i="35"/>
  <c r="G20" i="35"/>
  <c r="F20" i="35"/>
  <c r="I19" i="35"/>
  <c r="H19" i="35"/>
  <c r="G19" i="35"/>
  <c r="F19" i="35"/>
  <c r="I18" i="35"/>
  <c r="H18" i="35"/>
  <c r="G18" i="35"/>
  <c r="F18" i="35"/>
  <c r="I17" i="35"/>
  <c r="H17" i="35"/>
  <c r="G17" i="35"/>
  <c r="F17" i="35"/>
  <c r="I16" i="35"/>
  <c r="H16" i="35"/>
  <c r="G16" i="35"/>
  <c r="F16" i="35"/>
  <c r="I15" i="35"/>
  <c r="H15" i="35"/>
  <c r="G15" i="35"/>
  <c r="F15" i="35"/>
  <c r="I14" i="35"/>
  <c r="H14" i="35"/>
  <c r="G14" i="35"/>
  <c r="F14" i="35"/>
  <c r="F6" i="35"/>
  <c r="G6" i="35"/>
  <c r="H6" i="35"/>
  <c r="I6" i="35"/>
  <c r="J6" i="35"/>
  <c r="K6" i="35"/>
  <c r="F7" i="35"/>
  <c r="G7" i="35"/>
  <c r="H7" i="35"/>
  <c r="I7" i="35"/>
  <c r="J7" i="35"/>
  <c r="K7" i="35"/>
  <c r="F8" i="35"/>
  <c r="G8" i="35"/>
  <c r="H8" i="35"/>
  <c r="I8" i="35"/>
  <c r="J8" i="35"/>
  <c r="K8" i="35"/>
  <c r="F9" i="35"/>
  <c r="G9" i="35"/>
  <c r="H9" i="35"/>
  <c r="I9" i="35"/>
  <c r="J9" i="35"/>
  <c r="K9" i="35"/>
  <c r="F10" i="35"/>
  <c r="G10" i="35"/>
  <c r="H10" i="35"/>
  <c r="I10" i="35"/>
  <c r="J10" i="35"/>
  <c r="K10" i="35"/>
  <c r="F11" i="35"/>
  <c r="G11" i="35"/>
  <c r="H11" i="35"/>
  <c r="I11" i="35"/>
  <c r="J11" i="35"/>
  <c r="K11" i="35"/>
  <c r="F12" i="35"/>
  <c r="G12" i="35"/>
  <c r="H12" i="35"/>
  <c r="I12" i="35"/>
  <c r="J12" i="35"/>
  <c r="K12" i="35"/>
  <c r="F13" i="35"/>
  <c r="G13" i="35"/>
  <c r="H13" i="35"/>
  <c r="I13" i="35"/>
  <c r="J13" i="35"/>
  <c r="K13" i="35"/>
  <c r="G31" i="34"/>
  <c r="F31" i="34"/>
  <c r="E31" i="34"/>
  <c r="D31" i="34"/>
  <c r="G30" i="34"/>
  <c r="F30" i="34"/>
  <c r="E30" i="34"/>
  <c r="D30" i="34"/>
  <c r="G29" i="34"/>
  <c r="F29" i="34"/>
  <c r="E29" i="34"/>
  <c r="D29" i="34"/>
  <c r="G28" i="34"/>
  <c r="F28" i="34"/>
  <c r="E28" i="34"/>
  <c r="D28" i="34"/>
  <c r="G27" i="34"/>
  <c r="F27" i="34"/>
  <c r="E27" i="34"/>
  <c r="D27" i="34"/>
  <c r="G26" i="34"/>
  <c r="F26" i="34"/>
  <c r="E26" i="34"/>
  <c r="D26" i="34"/>
  <c r="G25" i="34"/>
  <c r="F25" i="34"/>
  <c r="E25" i="34"/>
  <c r="D25" i="34"/>
  <c r="G24" i="34"/>
  <c r="F24" i="34"/>
  <c r="E24" i="34"/>
  <c r="D24" i="34"/>
  <c r="G23" i="34"/>
  <c r="F23" i="34"/>
  <c r="E23" i="34"/>
  <c r="D23" i="34"/>
  <c r="G22" i="34"/>
  <c r="E22" i="34"/>
  <c r="G21" i="34"/>
  <c r="F21" i="34"/>
  <c r="E21" i="34"/>
  <c r="D21" i="34"/>
  <c r="G20" i="34"/>
  <c r="F20" i="34"/>
  <c r="E20" i="34"/>
  <c r="D20" i="34"/>
  <c r="G19" i="34"/>
  <c r="F19" i="34"/>
  <c r="E19" i="34"/>
  <c r="D19" i="34"/>
  <c r="G18" i="34"/>
  <c r="F18" i="34"/>
  <c r="E18" i="34"/>
  <c r="D18" i="34"/>
  <c r="G17" i="34"/>
  <c r="F17" i="34"/>
  <c r="E17" i="34"/>
  <c r="D17" i="34"/>
  <c r="G16" i="34"/>
  <c r="F16" i="34"/>
  <c r="E16" i="34"/>
  <c r="D16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B1431" i="51" l="1"/>
  <c r="B1424" i="44"/>
  <c r="A2" i="46" l="1"/>
  <c r="B1193" i="14"/>
  <c r="B1192" i="14"/>
  <c r="B1191" i="14"/>
  <c r="B1190" i="14"/>
  <c r="B1189" i="14"/>
  <c r="B1188" i="14"/>
  <c r="B1187" i="14"/>
  <c r="B1186" i="14"/>
  <c r="B1185" i="14"/>
  <c r="B1184" i="14"/>
  <c r="B1183" i="14"/>
  <c r="B1182" i="14"/>
  <c r="B1181" i="14"/>
  <c r="B1180" i="14"/>
  <c r="B1179" i="14"/>
  <c r="B1178" i="14"/>
  <c r="B1177" i="14"/>
  <c r="B1176" i="14"/>
  <c r="B1175" i="14"/>
  <c r="B1174" i="14"/>
  <c r="B1173" i="14"/>
  <c r="B1172" i="14"/>
  <c r="B1171" i="14"/>
  <c r="B1170" i="14"/>
  <c r="B1169" i="14"/>
  <c r="B1168" i="14"/>
  <c r="B1167" i="14"/>
  <c r="B1166" i="14"/>
  <c r="B1165" i="14"/>
  <c r="B1164" i="14"/>
  <c r="B1163" i="14"/>
  <c r="B1162" i="14"/>
  <c r="B1161" i="14"/>
  <c r="B1160" i="14"/>
  <c r="B1159" i="14"/>
  <c r="B1158" i="14"/>
  <c r="B1157" i="14"/>
  <c r="B1156" i="14"/>
  <c r="B1155" i="14"/>
  <c r="B1154" i="14"/>
  <c r="B1153" i="14"/>
  <c r="B1152" i="14"/>
  <c r="B1151" i="14"/>
  <c r="B879" i="47"/>
  <c r="B859" i="47"/>
  <c r="B860" i="47"/>
  <c r="B3769" i="51"/>
  <c r="B3768" i="51"/>
  <c r="B3767" i="51"/>
  <c r="B3766" i="51"/>
  <c r="B3765" i="51"/>
  <c r="B3764" i="51"/>
  <c r="B3763" i="51"/>
  <c r="B3762" i="51"/>
  <c r="B3761" i="51"/>
  <c r="B3760" i="51"/>
  <c r="B3759" i="51"/>
  <c r="B3758" i="51"/>
  <c r="B3757" i="51"/>
  <c r="B3756" i="51"/>
  <c r="B3755" i="51"/>
  <c r="B3754" i="51"/>
  <c r="B3753" i="51"/>
  <c r="B3752" i="51"/>
  <c r="B3751" i="51"/>
  <c r="B3750" i="51"/>
  <c r="B3749" i="51"/>
  <c r="B3748" i="51"/>
  <c r="B3747" i="51"/>
  <c r="B3746" i="51"/>
  <c r="B3745" i="51"/>
  <c r="B3744" i="51"/>
  <c r="B3743" i="51"/>
  <c r="B3742" i="51"/>
  <c r="B3741" i="51"/>
  <c r="B3740" i="51"/>
  <c r="B3739" i="51"/>
  <c r="B3738" i="51"/>
  <c r="B3737" i="51"/>
  <c r="B3736" i="51"/>
  <c r="B3735" i="51"/>
  <c r="B3734" i="51"/>
  <c r="B3733" i="51"/>
  <c r="B3732" i="51"/>
  <c r="B3731" i="51"/>
  <c r="B3730" i="51"/>
  <c r="B3729" i="51"/>
  <c r="B3728" i="51"/>
  <c r="B3727" i="51"/>
  <c r="B3726" i="51"/>
  <c r="B3725" i="51"/>
  <c r="B3724" i="51"/>
  <c r="B3723" i="51"/>
  <c r="B3722" i="51"/>
  <c r="B3721" i="51"/>
  <c r="B3720" i="51"/>
  <c r="B3719" i="51"/>
  <c r="B3718" i="51"/>
  <c r="B3717" i="51"/>
  <c r="B3716" i="51"/>
  <c r="B3715" i="51"/>
  <c r="B3714" i="51"/>
  <c r="B3713" i="51"/>
  <c r="B3712" i="51"/>
  <c r="B3711" i="51"/>
  <c r="B3710" i="51"/>
  <c r="B3709" i="51"/>
  <c r="B3708" i="51"/>
  <c r="B3707" i="51"/>
  <c r="B3706" i="51"/>
  <c r="B3705" i="51"/>
  <c r="B3704" i="51"/>
  <c r="B3703" i="51"/>
  <c r="B3702" i="51"/>
  <c r="B3701" i="51"/>
  <c r="B3700" i="51"/>
  <c r="B3699" i="51"/>
  <c r="B3698" i="51"/>
  <c r="B3697" i="51"/>
  <c r="B3696" i="51"/>
  <c r="B3695" i="51"/>
  <c r="B3694" i="51"/>
  <c r="B3693" i="51"/>
  <c r="B3692" i="51"/>
  <c r="B3691" i="51"/>
  <c r="B3690" i="51"/>
  <c r="B3689" i="51"/>
  <c r="B3688" i="51"/>
  <c r="B3687" i="51"/>
  <c r="B3686" i="51"/>
  <c r="B3685" i="51"/>
  <c r="B3684" i="51"/>
  <c r="B3683" i="51"/>
  <c r="B3682" i="51"/>
  <c r="B3681" i="51"/>
  <c r="B3680" i="51"/>
  <c r="B3679" i="51"/>
  <c r="B3678" i="51"/>
  <c r="B3677" i="51"/>
  <c r="B3676" i="51"/>
  <c r="B3675" i="51"/>
  <c r="B3674" i="51"/>
  <c r="B3673" i="51"/>
  <c r="B3672" i="51"/>
  <c r="B3671" i="51"/>
  <c r="B3670" i="51"/>
  <c r="B3669" i="51"/>
  <c r="B3668" i="51"/>
  <c r="B3667" i="51"/>
  <c r="B3666" i="51"/>
  <c r="B3665" i="51"/>
  <c r="B3664" i="51"/>
  <c r="B3663" i="51"/>
  <c r="B3662" i="51"/>
  <c r="B3661" i="51"/>
  <c r="B3660" i="51"/>
  <c r="B3659" i="51"/>
  <c r="B3658" i="51"/>
  <c r="B3657" i="51"/>
  <c r="B3656" i="51"/>
  <c r="B3655" i="51"/>
  <c r="B3654" i="51"/>
  <c r="B3653" i="51"/>
  <c r="B3652" i="51"/>
  <c r="B3651" i="51"/>
  <c r="B3650" i="51"/>
  <c r="B3649" i="51"/>
  <c r="B3648" i="51"/>
  <c r="B3647" i="51"/>
  <c r="B3646" i="51"/>
  <c r="B3645" i="51"/>
  <c r="B3644" i="51"/>
  <c r="B3643" i="51"/>
  <c r="B3642" i="51"/>
  <c r="B3641" i="51"/>
  <c r="B3640" i="51"/>
  <c r="B3639" i="51"/>
  <c r="B3638" i="51"/>
  <c r="B3637" i="51"/>
  <c r="B3636" i="51"/>
  <c r="B3635" i="51"/>
  <c r="B3634" i="51"/>
  <c r="B3633" i="51"/>
  <c r="B3632" i="51"/>
  <c r="B3631" i="51"/>
  <c r="B3630" i="51"/>
  <c r="B3629" i="51"/>
  <c r="B3628" i="51"/>
  <c r="B3627" i="51"/>
  <c r="B3626" i="51"/>
  <c r="B3625" i="51"/>
  <c r="B3624" i="51"/>
  <c r="B3623" i="51"/>
  <c r="B3622" i="51"/>
  <c r="B3621" i="51"/>
  <c r="B3620" i="51"/>
  <c r="B3619" i="51"/>
  <c r="B3618" i="51"/>
  <c r="B3617" i="51"/>
  <c r="B3616" i="51"/>
  <c r="B3615" i="51"/>
  <c r="B3614" i="51"/>
  <c r="B3613" i="51"/>
  <c r="B3612" i="51"/>
  <c r="B3611" i="51"/>
  <c r="B3610" i="51"/>
  <c r="B3609" i="51"/>
  <c r="B3608" i="51"/>
  <c r="B3607" i="51"/>
  <c r="B3606" i="51"/>
  <c r="B3605" i="51"/>
  <c r="B3604" i="51"/>
  <c r="B3603" i="51"/>
  <c r="B3602" i="51"/>
  <c r="B3601" i="51"/>
  <c r="B3600" i="51"/>
  <c r="B3599" i="51"/>
  <c r="B3598" i="51"/>
  <c r="B3597" i="51"/>
  <c r="B3596" i="51"/>
  <c r="B3595" i="51"/>
  <c r="B3594" i="51"/>
  <c r="B3593" i="51"/>
  <c r="B3592" i="51"/>
  <c r="B3591" i="51"/>
  <c r="B3590" i="51"/>
  <c r="B3589" i="51"/>
  <c r="B3588" i="51"/>
  <c r="B3587" i="51"/>
  <c r="B3586" i="51"/>
  <c r="B3585" i="51"/>
  <c r="B3584" i="51"/>
  <c r="B3583" i="51"/>
  <c r="B3582" i="51"/>
  <c r="B3581" i="51"/>
  <c r="B3580" i="51"/>
  <c r="B3579" i="51"/>
  <c r="B3578" i="51"/>
  <c r="B3577" i="51"/>
  <c r="B3576" i="51"/>
  <c r="B3575" i="51"/>
  <c r="B3574" i="51"/>
  <c r="B3573" i="51"/>
  <c r="B3572" i="51"/>
  <c r="B3571" i="51"/>
  <c r="B3570" i="51"/>
  <c r="B3569" i="51"/>
  <c r="B3568" i="51"/>
  <c r="B3567" i="51"/>
  <c r="B3566" i="51"/>
  <c r="B3565" i="51"/>
  <c r="B3564" i="51"/>
  <c r="B3563" i="51"/>
  <c r="B3562" i="51"/>
  <c r="B3561" i="51"/>
  <c r="B3560" i="51"/>
  <c r="B3559" i="51"/>
  <c r="B3558" i="51"/>
  <c r="B3557" i="51"/>
  <c r="B3556" i="51"/>
  <c r="B3555" i="51"/>
  <c r="B3554" i="51"/>
  <c r="B3553" i="51"/>
  <c r="B3552" i="51"/>
  <c r="B3551" i="51"/>
  <c r="B3550" i="51"/>
  <c r="B3549" i="51"/>
  <c r="B3548" i="51"/>
  <c r="B3547" i="51"/>
  <c r="B3546" i="51"/>
  <c r="B3545" i="51"/>
  <c r="B3544" i="51"/>
  <c r="B3543" i="51"/>
  <c r="B3542" i="51"/>
  <c r="B3541" i="51"/>
  <c r="B3540" i="51"/>
  <c r="B3539" i="51"/>
  <c r="B3538" i="51"/>
  <c r="B3537" i="51"/>
  <c r="B3536" i="51"/>
  <c r="B3535" i="51"/>
  <c r="B3534" i="51"/>
  <c r="B3533" i="51"/>
  <c r="B3532" i="51"/>
  <c r="B3531" i="51"/>
  <c r="B3530" i="51"/>
  <c r="B3529" i="51"/>
  <c r="B3528" i="51"/>
  <c r="B3527" i="51"/>
  <c r="B3526" i="51"/>
  <c r="B3525" i="51"/>
  <c r="B3524" i="51"/>
  <c r="B3523" i="51"/>
  <c r="B3522" i="51"/>
  <c r="B3521" i="51"/>
  <c r="B3520" i="51"/>
  <c r="B3519" i="51"/>
  <c r="B3518" i="51"/>
  <c r="B3517" i="51"/>
  <c r="B3516" i="51"/>
  <c r="B3515" i="51"/>
  <c r="B3514" i="51"/>
  <c r="B3513" i="51"/>
  <c r="B3512" i="51"/>
  <c r="B3511" i="51"/>
  <c r="B3510" i="51"/>
  <c r="B3509" i="51"/>
  <c r="B3508" i="51"/>
  <c r="B3507" i="51"/>
  <c r="B3506" i="51"/>
  <c r="B3505" i="51"/>
  <c r="B3504" i="51"/>
  <c r="B3503" i="51"/>
  <c r="B3502" i="51"/>
  <c r="B3501" i="51"/>
  <c r="B3500" i="51"/>
  <c r="B3499" i="51"/>
  <c r="B3498" i="51"/>
  <c r="B3497" i="51"/>
  <c r="B3496" i="51"/>
  <c r="B3495" i="51"/>
  <c r="B3494" i="51"/>
  <c r="B3493" i="51"/>
  <c r="B3492" i="51"/>
  <c r="B3491" i="51"/>
  <c r="B3490" i="51"/>
  <c r="B3489" i="51"/>
  <c r="B3488" i="51"/>
  <c r="B3487" i="51"/>
  <c r="B3486" i="51"/>
  <c r="B3485" i="51"/>
  <c r="B3484" i="51"/>
  <c r="B3483" i="51"/>
  <c r="B3482" i="51"/>
  <c r="B3481" i="51"/>
  <c r="B3480" i="51"/>
  <c r="B3479" i="51"/>
  <c r="B3478" i="51"/>
  <c r="B3477" i="51"/>
  <c r="B3476" i="51"/>
  <c r="B3475" i="51"/>
  <c r="B3474" i="51"/>
  <c r="B3473" i="51"/>
  <c r="B3472" i="51"/>
  <c r="B3471" i="51"/>
  <c r="B3470" i="51"/>
  <c r="B3469" i="51"/>
  <c r="B3468" i="51"/>
  <c r="B3467" i="51"/>
  <c r="B3466" i="51"/>
  <c r="B3465" i="51"/>
  <c r="B3464" i="51"/>
  <c r="B3463" i="51"/>
  <c r="B3462" i="51"/>
  <c r="B3461" i="51"/>
  <c r="B3460" i="51"/>
  <c r="B3459" i="51"/>
  <c r="B3458" i="51"/>
  <c r="B3457" i="51"/>
  <c r="B3456" i="51"/>
  <c r="B3455" i="51"/>
  <c r="B3454" i="51"/>
  <c r="B3453" i="51"/>
  <c r="B3452" i="51"/>
  <c r="B3451" i="51"/>
  <c r="B3450" i="51"/>
  <c r="B3449" i="51"/>
  <c r="B3448" i="51"/>
  <c r="B3447" i="51"/>
  <c r="B3446" i="51"/>
  <c r="B3445" i="51"/>
  <c r="B3444" i="51"/>
  <c r="B3443" i="51"/>
  <c r="B3442" i="51"/>
  <c r="B3441" i="51"/>
  <c r="B3440" i="51"/>
  <c r="B3439" i="51"/>
  <c r="B3438" i="51"/>
  <c r="B3437" i="51"/>
  <c r="B3436" i="51"/>
  <c r="B3435" i="51"/>
  <c r="B3434" i="51"/>
  <c r="B3433" i="51"/>
  <c r="B3432" i="51"/>
  <c r="B3431" i="51"/>
  <c r="B3430" i="51"/>
  <c r="B3429" i="51"/>
  <c r="B3428" i="51"/>
  <c r="B3427" i="51"/>
  <c r="B3426" i="51"/>
  <c r="B3425" i="51"/>
  <c r="B3424" i="51"/>
  <c r="B3423" i="51"/>
  <c r="B3422" i="51"/>
  <c r="B3421" i="51"/>
  <c r="B3420" i="51"/>
  <c r="B3419" i="51"/>
  <c r="B3418" i="51"/>
  <c r="B3417" i="51"/>
  <c r="B3416" i="51"/>
  <c r="B3415" i="51"/>
  <c r="B3414" i="51"/>
  <c r="B3413" i="51"/>
  <c r="B3412" i="51"/>
  <c r="B3411" i="51"/>
  <c r="B3410" i="51"/>
  <c r="B3409" i="51"/>
  <c r="B3408" i="51"/>
  <c r="B3407" i="51"/>
  <c r="B3406" i="51"/>
  <c r="B3405" i="51"/>
  <c r="B3404" i="51"/>
  <c r="B3403" i="51"/>
  <c r="B3402" i="51"/>
  <c r="B3401" i="51"/>
  <c r="B3400" i="51"/>
  <c r="B3399" i="51"/>
  <c r="B3398" i="51"/>
  <c r="B3397" i="51"/>
  <c r="B3396" i="51"/>
  <c r="B3395" i="51"/>
  <c r="B3394" i="51"/>
  <c r="B3393" i="51"/>
  <c r="B3392" i="51"/>
  <c r="B3391" i="51"/>
  <c r="B3390" i="51"/>
  <c r="B3389" i="51"/>
  <c r="B3388" i="51"/>
  <c r="B3387" i="51"/>
  <c r="B3386" i="51"/>
  <c r="B3385" i="51"/>
  <c r="B3384" i="51"/>
  <c r="B3383" i="51"/>
  <c r="B3382" i="51"/>
  <c r="B3381" i="51"/>
  <c r="B3380" i="51"/>
  <c r="B3379" i="51"/>
  <c r="B3378" i="51"/>
  <c r="B3377" i="51"/>
  <c r="B3376" i="51"/>
  <c r="B3375" i="51"/>
  <c r="B3374" i="51"/>
  <c r="B3373" i="51"/>
  <c r="B3372" i="51"/>
  <c r="B3371" i="51"/>
  <c r="B3370" i="51"/>
  <c r="B3369" i="51"/>
  <c r="B3368" i="51"/>
  <c r="B3367" i="51"/>
  <c r="B3366" i="51"/>
  <c r="B3365" i="51"/>
  <c r="B3364" i="51"/>
  <c r="B3363" i="51"/>
  <c r="B3362" i="51"/>
  <c r="B3361" i="51"/>
  <c r="B3360" i="51"/>
  <c r="B3359" i="51"/>
  <c r="B3358" i="51"/>
  <c r="B3357" i="51"/>
  <c r="B3356" i="51"/>
  <c r="B3355" i="51"/>
  <c r="B3354" i="51"/>
  <c r="B3353" i="51"/>
  <c r="B3352" i="51"/>
  <c r="B3351" i="51"/>
  <c r="B3350" i="51"/>
  <c r="B3349" i="51"/>
  <c r="B3348" i="51"/>
  <c r="B3347" i="51"/>
  <c r="B3346" i="51"/>
  <c r="B3345" i="51"/>
  <c r="B3344" i="51"/>
  <c r="B3343" i="51"/>
  <c r="B3342" i="51"/>
  <c r="B3341" i="51"/>
  <c r="B3340" i="51"/>
  <c r="B3339" i="51"/>
  <c r="B3338" i="51"/>
  <c r="B3337" i="51"/>
  <c r="B3336" i="51"/>
  <c r="B3335" i="51"/>
  <c r="B3334" i="51"/>
  <c r="B3333" i="51"/>
  <c r="B3332" i="51"/>
  <c r="B3331" i="51"/>
  <c r="B3330" i="51"/>
  <c r="B3329" i="51"/>
  <c r="B3328" i="51"/>
  <c r="B3327" i="51"/>
  <c r="B3326" i="51"/>
  <c r="B3325" i="51"/>
  <c r="B3324" i="51"/>
  <c r="B3323" i="51"/>
  <c r="B3322" i="51"/>
  <c r="B3321" i="51"/>
  <c r="B3320" i="51"/>
  <c r="B3319" i="51"/>
  <c r="B3318" i="51"/>
  <c r="B3317" i="51"/>
  <c r="B3316" i="51"/>
  <c r="B3315" i="51"/>
  <c r="B3314" i="51"/>
  <c r="B3313" i="51"/>
  <c r="B3312" i="51"/>
  <c r="B3311" i="51"/>
  <c r="B3310" i="51"/>
  <c r="B3309" i="51"/>
  <c r="B3308" i="51"/>
  <c r="B3307" i="51"/>
  <c r="B3306" i="51"/>
  <c r="B3305" i="51"/>
  <c r="B3304" i="51"/>
  <c r="B3303" i="51"/>
  <c r="B3302" i="51"/>
  <c r="B3301" i="51"/>
  <c r="B3300" i="51"/>
  <c r="B3299" i="51"/>
  <c r="B3298" i="51"/>
  <c r="B3297" i="51"/>
  <c r="B3296" i="51"/>
  <c r="B3295" i="51"/>
  <c r="B3294" i="51"/>
  <c r="B3293" i="51"/>
  <c r="B3292" i="51"/>
  <c r="B3291" i="51"/>
  <c r="B3290" i="51"/>
  <c r="B3289" i="51"/>
  <c r="B3288" i="51"/>
  <c r="B3287" i="51"/>
  <c r="B3286" i="51"/>
  <c r="B3285" i="51"/>
  <c r="B3284" i="51"/>
  <c r="B3283" i="51"/>
  <c r="B3282" i="51"/>
  <c r="B3281" i="51"/>
  <c r="B3280" i="51"/>
  <c r="B3279" i="51"/>
  <c r="B3278" i="51"/>
  <c r="B3277" i="51"/>
  <c r="B3276" i="51"/>
  <c r="B3275" i="51"/>
  <c r="B3274" i="51"/>
  <c r="B3273" i="51"/>
  <c r="B3272" i="51"/>
  <c r="B3271" i="51"/>
  <c r="B3270" i="51"/>
  <c r="B3269" i="51"/>
  <c r="B3268" i="51"/>
  <c r="B3267" i="51"/>
  <c r="B3266" i="51"/>
  <c r="B3265" i="51"/>
  <c r="B3264" i="51"/>
  <c r="B3263" i="51"/>
  <c r="B3262" i="51"/>
  <c r="B3261" i="51"/>
  <c r="B3260" i="51"/>
  <c r="B3259" i="51"/>
  <c r="B3258" i="51"/>
  <c r="B3257" i="51"/>
  <c r="B3256" i="51"/>
  <c r="B3255" i="51"/>
  <c r="B3254" i="51"/>
  <c r="B3253" i="51"/>
  <c r="B3252" i="51"/>
  <c r="B3251" i="51"/>
  <c r="B3250" i="51"/>
  <c r="B3249" i="51"/>
  <c r="B3248" i="51"/>
  <c r="B3247" i="51"/>
  <c r="B3246" i="51"/>
  <c r="B3245" i="51"/>
  <c r="B3244" i="51"/>
  <c r="B3243" i="51"/>
  <c r="B3242" i="51"/>
  <c r="B3241" i="51"/>
  <c r="B3240" i="51"/>
  <c r="B3239" i="51"/>
  <c r="B3238" i="51"/>
  <c r="B3237" i="51"/>
  <c r="B3236" i="51"/>
  <c r="B3235" i="51"/>
  <c r="B3234" i="51"/>
  <c r="B3233" i="51"/>
  <c r="B3232" i="51"/>
  <c r="B3231" i="51"/>
  <c r="B3230" i="51"/>
  <c r="B3229" i="51"/>
  <c r="B3228" i="51"/>
  <c r="B3227" i="51"/>
  <c r="B3226" i="51"/>
  <c r="B3225" i="51"/>
  <c r="B3224" i="51"/>
  <c r="B3223" i="51"/>
  <c r="B3222" i="51"/>
  <c r="B3221" i="51"/>
  <c r="B3220" i="51"/>
  <c r="B3219" i="51"/>
  <c r="B3218" i="51"/>
  <c r="B3217" i="51"/>
  <c r="B3216" i="51"/>
  <c r="B3215" i="51"/>
  <c r="B3214" i="51"/>
  <c r="B3213" i="51"/>
  <c r="B3212" i="51"/>
  <c r="B3211" i="51"/>
  <c r="B3210" i="51"/>
  <c r="B3209" i="51"/>
  <c r="B3208" i="51"/>
  <c r="B3207" i="51"/>
  <c r="B3206" i="51"/>
  <c r="B3205" i="51"/>
  <c r="B3204" i="51"/>
  <c r="B3203" i="51"/>
  <c r="B3202" i="51"/>
  <c r="B3201" i="51"/>
  <c r="B3200" i="51"/>
  <c r="B3199" i="51"/>
  <c r="B3198" i="51"/>
  <c r="B3197" i="51"/>
  <c r="B3196" i="51"/>
  <c r="B3195" i="51"/>
  <c r="B3194" i="51"/>
  <c r="B3193" i="51"/>
  <c r="B3192" i="51"/>
  <c r="B3191" i="51"/>
  <c r="B3190" i="51"/>
  <c r="B3189" i="51"/>
  <c r="B3188" i="51"/>
  <c r="B3187" i="51"/>
  <c r="B3186" i="51"/>
  <c r="B3185" i="51"/>
  <c r="B3184" i="51"/>
  <c r="B3183" i="51"/>
  <c r="B3182" i="51"/>
  <c r="B3181" i="51"/>
  <c r="B3180" i="51"/>
  <c r="B3179" i="51"/>
  <c r="B3178" i="51"/>
  <c r="B3177" i="51"/>
  <c r="B3176" i="51"/>
  <c r="B3175" i="51"/>
  <c r="B3174" i="51"/>
  <c r="B3173" i="51"/>
  <c r="B3172" i="51"/>
  <c r="B3171" i="51"/>
  <c r="B3170" i="51"/>
  <c r="B3169" i="51"/>
  <c r="B3168" i="51"/>
  <c r="B3167" i="51"/>
  <c r="B3166" i="51"/>
  <c r="B3165" i="51"/>
  <c r="B3164" i="51"/>
  <c r="B3163" i="51"/>
  <c r="B3162" i="51"/>
  <c r="B3161" i="51"/>
  <c r="B3160" i="51"/>
  <c r="B3159" i="51"/>
  <c r="B3158" i="51"/>
  <c r="B3157" i="51"/>
  <c r="B3156" i="51"/>
  <c r="B3155" i="51"/>
  <c r="B3154" i="51"/>
  <c r="B3153" i="51"/>
  <c r="B3152" i="51"/>
  <c r="B3151" i="51"/>
  <c r="B3150" i="51"/>
  <c r="B3149" i="51"/>
  <c r="B3148" i="51"/>
  <c r="B3147" i="51"/>
  <c r="B3146" i="51"/>
  <c r="B3145" i="51"/>
  <c r="B3144" i="51"/>
  <c r="B3143" i="51"/>
  <c r="B3142" i="51"/>
  <c r="B3141" i="51"/>
  <c r="B3140" i="51"/>
  <c r="B3139" i="51"/>
  <c r="B3138" i="51"/>
  <c r="B3137" i="51"/>
  <c r="B3136" i="51"/>
  <c r="B3135" i="51"/>
  <c r="B3134" i="51"/>
  <c r="B3133" i="51"/>
  <c r="B3132" i="51"/>
  <c r="B3131" i="51"/>
  <c r="B3130" i="51"/>
  <c r="B3129" i="51"/>
  <c r="B3128" i="51"/>
  <c r="B3127" i="51"/>
  <c r="B3126" i="51"/>
  <c r="B3125" i="51"/>
  <c r="B3124" i="51"/>
  <c r="B3123" i="51"/>
  <c r="B3122" i="51"/>
  <c r="B3121" i="51"/>
  <c r="B3120" i="51"/>
  <c r="B3119" i="51"/>
  <c r="B3118" i="51"/>
  <c r="B3117" i="51"/>
  <c r="B3116" i="51"/>
  <c r="B3115" i="51"/>
  <c r="B3114" i="51"/>
  <c r="B3113" i="51"/>
  <c r="B3112" i="51"/>
  <c r="B3111" i="51"/>
  <c r="B3110" i="51"/>
  <c r="B3109" i="51"/>
  <c r="B3108" i="51"/>
  <c r="B3107" i="51"/>
  <c r="B3106" i="51"/>
  <c r="B3105" i="51"/>
  <c r="B3104" i="51"/>
  <c r="B3103" i="51"/>
  <c r="B3102" i="51"/>
  <c r="B3101" i="51"/>
  <c r="B3100" i="51"/>
  <c r="B3099" i="51"/>
  <c r="B3098" i="51"/>
  <c r="B3097" i="51"/>
  <c r="B3096" i="51"/>
  <c r="B3095" i="51"/>
  <c r="B3094" i="51"/>
  <c r="B3093" i="51"/>
  <c r="B3092" i="51"/>
  <c r="B3091" i="51"/>
  <c r="B3090" i="51"/>
  <c r="B3089" i="51"/>
  <c r="B3088" i="51"/>
  <c r="B3087" i="51"/>
  <c r="B3086" i="51"/>
  <c r="B3085" i="51"/>
  <c r="B3084" i="51"/>
  <c r="B3083" i="51"/>
  <c r="B3082" i="51"/>
  <c r="B3081" i="51"/>
  <c r="B3080" i="51"/>
  <c r="B3079" i="51"/>
  <c r="B3078" i="51"/>
  <c r="B3077" i="51"/>
  <c r="B3076" i="51"/>
  <c r="B3075" i="51"/>
  <c r="B3074" i="51"/>
  <c r="B3073" i="51"/>
  <c r="B3072" i="51"/>
  <c r="B3071" i="51"/>
  <c r="B3070" i="51"/>
  <c r="B3069" i="51"/>
  <c r="B3068" i="51"/>
  <c r="B3067" i="51"/>
  <c r="B3066" i="51"/>
  <c r="B3065" i="51"/>
  <c r="B3064" i="51"/>
  <c r="B3063" i="51"/>
  <c r="B3062" i="51"/>
  <c r="B3061" i="51"/>
  <c r="B3060" i="51"/>
  <c r="B3059" i="51"/>
  <c r="B3058" i="51"/>
  <c r="B3057" i="51"/>
  <c r="B3056" i="51"/>
  <c r="B3055" i="51"/>
  <c r="B3054" i="51"/>
  <c r="B3053" i="51"/>
  <c r="B3052" i="51"/>
  <c r="B3051" i="51"/>
  <c r="B3050" i="51"/>
  <c r="B3049" i="51"/>
  <c r="B3048" i="51"/>
  <c r="B3047" i="51"/>
  <c r="B3046" i="51"/>
  <c r="B3045" i="51"/>
  <c r="B3044" i="51"/>
  <c r="B3043" i="51"/>
  <c r="B3042" i="51"/>
  <c r="B3041" i="51"/>
  <c r="B3040" i="51"/>
  <c r="B3039" i="51"/>
  <c r="B3038" i="51"/>
  <c r="B3037" i="51"/>
  <c r="B3036" i="51"/>
  <c r="B3035" i="51"/>
  <c r="B3034" i="51"/>
  <c r="B3033" i="51"/>
  <c r="B3032" i="51"/>
  <c r="B3031" i="51"/>
  <c r="B3030" i="51"/>
  <c r="B3029" i="51"/>
  <c r="B3028" i="51"/>
  <c r="B3027" i="51"/>
  <c r="B3026" i="51"/>
  <c r="B3025" i="51"/>
  <c r="B3024" i="51"/>
  <c r="B3023" i="51"/>
  <c r="B3022" i="51"/>
  <c r="B3021" i="51"/>
  <c r="B3020" i="51"/>
  <c r="B3019" i="51"/>
  <c r="B3018" i="51"/>
  <c r="B3017" i="51"/>
  <c r="B3016" i="51"/>
  <c r="B3015" i="51"/>
  <c r="B3014" i="51"/>
  <c r="B3013" i="51"/>
  <c r="B3012" i="51"/>
  <c r="B3011" i="51"/>
  <c r="B3010" i="51"/>
  <c r="B3009" i="51"/>
  <c r="B3008" i="51"/>
  <c r="B3007" i="51"/>
  <c r="B3006" i="51"/>
  <c r="B3005" i="51"/>
  <c r="B3004" i="51"/>
  <c r="B3003" i="51"/>
  <c r="B3002" i="51"/>
  <c r="B3001" i="51"/>
  <c r="B3000" i="51"/>
  <c r="B2999" i="51"/>
  <c r="B2998" i="51"/>
  <c r="B2997" i="51"/>
  <c r="B2996" i="51"/>
  <c r="B2995" i="51"/>
  <c r="B2994" i="51"/>
  <c r="B2993" i="51"/>
  <c r="B2992" i="51"/>
  <c r="B2991" i="51"/>
  <c r="B2990" i="51"/>
  <c r="B2989" i="51"/>
  <c r="B2988" i="51"/>
  <c r="B2987" i="51"/>
  <c r="B2986" i="51"/>
  <c r="B2985" i="51"/>
  <c r="B2984" i="51"/>
  <c r="B2983" i="51"/>
  <c r="B2982" i="51"/>
  <c r="B2981" i="51"/>
  <c r="B2980" i="51"/>
  <c r="B2979" i="51"/>
  <c r="B2978" i="51"/>
  <c r="B2977" i="51"/>
  <c r="B2976" i="51"/>
  <c r="B2975" i="51"/>
  <c r="B2974" i="51"/>
  <c r="B2973" i="51"/>
  <c r="B2972" i="51"/>
  <c r="B2971" i="51"/>
  <c r="B2970" i="51"/>
  <c r="B2969" i="51"/>
  <c r="B2968" i="51"/>
  <c r="B2967" i="51"/>
  <c r="B2966" i="51"/>
  <c r="B2965" i="51"/>
  <c r="B2964" i="51"/>
  <c r="B2963" i="51"/>
  <c r="B2962" i="51"/>
  <c r="B2961" i="51"/>
  <c r="B2960" i="51"/>
  <c r="B2959" i="51"/>
  <c r="B2958" i="51"/>
  <c r="B2957" i="51"/>
  <c r="B2956" i="51"/>
  <c r="B2955" i="51"/>
  <c r="B2954" i="51"/>
  <c r="B2953" i="51"/>
  <c r="B2952" i="51"/>
  <c r="B2951" i="51"/>
  <c r="B2950" i="51"/>
  <c r="B2949" i="51"/>
  <c r="B2948" i="51"/>
  <c r="B2947" i="51"/>
  <c r="B2946" i="51"/>
  <c r="B2945" i="51"/>
  <c r="B2944" i="51"/>
  <c r="B2943" i="51"/>
  <c r="B2942" i="51"/>
  <c r="B2941" i="51"/>
  <c r="B2940" i="51"/>
  <c r="B2939" i="51"/>
  <c r="B2938" i="51"/>
  <c r="B2937" i="51"/>
  <c r="B2936" i="51"/>
  <c r="B2935" i="51"/>
  <c r="B2934" i="51"/>
  <c r="B2933" i="51"/>
  <c r="B2932" i="51"/>
  <c r="B2931" i="51"/>
  <c r="B2930" i="51"/>
  <c r="B2929" i="51"/>
  <c r="B2928" i="51"/>
  <c r="B2927" i="51"/>
  <c r="B2926" i="51"/>
  <c r="B2925" i="51"/>
  <c r="B2924" i="51"/>
  <c r="B2923" i="51"/>
  <c r="B2922" i="51"/>
  <c r="B2921" i="51"/>
  <c r="B2920" i="51"/>
  <c r="B2919" i="51"/>
  <c r="B2918" i="51"/>
  <c r="B2917" i="51"/>
  <c r="B2916" i="51"/>
  <c r="B2915" i="51"/>
  <c r="B2914" i="51"/>
  <c r="B2913" i="51"/>
  <c r="B2912" i="51"/>
  <c r="B2911" i="51"/>
  <c r="B2910" i="51"/>
  <c r="B2909" i="51"/>
  <c r="B2908" i="51"/>
  <c r="B2907" i="51"/>
  <c r="B2906" i="51"/>
  <c r="B2905" i="51"/>
  <c r="B2904" i="51"/>
  <c r="B2903" i="51"/>
  <c r="B2902" i="51"/>
  <c r="B2901" i="51"/>
  <c r="B2900" i="51"/>
  <c r="B2899" i="51"/>
  <c r="B2898" i="51"/>
  <c r="B2897" i="51"/>
  <c r="B2896" i="51"/>
  <c r="B2895" i="51"/>
  <c r="B2894" i="51"/>
  <c r="B2893" i="51"/>
  <c r="B2892" i="51"/>
  <c r="B2891" i="51"/>
  <c r="B2890" i="51"/>
  <c r="B2889" i="51"/>
  <c r="B2888" i="51"/>
  <c r="B2887" i="51"/>
  <c r="B2886" i="51"/>
  <c r="B2885" i="51"/>
  <c r="B2884" i="51"/>
  <c r="B2883" i="51"/>
  <c r="B2882" i="51"/>
  <c r="B2881" i="51"/>
  <c r="B2880" i="51"/>
  <c r="B2879" i="51"/>
  <c r="B2878" i="51"/>
  <c r="B2877" i="51"/>
  <c r="B2876" i="51"/>
  <c r="B2875" i="51"/>
  <c r="B2874" i="51"/>
  <c r="B2873" i="51"/>
  <c r="B2872" i="51"/>
  <c r="B2871" i="51"/>
  <c r="B2870" i="51"/>
  <c r="B2869" i="51"/>
  <c r="B2868" i="51"/>
  <c r="B2867" i="51"/>
  <c r="B2866" i="51"/>
  <c r="B2865" i="51"/>
  <c r="B2864" i="51"/>
  <c r="B2863" i="51"/>
  <c r="B2862" i="51"/>
  <c r="B2861" i="51"/>
  <c r="B2860" i="51"/>
  <c r="B2859" i="51"/>
  <c r="B2858" i="51"/>
  <c r="B2857" i="51"/>
  <c r="B2856" i="51"/>
  <c r="B2855" i="51"/>
  <c r="B2854" i="51"/>
  <c r="B2853" i="51"/>
  <c r="B2852" i="51"/>
  <c r="B2851" i="51"/>
  <c r="B2850" i="51"/>
  <c r="B2849" i="51"/>
  <c r="B2848" i="51"/>
  <c r="B2847" i="51"/>
  <c r="B2846" i="51"/>
  <c r="B2845" i="51"/>
  <c r="B2844" i="51"/>
  <c r="B2843" i="51"/>
  <c r="B2842" i="51"/>
  <c r="B2841" i="51"/>
  <c r="B2840" i="51"/>
  <c r="B2839" i="51"/>
  <c r="B2838" i="51"/>
  <c r="B2837" i="51"/>
  <c r="B2836" i="51"/>
  <c r="B2835" i="51"/>
  <c r="B2834" i="51"/>
  <c r="B2833" i="51"/>
  <c r="B2832" i="51"/>
  <c r="B2831" i="51"/>
  <c r="B2830" i="51"/>
  <c r="B2829" i="51"/>
  <c r="B2828" i="51"/>
  <c r="B2827" i="51"/>
  <c r="B2826" i="51"/>
  <c r="B2825" i="51"/>
  <c r="B2824" i="51"/>
  <c r="B2823" i="51"/>
  <c r="B2822" i="51"/>
  <c r="B2821" i="51"/>
  <c r="B2820" i="51"/>
  <c r="B2819" i="51"/>
  <c r="B2818" i="51"/>
  <c r="B2817" i="51"/>
  <c r="B2816" i="51"/>
  <c r="B2815" i="51"/>
  <c r="B2814" i="51"/>
  <c r="B2813" i="51"/>
  <c r="B2812" i="51"/>
  <c r="B2811" i="51"/>
  <c r="B2810" i="51"/>
  <c r="B2809" i="51"/>
  <c r="B2808" i="51"/>
  <c r="B2807" i="51"/>
  <c r="B2806" i="51"/>
  <c r="B2805" i="51"/>
  <c r="B2804" i="51"/>
  <c r="B2803" i="51"/>
  <c r="B2802" i="51"/>
  <c r="B2801" i="51"/>
  <c r="B2800" i="51"/>
  <c r="B2799" i="51"/>
  <c r="B2798" i="51"/>
  <c r="B2797" i="51"/>
  <c r="B2796" i="51"/>
  <c r="B2795" i="51"/>
  <c r="B2794" i="51"/>
  <c r="B2793" i="51"/>
  <c r="B2792" i="51"/>
  <c r="B2791" i="51"/>
  <c r="B2790" i="51"/>
  <c r="B2789" i="51"/>
  <c r="B2788" i="51"/>
  <c r="B2787" i="51"/>
  <c r="B2786" i="51"/>
  <c r="B2785" i="51"/>
  <c r="B2784" i="51"/>
  <c r="B2783" i="51"/>
  <c r="B2782" i="51"/>
  <c r="B2781" i="51"/>
  <c r="B2780" i="51"/>
  <c r="B2779" i="51"/>
  <c r="B2778" i="51"/>
  <c r="B2777" i="51"/>
  <c r="B2776" i="51"/>
  <c r="B2775" i="51"/>
  <c r="B2774" i="51"/>
  <c r="B2773" i="51"/>
  <c r="B2772" i="51"/>
  <c r="B2771" i="51"/>
  <c r="B2770" i="51"/>
  <c r="B2769" i="51"/>
  <c r="B2768" i="51"/>
  <c r="B2767" i="51"/>
  <c r="B2766" i="51"/>
  <c r="B2765" i="51"/>
  <c r="B2764" i="51"/>
  <c r="B2763" i="51"/>
  <c r="B2762" i="51"/>
  <c r="B2761" i="51"/>
  <c r="B2760" i="51"/>
  <c r="B2759" i="51"/>
  <c r="B2758" i="51"/>
  <c r="B2757" i="51"/>
  <c r="B2756" i="51"/>
  <c r="B2755" i="51"/>
  <c r="B2754" i="51"/>
  <c r="B2753" i="51"/>
  <c r="B2752" i="51"/>
  <c r="B2751" i="51"/>
  <c r="B2750" i="51"/>
  <c r="B2749" i="51"/>
  <c r="B2748" i="51"/>
  <c r="B2747" i="51"/>
  <c r="B2746" i="51"/>
  <c r="B2745" i="51"/>
  <c r="B2744" i="51"/>
  <c r="B2743" i="51"/>
  <c r="B2742" i="51"/>
  <c r="B2741" i="51"/>
  <c r="B2740" i="51"/>
  <c r="B2739" i="51"/>
  <c r="B2738" i="51"/>
  <c r="B2737" i="51"/>
  <c r="B2736" i="51"/>
  <c r="B2735" i="51"/>
  <c r="B2734" i="51"/>
  <c r="B2733" i="51"/>
  <c r="B2732" i="51"/>
  <c r="B2731" i="51"/>
  <c r="B2730" i="51"/>
  <c r="B2729" i="51"/>
  <c r="B2728" i="51"/>
  <c r="B2727" i="51"/>
  <c r="B2726" i="51"/>
  <c r="B2725" i="51"/>
  <c r="B2724" i="51"/>
  <c r="B2723" i="51"/>
  <c r="B2722" i="51"/>
  <c r="B2721" i="51"/>
  <c r="B2720" i="51"/>
  <c r="B2719" i="51"/>
  <c r="B2718" i="51"/>
  <c r="B2717" i="51"/>
  <c r="B2716" i="51"/>
  <c r="B2715" i="51"/>
  <c r="B2714" i="51"/>
  <c r="B2713" i="51"/>
  <c r="B2712" i="51"/>
  <c r="B2711" i="51"/>
  <c r="B2710" i="51"/>
  <c r="B2709" i="51"/>
  <c r="B2708" i="51"/>
  <c r="B2707" i="51"/>
  <c r="B2706" i="51"/>
  <c r="B2229" i="51"/>
  <c r="B2228" i="51"/>
  <c r="B2227" i="51"/>
  <c r="B2226" i="51"/>
  <c r="B2225" i="51"/>
  <c r="B2224" i="51"/>
  <c r="B2223" i="51"/>
  <c r="B2222" i="51"/>
  <c r="B2221" i="51"/>
  <c r="B2220" i="51"/>
  <c r="B2219" i="51"/>
  <c r="B2218" i="51"/>
  <c r="B2217" i="51"/>
  <c r="B2216" i="51"/>
  <c r="B2215" i="51"/>
  <c r="B2214" i="51"/>
  <c r="B2213" i="51"/>
  <c r="B2212" i="51"/>
  <c r="B2211" i="51"/>
  <c r="B2210" i="51"/>
  <c r="B2209" i="51"/>
  <c r="B2208" i="51"/>
  <c r="B2207" i="51"/>
  <c r="B2206" i="51"/>
  <c r="B2222" i="44"/>
  <c r="B2221" i="44"/>
  <c r="B2220" i="44"/>
  <c r="B2219" i="44"/>
  <c r="B2218" i="44"/>
  <c r="B2217" i="44"/>
  <c r="B2216" i="44"/>
  <c r="B2215" i="44"/>
  <c r="B2214" i="44"/>
  <c r="B2213" i="44"/>
  <c r="B2212" i="44"/>
  <c r="B2211" i="44"/>
  <c r="B2210" i="44"/>
  <c r="B2209" i="44"/>
  <c r="B2208" i="44"/>
  <c r="B2207" i="44"/>
  <c r="B2206" i="44"/>
  <c r="B2205" i="44"/>
  <c r="B2204" i="44"/>
  <c r="B2203" i="44"/>
  <c r="B2202" i="44"/>
  <c r="B2201" i="44"/>
  <c r="B2200" i="44"/>
  <c r="B2199" i="44"/>
  <c r="B3771" i="51"/>
  <c r="B3770" i="51"/>
  <c r="B2705" i="51"/>
  <c r="B2704" i="51"/>
  <c r="B2703" i="51"/>
  <c r="B2702" i="51"/>
  <c r="B2701" i="51"/>
  <c r="B2700" i="51"/>
  <c r="B2699" i="51"/>
  <c r="B2698" i="51"/>
  <c r="B2697" i="51"/>
  <c r="B2696" i="51"/>
  <c r="B2695" i="51"/>
  <c r="B2694" i="51"/>
  <c r="B2693" i="51"/>
  <c r="B2692" i="51"/>
  <c r="B2691" i="51"/>
  <c r="B2690" i="51"/>
  <c r="B2689" i="51"/>
  <c r="B2688" i="51"/>
  <c r="B2687" i="51"/>
  <c r="B2686" i="51"/>
  <c r="B2685" i="51"/>
  <c r="B2684" i="51"/>
  <c r="B2683" i="51"/>
  <c r="B2682" i="51"/>
  <c r="B2681" i="51"/>
  <c r="B2680" i="51"/>
  <c r="B2679" i="51"/>
  <c r="B2678" i="51"/>
  <c r="B2677" i="51"/>
  <c r="B2676" i="51"/>
  <c r="B2675" i="51"/>
  <c r="B2674" i="51"/>
  <c r="B2673" i="51"/>
  <c r="B2672" i="51"/>
  <c r="B2671" i="51"/>
  <c r="B2670" i="51"/>
  <c r="B2669" i="51"/>
  <c r="B2668" i="51"/>
  <c r="B2667" i="51"/>
  <c r="B2666" i="51"/>
  <c r="B2665" i="51"/>
  <c r="B2664" i="51"/>
  <c r="B2663" i="51"/>
  <c r="B2662" i="51"/>
  <c r="B2661" i="51"/>
  <c r="B2660" i="51"/>
  <c r="B2659" i="51"/>
  <c r="B2658" i="51"/>
  <c r="B2657" i="51"/>
  <c r="B2656" i="51"/>
  <c r="B2655" i="51"/>
  <c r="B2654" i="51"/>
  <c r="B2653" i="51"/>
  <c r="B2652" i="51"/>
  <c r="B2651" i="51"/>
  <c r="B2650" i="51"/>
  <c r="B2649" i="51"/>
  <c r="B2648" i="51"/>
  <c r="B2647" i="51"/>
  <c r="B2646" i="51"/>
  <c r="B2645" i="51"/>
  <c r="B2644" i="51"/>
  <c r="B2643" i="51"/>
  <c r="B2642" i="51"/>
  <c r="B2641" i="51"/>
  <c r="B2640" i="51"/>
  <c r="B2639" i="51"/>
  <c r="B2638" i="51"/>
  <c r="B2637" i="51"/>
  <c r="B2636" i="51"/>
  <c r="B2635" i="51"/>
  <c r="B2634" i="51"/>
  <c r="B2633" i="51"/>
  <c r="B2632" i="51"/>
  <c r="B2631" i="51"/>
  <c r="B2630" i="51"/>
  <c r="B2629" i="51"/>
  <c r="B2628" i="51"/>
  <c r="B2627" i="51"/>
  <c r="B2626" i="51"/>
  <c r="B2625" i="51"/>
  <c r="B2624" i="51"/>
  <c r="B2623" i="51"/>
  <c r="B2622" i="51"/>
  <c r="B2621" i="51"/>
  <c r="B2620" i="51"/>
  <c r="B2619" i="51"/>
  <c r="B2618" i="51"/>
  <c r="B2617" i="51"/>
  <c r="B2616" i="51"/>
  <c r="B2615" i="51"/>
  <c r="B2614" i="51"/>
  <c r="B2613" i="51"/>
  <c r="B2612" i="51"/>
  <c r="B2611" i="51"/>
  <c r="B2610" i="51"/>
  <c r="B2609" i="51"/>
  <c r="B2608" i="51"/>
  <c r="B2607" i="51"/>
  <c r="B2606" i="51"/>
  <c r="B2605" i="51"/>
  <c r="B2604" i="51"/>
  <c r="B2603" i="51"/>
  <c r="B2602" i="51"/>
  <c r="B2601" i="51"/>
  <c r="B2600" i="51"/>
  <c r="B2599" i="51"/>
  <c r="B2598" i="51"/>
  <c r="B2597" i="51"/>
  <c r="B2596" i="51"/>
  <c r="B2595" i="51"/>
  <c r="B2594" i="51"/>
  <c r="B2593" i="51"/>
  <c r="B2592" i="51"/>
  <c r="B2591" i="51"/>
  <c r="B2590" i="51"/>
  <c r="B2589" i="51"/>
  <c r="B2588" i="51"/>
  <c r="B2587" i="51"/>
  <c r="B2586" i="51"/>
  <c r="B2585" i="51"/>
  <c r="B2584" i="51"/>
  <c r="B2583" i="51"/>
  <c r="B2582" i="51"/>
  <c r="B2581" i="51"/>
  <c r="B2580" i="51"/>
  <c r="B2579" i="51"/>
  <c r="B2578" i="51"/>
  <c r="B2577" i="51"/>
  <c r="B2576" i="51"/>
  <c r="B2575" i="51"/>
  <c r="B2574" i="51"/>
  <c r="B2573" i="51"/>
  <c r="B2572" i="51"/>
  <c r="B2571" i="51"/>
  <c r="B2570" i="51"/>
  <c r="B2569" i="51"/>
  <c r="B2568" i="51"/>
  <c r="B2567" i="51"/>
  <c r="B2566" i="51"/>
  <c r="B2565" i="51"/>
  <c r="B2564" i="51"/>
  <c r="B2563" i="51"/>
  <c r="B2562" i="51"/>
  <c r="B2561" i="51"/>
  <c r="B2560" i="51"/>
  <c r="B2559" i="51"/>
  <c r="B2558" i="51"/>
  <c r="B2557" i="51"/>
  <c r="B2556" i="51"/>
  <c r="B2555" i="51"/>
  <c r="B2554" i="51"/>
  <c r="B2553" i="51"/>
  <c r="B2552" i="51"/>
  <c r="B2551" i="51"/>
  <c r="B2550" i="51"/>
  <c r="B2549" i="51"/>
  <c r="B2548" i="51"/>
  <c r="B2547" i="51"/>
  <c r="B2546" i="51"/>
  <c r="B2545" i="51"/>
  <c r="B2544" i="51"/>
  <c r="B2543" i="51"/>
  <c r="B2542" i="51"/>
  <c r="B2541" i="51"/>
  <c r="B2540" i="51"/>
  <c r="B2539" i="51"/>
  <c r="B2538" i="51"/>
  <c r="B2537" i="51"/>
  <c r="B2536" i="51"/>
  <c r="B2535" i="51"/>
  <c r="B2534" i="51"/>
  <c r="B2533" i="51"/>
  <c r="B2532" i="51"/>
  <c r="B2531" i="51"/>
  <c r="B2530" i="51"/>
  <c r="B2529" i="51"/>
  <c r="B2528" i="51"/>
  <c r="B2527" i="51"/>
  <c r="B2526" i="51"/>
  <c r="B2525" i="51"/>
  <c r="B2524" i="51"/>
  <c r="B2523" i="51"/>
  <c r="B2522" i="51"/>
  <c r="B2521" i="51"/>
  <c r="B2520" i="51"/>
  <c r="B2519" i="51"/>
  <c r="B2518" i="51"/>
  <c r="B2517" i="51"/>
  <c r="B2516" i="51"/>
  <c r="B2515" i="51"/>
  <c r="B2514" i="51"/>
  <c r="B2513" i="51"/>
  <c r="B2512" i="51"/>
  <c r="B2511" i="51"/>
  <c r="B2510" i="51"/>
  <c r="B2509" i="51"/>
  <c r="B2508" i="51"/>
  <c r="B2507" i="51"/>
  <c r="B2506" i="51"/>
  <c r="B2505" i="51"/>
  <c r="B2504" i="51"/>
  <c r="B2503" i="51"/>
  <c r="B2502" i="51"/>
  <c r="B2501" i="51"/>
  <c r="B2500" i="51"/>
  <c r="B2499" i="51"/>
  <c r="B2498" i="51"/>
  <c r="B2497" i="51"/>
  <c r="B2496" i="51"/>
  <c r="B2495" i="51"/>
  <c r="B2494" i="51"/>
  <c r="B2493" i="51"/>
  <c r="B2492" i="51"/>
  <c r="B2491" i="51"/>
  <c r="B2490" i="51"/>
  <c r="B2489" i="51"/>
  <c r="B2488" i="51"/>
  <c r="B2487" i="51"/>
  <c r="B2486" i="51"/>
  <c r="B2485" i="51"/>
  <c r="B2484" i="51"/>
  <c r="B2483" i="51"/>
  <c r="B2482" i="51"/>
  <c r="B2481" i="51"/>
  <c r="B2480" i="51"/>
  <c r="B2479" i="51"/>
  <c r="B2478" i="51"/>
  <c r="B2477" i="51"/>
  <c r="B2476" i="51"/>
  <c r="B2475" i="51"/>
  <c r="B2474" i="51"/>
  <c r="B2473" i="51"/>
  <c r="B2472" i="51"/>
  <c r="B2471" i="51"/>
  <c r="B2470" i="51"/>
  <c r="B2469" i="51"/>
  <c r="B2468" i="51"/>
  <c r="B2467" i="51"/>
  <c r="B2466" i="51"/>
  <c r="B2465" i="51"/>
  <c r="B2464" i="51"/>
  <c r="B2463" i="51"/>
  <c r="B2462" i="51"/>
  <c r="B2461" i="51"/>
  <c r="B2460" i="51"/>
  <c r="B2459" i="51"/>
  <c r="B2458" i="51"/>
  <c r="B2457" i="51"/>
  <c r="B2456" i="51"/>
  <c r="B2455" i="51"/>
  <c r="B2454" i="51"/>
  <c r="B2453" i="51"/>
  <c r="B2452" i="51"/>
  <c r="B2451" i="51"/>
  <c r="B2450" i="51"/>
  <c r="B2449" i="51"/>
  <c r="B2448" i="51"/>
  <c r="B2447" i="51"/>
  <c r="B2446" i="51"/>
  <c r="B2445" i="51"/>
  <c r="B2444" i="51"/>
  <c r="B2443" i="51"/>
  <c r="B2442" i="51"/>
  <c r="B2441" i="51"/>
  <c r="B2440" i="51"/>
  <c r="B2439" i="51"/>
  <c r="B2438" i="51"/>
  <c r="B2437" i="51"/>
  <c r="B2436" i="51"/>
  <c r="B2435" i="51"/>
  <c r="B2434" i="51"/>
  <c r="B2433" i="51"/>
  <c r="B2432" i="51"/>
  <c r="B2431" i="51"/>
  <c r="B2430" i="51"/>
  <c r="B2429" i="51"/>
  <c r="B2428" i="51"/>
  <c r="B2427" i="51"/>
  <c r="B2426" i="51"/>
  <c r="B2425" i="51"/>
  <c r="B2424" i="51"/>
  <c r="B2423" i="51"/>
  <c r="B2422" i="51"/>
  <c r="B2421" i="51"/>
  <c r="B2420" i="51"/>
  <c r="B2419" i="51"/>
  <c r="B2418" i="51"/>
  <c r="B2417" i="51"/>
  <c r="B2416" i="51"/>
  <c r="B2415" i="51"/>
  <c r="B2414" i="51"/>
  <c r="B2413" i="51"/>
  <c r="B2412" i="51"/>
  <c r="B2411" i="51"/>
  <c r="B2410" i="51"/>
  <c r="B2409" i="51"/>
  <c r="B2408" i="51"/>
  <c r="B2407" i="51"/>
  <c r="B2406" i="51"/>
  <c r="B2405" i="51"/>
  <c r="B2404" i="51"/>
  <c r="B2403" i="51"/>
  <c r="B2402" i="51"/>
  <c r="B2401" i="51"/>
  <c r="B2400" i="51"/>
  <c r="B2399" i="51"/>
  <c r="B2398" i="51"/>
  <c r="B2397" i="51"/>
  <c r="B2396" i="51"/>
  <c r="B2395" i="51"/>
  <c r="B2394" i="51"/>
  <c r="B2393" i="51"/>
  <c r="B2392" i="51"/>
  <c r="B2391" i="51"/>
  <c r="B2390" i="51"/>
  <c r="B2389" i="51"/>
  <c r="B2388" i="51"/>
  <c r="B2387" i="51"/>
  <c r="B2386" i="51"/>
  <c r="B2385" i="51"/>
  <c r="B2384" i="51"/>
  <c r="B2383" i="51"/>
  <c r="B2382" i="51"/>
  <c r="B2381" i="51"/>
  <c r="B2380" i="51"/>
  <c r="B2379" i="51"/>
  <c r="B2378" i="51"/>
  <c r="B2377" i="51"/>
  <c r="B2376" i="51"/>
  <c r="B2375" i="51"/>
  <c r="B2374" i="51"/>
  <c r="B2373" i="51"/>
  <c r="B2372" i="51"/>
  <c r="B2371" i="51"/>
  <c r="B2370" i="51"/>
  <c r="B2369" i="51"/>
  <c r="B2368" i="51"/>
  <c r="B2367" i="51"/>
  <c r="B2366" i="51"/>
  <c r="B2365" i="51"/>
  <c r="B2364" i="51"/>
  <c r="B2363" i="51"/>
  <c r="B2362" i="51"/>
  <c r="B2361" i="51"/>
  <c r="B2360" i="51"/>
  <c r="B2359" i="51"/>
  <c r="B2358" i="51"/>
  <c r="B2357" i="51"/>
  <c r="B2356" i="51"/>
  <c r="B2355" i="51"/>
  <c r="B2354" i="51"/>
  <c r="B2353" i="51"/>
  <c r="B2352" i="51"/>
  <c r="B2351" i="51"/>
  <c r="B2350" i="51"/>
  <c r="B2349" i="51"/>
  <c r="B2348" i="51"/>
  <c r="B2347" i="51"/>
  <c r="B2346" i="51"/>
  <c r="B2345" i="51"/>
  <c r="B2344" i="51"/>
  <c r="B2343" i="51"/>
  <c r="B2342" i="51"/>
  <c r="B2341" i="51"/>
  <c r="B2340" i="51"/>
  <c r="B2339" i="51"/>
  <c r="B2338" i="51"/>
  <c r="B2337" i="51"/>
  <c r="B2336" i="51"/>
  <c r="B2335" i="51"/>
  <c r="B2334" i="51"/>
  <c r="B2333" i="51"/>
  <c r="B2332" i="51"/>
  <c r="B2331" i="51"/>
  <c r="B2330" i="51"/>
  <c r="B2329" i="51"/>
  <c r="B2328" i="51"/>
  <c r="B2327" i="51"/>
  <c r="B2326" i="51"/>
  <c r="B2325" i="51"/>
  <c r="B2324" i="51"/>
  <c r="B2323" i="51"/>
  <c r="B2322" i="51"/>
  <c r="B2321" i="51"/>
  <c r="B2320" i="51"/>
  <c r="B2319" i="51"/>
  <c r="B2318" i="51"/>
  <c r="B2317" i="51"/>
  <c r="B2316" i="51"/>
  <c r="B2315" i="51"/>
  <c r="B2314" i="51"/>
  <c r="B2313" i="51"/>
  <c r="B2312" i="51"/>
  <c r="B2311" i="51"/>
  <c r="B2310" i="51"/>
  <c r="B2309" i="51"/>
  <c r="B2308" i="51"/>
  <c r="B2307" i="51"/>
  <c r="B2306" i="51"/>
  <c r="B2305" i="51"/>
  <c r="B2304" i="51"/>
  <c r="B2303" i="51"/>
  <c r="B2302" i="51"/>
  <c r="B2301" i="51"/>
  <c r="B2300" i="51"/>
  <c r="B2299" i="51"/>
  <c r="B2298" i="51"/>
  <c r="B2297" i="51"/>
  <c r="B2296" i="51"/>
  <c r="B2295" i="51"/>
  <c r="B2294" i="51"/>
  <c r="B2293" i="51"/>
  <c r="B2292" i="51"/>
  <c r="B2291" i="51"/>
  <c r="B2290" i="51"/>
  <c r="B2289" i="51"/>
  <c r="B2288" i="51"/>
  <c r="B2287" i="51"/>
  <c r="B2286" i="51"/>
  <c r="B2285" i="51"/>
  <c r="B2284" i="51"/>
  <c r="B2283" i="51"/>
  <c r="B2282" i="51"/>
  <c r="B2281" i="51"/>
  <c r="B2280" i="51"/>
  <c r="B2279" i="51"/>
  <c r="B2278" i="51"/>
  <c r="B2277" i="51"/>
  <c r="B2276" i="51"/>
  <c r="B2275" i="51"/>
  <c r="B2274" i="51"/>
  <c r="B2273" i="51"/>
  <c r="B2272" i="51"/>
  <c r="B2271" i="51"/>
  <c r="B2270" i="51"/>
  <c r="B2269" i="51"/>
  <c r="B2268" i="51"/>
  <c r="B2267" i="51"/>
  <c r="B2266" i="51"/>
  <c r="B2265" i="51"/>
  <c r="B2264" i="51"/>
  <c r="B2263" i="51"/>
  <c r="B2262" i="51"/>
  <c r="B2261" i="51"/>
  <c r="B2260" i="51"/>
  <c r="B2259" i="51"/>
  <c r="B2258" i="51"/>
  <c r="B2257" i="51"/>
  <c r="B2256" i="51"/>
  <c r="B2255" i="51"/>
  <c r="B2254" i="51"/>
  <c r="B2253" i="51"/>
  <c r="B2252" i="51"/>
  <c r="B2251" i="51"/>
  <c r="B2250" i="51"/>
  <c r="B2249" i="51"/>
  <c r="B2248" i="51"/>
  <c r="B2247" i="51"/>
  <c r="B2246" i="51"/>
  <c r="B2245" i="51"/>
  <c r="B2244" i="51"/>
  <c r="B2243" i="51"/>
  <c r="B2242" i="51"/>
  <c r="B2241" i="51"/>
  <c r="B2240" i="51"/>
  <c r="B2239" i="51"/>
  <c r="B2238" i="51"/>
  <c r="B2237" i="51"/>
  <c r="B2236" i="51"/>
  <c r="B2235" i="51"/>
  <c r="B2234" i="51"/>
  <c r="B2233" i="51"/>
  <c r="B2232" i="51"/>
  <c r="B2231" i="51"/>
  <c r="B2230" i="51"/>
  <c r="B2205" i="51"/>
  <c r="B2204" i="51"/>
  <c r="B2203" i="51"/>
  <c r="B2202" i="51"/>
  <c r="B2201" i="51"/>
  <c r="B2200" i="51"/>
  <c r="B2199" i="51"/>
  <c r="B2198" i="51"/>
  <c r="B2197" i="51"/>
  <c r="B2196" i="51"/>
  <c r="B2195" i="51"/>
  <c r="B2194" i="51"/>
  <c r="B2193" i="51"/>
  <c r="B2192" i="51"/>
  <c r="B2191" i="51"/>
  <c r="B2190" i="51"/>
  <c r="B2189" i="51"/>
  <c r="B2188" i="51"/>
  <c r="B2187" i="51"/>
  <c r="B2186" i="51"/>
  <c r="B2185" i="51"/>
  <c r="B2184" i="51"/>
  <c r="B2183" i="51"/>
  <c r="B2182" i="51"/>
  <c r="B2181" i="51"/>
  <c r="B2180" i="51"/>
  <c r="B2179" i="51"/>
  <c r="B2178" i="51"/>
  <c r="B2177" i="51"/>
  <c r="B2176" i="51"/>
  <c r="B2175" i="51"/>
  <c r="B2174" i="51"/>
  <c r="B2173" i="51"/>
  <c r="B2172" i="51"/>
  <c r="B2171" i="51"/>
  <c r="B2170" i="51"/>
  <c r="B2169" i="51"/>
  <c r="B2168" i="51"/>
  <c r="B2167" i="51"/>
  <c r="B2166" i="51"/>
  <c r="B2165" i="51"/>
  <c r="B2164" i="51"/>
  <c r="B2163" i="51"/>
  <c r="B2162" i="51"/>
  <c r="B2161" i="51"/>
  <c r="B2160" i="51"/>
  <c r="B2159" i="51"/>
  <c r="B2158" i="51"/>
  <c r="B2157" i="51"/>
  <c r="B2156" i="51"/>
  <c r="B2155" i="51"/>
  <c r="B2154" i="51"/>
  <c r="B2153" i="51"/>
  <c r="B2152" i="51"/>
  <c r="B2151" i="51"/>
  <c r="B2150" i="51"/>
  <c r="B2149" i="51"/>
  <c r="B2148" i="51"/>
  <c r="B2147" i="51"/>
  <c r="B2146" i="51"/>
  <c r="B2145" i="51"/>
  <c r="B2144" i="51"/>
  <c r="B2143" i="51"/>
  <c r="B2142" i="51"/>
  <c r="B2141" i="51"/>
  <c r="B2140" i="51"/>
  <c r="B2139" i="51"/>
  <c r="B2138" i="51"/>
  <c r="B2137" i="51"/>
  <c r="B2136" i="51"/>
  <c r="B2135" i="51"/>
  <c r="B2134" i="51"/>
  <c r="B2133" i="51"/>
  <c r="B2132" i="51"/>
  <c r="B2131" i="51"/>
  <c r="B2130" i="51"/>
  <c r="B2129" i="51"/>
  <c r="B2128" i="51"/>
  <c r="B2127" i="51"/>
  <c r="B2126" i="51"/>
  <c r="B2125" i="51"/>
  <c r="B2124" i="51"/>
  <c r="B2123" i="51"/>
  <c r="B2122" i="51"/>
  <c r="B2121" i="51"/>
  <c r="B2120" i="51"/>
  <c r="B2119" i="51"/>
  <c r="B2118" i="51"/>
  <c r="B2117" i="51"/>
  <c r="B2116" i="51"/>
  <c r="B2115" i="51"/>
  <c r="B2114" i="51"/>
  <c r="B2113" i="51"/>
  <c r="B2112" i="51"/>
  <c r="B2111" i="51"/>
  <c r="B2110" i="51"/>
  <c r="B2109" i="51"/>
  <c r="B2108" i="51"/>
  <c r="B2107" i="51"/>
  <c r="B2106" i="51"/>
  <c r="B2105" i="51"/>
  <c r="B2104" i="51"/>
  <c r="B2103" i="51"/>
  <c r="B2102" i="51"/>
  <c r="B2101" i="51"/>
  <c r="B2100" i="51"/>
  <c r="B2099" i="51"/>
  <c r="B2098" i="51"/>
  <c r="B2097" i="51"/>
  <c r="B2096" i="51"/>
  <c r="B2095" i="51"/>
  <c r="B2094" i="51"/>
  <c r="B2093" i="51"/>
  <c r="B2092" i="51"/>
  <c r="B2091" i="51"/>
  <c r="B2090" i="51"/>
  <c r="B2089" i="51"/>
  <c r="B2088" i="51"/>
  <c r="B2087" i="51"/>
  <c r="B2086" i="51"/>
  <c r="B2085" i="51"/>
  <c r="B2084" i="51"/>
  <c r="B2083" i="51"/>
  <c r="B2082" i="51"/>
  <c r="B2081" i="51"/>
  <c r="B2080" i="51"/>
  <c r="B2079" i="51"/>
  <c r="B2078" i="51"/>
  <c r="B2077" i="51"/>
  <c r="B2076" i="51"/>
  <c r="B2075" i="51"/>
  <c r="B2074" i="51"/>
  <c r="B2073" i="51"/>
  <c r="B2072" i="51"/>
  <c r="B2071" i="51"/>
  <c r="B2070" i="51"/>
  <c r="B2069" i="51"/>
  <c r="B2068" i="51"/>
  <c r="B2067" i="51"/>
  <c r="B2066" i="51"/>
  <c r="B2065" i="51"/>
  <c r="B2064" i="51"/>
  <c r="B2063" i="51"/>
  <c r="B2062" i="51"/>
  <c r="B2061" i="51"/>
  <c r="B2060" i="51"/>
  <c r="B2059" i="51"/>
  <c r="B2058" i="51"/>
  <c r="B2057" i="51"/>
  <c r="B2056" i="51"/>
  <c r="B2055" i="51"/>
  <c r="B2054" i="51"/>
  <c r="B2053" i="51"/>
  <c r="B2052" i="51"/>
  <c r="B2051" i="51"/>
  <c r="B2050" i="51"/>
  <c r="B2049" i="51"/>
  <c r="B2048" i="51"/>
  <c r="B2047" i="51"/>
  <c r="B2046" i="51"/>
  <c r="B2045" i="51"/>
  <c r="B2044" i="51"/>
  <c r="B2043" i="51"/>
  <c r="B2042" i="51"/>
  <c r="B2041" i="51"/>
  <c r="B2040" i="51"/>
  <c r="B2039" i="51"/>
  <c r="B2038" i="51"/>
  <c r="B2037" i="51"/>
  <c r="B2036" i="51"/>
  <c r="B2035" i="51"/>
  <c r="B2034" i="51"/>
  <c r="B2033" i="51"/>
  <c r="B2032" i="51"/>
  <c r="B2031" i="51"/>
  <c r="B2030" i="51"/>
  <c r="B2029" i="51"/>
  <c r="B2028" i="51"/>
  <c r="B2027" i="51"/>
  <c r="B2026" i="51"/>
  <c r="B2025" i="51"/>
  <c r="B2024" i="51"/>
  <c r="B2023" i="51"/>
  <c r="B2022" i="51"/>
  <c r="B2021" i="51"/>
  <c r="B2020" i="51"/>
  <c r="B2019" i="51"/>
  <c r="B2018" i="51"/>
  <c r="B2017" i="51"/>
  <c r="B2016" i="51"/>
  <c r="B2015" i="51"/>
  <c r="B2014" i="51"/>
  <c r="B2013" i="51"/>
  <c r="B2012" i="51"/>
  <c r="B2011" i="51"/>
  <c r="B2010" i="51"/>
  <c r="B2009" i="51"/>
  <c r="B2008" i="51"/>
  <c r="B2007" i="51"/>
  <c r="B2006" i="51"/>
  <c r="B2005" i="51"/>
  <c r="B2004" i="51"/>
  <c r="B2003" i="51"/>
  <c r="B2002" i="51"/>
  <c r="B2001" i="51"/>
  <c r="B2000" i="51"/>
  <c r="B1999" i="51"/>
  <c r="B1998" i="51"/>
  <c r="B1997" i="51"/>
  <c r="B1996" i="51"/>
  <c r="B1995" i="51"/>
  <c r="B1994" i="51"/>
  <c r="B1993" i="51"/>
  <c r="B1992" i="51"/>
  <c r="B1991" i="51"/>
  <c r="B1990" i="51"/>
  <c r="B1989" i="51"/>
  <c r="B1988" i="51"/>
  <c r="B1987" i="51"/>
  <c r="B1986" i="51"/>
  <c r="B1985" i="51"/>
  <c r="B1984" i="51"/>
  <c r="B1983" i="51"/>
  <c r="B1982" i="51"/>
  <c r="B1981" i="51"/>
  <c r="B1980" i="51"/>
  <c r="B1979" i="51"/>
  <c r="B1978" i="51"/>
  <c r="B1977" i="51"/>
  <c r="B1976" i="51"/>
  <c r="B1975" i="51"/>
  <c r="B1974" i="51"/>
  <c r="B1973" i="51"/>
  <c r="B1972" i="51"/>
  <c r="B1971" i="51"/>
  <c r="B1970" i="51"/>
  <c r="B1969" i="51"/>
  <c r="B1968" i="51"/>
  <c r="B1967" i="51"/>
  <c r="B1966" i="51"/>
  <c r="B1965" i="51"/>
  <c r="B1964" i="51"/>
  <c r="B1963" i="51"/>
  <c r="B1962" i="51"/>
  <c r="B1961" i="51"/>
  <c r="B1960" i="51"/>
  <c r="B1959" i="51"/>
  <c r="B1958" i="51"/>
  <c r="B1957" i="51"/>
  <c r="B1956" i="51"/>
  <c r="B1955" i="51"/>
  <c r="B1954" i="51"/>
  <c r="B1953" i="51"/>
  <c r="B1952" i="51"/>
  <c r="B1951" i="51"/>
  <c r="B1950" i="51"/>
  <c r="B1949" i="51"/>
  <c r="B1948" i="51"/>
  <c r="B1947" i="51"/>
  <c r="B1946" i="51"/>
  <c r="B1945" i="51"/>
  <c r="B1944" i="51"/>
  <c r="B1943" i="51"/>
  <c r="B1942" i="51"/>
  <c r="B1941" i="51"/>
  <c r="B1940" i="51"/>
  <c r="B1939" i="51"/>
  <c r="B1938" i="51"/>
  <c r="B1937" i="51"/>
  <c r="B1936" i="51"/>
  <c r="B1935" i="51"/>
  <c r="B1934" i="51"/>
  <c r="B1933" i="51"/>
  <c r="B1932" i="51"/>
  <c r="B1931" i="51"/>
  <c r="B1930" i="51"/>
  <c r="B1929" i="51"/>
  <c r="B1928" i="51"/>
  <c r="B1927" i="51"/>
  <c r="B1926" i="51"/>
  <c r="B1925" i="51"/>
  <c r="B1924" i="51"/>
  <c r="B1923" i="51"/>
  <c r="B1922" i="51"/>
  <c r="B1921" i="51"/>
  <c r="B1920" i="51"/>
  <c r="B1919" i="51"/>
  <c r="B1918" i="51"/>
  <c r="B1917" i="51"/>
  <c r="B1916" i="51"/>
  <c r="B1915" i="51"/>
  <c r="B1914" i="51"/>
  <c r="B1913" i="51"/>
  <c r="B1912" i="51"/>
  <c r="B1911" i="51"/>
  <c r="B1910" i="51"/>
  <c r="B1909" i="51"/>
  <c r="B1908" i="51"/>
  <c r="B1907" i="51"/>
  <c r="B1906" i="51"/>
  <c r="B1905" i="51"/>
  <c r="B1904" i="51"/>
  <c r="B1903" i="51"/>
  <c r="B1902" i="51"/>
  <c r="B1901" i="51"/>
  <c r="B1900" i="51"/>
  <c r="B1899" i="51"/>
  <c r="B1898" i="51"/>
  <c r="B1897" i="51"/>
  <c r="B1896" i="51"/>
  <c r="B1895" i="51"/>
  <c r="B1894" i="51"/>
  <c r="B1893" i="51"/>
  <c r="B1892" i="51"/>
  <c r="B1891" i="51"/>
  <c r="B1890" i="51"/>
  <c r="B1889" i="51"/>
  <c r="B1888" i="51"/>
  <c r="B1887" i="51"/>
  <c r="B1886" i="51"/>
  <c r="B1885" i="51"/>
  <c r="B1884" i="51"/>
  <c r="B1883" i="51"/>
  <c r="B1882" i="51"/>
  <c r="B1881" i="51"/>
  <c r="B1880" i="51"/>
  <c r="B1879" i="51"/>
  <c r="B1878" i="51"/>
  <c r="B1877" i="51"/>
  <c r="B1876" i="51"/>
  <c r="B1875" i="51"/>
  <c r="B1874" i="51"/>
  <c r="B1873" i="51"/>
  <c r="B1872" i="51"/>
  <c r="B1871" i="51"/>
  <c r="B1870" i="51"/>
  <c r="B1869" i="51"/>
  <c r="B1868" i="51"/>
  <c r="B1867" i="51"/>
  <c r="B1866" i="51"/>
  <c r="B1865" i="51"/>
  <c r="B1864" i="51"/>
  <c r="B1863" i="51"/>
  <c r="B1862" i="51"/>
  <c r="B1861" i="51"/>
  <c r="B1860" i="51"/>
  <c r="B1859" i="51"/>
  <c r="B1858" i="51"/>
  <c r="B1857" i="51"/>
  <c r="B1856" i="51"/>
  <c r="B1855" i="51"/>
  <c r="B1854" i="51"/>
  <c r="B1853" i="51"/>
  <c r="B1852" i="51"/>
  <c r="B1851" i="51"/>
  <c r="B1850" i="51"/>
  <c r="B1849" i="51"/>
  <c r="B1848" i="51"/>
  <c r="B1847" i="51"/>
  <c r="B1846" i="51"/>
  <c r="B1845" i="51"/>
  <c r="B1844" i="51"/>
  <c r="B1843" i="51"/>
  <c r="B1842" i="51"/>
  <c r="B1841" i="51"/>
  <c r="B1840" i="51"/>
  <c r="B1839" i="51"/>
  <c r="B1838" i="51"/>
  <c r="B1837" i="51"/>
  <c r="B1836" i="51"/>
  <c r="B1835" i="51"/>
  <c r="B1834" i="51"/>
  <c r="B1833" i="51"/>
  <c r="B1832" i="51"/>
  <c r="B1831" i="51"/>
  <c r="B1830" i="51"/>
  <c r="B1829" i="51"/>
  <c r="B1828" i="51"/>
  <c r="B1827" i="51"/>
  <c r="B1826" i="51"/>
  <c r="B1825" i="51"/>
  <c r="B1824" i="51"/>
  <c r="B1823" i="51"/>
  <c r="B1822" i="51"/>
  <c r="B1821" i="51"/>
  <c r="B1820" i="51"/>
  <c r="B1819" i="51"/>
  <c r="B1818" i="51"/>
  <c r="B1817" i="51"/>
  <c r="B1816" i="51"/>
  <c r="B1815" i="51"/>
  <c r="B1814" i="51"/>
  <c r="B1813" i="51"/>
  <c r="B1812" i="51"/>
  <c r="B1811" i="51"/>
  <c r="B1810" i="51"/>
  <c r="B1809" i="51"/>
  <c r="B1808" i="51"/>
  <c r="B1807" i="51"/>
  <c r="B1806" i="51"/>
  <c r="B1805" i="51"/>
  <c r="B1804" i="51"/>
  <c r="B1803" i="51"/>
  <c r="B1802" i="51"/>
  <c r="B1801" i="51"/>
  <c r="B1800" i="51"/>
  <c r="B1799" i="51"/>
  <c r="B1798" i="51"/>
  <c r="B1797" i="51"/>
  <c r="B1796" i="51"/>
  <c r="B1795" i="51"/>
  <c r="B1794" i="51"/>
  <c r="B1793" i="51"/>
  <c r="B1792" i="51"/>
  <c r="B1791" i="51"/>
  <c r="B1790" i="51"/>
  <c r="B1789" i="51"/>
  <c r="B1788" i="51"/>
  <c r="B1787" i="51"/>
  <c r="B1786" i="51"/>
  <c r="B1785" i="51"/>
  <c r="B1784" i="51"/>
  <c r="B1783" i="51"/>
  <c r="B1782" i="51"/>
  <c r="B1781" i="51"/>
  <c r="B1780" i="51"/>
  <c r="B1779" i="51"/>
  <c r="B1778" i="51"/>
  <c r="B1777" i="51"/>
  <c r="B1776" i="51"/>
  <c r="B1775" i="51"/>
  <c r="B1774" i="51"/>
  <c r="B1773" i="51"/>
  <c r="B1772" i="51"/>
  <c r="B1771" i="51"/>
  <c r="B1770" i="51"/>
  <c r="B1769" i="51"/>
  <c r="B1768" i="51"/>
  <c r="B1767" i="51"/>
  <c r="B1766" i="51"/>
  <c r="B1765" i="51"/>
  <c r="B1764" i="51"/>
  <c r="B1763" i="51"/>
  <c r="B1762" i="51"/>
  <c r="B1761" i="51"/>
  <c r="B1760" i="51"/>
  <c r="B1759" i="51"/>
  <c r="B1758" i="51"/>
  <c r="B1757" i="51"/>
  <c r="B1756" i="51"/>
  <c r="B1755" i="51"/>
  <c r="B1754" i="51"/>
  <c r="B1753" i="51"/>
  <c r="B1752" i="51"/>
  <c r="B1751" i="51"/>
  <c r="B1750" i="51"/>
  <c r="B1749" i="51"/>
  <c r="B1748" i="51"/>
  <c r="B1747" i="51"/>
  <c r="B1746" i="51"/>
  <c r="B1745" i="51"/>
  <c r="B1744" i="51"/>
  <c r="B1743" i="51"/>
  <c r="B1742" i="51"/>
  <c r="B1741" i="51"/>
  <c r="B1740" i="51"/>
  <c r="B1739" i="51"/>
  <c r="B1738" i="51"/>
  <c r="B1737" i="51"/>
  <c r="B1736" i="51"/>
  <c r="B1735" i="51"/>
  <c r="B1734" i="51"/>
  <c r="B1733" i="51"/>
  <c r="B1732" i="51"/>
  <c r="B1731" i="51"/>
  <c r="B1730" i="51"/>
  <c r="B1729" i="51"/>
  <c r="B1728" i="51"/>
  <c r="B1727" i="51"/>
  <c r="B1726" i="51"/>
  <c r="B1725" i="51"/>
  <c r="B1724" i="51"/>
  <c r="B1723" i="51"/>
  <c r="B1722" i="51"/>
  <c r="B1721" i="51"/>
  <c r="B1720" i="51"/>
  <c r="B1719" i="51"/>
  <c r="B1718" i="51"/>
  <c r="B1717" i="51"/>
  <c r="B1716" i="51"/>
  <c r="B1715" i="51"/>
  <c r="B1714" i="51"/>
  <c r="B1713" i="51"/>
  <c r="B1712" i="51"/>
  <c r="B1711" i="51"/>
  <c r="B1710" i="51"/>
  <c r="B1709" i="51"/>
  <c r="B1708" i="51"/>
  <c r="B1707" i="51"/>
  <c r="B1706" i="51"/>
  <c r="B1705" i="51"/>
  <c r="B1704" i="51"/>
  <c r="B1703" i="51"/>
  <c r="B1702" i="51"/>
  <c r="B1701" i="51"/>
  <c r="B1700" i="51"/>
  <c r="B1699" i="51"/>
  <c r="B1698" i="51"/>
  <c r="B1697" i="51"/>
  <c r="B1696" i="51"/>
  <c r="B1695" i="51"/>
  <c r="B1694" i="51"/>
  <c r="B1693" i="51"/>
  <c r="B1692" i="51"/>
  <c r="B1691" i="51"/>
  <c r="B1690" i="51"/>
  <c r="B1689" i="51"/>
  <c r="B1688" i="51"/>
  <c r="B1687" i="51"/>
  <c r="B1686" i="51"/>
  <c r="B1685" i="51"/>
  <c r="B1684" i="51"/>
  <c r="B1683" i="51"/>
  <c r="B1682" i="51"/>
  <c r="B1681" i="51"/>
  <c r="B1680" i="51"/>
  <c r="B1679" i="51"/>
  <c r="B1678" i="51"/>
  <c r="B1677" i="51"/>
  <c r="B1676" i="51"/>
  <c r="B1675" i="51"/>
  <c r="B1674" i="51"/>
  <c r="B1673" i="51"/>
  <c r="B1672" i="51"/>
  <c r="B1671" i="51"/>
  <c r="B1670" i="51"/>
  <c r="B1669" i="51"/>
  <c r="B1668" i="51"/>
  <c r="B1667" i="51"/>
  <c r="B1666" i="51"/>
  <c r="B1665" i="51"/>
  <c r="B1664" i="51"/>
  <c r="B1663" i="51"/>
  <c r="B1662" i="51"/>
  <c r="B1661" i="51"/>
  <c r="B1660" i="51"/>
  <c r="B1659" i="51"/>
  <c r="B1658" i="51"/>
  <c r="B1657" i="51"/>
  <c r="B1656" i="51"/>
  <c r="B1655" i="51"/>
  <c r="B1654" i="51"/>
  <c r="B1653" i="51"/>
  <c r="B1652" i="51"/>
  <c r="B1651" i="51"/>
  <c r="B1650" i="51"/>
  <c r="B1649" i="51"/>
  <c r="B1648" i="51"/>
  <c r="B1647" i="51"/>
  <c r="B1646" i="51"/>
  <c r="B1645" i="51"/>
  <c r="B1644" i="51"/>
  <c r="B1643" i="51"/>
  <c r="B1642" i="51"/>
  <c r="B1641" i="51"/>
  <c r="B1640" i="51"/>
  <c r="B1639" i="51"/>
  <c r="B1638" i="51"/>
  <c r="B1637" i="51"/>
  <c r="B1636" i="51"/>
  <c r="B1635" i="51"/>
  <c r="B1634" i="51"/>
  <c r="B1633" i="51"/>
  <c r="B1632" i="51"/>
  <c r="B1631" i="51"/>
  <c r="B1630" i="51"/>
  <c r="B1629" i="51"/>
  <c r="B1628" i="51"/>
  <c r="B1627" i="51"/>
  <c r="B1626" i="51"/>
  <c r="B1625" i="51"/>
  <c r="B1624" i="51"/>
  <c r="B1623" i="51"/>
  <c r="B1622" i="51"/>
  <c r="B1621" i="51"/>
  <c r="B1620" i="51"/>
  <c r="B1619" i="51"/>
  <c r="B1618" i="51"/>
  <c r="B1617" i="51"/>
  <c r="B1616" i="51"/>
  <c r="B1615" i="51"/>
  <c r="B1614" i="51"/>
  <c r="B1613" i="51"/>
  <c r="B1612" i="51"/>
  <c r="B1611" i="51"/>
  <c r="B1610" i="51"/>
  <c r="B1609" i="51"/>
  <c r="B1608" i="51"/>
  <c r="B1607" i="51"/>
  <c r="B1606" i="51"/>
  <c r="B1605" i="51"/>
  <c r="B1604" i="51"/>
  <c r="B1603" i="51"/>
  <c r="B1602" i="51"/>
  <c r="B1601" i="51"/>
  <c r="B1600" i="51"/>
  <c r="B1599" i="51"/>
  <c r="B1598" i="51"/>
  <c r="B1597" i="51"/>
  <c r="B1596" i="51"/>
  <c r="B1595" i="51"/>
  <c r="B1594" i="51"/>
  <c r="B1593" i="51"/>
  <c r="B1592" i="51"/>
  <c r="B1591" i="51"/>
  <c r="B1590" i="51"/>
  <c r="B1589" i="51"/>
  <c r="B1588" i="51"/>
  <c r="B1587" i="51"/>
  <c r="B1586" i="51"/>
  <c r="B1585" i="51"/>
  <c r="B1584" i="51"/>
  <c r="B1583" i="51"/>
  <c r="B1582" i="51"/>
  <c r="B1581" i="51"/>
  <c r="B1580" i="51"/>
  <c r="B1579" i="51"/>
  <c r="B1578" i="51"/>
  <c r="B1577" i="51"/>
  <c r="B1576" i="51"/>
  <c r="B1575" i="51"/>
  <c r="B1574" i="51"/>
  <c r="B1573" i="51"/>
  <c r="B1572" i="51"/>
  <c r="B1571" i="51"/>
  <c r="B1570" i="51"/>
  <c r="B1569" i="51"/>
  <c r="B1568" i="51"/>
  <c r="B1567" i="51"/>
  <c r="B1566" i="51"/>
  <c r="B1565" i="51"/>
  <c r="B1564" i="51"/>
  <c r="B1563" i="51"/>
  <c r="B1562" i="51"/>
  <c r="B1561" i="51"/>
  <c r="B1560" i="51"/>
  <c r="B1559" i="51"/>
  <c r="B1558" i="51"/>
  <c r="B1557" i="51"/>
  <c r="B1556" i="51"/>
  <c r="B1555" i="51"/>
  <c r="B1554" i="51"/>
  <c r="B1553" i="51"/>
  <c r="B1552" i="51"/>
  <c r="B1551" i="51"/>
  <c r="B1550" i="51"/>
  <c r="B1549" i="51"/>
  <c r="B1548" i="51"/>
  <c r="B1547" i="51"/>
  <c r="B1546" i="51"/>
  <c r="B1545" i="51"/>
  <c r="B1544" i="51"/>
  <c r="B1543" i="51"/>
  <c r="B1542" i="51"/>
  <c r="B1541" i="51"/>
  <c r="B1540" i="51"/>
  <c r="B1539" i="51"/>
  <c r="B1538" i="51"/>
  <c r="B1537" i="51"/>
  <c r="B1536" i="51"/>
  <c r="B1535" i="51"/>
  <c r="B1534" i="51"/>
  <c r="B1533" i="51"/>
  <c r="B1532" i="51"/>
  <c r="B1531" i="51"/>
  <c r="B1530" i="51"/>
  <c r="B1529" i="51"/>
  <c r="B1528" i="51"/>
  <c r="B1527" i="51"/>
  <c r="B1526" i="51"/>
  <c r="B1525" i="51"/>
  <c r="B1524" i="51"/>
  <c r="B1523" i="51"/>
  <c r="B1522" i="51"/>
  <c r="B1521" i="51"/>
  <c r="B1520" i="51"/>
  <c r="B1519" i="51"/>
  <c r="B1518" i="51"/>
  <c r="B1517" i="51"/>
  <c r="B1516" i="51"/>
  <c r="B1515" i="51"/>
  <c r="B1514" i="51"/>
  <c r="B1513" i="51"/>
  <c r="B1512" i="51"/>
  <c r="B1511" i="51"/>
  <c r="B1510" i="51"/>
  <c r="B1509" i="51"/>
  <c r="B1508" i="51"/>
  <c r="B1507" i="51"/>
  <c r="B1506" i="51"/>
  <c r="B1505" i="51"/>
  <c r="B1504" i="51"/>
  <c r="B1503" i="51"/>
  <c r="B1502" i="51"/>
  <c r="B1501" i="51"/>
  <c r="B1500" i="51"/>
  <c r="B1499" i="51"/>
  <c r="B1498" i="51"/>
  <c r="B1497" i="51"/>
  <c r="B1496" i="51"/>
  <c r="B1495" i="51"/>
  <c r="B1494" i="51"/>
  <c r="B1493" i="51"/>
  <c r="B1492" i="51"/>
  <c r="B1491" i="51"/>
  <c r="B1490" i="51"/>
  <c r="B1489" i="51"/>
  <c r="B1488" i="51"/>
  <c r="B1487" i="51"/>
  <c r="B1486" i="51"/>
  <c r="B1485" i="51"/>
  <c r="B1484" i="51"/>
  <c r="B1483" i="51"/>
  <c r="B1482" i="51"/>
  <c r="B1481" i="51"/>
  <c r="B1480" i="51"/>
  <c r="B1479" i="51"/>
  <c r="B1478" i="51"/>
  <c r="B1477" i="51"/>
  <c r="B1476" i="51"/>
  <c r="B1475" i="51"/>
  <c r="B1474" i="51"/>
  <c r="B1473" i="51"/>
  <c r="B1472" i="51"/>
  <c r="B1471" i="51"/>
  <c r="B1470" i="51"/>
  <c r="B1469" i="51"/>
  <c r="B1468" i="51"/>
  <c r="B1467" i="51"/>
  <c r="B1466" i="51"/>
  <c r="B1465" i="51"/>
  <c r="B1464" i="51"/>
  <c r="B1463" i="51"/>
  <c r="B1462" i="51"/>
  <c r="B1461" i="51"/>
  <c r="B1460" i="51"/>
  <c r="B1459" i="51"/>
  <c r="B1458" i="51"/>
  <c r="B1457" i="51"/>
  <c r="B1456" i="51"/>
  <c r="B1455" i="51"/>
  <c r="B1454" i="51"/>
  <c r="B1453" i="51"/>
  <c r="B1452" i="51"/>
  <c r="B1451" i="51"/>
  <c r="B1450" i="51"/>
  <c r="B1449" i="51"/>
  <c r="B1448" i="51"/>
  <c r="B1447" i="51"/>
  <c r="B1446" i="51"/>
  <c r="B1445" i="51"/>
  <c r="B1444" i="51"/>
  <c r="B1443" i="51"/>
  <c r="B1442" i="51"/>
  <c r="B1441" i="51"/>
  <c r="B1440" i="51"/>
  <c r="B1439" i="51"/>
  <c r="B1438" i="51"/>
  <c r="B1437" i="51"/>
  <c r="B1436" i="51"/>
  <c r="B1435" i="51"/>
  <c r="B1434" i="51"/>
  <c r="B1433" i="51"/>
  <c r="B1432" i="51"/>
  <c r="B1430" i="51"/>
  <c r="B1429" i="51"/>
  <c r="B1428" i="51"/>
  <c r="B1427" i="51"/>
  <c r="B1426" i="51"/>
  <c r="B1425" i="51"/>
  <c r="B1424" i="51"/>
  <c r="B1423" i="51"/>
  <c r="B1422" i="51"/>
  <c r="B1421" i="51"/>
  <c r="B1420" i="51"/>
  <c r="B1419" i="51"/>
  <c r="B1418" i="51"/>
  <c r="B1417" i="51"/>
  <c r="B1416" i="51"/>
  <c r="B1415" i="51"/>
  <c r="B1414" i="51"/>
  <c r="B1413" i="51"/>
  <c r="B1412" i="51"/>
  <c r="B1411" i="51"/>
  <c r="B1410" i="51"/>
  <c r="B1409" i="51"/>
  <c r="B1408" i="51"/>
  <c r="B1407" i="51"/>
  <c r="B1406" i="51"/>
  <c r="B1405" i="51"/>
  <c r="B1404" i="51"/>
  <c r="B1403" i="51"/>
  <c r="B1402" i="51"/>
  <c r="B1401" i="51"/>
  <c r="B1400" i="51"/>
  <c r="B1399" i="51"/>
  <c r="B1398" i="51"/>
  <c r="B1397" i="51"/>
  <c r="B1396" i="51"/>
  <c r="B1395" i="51"/>
  <c r="B1394" i="51"/>
  <c r="B1393" i="51"/>
  <c r="B1392" i="51"/>
  <c r="B1391" i="51"/>
  <c r="B1390" i="51"/>
  <c r="B1389" i="51"/>
  <c r="B1388" i="51"/>
  <c r="B1387" i="51"/>
  <c r="B1386" i="51"/>
  <c r="B1385" i="51"/>
  <c r="B1384" i="51"/>
  <c r="B1383" i="51"/>
  <c r="B1382" i="51"/>
  <c r="B1381" i="51"/>
  <c r="B1380" i="51"/>
  <c r="B1379" i="51"/>
  <c r="B1378" i="51"/>
  <c r="B1377" i="51"/>
  <c r="B1376" i="51"/>
  <c r="B1375" i="51"/>
  <c r="B1374" i="51"/>
  <c r="B1373" i="51"/>
  <c r="B1372" i="51"/>
  <c r="B1371" i="51"/>
  <c r="B1370" i="51"/>
  <c r="B1369" i="51"/>
  <c r="B1368" i="51"/>
  <c r="B1367" i="51"/>
  <c r="B1366" i="51"/>
  <c r="B1365" i="51"/>
  <c r="B1364" i="51"/>
  <c r="B1363" i="51"/>
  <c r="B1362" i="51"/>
  <c r="B1361" i="51"/>
  <c r="B1360" i="51"/>
  <c r="B1359" i="51"/>
  <c r="B1358" i="51"/>
  <c r="B1357" i="51"/>
  <c r="B1356" i="51"/>
  <c r="B1355" i="51"/>
  <c r="B1354" i="51"/>
  <c r="B1353" i="51"/>
  <c r="B1352" i="51"/>
  <c r="B1351" i="51"/>
  <c r="B1350" i="51"/>
  <c r="B1349" i="51"/>
  <c r="B1348" i="51"/>
  <c r="B1347" i="51"/>
  <c r="B1346" i="51"/>
  <c r="B1345" i="51"/>
  <c r="B1344" i="51"/>
  <c r="B1343" i="51"/>
  <c r="B1342" i="51"/>
  <c r="B1341" i="51"/>
  <c r="B1340" i="51"/>
  <c r="B1339" i="51"/>
  <c r="B1338" i="51"/>
  <c r="B1337" i="51"/>
  <c r="B1336" i="51"/>
  <c r="B1335" i="51"/>
  <c r="B1334" i="51"/>
  <c r="B1333" i="51"/>
  <c r="B1332" i="51"/>
  <c r="B1331" i="51"/>
  <c r="B1330" i="51"/>
  <c r="B1329" i="51"/>
  <c r="B1328" i="51"/>
  <c r="B1327" i="51"/>
  <c r="B1326" i="51"/>
  <c r="B1325" i="51"/>
  <c r="B1324" i="51"/>
  <c r="B1323" i="51"/>
  <c r="B1322" i="51"/>
  <c r="B1321" i="51"/>
  <c r="B1320" i="51"/>
  <c r="B1319" i="51"/>
  <c r="B1318" i="51"/>
  <c r="B1317" i="51"/>
  <c r="B1316" i="51"/>
  <c r="B1315" i="51"/>
  <c r="B1314" i="51"/>
  <c r="B1313" i="51"/>
  <c r="B1312" i="51"/>
  <c r="B1311" i="51"/>
  <c r="B1310" i="51"/>
  <c r="B1309" i="51"/>
  <c r="B1308" i="51"/>
  <c r="B1307" i="51"/>
  <c r="B1306" i="51"/>
  <c r="B1305" i="51"/>
  <c r="B1304" i="51"/>
  <c r="B1303" i="51"/>
  <c r="B1302" i="51"/>
  <c r="B1301" i="51"/>
  <c r="B1300" i="51"/>
  <c r="B1299" i="51"/>
  <c r="B1298" i="51"/>
  <c r="B1297" i="51"/>
  <c r="B1296" i="51"/>
  <c r="B1295" i="51"/>
  <c r="B1294" i="51"/>
  <c r="B1293" i="51"/>
  <c r="B1292" i="51"/>
  <c r="B1291" i="51"/>
  <c r="B1290" i="51"/>
  <c r="B1289" i="51"/>
  <c r="B1288" i="51"/>
  <c r="B1287" i="51"/>
  <c r="B1286" i="51"/>
  <c r="B1285" i="51"/>
  <c r="B1284" i="51"/>
  <c r="B1283" i="51"/>
  <c r="B1282" i="51"/>
  <c r="B1281" i="51"/>
  <c r="B1280" i="51"/>
  <c r="B1279" i="51"/>
  <c r="B1278" i="51"/>
  <c r="B1277" i="51"/>
  <c r="B1276" i="51"/>
  <c r="B1275" i="51"/>
  <c r="B1274" i="51"/>
  <c r="B1273" i="51"/>
  <c r="B1272" i="51"/>
  <c r="B1271" i="51"/>
  <c r="B1270" i="51"/>
  <c r="B1269" i="51"/>
  <c r="B1268" i="51"/>
  <c r="B1267" i="51"/>
  <c r="B1266" i="51"/>
  <c r="B1265" i="51"/>
  <c r="B1264" i="51"/>
  <c r="B1263" i="51"/>
  <c r="B1262" i="51"/>
  <c r="B1261" i="51"/>
  <c r="B1260" i="51"/>
  <c r="B1259" i="51"/>
  <c r="B1258" i="51"/>
  <c r="B1257" i="51"/>
  <c r="B1256" i="51"/>
  <c r="B1255" i="51"/>
  <c r="B1254" i="51"/>
  <c r="B1253" i="51"/>
  <c r="B1252" i="51"/>
  <c r="B1251" i="51"/>
  <c r="B1250" i="51"/>
  <c r="B1249" i="51"/>
  <c r="B1248" i="51"/>
  <c r="B1247" i="51"/>
  <c r="B1246" i="51"/>
  <c r="B1245" i="51"/>
  <c r="B1244" i="51"/>
  <c r="B1243" i="51"/>
  <c r="B1242" i="51"/>
  <c r="B1241" i="51"/>
  <c r="B1240" i="51"/>
  <c r="B1239" i="51"/>
  <c r="B1238" i="51"/>
  <c r="B1237" i="51"/>
  <c r="B1236" i="51"/>
  <c r="B1235" i="51"/>
  <c r="B1234" i="51"/>
  <c r="B1233" i="51"/>
  <c r="B1232" i="51"/>
  <c r="B1231" i="51"/>
  <c r="B1230" i="51"/>
  <c r="B1229" i="51"/>
  <c r="B1228" i="51"/>
  <c r="B1227" i="51"/>
  <c r="B1226" i="51"/>
  <c r="B1225" i="51"/>
  <c r="B1224" i="51"/>
  <c r="B1223" i="51"/>
  <c r="B1222" i="51"/>
  <c r="B1221" i="51"/>
  <c r="B1220" i="51"/>
  <c r="B1219" i="51"/>
  <c r="B1218" i="51"/>
  <c r="B1217" i="51"/>
  <c r="B1216" i="51"/>
  <c r="B1215" i="51"/>
  <c r="B1214" i="51"/>
  <c r="B1213" i="51"/>
  <c r="B1212" i="51"/>
  <c r="B1211" i="51"/>
  <c r="B1210" i="51"/>
  <c r="B1209" i="51"/>
  <c r="B1208" i="51"/>
  <c r="B1207" i="51"/>
  <c r="B1206" i="51"/>
  <c r="B1205" i="51"/>
  <c r="B1204" i="51"/>
  <c r="B1203" i="51"/>
  <c r="B1202" i="51"/>
  <c r="B1201" i="51"/>
  <c r="B1200" i="51"/>
  <c r="B1199" i="51"/>
  <c r="B1198" i="51"/>
  <c r="B1197" i="51"/>
  <c r="B1196" i="51"/>
  <c r="B1195" i="51"/>
  <c r="B1194" i="51"/>
  <c r="B1193" i="51"/>
  <c r="B1192" i="51"/>
  <c r="B1191" i="51"/>
  <c r="B1190" i="51"/>
  <c r="B1189" i="51"/>
  <c r="B1188" i="51"/>
  <c r="B1187" i="51"/>
  <c r="B1186" i="51"/>
  <c r="B1185" i="51"/>
  <c r="B1184" i="51"/>
  <c r="B1183" i="51"/>
  <c r="B1182" i="51"/>
  <c r="B1181" i="51"/>
  <c r="B1180" i="51"/>
  <c r="B1179" i="51"/>
  <c r="B1178" i="51"/>
  <c r="B1177" i="51"/>
  <c r="B1176" i="51"/>
  <c r="B1175" i="51"/>
  <c r="B1174" i="51"/>
  <c r="B1173" i="51"/>
  <c r="B1172" i="51"/>
  <c r="B1171" i="51"/>
  <c r="B1170" i="51"/>
  <c r="B1169" i="51"/>
  <c r="B1168" i="51"/>
  <c r="B1167" i="51"/>
  <c r="B1166" i="51"/>
  <c r="B1165" i="51"/>
  <c r="B1164" i="51"/>
  <c r="B1163" i="51"/>
  <c r="B1162" i="51"/>
  <c r="B1161" i="51"/>
  <c r="B1160" i="51"/>
  <c r="B1159" i="51"/>
  <c r="B1158" i="51"/>
  <c r="B1157" i="51"/>
  <c r="B1156" i="51"/>
  <c r="B1155" i="51"/>
  <c r="B1154" i="51"/>
  <c r="B1153" i="51"/>
  <c r="B1152" i="51"/>
  <c r="B1151" i="51"/>
  <c r="B1150" i="51"/>
  <c r="B1149" i="51"/>
  <c r="B1148" i="51"/>
  <c r="B1147" i="51"/>
  <c r="B1146" i="51"/>
  <c r="B1145" i="51"/>
  <c r="B1144" i="51"/>
  <c r="B1143" i="51"/>
  <c r="B1142" i="51"/>
  <c r="B1141" i="51"/>
  <c r="B1140" i="51"/>
  <c r="B1139" i="51"/>
  <c r="B1138" i="51"/>
  <c r="B1137" i="51"/>
  <c r="B1136" i="51"/>
  <c r="B1135" i="51"/>
  <c r="B1134" i="51"/>
  <c r="B1133" i="51"/>
  <c r="B1132" i="51"/>
  <c r="B1131" i="51"/>
  <c r="B1130" i="51"/>
  <c r="B1129" i="51"/>
  <c r="B1128" i="51"/>
  <c r="B1127" i="51"/>
  <c r="B1126" i="51"/>
  <c r="B1125" i="51"/>
  <c r="B1124" i="51"/>
  <c r="B1123" i="51"/>
  <c r="B1122" i="51"/>
  <c r="B1121" i="51"/>
  <c r="B1120" i="51"/>
  <c r="B1119" i="51"/>
  <c r="B1118" i="51"/>
  <c r="B1117" i="51"/>
  <c r="B1116" i="51"/>
  <c r="B1115" i="51"/>
  <c r="B1114" i="51"/>
  <c r="B1113" i="51"/>
  <c r="B1112" i="51"/>
  <c r="B1111" i="51"/>
  <c r="B1110" i="51"/>
  <c r="B1109" i="51"/>
  <c r="B1108" i="51"/>
  <c r="B1107" i="51"/>
  <c r="B1106" i="51"/>
  <c r="B1105" i="51"/>
  <c r="B1104" i="51"/>
  <c r="B1103" i="51"/>
  <c r="B1102" i="51"/>
  <c r="B1101" i="51"/>
  <c r="B1100" i="51"/>
  <c r="B1099" i="51"/>
  <c r="B1098" i="51"/>
  <c r="B1097" i="51"/>
  <c r="B1096" i="51"/>
  <c r="B1095" i="51"/>
  <c r="B1094" i="51"/>
  <c r="B1093" i="51"/>
  <c r="B1092" i="51"/>
  <c r="B1091" i="51"/>
  <c r="B1090" i="51"/>
  <c r="B1089" i="51"/>
  <c r="B1088" i="51"/>
  <c r="B1087" i="51"/>
  <c r="B1086" i="51"/>
  <c r="B1085" i="51"/>
  <c r="B1084" i="51"/>
  <c r="B1083" i="51"/>
  <c r="B1082" i="51"/>
  <c r="B1081" i="51"/>
  <c r="B1080" i="51"/>
  <c r="B1079" i="51"/>
  <c r="B1078" i="51"/>
  <c r="B1077" i="51"/>
  <c r="B1076" i="51"/>
  <c r="B1075" i="51"/>
  <c r="B1074" i="51"/>
  <c r="B1073" i="51"/>
  <c r="B1072" i="51"/>
  <c r="B1071" i="51"/>
  <c r="B1070" i="51"/>
  <c r="B1069" i="51"/>
  <c r="B1068" i="51"/>
  <c r="B1067" i="51"/>
  <c r="B1066" i="51"/>
  <c r="B1065" i="51"/>
  <c r="B1064" i="51"/>
  <c r="B1063" i="51"/>
  <c r="B1062" i="51"/>
  <c r="B1061" i="51"/>
  <c r="B1060" i="51"/>
  <c r="B1059" i="51"/>
  <c r="B1058" i="51"/>
  <c r="B1057" i="51"/>
  <c r="B1056" i="51"/>
  <c r="B1055" i="51"/>
  <c r="B1054" i="51"/>
  <c r="B1053" i="51"/>
  <c r="B1052" i="51"/>
  <c r="B1051" i="51"/>
  <c r="B1050" i="51"/>
  <c r="B1049" i="51"/>
  <c r="B1048" i="51"/>
  <c r="B1047" i="51"/>
  <c r="B1046" i="51"/>
  <c r="B1045" i="51"/>
  <c r="B1044" i="51"/>
  <c r="B1043" i="51"/>
  <c r="B1042" i="51"/>
  <c r="B1041" i="51"/>
  <c r="B1040" i="51"/>
  <c r="B1039" i="51"/>
  <c r="B1038" i="51"/>
  <c r="B1037" i="51"/>
  <c r="B1036" i="51"/>
  <c r="B1035" i="51"/>
  <c r="B1034" i="51"/>
  <c r="B1033" i="51"/>
  <c r="B1032" i="51"/>
  <c r="B1031" i="51"/>
  <c r="B1030" i="51"/>
  <c r="B1029" i="51"/>
  <c r="B1028" i="51"/>
  <c r="B1027" i="51"/>
  <c r="B1026" i="51"/>
  <c r="B1025" i="51"/>
  <c r="B1024" i="51"/>
  <c r="B1023" i="51"/>
  <c r="B1022" i="51"/>
  <c r="B1021" i="51"/>
  <c r="B1020" i="51"/>
  <c r="B1019" i="51"/>
  <c r="B1018" i="51"/>
  <c r="B1017" i="51"/>
  <c r="B1016" i="51"/>
  <c r="B1015" i="51"/>
  <c r="B1014" i="51"/>
  <c r="B1013" i="51"/>
  <c r="B1012" i="51"/>
  <c r="B1011" i="51"/>
  <c r="B1010" i="51"/>
  <c r="B1009" i="51"/>
  <c r="B1008" i="51"/>
  <c r="B1007" i="51"/>
  <c r="B1006" i="51"/>
  <c r="B1005" i="51"/>
  <c r="B1004" i="51"/>
  <c r="B1003" i="51"/>
  <c r="B1002" i="51"/>
  <c r="B1001" i="51"/>
  <c r="B1000" i="51"/>
  <c r="B999" i="51"/>
  <c r="B998" i="51"/>
  <c r="B997" i="51"/>
  <c r="B996" i="51"/>
  <c r="B995" i="51"/>
  <c r="B994" i="51"/>
  <c r="B993" i="51"/>
  <c r="B992" i="51"/>
  <c r="B991" i="51"/>
  <c r="B990" i="51"/>
  <c r="B989" i="51"/>
  <c r="B988" i="51"/>
  <c r="B987" i="51"/>
  <c r="B986" i="51"/>
  <c r="B985" i="51"/>
  <c r="B984" i="51"/>
  <c r="B983" i="51"/>
  <c r="B982" i="51"/>
  <c r="B981" i="51"/>
  <c r="B980" i="51"/>
  <c r="B979" i="51"/>
  <c r="B978" i="51"/>
  <c r="B977" i="51"/>
  <c r="B976" i="51"/>
  <c r="B975" i="51"/>
  <c r="B974" i="51"/>
  <c r="B973" i="51"/>
  <c r="B972" i="51"/>
  <c r="B971" i="51"/>
  <c r="B970" i="51"/>
  <c r="B969" i="51"/>
  <c r="B968" i="51"/>
  <c r="B967" i="51"/>
  <c r="B966" i="51"/>
  <c r="B965" i="51"/>
  <c r="B964" i="51"/>
  <c r="B963" i="51"/>
  <c r="B962" i="51"/>
  <c r="B961" i="51"/>
  <c r="B960" i="51"/>
  <c r="B959" i="51"/>
  <c r="B958" i="51"/>
  <c r="B957" i="51"/>
  <c r="B956" i="51"/>
  <c r="B955" i="51"/>
  <c r="B954" i="51"/>
  <c r="B953" i="51"/>
  <c r="B952" i="51"/>
  <c r="B951" i="51"/>
  <c r="B950" i="51"/>
  <c r="B949" i="51"/>
  <c r="B948" i="51"/>
  <c r="B947" i="51"/>
  <c r="B946" i="51"/>
  <c r="B945" i="51"/>
  <c r="B944" i="51"/>
  <c r="B943" i="51"/>
  <c r="B942" i="51"/>
  <c r="B941" i="51"/>
  <c r="B940" i="51"/>
  <c r="B939" i="51"/>
  <c r="B938" i="51"/>
  <c r="B937" i="51"/>
  <c r="B936" i="51"/>
  <c r="B935" i="51"/>
  <c r="B934" i="51"/>
  <c r="B933" i="51"/>
  <c r="B932" i="51"/>
  <c r="B931" i="51"/>
  <c r="B930" i="51"/>
  <c r="B929" i="51"/>
  <c r="B928" i="51"/>
  <c r="B927" i="51"/>
  <c r="B926" i="51"/>
  <c r="B925" i="51"/>
  <c r="B924" i="51"/>
  <c r="B923" i="51"/>
  <c r="B922" i="51"/>
  <c r="B921" i="51"/>
  <c r="B920" i="51"/>
  <c r="B919" i="51"/>
  <c r="B918" i="51"/>
  <c r="B917" i="51"/>
  <c r="B916" i="51"/>
  <c r="B915" i="51"/>
  <c r="B914" i="51"/>
  <c r="B913" i="51"/>
  <c r="B912" i="51"/>
  <c r="B911" i="51"/>
  <c r="B910" i="51"/>
  <c r="B909" i="51"/>
  <c r="B908" i="51"/>
  <c r="B907" i="51"/>
  <c r="B906" i="51"/>
  <c r="B905" i="51"/>
  <c r="B904" i="51"/>
  <c r="B903" i="51"/>
  <c r="B902" i="51"/>
  <c r="B901" i="51"/>
  <c r="B900" i="51"/>
  <c r="B899" i="51"/>
  <c r="B898" i="51"/>
  <c r="B897" i="51"/>
  <c r="B896" i="51"/>
  <c r="B895" i="51"/>
  <c r="B894" i="51"/>
  <c r="B893" i="51"/>
  <c r="B892" i="51"/>
  <c r="B891" i="51"/>
  <c r="B890" i="51"/>
  <c r="B889" i="51"/>
  <c r="B888" i="51"/>
  <c r="B887" i="51"/>
  <c r="B886" i="51"/>
  <c r="B885" i="51"/>
  <c r="B884" i="51"/>
  <c r="B883" i="51"/>
  <c r="B882" i="51"/>
  <c r="B881" i="51"/>
  <c r="B880" i="51"/>
  <c r="B879" i="51"/>
  <c r="B878" i="51"/>
  <c r="B877" i="51"/>
  <c r="B876" i="51"/>
  <c r="B875" i="51"/>
  <c r="B874" i="51"/>
  <c r="B873" i="51"/>
  <c r="B872" i="51"/>
  <c r="B871" i="51"/>
  <c r="B870" i="51"/>
  <c r="B869" i="51"/>
  <c r="B868" i="51"/>
  <c r="B867" i="51"/>
  <c r="B866" i="51"/>
  <c r="B865" i="51"/>
  <c r="B864" i="51"/>
  <c r="B863" i="51"/>
  <c r="B862" i="51"/>
  <c r="B861" i="51"/>
  <c r="B860" i="51"/>
  <c r="B859" i="51"/>
  <c r="B858" i="51"/>
  <c r="B857" i="51"/>
  <c r="B856" i="51"/>
  <c r="B855" i="51"/>
  <c r="B854" i="51"/>
  <c r="B853" i="51"/>
  <c r="B852" i="51"/>
  <c r="B851" i="51"/>
  <c r="B850" i="51"/>
  <c r="B849" i="51"/>
  <c r="B848" i="51"/>
  <c r="B847" i="51"/>
  <c r="B846" i="51"/>
  <c r="B845" i="51"/>
  <c r="B844" i="51"/>
  <c r="B843" i="51"/>
  <c r="B842" i="51"/>
  <c r="B841" i="51"/>
  <c r="B840" i="51"/>
  <c r="B839" i="51"/>
  <c r="B838" i="51"/>
  <c r="B837" i="51"/>
  <c r="B836" i="51"/>
  <c r="B835" i="51"/>
  <c r="B834" i="51"/>
  <c r="B833" i="51"/>
  <c r="B832" i="51"/>
  <c r="B831" i="51"/>
  <c r="B830" i="51"/>
  <c r="B829" i="51"/>
  <c r="B828" i="51"/>
  <c r="B827" i="51"/>
  <c r="B826" i="51"/>
  <c r="B825" i="51"/>
  <c r="B824" i="51"/>
  <c r="B823" i="51"/>
  <c r="B822" i="51"/>
  <c r="B821" i="51"/>
  <c r="B820" i="51"/>
  <c r="B819" i="51"/>
  <c r="B818" i="51"/>
  <c r="B817" i="51"/>
  <c r="B816" i="51"/>
  <c r="B815" i="51"/>
  <c r="B814" i="51"/>
  <c r="B813" i="51"/>
  <c r="B812" i="51"/>
  <c r="B811" i="51"/>
  <c r="B810" i="51"/>
  <c r="B809" i="51"/>
  <c r="B808" i="51"/>
  <c r="B807" i="51"/>
  <c r="B806" i="51"/>
  <c r="B805" i="51"/>
  <c r="B804" i="51"/>
  <c r="B803" i="51"/>
  <c r="B802" i="51"/>
  <c r="B801" i="51"/>
  <c r="B800" i="51"/>
  <c r="B799" i="51"/>
  <c r="B798" i="51"/>
  <c r="B797" i="51"/>
  <c r="B796" i="51"/>
  <c r="B795" i="51"/>
  <c r="B794" i="51"/>
  <c r="B793" i="51"/>
  <c r="B792" i="51"/>
  <c r="B791" i="51"/>
  <c r="B790" i="51"/>
  <c r="B789" i="51"/>
  <c r="B788" i="51"/>
  <c r="B787" i="51"/>
  <c r="B786" i="51"/>
  <c r="B785" i="51"/>
  <c r="B784" i="51"/>
  <c r="B783" i="51"/>
  <c r="B782" i="51"/>
  <c r="B781" i="51"/>
  <c r="B780" i="51"/>
  <c r="B779" i="51"/>
  <c r="B778" i="51"/>
  <c r="B777" i="51"/>
  <c r="B776" i="51"/>
  <c r="B775" i="51"/>
  <c r="B774" i="51"/>
  <c r="B773" i="51"/>
  <c r="B772" i="51"/>
  <c r="B771" i="51"/>
  <c r="B770" i="51"/>
  <c r="B769" i="51"/>
  <c r="B768" i="51"/>
  <c r="B767" i="51"/>
  <c r="B766" i="51"/>
  <c r="B765" i="51"/>
  <c r="B764" i="51"/>
  <c r="B763" i="51"/>
  <c r="B762" i="51"/>
  <c r="B761" i="51"/>
  <c r="B760" i="51"/>
  <c r="B759" i="51"/>
  <c r="B758" i="51"/>
  <c r="B757" i="51"/>
  <c r="B756" i="51"/>
  <c r="B755" i="51"/>
  <c r="B754" i="51"/>
  <c r="B753" i="51"/>
  <c r="B752" i="51"/>
  <c r="B751" i="51"/>
  <c r="B750" i="51"/>
  <c r="B749" i="51"/>
  <c r="B748" i="51"/>
  <c r="B747" i="51"/>
  <c r="B746" i="51"/>
  <c r="B745" i="51"/>
  <c r="B744" i="51"/>
  <c r="B743" i="51"/>
  <c r="B742" i="51"/>
  <c r="B741" i="51"/>
  <c r="B740" i="51"/>
  <c r="B739" i="51"/>
  <c r="B738" i="51"/>
  <c r="B737" i="51"/>
  <c r="B736" i="51"/>
  <c r="B735" i="51"/>
  <c r="B734" i="51"/>
  <c r="B733" i="51"/>
  <c r="B732" i="51"/>
  <c r="B731" i="51"/>
  <c r="B730" i="51"/>
  <c r="B729" i="51"/>
  <c r="B728" i="51"/>
  <c r="B727" i="51"/>
  <c r="B726" i="51"/>
  <c r="B725" i="51"/>
  <c r="B724" i="51"/>
  <c r="B723" i="51"/>
  <c r="B722" i="51"/>
  <c r="B721" i="51"/>
  <c r="B720" i="51"/>
  <c r="B719" i="51"/>
  <c r="B718" i="51"/>
  <c r="B717" i="51"/>
  <c r="B716" i="51"/>
  <c r="B715" i="51"/>
  <c r="B714" i="51"/>
  <c r="B713" i="51"/>
  <c r="B712" i="51"/>
  <c r="B711" i="51"/>
  <c r="B710" i="51"/>
  <c r="B709" i="51"/>
  <c r="B708" i="51"/>
  <c r="B707" i="51"/>
  <c r="B706" i="51"/>
  <c r="B705" i="51"/>
  <c r="B704" i="51"/>
  <c r="B703" i="51"/>
  <c r="B702" i="51"/>
  <c r="B701" i="51"/>
  <c r="B700" i="51"/>
  <c r="B699" i="51"/>
  <c r="B698" i="51"/>
  <c r="B697" i="51"/>
  <c r="B696" i="51"/>
  <c r="B695" i="51"/>
  <c r="B694" i="51"/>
  <c r="B693" i="51"/>
  <c r="B692" i="51"/>
  <c r="B691" i="51"/>
  <c r="B690" i="51"/>
  <c r="B689" i="51"/>
  <c r="B688" i="51"/>
  <c r="B687" i="51"/>
  <c r="B686" i="51"/>
  <c r="B685" i="51"/>
  <c r="B684" i="51"/>
  <c r="B683" i="51"/>
  <c r="B682" i="51"/>
  <c r="B681" i="51"/>
  <c r="B680" i="51"/>
  <c r="B679" i="51"/>
  <c r="B678" i="51"/>
  <c r="B677" i="51"/>
  <c r="B676" i="51"/>
  <c r="B675" i="51"/>
  <c r="B674" i="51"/>
  <c r="B673" i="51"/>
  <c r="B672" i="51"/>
  <c r="B671" i="51"/>
  <c r="B670" i="51"/>
  <c r="B669" i="51"/>
  <c r="B668" i="51"/>
  <c r="B667" i="51"/>
  <c r="B666" i="51"/>
  <c r="B665" i="51"/>
  <c r="B664" i="51"/>
  <c r="B663" i="51"/>
  <c r="B662" i="51"/>
  <c r="B661" i="51"/>
  <c r="B660" i="51"/>
  <c r="B659" i="51"/>
  <c r="B658" i="51"/>
  <c r="B657" i="51"/>
  <c r="B656" i="51"/>
  <c r="B655" i="51"/>
  <c r="B654" i="51"/>
  <c r="B653" i="51"/>
  <c r="B652" i="51"/>
  <c r="B651" i="51"/>
  <c r="B650" i="51"/>
  <c r="B649" i="51"/>
  <c r="B648" i="51"/>
  <c r="B647" i="51"/>
  <c r="B646" i="51"/>
  <c r="B645" i="51"/>
  <c r="B644" i="51"/>
  <c r="B643" i="51"/>
  <c r="B642" i="51"/>
  <c r="B641" i="51"/>
  <c r="B640" i="51"/>
  <c r="B639" i="51"/>
  <c r="B638" i="51"/>
  <c r="B637" i="51"/>
  <c r="B636" i="51"/>
  <c r="B635" i="51"/>
  <c r="B634" i="51"/>
  <c r="B633" i="51"/>
  <c r="B632" i="51"/>
  <c r="B631" i="51"/>
  <c r="B630" i="51"/>
  <c r="B629" i="51"/>
  <c r="B628" i="51"/>
  <c r="B627" i="51"/>
  <c r="B626" i="51"/>
  <c r="B625" i="51"/>
  <c r="B624" i="51"/>
  <c r="B623" i="51"/>
  <c r="B622" i="51"/>
  <c r="B621" i="51"/>
  <c r="B620" i="51"/>
  <c r="B619" i="51"/>
  <c r="B618" i="51"/>
  <c r="B617" i="51"/>
  <c r="B616" i="51"/>
  <c r="B615" i="51"/>
  <c r="B614" i="51"/>
  <c r="B613" i="51"/>
  <c r="B612" i="51"/>
  <c r="B611" i="51"/>
  <c r="B610" i="51"/>
  <c r="B609" i="51"/>
  <c r="B608" i="51"/>
  <c r="B607" i="51"/>
  <c r="B606" i="51"/>
  <c r="B605" i="51"/>
  <c r="B604" i="51"/>
  <c r="B603" i="51"/>
  <c r="B602" i="51"/>
  <c r="B601" i="51"/>
  <c r="B600" i="51"/>
  <c r="B599" i="51"/>
  <c r="B598" i="51"/>
  <c r="B597" i="51"/>
  <c r="B596" i="51"/>
  <c r="B595" i="51"/>
  <c r="B594" i="51"/>
  <c r="B593" i="51"/>
  <c r="B592" i="51"/>
  <c r="B591" i="51"/>
  <c r="B590" i="51"/>
  <c r="B589" i="51"/>
  <c r="B588" i="51"/>
  <c r="B587" i="51"/>
  <c r="B586" i="51"/>
  <c r="B585" i="51"/>
  <c r="B584" i="51"/>
  <c r="B583" i="51"/>
  <c r="B582" i="51"/>
  <c r="B581" i="51"/>
  <c r="B580" i="51"/>
  <c r="B579" i="51"/>
  <c r="B578" i="51"/>
  <c r="B577" i="51"/>
  <c r="B576" i="51"/>
  <c r="B575" i="51"/>
  <c r="B574" i="51"/>
  <c r="B573" i="51"/>
  <c r="B572" i="51"/>
  <c r="B571" i="51"/>
  <c r="B570" i="51"/>
  <c r="B569" i="51"/>
  <c r="B568" i="51"/>
  <c r="B567" i="51"/>
  <c r="B566" i="51"/>
  <c r="B565" i="51"/>
  <c r="B564" i="51"/>
  <c r="B563" i="51"/>
  <c r="B562" i="51"/>
  <c r="B561" i="51"/>
  <c r="B560" i="51"/>
  <c r="B559" i="51"/>
  <c r="B558" i="51"/>
  <c r="B557" i="51"/>
  <c r="B556" i="51"/>
  <c r="B555" i="51"/>
  <c r="B554" i="51"/>
  <c r="B553" i="51"/>
  <c r="B552" i="51"/>
  <c r="B551" i="51"/>
  <c r="B550" i="51"/>
  <c r="B549" i="51"/>
  <c r="B548" i="51"/>
  <c r="B547" i="51"/>
  <c r="B546" i="51"/>
  <c r="B545" i="51"/>
  <c r="B544" i="51"/>
  <c r="B543" i="51"/>
  <c r="B542" i="51"/>
  <c r="B541" i="51"/>
  <c r="B540" i="51"/>
  <c r="B539" i="51"/>
  <c r="B538" i="51"/>
  <c r="B537" i="51"/>
  <c r="B536" i="51"/>
  <c r="B535" i="51"/>
  <c r="B534" i="51"/>
  <c r="B533" i="51"/>
  <c r="B532" i="51"/>
  <c r="B531" i="51"/>
  <c r="B530" i="51"/>
  <c r="B529" i="51"/>
  <c r="B528" i="51"/>
  <c r="B527" i="51"/>
  <c r="B526" i="51"/>
  <c r="B525" i="51"/>
  <c r="B524" i="51"/>
  <c r="B523" i="51"/>
  <c r="B522" i="51"/>
  <c r="B521" i="51"/>
  <c r="B520" i="51"/>
  <c r="B519" i="51"/>
  <c r="B518" i="51"/>
  <c r="B517" i="51"/>
  <c r="B516" i="51"/>
  <c r="B515" i="51"/>
  <c r="B514" i="51"/>
  <c r="B513" i="51"/>
  <c r="B512" i="51"/>
  <c r="B511" i="51"/>
  <c r="B510" i="51"/>
  <c r="B509" i="51"/>
  <c r="B508" i="51"/>
  <c r="B507" i="51"/>
  <c r="B506" i="51"/>
  <c r="B505" i="51"/>
  <c r="B504" i="51"/>
  <c r="B503" i="51"/>
  <c r="B502" i="51"/>
  <c r="B501" i="51"/>
  <c r="B500" i="51"/>
  <c r="B499" i="51"/>
  <c r="B498" i="51"/>
  <c r="B497" i="51"/>
  <c r="B496" i="51"/>
  <c r="B495" i="51"/>
  <c r="B494" i="51"/>
  <c r="B493" i="51"/>
  <c r="B492" i="51"/>
  <c r="B491" i="51"/>
  <c r="B490" i="51"/>
  <c r="B489" i="51"/>
  <c r="B488" i="51"/>
  <c r="B487" i="51"/>
  <c r="B486" i="51"/>
  <c r="B485" i="51"/>
  <c r="B484" i="51"/>
  <c r="B483" i="51"/>
  <c r="B482" i="51"/>
  <c r="B481" i="51"/>
  <c r="B480" i="51"/>
  <c r="B479" i="51"/>
  <c r="B478" i="51"/>
  <c r="B477" i="51"/>
  <c r="B476" i="51"/>
  <c r="B475" i="51"/>
  <c r="B474" i="51"/>
  <c r="B473" i="51"/>
  <c r="B472" i="51"/>
  <c r="B471" i="51"/>
  <c r="B470" i="51"/>
  <c r="B469" i="51"/>
  <c r="B468" i="51"/>
  <c r="B467" i="51"/>
  <c r="B466" i="51"/>
  <c r="B465" i="51"/>
  <c r="B464" i="51"/>
  <c r="B463" i="51"/>
  <c r="B462" i="51"/>
  <c r="B461" i="51"/>
  <c r="B460" i="51"/>
  <c r="B459" i="51"/>
  <c r="B458" i="51"/>
  <c r="B457" i="51"/>
  <c r="B456" i="51"/>
  <c r="B455" i="51"/>
  <c r="B454" i="51"/>
  <c r="B453" i="51"/>
  <c r="B452" i="51"/>
  <c r="B451" i="51"/>
  <c r="B450" i="51"/>
  <c r="B449" i="51"/>
  <c r="B448" i="51"/>
  <c r="B447" i="51"/>
  <c r="B446" i="51"/>
  <c r="B445" i="51"/>
  <c r="B444" i="51"/>
  <c r="B443" i="51"/>
  <c r="B442" i="51"/>
  <c r="B441" i="51"/>
  <c r="B440" i="51"/>
  <c r="B439" i="51"/>
  <c r="B438" i="51"/>
  <c r="B437" i="51"/>
  <c r="B436" i="51"/>
  <c r="B435" i="51"/>
  <c r="B434" i="51"/>
  <c r="B433" i="51"/>
  <c r="B432" i="51"/>
  <c r="B431" i="51"/>
  <c r="B430" i="51"/>
  <c r="B429" i="51"/>
  <c r="B428" i="51"/>
  <c r="B427" i="51"/>
  <c r="B426" i="51"/>
  <c r="B425" i="51"/>
  <c r="B424" i="51"/>
  <c r="B423" i="51"/>
  <c r="B422" i="51"/>
  <c r="B421" i="51"/>
  <c r="B420" i="51"/>
  <c r="B419" i="51"/>
  <c r="B418" i="51"/>
  <c r="B417" i="51"/>
  <c r="B416" i="51"/>
  <c r="B415" i="51"/>
  <c r="B414" i="51"/>
  <c r="B413" i="51"/>
  <c r="B412" i="51"/>
  <c r="B411" i="51"/>
  <c r="B410" i="51"/>
  <c r="B409" i="51"/>
  <c r="B408" i="51"/>
  <c r="B407" i="51"/>
  <c r="B406" i="51"/>
  <c r="B405" i="51"/>
  <c r="B404" i="51"/>
  <c r="B403" i="51"/>
  <c r="B402" i="51"/>
  <c r="B401" i="51"/>
  <c r="B400" i="51"/>
  <c r="B399" i="51"/>
  <c r="B398" i="51"/>
  <c r="B397" i="51"/>
  <c r="B396" i="51"/>
  <c r="B395" i="51"/>
  <c r="B394" i="51"/>
  <c r="B393" i="51"/>
  <c r="B392" i="51"/>
  <c r="B391" i="51"/>
  <c r="B390" i="51"/>
  <c r="B389" i="51"/>
  <c r="B388" i="51"/>
  <c r="B387" i="51"/>
  <c r="B386" i="51"/>
  <c r="B385" i="51"/>
  <c r="B384" i="51"/>
  <c r="B383" i="51"/>
  <c r="B382" i="51"/>
  <c r="B381" i="51"/>
  <c r="B380" i="51"/>
  <c r="B379" i="51"/>
  <c r="B378" i="51"/>
  <c r="B377" i="51"/>
  <c r="B376" i="51"/>
  <c r="B375" i="51"/>
  <c r="B374" i="51"/>
  <c r="B373" i="51"/>
  <c r="B372" i="51"/>
  <c r="B371" i="51"/>
  <c r="B370" i="51"/>
  <c r="B369" i="51"/>
  <c r="B368" i="51"/>
  <c r="B367" i="51"/>
  <c r="B366" i="51"/>
  <c r="B365" i="51"/>
  <c r="B364" i="51"/>
  <c r="B363" i="51"/>
  <c r="B362" i="51"/>
  <c r="B361" i="51"/>
  <c r="B360" i="51"/>
  <c r="B359" i="51"/>
  <c r="B358" i="51"/>
  <c r="B357" i="51"/>
  <c r="B356" i="51"/>
  <c r="B355" i="51"/>
  <c r="B354" i="51"/>
  <c r="B353" i="51"/>
  <c r="B352" i="51"/>
  <c r="B351" i="51"/>
  <c r="B350" i="51"/>
  <c r="B349" i="51"/>
  <c r="B348" i="51"/>
  <c r="B347" i="51"/>
  <c r="B346" i="51"/>
  <c r="B345" i="51"/>
  <c r="B344" i="51"/>
  <c r="B343" i="51"/>
  <c r="B342" i="51"/>
  <c r="B341" i="51"/>
  <c r="B340" i="51"/>
  <c r="B339" i="51"/>
  <c r="B338" i="51"/>
  <c r="B337" i="51"/>
  <c r="B336" i="51"/>
  <c r="B335" i="51"/>
  <c r="B334" i="51"/>
  <c r="B333" i="51"/>
  <c r="B332" i="51"/>
  <c r="B331" i="51"/>
  <c r="B330" i="51"/>
  <c r="B329" i="51"/>
  <c r="B328" i="51"/>
  <c r="B327" i="51"/>
  <c r="B326" i="51"/>
  <c r="B325" i="51"/>
  <c r="B324" i="51"/>
  <c r="B323" i="51"/>
  <c r="B322" i="51"/>
  <c r="B321" i="51"/>
  <c r="B320" i="51"/>
  <c r="B319" i="51"/>
  <c r="B318" i="51"/>
  <c r="B317" i="51"/>
  <c r="B316" i="51"/>
  <c r="B315" i="51"/>
  <c r="B314" i="51"/>
  <c r="B313" i="51"/>
  <c r="B312" i="51"/>
  <c r="B311" i="51"/>
  <c r="B310" i="51"/>
  <c r="B309" i="51"/>
  <c r="B308" i="51"/>
  <c r="B307" i="51"/>
  <c r="B306" i="51"/>
  <c r="B305" i="51"/>
  <c r="B304" i="51"/>
  <c r="B303" i="51"/>
  <c r="B302" i="51"/>
  <c r="B301" i="51"/>
  <c r="B300" i="51"/>
  <c r="B299" i="51"/>
  <c r="B298" i="51"/>
  <c r="B297" i="51"/>
  <c r="B296" i="51"/>
  <c r="B295" i="51"/>
  <c r="B294" i="51"/>
  <c r="B293" i="51"/>
  <c r="B292" i="51"/>
  <c r="B291" i="51"/>
  <c r="B290" i="51"/>
  <c r="B289" i="51"/>
  <c r="B288" i="51"/>
  <c r="B287" i="51"/>
  <c r="B286" i="51"/>
  <c r="B285" i="51"/>
  <c r="B284" i="51"/>
  <c r="B283" i="51"/>
  <c r="B282" i="51"/>
  <c r="B281" i="51"/>
  <c r="B280" i="51"/>
  <c r="B279" i="51"/>
  <c r="B278" i="51"/>
  <c r="B277" i="51"/>
  <c r="B276" i="51"/>
  <c r="B275" i="51"/>
  <c r="B274" i="51"/>
  <c r="B273" i="51"/>
  <c r="B272" i="51"/>
  <c r="B271" i="51"/>
  <c r="B270" i="51"/>
  <c r="B269" i="51"/>
  <c r="B268" i="51"/>
  <c r="B267" i="51"/>
  <c r="B266" i="51"/>
  <c r="B265" i="51"/>
  <c r="B264" i="51"/>
  <c r="B263" i="51"/>
  <c r="B262" i="51"/>
  <c r="B261" i="51"/>
  <c r="B260" i="51"/>
  <c r="B259" i="51"/>
  <c r="B258" i="51"/>
  <c r="B257" i="51"/>
  <c r="B256" i="51"/>
  <c r="B255" i="51"/>
  <c r="B254" i="51"/>
  <c r="B253" i="51"/>
  <c r="B252" i="51"/>
  <c r="B251" i="51"/>
  <c r="B250" i="51"/>
  <c r="B249" i="51"/>
  <c r="B248" i="51"/>
  <c r="B247" i="51"/>
  <c r="B246" i="51"/>
  <c r="B245" i="51"/>
  <c r="B244" i="51"/>
  <c r="B243" i="51"/>
  <c r="B242" i="51"/>
  <c r="B241" i="51"/>
  <c r="B240" i="51"/>
  <c r="B239" i="51"/>
  <c r="B238" i="51"/>
  <c r="B237" i="51"/>
  <c r="B236" i="51"/>
  <c r="B235" i="51"/>
  <c r="B234" i="51"/>
  <c r="B233" i="51"/>
  <c r="B232" i="51"/>
  <c r="B231" i="51"/>
  <c r="B230" i="51"/>
  <c r="B229" i="51"/>
  <c r="B228" i="51"/>
  <c r="B227" i="51"/>
  <c r="B226" i="51"/>
  <c r="B225" i="51"/>
  <c r="B224" i="51"/>
  <c r="B223" i="51"/>
  <c r="B222" i="51"/>
  <c r="B221" i="51"/>
  <c r="B220" i="51"/>
  <c r="B219" i="51"/>
  <c r="B218" i="51"/>
  <c r="B217" i="51"/>
  <c r="B216" i="51"/>
  <c r="B215" i="51"/>
  <c r="B214" i="51"/>
  <c r="B213" i="51"/>
  <c r="B212" i="51"/>
  <c r="B211" i="51"/>
  <c r="B210" i="51"/>
  <c r="B209" i="51"/>
  <c r="B208" i="51"/>
  <c r="B207" i="51"/>
  <c r="B206" i="51"/>
  <c r="B205" i="51"/>
  <c r="B204" i="51"/>
  <c r="B203" i="51"/>
  <c r="B202" i="51"/>
  <c r="B201" i="51"/>
  <c r="B200" i="51"/>
  <c r="B199" i="51"/>
  <c r="B198" i="51"/>
  <c r="B197" i="51"/>
  <c r="B196" i="51"/>
  <c r="B195" i="51"/>
  <c r="B194" i="51"/>
  <c r="B193" i="51"/>
  <c r="B192" i="51"/>
  <c r="B191" i="51"/>
  <c r="B190" i="51"/>
  <c r="B189" i="51"/>
  <c r="B188" i="51"/>
  <c r="B187" i="51"/>
  <c r="B186" i="51"/>
  <c r="B185" i="51"/>
  <c r="B184" i="51"/>
  <c r="B183" i="51"/>
  <c r="B182" i="51"/>
  <c r="B181" i="51"/>
  <c r="B180" i="51"/>
  <c r="B179" i="51"/>
  <c r="B178" i="51"/>
  <c r="B177" i="51"/>
  <c r="B176" i="51"/>
  <c r="B175" i="51"/>
  <c r="B174" i="51"/>
  <c r="B173" i="51"/>
  <c r="B172" i="51"/>
  <c r="B171" i="51"/>
  <c r="B170" i="51"/>
  <c r="B169" i="51"/>
  <c r="B168" i="51"/>
  <c r="B167" i="51"/>
  <c r="B166" i="51"/>
  <c r="B165" i="51"/>
  <c r="B164" i="51"/>
  <c r="B163" i="51"/>
  <c r="B162" i="51"/>
  <c r="B161" i="51"/>
  <c r="B160" i="51"/>
  <c r="B159" i="51"/>
  <c r="B158" i="51"/>
  <c r="B157" i="51"/>
  <c r="B156" i="51"/>
  <c r="B155" i="51"/>
  <c r="B154" i="51"/>
  <c r="B153" i="51"/>
  <c r="B152" i="51"/>
  <c r="B151" i="51"/>
  <c r="B150" i="51"/>
  <c r="B149" i="51"/>
  <c r="B148" i="51"/>
  <c r="B147" i="51"/>
  <c r="B146" i="51"/>
  <c r="B145" i="51"/>
  <c r="B144" i="51"/>
  <c r="B143" i="51"/>
  <c r="B142" i="51"/>
  <c r="B141" i="51"/>
  <c r="B140" i="51"/>
  <c r="B139" i="51"/>
  <c r="B138" i="51"/>
  <c r="B137" i="51"/>
  <c r="B136" i="51"/>
  <c r="B135" i="51"/>
  <c r="B134" i="51"/>
  <c r="B133" i="51"/>
  <c r="B132" i="51"/>
  <c r="B131" i="51"/>
  <c r="B130" i="51"/>
  <c r="B129" i="51"/>
  <c r="B128" i="51"/>
  <c r="B127" i="51"/>
  <c r="B126" i="51"/>
  <c r="B125" i="51"/>
  <c r="B124" i="51"/>
  <c r="B123" i="51"/>
  <c r="B122" i="51"/>
  <c r="B121" i="51"/>
  <c r="B120" i="51"/>
  <c r="B119" i="51"/>
  <c r="B118" i="51"/>
  <c r="B117" i="51"/>
  <c r="B116" i="51"/>
  <c r="B115" i="51"/>
  <c r="B114" i="51"/>
  <c r="B113" i="51"/>
  <c r="B112" i="51"/>
  <c r="B111" i="51"/>
  <c r="B110" i="51"/>
  <c r="B109" i="51"/>
  <c r="B108" i="51"/>
  <c r="B107" i="51"/>
  <c r="B106" i="51"/>
  <c r="B105" i="51"/>
  <c r="B104" i="51"/>
  <c r="B103" i="51"/>
  <c r="B102" i="51"/>
  <c r="B101" i="51"/>
  <c r="B100" i="51"/>
  <c r="B99" i="51"/>
  <c r="B98" i="51"/>
  <c r="B97" i="51"/>
  <c r="B96" i="51"/>
  <c r="B95" i="51"/>
  <c r="B94" i="51"/>
  <c r="B93" i="51"/>
  <c r="B92" i="51"/>
  <c r="B91" i="51"/>
  <c r="B90" i="51"/>
  <c r="B89" i="51"/>
  <c r="B88" i="51"/>
  <c r="B87" i="51"/>
  <c r="B86" i="51"/>
  <c r="B85" i="51"/>
  <c r="B84" i="51"/>
  <c r="B83" i="51"/>
  <c r="B82" i="51"/>
  <c r="B81" i="51"/>
  <c r="B80" i="51"/>
  <c r="B79" i="51"/>
  <c r="B78" i="51"/>
  <c r="B77" i="51"/>
  <c r="B76" i="51"/>
  <c r="B75" i="51"/>
  <c r="B74" i="51"/>
  <c r="B73" i="51"/>
  <c r="B72" i="51"/>
  <c r="B71" i="51"/>
  <c r="B70" i="51"/>
  <c r="B69" i="51"/>
  <c r="B68" i="51"/>
  <c r="B67" i="51"/>
  <c r="B66" i="51"/>
  <c r="B65" i="51"/>
  <c r="B64" i="51"/>
  <c r="B63" i="51"/>
  <c r="B62" i="51"/>
  <c r="B61" i="51"/>
  <c r="B60" i="51"/>
  <c r="B59" i="51"/>
  <c r="B58" i="51"/>
  <c r="B57" i="51"/>
  <c r="B56" i="51"/>
  <c r="B55" i="51"/>
  <c r="B54" i="51"/>
  <c r="B53" i="51"/>
  <c r="B52" i="51"/>
  <c r="B51" i="51"/>
  <c r="B50" i="51"/>
  <c r="B49" i="51"/>
  <c r="B48" i="51"/>
  <c r="B47" i="51"/>
  <c r="B46" i="51"/>
  <c r="B45" i="51"/>
  <c r="B44" i="51"/>
  <c r="B43" i="51"/>
  <c r="B42" i="51"/>
  <c r="B41" i="51"/>
  <c r="B40" i="51"/>
  <c r="B39" i="51"/>
  <c r="B38" i="51"/>
  <c r="B37" i="51"/>
  <c r="B36" i="51"/>
  <c r="B35" i="51"/>
  <c r="B34" i="51"/>
  <c r="B33" i="51"/>
  <c r="B32" i="51"/>
  <c r="B31" i="51"/>
  <c r="B30" i="51"/>
  <c r="B29" i="51"/>
  <c r="B28" i="51"/>
  <c r="B27" i="51"/>
  <c r="B26" i="51"/>
  <c r="B25" i="51"/>
  <c r="B24" i="51"/>
  <c r="B23" i="51"/>
  <c r="B22" i="51"/>
  <c r="B21" i="51"/>
  <c r="B20" i="51"/>
  <c r="B19" i="51"/>
  <c r="B18" i="51"/>
  <c r="B17" i="51"/>
  <c r="B16" i="51"/>
  <c r="B15" i="51"/>
  <c r="B14" i="51"/>
  <c r="B13" i="51"/>
  <c r="B12" i="51"/>
  <c r="B11" i="51"/>
  <c r="B10" i="51"/>
  <c r="B9" i="51"/>
  <c r="B8" i="51"/>
  <c r="B7" i="51"/>
  <c r="B6" i="51"/>
  <c r="B5" i="51"/>
  <c r="B4" i="51"/>
  <c r="B3" i="51"/>
  <c r="B2" i="51"/>
  <c r="A2" i="48"/>
  <c r="B2037" i="14"/>
  <c r="B2046" i="14"/>
  <c r="B2045" i="14"/>
  <c r="B2044" i="14"/>
  <c r="B1669" i="44"/>
  <c r="B1076" i="44"/>
  <c r="B881" i="47"/>
  <c r="B878" i="47"/>
  <c r="B880" i="47"/>
  <c r="B877" i="47"/>
  <c r="B876" i="47"/>
  <c r="B875" i="47"/>
  <c r="B871" i="47"/>
  <c r="B874" i="47"/>
  <c r="B870" i="47"/>
  <c r="B873" i="47"/>
  <c r="B872" i="47"/>
  <c r="B869" i="47"/>
  <c r="B868" i="47"/>
  <c r="B867" i="47"/>
  <c r="B864" i="47"/>
  <c r="B863" i="47"/>
  <c r="B862" i="47"/>
  <c r="B861" i="47"/>
  <c r="B854" i="47"/>
  <c r="B853" i="47"/>
  <c r="B850" i="47"/>
  <c r="B849" i="47"/>
  <c r="B554" i="47"/>
  <c r="B553" i="47"/>
  <c r="B2" i="47"/>
  <c r="B3" i="47"/>
  <c r="B4" i="47"/>
  <c r="B5" i="47"/>
  <c r="B6" i="47"/>
  <c r="B7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B103" i="47"/>
  <c r="B104" i="47"/>
  <c r="B105" i="47"/>
  <c r="B106" i="47"/>
  <c r="B107" i="47"/>
  <c r="B108" i="47"/>
  <c r="B109" i="47"/>
  <c r="B110" i="47"/>
  <c r="B111" i="47"/>
  <c r="B112" i="47"/>
  <c r="B113" i="47"/>
  <c r="B114" i="47"/>
  <c r="B115" i="47"/>
  <c r="B116" i="47"/>
  <c r="B117" i="47"/>
  <c r="B118" i="47"/>
  <c r="B119" i="47"/>
  <c r="B120" i="47"/>
  <c r="B121" i="47"/>
  <c r="B122" i="47"/>
  <c r="B123" i="47"/>
  <c r="B124" i="47"/>
  <c r="B125" i="47"/>
  <c r="B126" i="47"/>
  <c r="B127" i="47"/>
  <c r="B128" i="47"/>
  <c r="B129" i="47"/>
  <c r="B130" i="47"/>
  <c r="B131" i="47"/>
  <c r="B132" i="47"/>
  <c r="B133" i="47"/>
  <c r="B134" i="47"/>
  <c r="B135" i="47"/>
  <c r="B136" i="47"/>
  <c r="B137" i="47"/>
  <c r="B138" i="47"/>
  <c r="B139" i="47"/>
  <c r="B140" i="47"/>
  <c r="B141" i="47"/>
  <c r="B142" i="47"/>
  <c r="B143" i="47"/>
  <c r="B144" i="47"/>
  <c r="B145" i="47"/>
  <c r="B146" i="47"/>
  <c r="B147" i="47"/>
  <c r="B148" i="47"/>
  <c r="B149" i="47"/>
  <c r="B150" i="47"/>
  <c r="B151" i="47"/>
  <c r="B152" i="47"/>
  <c r="B153" i="47"/>
  <c r="B154" i="47"/>
  <c r="B155" i="47"/>
  <c r="B156" i="47"/>
  <c r="B157" i="47"/>
  <c r="B158" i="47"/>
  <c r="B159" i="47"/>
  <c r="B160" i="47"/>
  <c r="B161" i="47"/>
  <c r="B162" i="47"/>
  <c r="B163" i="47"/>
  <c r="B164" i="47"/>
  <c r="B165" i="47"/>
  <c r="B166" i="47"/>
  <c r="B167" i="47"/>
  <c r="B168" i="47"/>
  <c r="B169" i="47"/>
  <c r="B170" i="47"/>
  <c r="B171" i="47"/>
  <c r="B172" i="47"/>
  <c r="B173" i="47"/>
  <c r="B174" i="47"/>
  <c r="B175" i="47"/>
  <c r="B176" i="47"/>
  <c r="B177" i="47"/>
  <c r="B178" i="47"/>
  <c r="B179" i="47"/>
  <c r="B180" i="47"/>
  <c r="B181" i="47"/>
  <c r="B182" i="47"/>
  <c r="B183" i="47"/>
  <c r="B184" i="47"/>
  <c r="B185" i="47"/>
  <c r="B186" i="47"/>
  <c r="B187" i="47"/>
  <c r="B188" i="47"/>
  <c r="B189" i="47"/>
  <c r="B190" i="47"/>
  <c r="B191" i="47"/>
  <c r="B192" i="47"/>
  <c r="B193" i="47"/>
  <c r="B194" i="47"/>
  <c r="B195" i="47"/>
  <c r="B196" i="47"/>
  <c r="B197" i="47"/>
  <c r="B198" i="47"/>
  <c r="B199" i="47"/>
  <c r="B200" i="47"/>
  <c r="B201" i="47"/>
  <c r="B202" i="47"/>
  <c r="B203" i="47"/>
  <c r="B204" i="47"/>
  <c r="B205" i="47"/>
  <c r="B206" i="47"/>
  <c r="B207" i="47"/>
  <c r="B208" i="47"/>
  <c r="B209" i="47"/>
  <c r="B210" i="47"/>
  <c r="B211" i="47"/>
  <c r="B212" i="47"/>
  <c r="B213" i="47"/>
  <c r="B214" i="47"/>
  <c r="B215" i="47"/>
  <c r="B216" i="47"/>
  <c r="B217" i="47"/>
  <c r="B218" i="47"/>
  <c r="B219" i="47"/>
  <c r="B220" i="47"/>
  <c r="B221" i="47"/>
  <c r="B222" i="47"/>
  <c r="B223" i="47"/>
  <c r="B224" i="47"/>
  <c r="B225" i="47"/>
  <c r="B226" i="47"/>
  <c r="B227" i="47"/>
  <c r="B228" i="47"/>
  <c r="B229" i="47"/>
  <c r="B230" i="47"/>
  <c r="B231" i="47"/>
  <c r="B232" i="47"/>
  <c r="B233" i="47"/>
  <c r="B234" i="47"/>
  <c r="B235" i="47"/>
  <c r="B236" i="47"/>
  <c r="B237" i="47"/>
  <c r="B238" i="47"/>
  <c r="B239" i="47"/>
  <c r="B240" i="47"/>
  <c r="B241" i="47"/>
  <c r="B242" i="47"/>
  <c r="B243" i="47"/>
  <c r="B244" i="47"/>
  <c r="B245" i="47"/>
  <c r="B246" i="47"/>
  <c r="B247" i="47"/>
  <c r="B248" i="47"/>
  <c r="B249" i="47"/>
  <c r="B250" i="47"/>
  <c r="B251" i="47"/>
  <c r="B252" i="47"/>
  <c r="B253" i="47"/>
  <c r="B254" i="47"/>
  <c r="B255" i="47"/>
  <c r="B256" i="47"/>
  <c r="B257" i="47"/>
  <c r="B258" i="47"/>
  <c r="B259" i="47"/>
  <c r="B260" i="47"/>
  <c r="B261" i="47"/>
  <c r="B262" i="47"/>
  <c r="B263" i="47"/>
  <c r="B264" i="47"/>
  <c r="B265" i="47"/>
  <c r="B266" i="47"/>
  <c r="B267" i="47"/>
  <c r="B268" i="47"/>
  <c r="B269" i="47"/>
  <c r="B270" i="47"/>
  <c r="B271" i="47"/>
  <c r="B272" i="47"/>
  <c r="B273" i="47"/>
  <c r="B274" i="47"/>
  <c r="B275" i="47"/>
  <c r="B276" i="47"/>
  <c r="B277" i="47"/>
  <c r="B278" i="47"/>
  <c r="B279" i="47"/>
  <c r="B280" i="47"/>
  <c r="B281" i="47"/>
  <c r="B282" i="47"/>
  <c r="B283" i="47"/>
  <c r="B284" i="47"/>
  <c r="B285" i="47"/>
  <c r="B286" i="47"/>
  <c r="B287" i="47"/>
  <c r="B288" i="47"/>
  <c r="B289" i="47"/>
  <c r="B290" i="47"/>
  <c r="B291" i="47"/>
  <c r="B292" i="47"/>
  <c r="B293" i="47"/>
  <c r="B294" i="47"/>
  <c r="B295" i="47"/>
  <c r="B296" i="47"/>
  <c r="B297" i="47"/>
  <c r="B298" i="47"/>
  <c r="B299" i="47"/>
  <c r="B300" i="47"/>
  <c r="B301" i="47"/>
  <c r="B302" i="47"/>
  <c r="B303" i="47"/>
  <c r="B304" i="47"/>
  <c r="B305" i="47"/>
  <c r="B306" i="47"/>
  <c r="B307" i="47"/>
  <c r="B308" i="47"/>
  <c r="B309" i="47"/>
  <c r="B310" i="47"/>
  <c r="B311" i="47"/>
  <c r="B312" i="47"/>
  <c r="B313" i="47"/>
  <c r="B314" i="47"/>
  <c r="B315" i="47"/>
  <c r="B316" i="47"/>
  <c r="B317" i="47"/>
  <c r="B318" i="47"/>
  <c r="B319" i="47"/>
  <c r="B320" i="47"/>
  <c r="B321" i="47"/>
  <c r="B322" i="47"/>
  <c r="B323" i="47"/>
  <c r="B324" i="47"/>
  <c r="B325" i="47"/>
  <c r="B326" i="47"/>
  <c r="B327" i="47"/>
  <c r="B328" i="47"/>
  <c r="B329" i="47"/>
  <c r="B330" i="47"/>
  <c r="B331" i="47"/>
  <c r="B332" i="47"/>
  <c r="B333" i="47"/>
  <c r="B334" i="47"/>
  <c r="B335" i="47"/>
  <c r="B336" i="47"/>
  <c r="B337" i="47"/>
  <c r="B338" i="47"/>
  <c r="B339" i="47"/>
  <c r="B340" i="47"/>
  <c r="B341" i="47"/>
  <c r="B342" i="47"/>
  <c r="B343" i="47"/>
  <c r="B344" i="47"/>
  <c r="B345" i="47"/>
  <c r="B346" i="47"/>
  <c r="B347" i="47"/>
  <c r="B348" i="47"/>
  <c r="B349" i="47"/>
  <c r="B350" i="47"/>
  <c r="B351" i="47"/>
  <c r="B352" i="47"/>
  <c r="B353" i="47"/>
  <c r="B354" i="47"/>
  <c r="B355" i="47"/>
  <c r="B356" i="47"/>
  <c r="B357" i="47"/>
  <c r="B358" i="47"/>
  <c r="B359" i="47"/>
  <c r="B360" i="47"/>
  <c r="B361" i="47"/>
  <c r="B362" i="47"/>
  <c r="B363" i="47"/>
  <c r="B364" i="47"/>
  <c r="B365" i="47"/>
  <c r="B366" i="47"/>
  <c r="B367" i="47"/>
  <c r="B368" i="47"/>
  <c r="B369" i="47"/>
  <c r="B370" i="47"/>
  <c r="B371" i="47"/>
  <c r="B372" i="47"/>
  <c r="B373" i="47"/>
  <c r="B374" i="47"/>
  <c r="B375" i="47"/>
  <c r="B376" i="47"/>
  <c r="B377" i="47"/>
  <c r="B378" i="47"/>
  <c r="B379" i="47"/>
  <c r="B380" i="47"/>
  <c r="B381" i="47"/>
  <c r="B382" i="47"/>
  <c r="B383" i="47"/>
  <c r="B384" i="47"/>
  <c r="B385" i="47"/>
  <c r="B386" i="47"/>
  <c r="B387" i="47"/>
  <c r="B388" i="47"/>
  <c r="B389" i="47"/>
  <c r="B390" i="47"/>
  <c r="B391" i="47"/>
  <c r="B392" i="47"/>
  <c r="B393" i="47"/>
  <c r="B394" i="47"/>
  <c r="B395" i="47"/>
  <c r="B396" i="47"/>
  <c r="B397" i="47"/>
  <c r="B398" i="47"/>
  <c r="B399" i="47"/>
  <c r="B400" i="47"/>
  <c r="B401" i="47"/>
  <c r="B402" i="47"/>
  <c r="B403" i="47"/>
  <c r="B404" i="47"/>
  <c r="B405" i="47"/>
  <c r="B406" i="47"/>
  <c r="B407" i="47"/>
  <c r="B408" i="47"/>
  <c r="B409" i="47"/>
  <c r="B410" i="47"/>
  <c r="B411" i="47"/>
  <c r="B412" i="47"/>
  <c r="B413" i="47"/>
  <c r="B414" i="47"/>
  <c r="B415" i="47"/>
  <c r="B416" i="47"/>
  <c r="B417" i="47"/>
  <c r="B418" i="47"/>
  <c r="B419" i="47"/>
  <c r="B420" i="47"/>
  <c r="B421" i="47"/>
  <c r="B422" i="47"/>
  <c r="B423" i="47"/>
  <c r="B424" i="47"/>
  <c r="B425" i="47"/>
  <c r="B426" i="47"/>
  <c r="B427" i="47"/>
  <c r="B428" i="47"/>
  <c r="B429" i="47"/>
  <c r="B430" i="47"/>
  <c r="B431" i="47"/>
  <c r="B432" i="47"/>
  <c r="B433" i="47"/>
  <c r="B434" i="47"/>
  <c r="B435" i="47"/>
  <c r="B436" i="47"/>
  <c r="B437" i="47"/>
  <c r="B438" i="47"/>
  <c r="B439" i="47"/>
  <c r="B440" i="47"/>
  <c r="B441" i="47"/>
  <c r="B442" i="47"/>
  <c r="B443" i="47"/>
  <c r="B444" i="47"/>
  <c r="B445" i="47"/>
  <c r="B446" i="47"/>
  <c r="B447" i="47"/>
  <c r="B448" i="47"/>
  <c r="B449" i="47"/>
  <c r="B450" i="47"/>
  <c r="B451" i="47"/>
  <c r="B452" i="47"/>
  <c r="B453" i="47"/>
  <c r="B454" i="47"/>
  <c r="B455" i="47"/>
  <c r="B456" i="47"/>
  <c r="B457" i="47"/>
  <c r="B458" i="47"/>
  <c r="B459" i="47"/>
  <c r="B460" i="47"/>
  <c r="B461" i="47"/>
  <c r="B462" i="47"/>
  <c r="B463" i="47"/>
  <c r="B464" i="47"/>
  <c r="B465" i="47"/>
  <c r="B466" i="47"/>
  <c r="B467" i="47"/>
  <c r="B468" i="47"/>
  <c r="B469" i="47"/>
  <c r="B470" i="47"/>
  <c r="B471" i="47"/>
  <c r="B472" i="47"/>
  <c r="B473" i="47"/>
  <c r="B474" i="47"/>
  <c r="B475" i="47"/>
  <c r="B476" i="47"/>
  <c r="B477" i="47"/>
  <c r="B478" i="47"/>
  <c r="B479" i="47"/>
  <c r="B480" i="47"/>
  <c r="B481" i="47"/>
  <c r="B482" i="47"/>
  <c r="B483" i="47"/>
  <c r="B484" i="47"/>
  <c r="B485" i="47"/>
  <c r="B486" i="47"/>
  <c r="B487" i="47"/>
  <c r="B488" i="47"/>
  <c r="B489" i="47"/>
  <c r="B490" i="47"/>
  <c r="B491" i="47"/>
  <c r="B492" i="47"/>
  <c r="B493" i="47"/>
  <c r="B494" i="47"/>
  <c r="B495" i="47"/>
  <c r="B496" i="47"/>
  <c r="B497" i="47"/>
  <c r="B498" i="47"/>
  <c r="B499" i="47"/>
  <c r="B500" i="47"/>
  <c r="B501" i="47"/>
  <c r="B502" i="47"/>
  <c r="B503" i="47"/>
  <c r="B504" i="47"/>
  <c r="B505" i="47"/>
  <c r="B506" i="47"/>
  <c r="B507" i="47"/>
  <c r="B508" i="47"/>
  <c r="B509" i="47"/>
  <c r="B510" i="47"/>
  <c r="B511" i="47"/>
  <c r="B512" i="47"/>
  <c r="B513" i="47"/>
  <c r="B514" i="47"/>
  <c r="B515" i="47"/>
  <c r="B516" i="47"/>
  <c r="B517" i="47"/>
  <c r="B518" i="47"/>
  <c r="B519" i="47"/>
  <c r="B520" i="47"/>
  <c r="B521" i="47"/>
  <c r="B522" i="47"/>
  <c r="B523" i="47"/>
  <c r="B524" i="47"/>
  <c r="B525" i="47"/>
  <c r="B526" i="47"/>
  <c r="B527" i="47"/>
  <c r="B528" i="47"/>
  <c r="B529" i="47"/>
  <c r="B530" i="47"/>
  <c r="B531" i="47"/>
  <c r="B532" i="47"/>
  <c r="B533" i="47"/>
  <c r="B534" i="47"/>
  <c r="B535" i="47"/>
  <c r="B536" i="47"/>
  <c r="B537" i="47"/>
  <c r="B538" i="47"/>
  <c r="B539" i="47"/>
  <c r="B540" i="47"/>
  <c r="B541" i="47"/>
  <c r="B542" i="47"/>
  <c r="B543" i="47"/>
  <c r="B544" i="47"/>
  <c r="B545" i="47"/>
  <c r="B546" i="47"/>
  <c r="B547" i="47"/>
  <c r="B548" i="47"/>
  <c r="B549" i="47"/>
  <c r="B550" i="47"/>
  <c r="B551" i="47"/>
  <c r="B552" i="47"/>
  <c r="B555" i="47"/>
  <c r="B556" i="47"/>
  <c r="B557" i="47"/>
  <c r="B558" i="47"/>
  <c r="B559" i="47"/>
  <c r="B560" i="47"/>
  <c r="B561" i="47"/>
  <c r="B562" i="47"/>
  <c r="B563" i="47"/>
  <c r="B564" i="47"/>
  <c r="B565" i="47"/>
  <c r="B566" i="47"/>
  <c r="B567" i="47"/>
  <c r="B568" i="47"/>
  <c r="B569" i="47"/>
  <c r="B570" i="47"/>
  <c r="B571" i="47"/>
  <c r="B572" i="47"/>
  <c r="B573" i="47"/>
  <c r="B574" i="47"/>
  <c r="B575" i="47"/>
  <c r="B576" i="47"/>
  <c r="B577" i="47"/>
  <c r="B578" i="47"/>
  <c r="B579" i="47"/>
  <c r="B580" i="47"/>
  <c r="B581" i="47"/>
  <c r="B582" i="47"/>
  <c r="B583" i="47"/>
  <c r="B584" i="47"/>
  <c r="B585" i="47"/>
  <c r="B586" i="47"/>
  <c r="B587" i="47"/>
  <c r="B588" i="47"/>
  <c r="B589" i="47"/>
  <c r="B590" i="47"/>
  <c r="B591" i="47"/>
  <c r="B592" i="47"/>
  <c r="B593" i="47"/>
  <c r="B594" i="47"/>
  <c r="B595" i="47"/>
  <c r="B596" i="47"/>
  <c r="B597" i="47"/>
  <c r="B598" i="47"/>
  <c r="B599" i="47"/>
  <c r="B600" i="47"/>
  <c r="B601" i="47"/>
  <c r="B602" i="47"/>
  <c r="B603" i="47"/>
  <c r="B604" i="47"/>
  <c r="B605" i="47"/>
  <c r="B606" i="47"/>
  <c r="B607" i="47"/>
  <c r="B608" i="47"/>
  <c r="B609" i="47"/>
  <c r="B610" i="47"/>
  <c r="B611" i="47"/>
  <c r="B612" i="47"/>
  <c r="B613" i="47"/>
  <c r="B614" i="47"/>
  <c r="B615" i="47"/>
  <c r="B616" i="47"/>
  <c r="B617" i="47"/>
  <c r="B618" i="47"/>
  <c r="B619" i="47"/>
  <c r="B620" i="47"/>
  <c r="B621" i="47"/>
  <c r="B622" i="47"/>
  <c r="B623" i="47"/>
  <c r="B624" i="47"/>
  <c r="B625" i="47"/>
  <c r="B626" i="47"/>
  <c r="B627" i="47"/>
  <c r="B628" i="47"/>
  <c r="B629" i="47"/>
  <c r="B630" i="47"/>
  <c r="B631" i="47"/>
  <c r="B632" i="47"/>
  <c r="B633" i="47"/>
  <c r="B634" i="47"/>
  <c r="B635" i="47"/>
  <c r="B636" i="47"/>
  <c r="B637" i="47"/>
  <c r="B638" i="47"/>
  <c r="B639" i="47"/>
  <c r="B640" i="47"/>
  <c r="B641" i="47"/>
  <c r="B642" i="47"/>
  <c r="B643" i="47"/>
  <c r="B644" i="47"/>
  <c r="B645" i="47"/>
  <c r="B646" i="47"/>
  <c r="B647" i="47"/>
  <c r="B648" i="47"/>
  <c r="B649" i="47"/>
  <c r="B650" i="47"/>
  <c r="B651" i="47"/>
  <c r="B652" i="47"/>
  <c r="B653" i="47"/>
  <c r="B654" i="47"/>
  <c r="B655" i="47"/>
  <c r="B656" i="47"/>
  <c r="B657" i="47"/>
  <c r="B658" i="47"/>
  <c r="B659" i="47"/>
  <c r="B660" i="47"/>
  <c r="B661" i="47"/>
  <c r="B662" i="47"/>
  <c r="B663" i="47"/>
  <c r="B664" i="47"/>
  <c r="B665" i="47"/>
  <c r="B666" i="47"/>
  <c r="B667" i="47"/>
  <c r="B668" i="47"/>
  <c r="B669" i="47"/>
  <c r="B670" i="47"/>
  <c r="B671" i="47"/>
  <c r="B672" i="47"/>
  <c r="B673" i="47"/>
  <c r="B674" i="47"/>
  <c r="B675" i="47"/>
  <c r="B676" i="47"/>
  <c r="B677" i="47"/>
  <c r="B678" i="47"/>
  <c r="B679" i="47"/>
  <c r="B680" i="47"/>
  <c r="B681" i="47"/>
  <c r="B682" i="47"/>
  <c r="B683" i="47"/>
  <c r="B684" i="47"/>
  <c r="B685" i="47"/>
  <c r="B686" i="47"/>
  <c r="B687" i="47"/>
  <c r="B688" i="47"/>
  <c r="B689" i="47"/>
  <c r="B690" i="47"/>
  <c r="B691" i="47"/>
  <c r="B692" i="47"/>
  <c r="B693" i="47"/>
  <c r="B694" i="47"/>
  <c r="B695" i="47"/>
  <c r="B696" i="47"/>
  <c r="B697" i="47"/>
  <c r="B698" i="47"/>
  <c r="B699" i="47"/>
  <c r="B700" i="47"/>
  <c r="B701" i="47"/>
  <c r="B702" i="47"/>
  <c r="B703" i="47"/>
  <c r="B704" i="47"/>
  <c r="B705" i="47"/>
  <c r="B706" i="47"/>
  <c r="B707" i="47"/>
  <c r="B708" i="47"/>
  <c r="B709" i="47"/>
  <c r="B710" i="47"/>
  <c r="B711" i="47"/>
  <c r="B712" i="47"/>
  <c r="B713" i="47"/>
  <c r="B714" i="47"/>
  <c r="B715" i="47"/>
  <c r="B716" i="47"/>
  <c r="B717" i="47"/>
  <c r="B718" i="47"/>
  <c r="B719" i="47"/>
  <c r="B720" i="47"/>
  <c r="B721" i="47"/>
  <c r="B722" i="47"/>
  <c r="B723" i="47"/>
  <c r="B724" i="47"/>
  <c r="B725" i="47"/>
  <c r="B726" i="47"/>
  <c r="B727" i="47"/>
  <c r="B728" i="47"/>
  <c r="B729" i="47"/>
  <c r="B730" i="47"/>
  <c r="B731" i="47"/>
  <c r="B732" i="47"/>
  <c r="B733" i="47"/>
  <c r="B734" i="47"/>
  <c r="B735" i="47"/>
  <c r="B736" i="47"/>
  <c r="B737" i="47"/>
  <c r="B738" i="47"/>
  <c r="B739" i="47"/>
  <c r="B740" i="47"/>
  <c r="B741" i="47"/>
  <c r="B742" i="47"/>
  <c r="B743" i="47"/>
  <c r="B744" i="47"/>
  <c r="B745" i="47"/>
  <c r="B746" i="47"/>
  <c r="B747" i="47"/>
  <c r="B748" i="47"/>
  <c r="B749" i="47"/>
  <c r="B750" i="47"/>
  <c r="B751" i="47"/>
  <c r="B752" i="47"/>
  <c r="B753" i="47"/>
  <c r="B754" i="47"/>
  <c r="B755" i="47"/>
  <c r="B756" i="47"/>
  <c r="B757" i="47"/>
  <c r="B758" i="47"/>
  <c r="B759" i="47"/>
  <c r="B760" i="47"/>
  <c r="B761" i="47"/>
  <c r="B762" i="47"/>
  <c r="B763" i="47"/>
  <c r="B764" i="47"/>
  <c r="B765" i="47"/>
  <c r="B766" i="47"/>
  <c r="B767" i="47"/>
  <c r="B768" i="47"/>
  <c r="B769" i="47"/>
  <c r="B770" i="47"/>
  <c r="B771" i="47"/>
  <c r="B772" i="47"/>
  <c r="B773" i="47"/>
  <c r="B774" i="47"/>
  <c r="B775" i="47"/>
  <c r="B776" i="47"/>
  <c r="B777" i="47"/>
  <c r="B778" i="47"/>
  <c r="B779" i="47"/>
  <c r="B780" i="47"/>
  <c r="B781" i="47"/>
  <c r="B782" i="47"/>
  <c r="B783" i="47"/>
  <c r="B784" i="47"/>
  <c r="B785" i="47"/>
  <c r="B786" i="47"/>
  <c r="B787" i="47"/>
  <c r="B788" i="47"/>
  <c r="B789" i="47"/>
  <c r="B790" i="47"/>
  <c r="B791" i="47"/>
  <c r="B792" i="47"/>
  <c r="B793" i="47"/>
  <c r="B794" i="47"/>
  <c r="B795" i="47"/>
  <c r="B796" i="47"/>
  <c r="B797" i="47"/>
  <c r="B798" i="47"/>
  <c r="B799" i="47"/>
  <c r="B800" i="47"/>
  <c r="B801" i="47"/>
  <c r="B802" i="47"/>
  <c r="B803" i="47"/>
  <c r="B804" i="47"/>
  <c r="B805" i="47"/>
  <c r="B806" i="47"/>
  <c r="B807" i="47"/>
  <c r="B808" i="47"/>
  <c r="B809" i="47"/>
  <c r="B810" i="47"/>
  <c r="B811" i="47"/>
  <c r="B812" i="47"/>
  <c r="B813" i="47"/>
  <c r="B814" i="47"/>
  <c r="B815" i="47"/>
  <c r="B816" i="47"/>
  <c r="B817" i="47"/>
  <c r="B818" i="47"/>
  <c r="B819" i="47"/>
  <c r="B820" i="47"/>
  <c r="B821" i="47"/>
  <c r="B822" i="47"/>
  <c r="B823" i="47"/>
  <c r="B824" i="47"/>
  <c r="B825" i="47"/>
  <c r="B826" i="47"/>
  <c r="B827" i="47"/>
  <c r="B828" i="47"/>
  <c r="B829" i="47"/>
  <c r="B830" i="47"/>
  <c r="B831" i="47"/>
  <c r="B832" i="47"/>
  <c r="B833" i="47"/>
  <c r="B834" i="47"/>
  <c r="B835" i="47"/>
  <c r="B836" i="47"/>
  <c r="B837" i="47"/>
  <c r="B838" i="47"/>
  <c r="B839" i="47"/>
  <c r="B840" i="47"/>
  <c r="B841" i="47"/>
  <c r="B842" i="47"/>
  <c r="B843" i="47"/>
  <c r="B844" i="47"/>
  <c r="B845" i="47"/>
  <c r="B846" i="47"/>
  <c r="B847" i="47"/>
  <c r="B848" i="47"/>
  <c r="B851" i="47"/>
  <c r="B852" i="47"/>
  <c r="B855" i="47"/>
  <c r="B856" i="47"/>
  <c r="B857" i="47"/>
  <c r="B858" i="47"/>
  <c r="B865" i="47"/>
  <c r="B866" i="47"/>
  <c r="B882" i="47"/>
  <c r="B883" i="47"/>
  <c r="B2129" i="14"/>
  <c r="B2128" i="14"/>
  <c r="B2127" i="14"/>
  <c r="B2043" i="14"/>
  <c r="B1936" i="44"/>
  <c r="B1935" i="44"/>
  <c r="B1934" i="44"/>
  <c r="B1933" i="44"/>
  <c r="B1932" i="44"/>
  <c r="B1931" i="44"/>
  <c r="B1930" i="44"/>
  <c r="B1929" i="44"/>
  <c r="B1928" i="44"/>
  <c r="B1927" i="44"/>
  <c r="B1926" i="44"/>
  <c r="B1925" i="44"/>
  <c r="B1924" i="44"/>
  <c r="B1923" i="44"/>
  <c r="B1922" i="44"/>
  <c r="B1921" i="44"/>
  <c r="B1920" i="44"/>
  <c r="B1919" i="44"/>
  <c r="B1918" i="44"/>
  <c r="B1917" i="44"/>
  <c r="B1916" i="44"/>
  <c r="B1915" i="44"/>
  <c r="B1914" i="44"/>
  <c r="B1913" i="44"/>
  <c r="B1912" i="44"/>
  <c r="B1911" i="44"/>
  <c r="B1910" i="44"/>
  <c r="B1909" i="44"/>
  <c r="B1908" i="44"/>
  <c r="B1907" i="44"/>
  <c r="B1906" i="44"/>
  <c r="B1905" i="44"/>
  <c r="B1904" i="44"/>
  <c r="B1903" i="44"/>
  <c r="B1902" i="44"/>
  <c r="B1901" i="44"/>
  <c r="B1900" i="44"/>
  <c r="B1899" i="44"/>
  <c r="B1898" i="44"/>
  <c r="B1897" i="44"/>
  <c r="B1896" i="44"/>
  <c r="B1895" i="44"/>
  <c r="B1894" i="44"/>
  <c r="B1893" i="44"/>
  <c r="B1892" i="44"/>
  <c r="B1891" i="44"/>
  <c r="B1890" i="44"/>
  <c r="B1889" i="44"/>
  <c r="B1888" i="44"/>
  <c r="B1887" i="44"/>
  <c r="B1886" i="44"/>
  <c r="B1885" i="44"/>
  <c r="B1380" i="44"/>
  <c r="B1379" i="44"/>
  <c r="B1378" i="44"/>
  <c r="B1377" i="44"/>
  <c r="B1376" i="44"/>
  <c r="B1375" i="44"/>
  <c r="B1374" i="44"/>
  <c r="B1372" i="44"/>
  <c r="B1373" i="44"/>
  <c r="B1371" i="44"/>
  <c r="B1370" i="44"/>
  <c r="B1369" i="44"/>
  <c r="B1368" i="44"/>
  <c r="B1367" i="44"/>
  <c r="B1364" i="44"/>
  <c r="B1366" i="44"/>
  <c r="B1365" i="44"/>
  <c r="B1363" i="44"/>
  <c r="B1362" i="44"/>
  <c r="B1361" i="44"/>
  <c r="B1360" i="44"/>
  <c r="B1355" i="44"/>
  <c r="B1359" i="44"/>
  <c r="B1358" i="44"/>
  <c r="B1357" i="44"/>
  <c r="B1356" i="44"/>
  <c r="B1354" i="44"/>
  <c r="B1353" i="44"/>
  <c r="B1348" i="44"/>
  <c r="B1352" i="44"/>
  <c r="B1351" i="44"/>
  <c r="B1350" i="44"/>
  <c r="B1349" i="44"/>
  <c r="B1343" i="44"/>
  <c r="B1342" i="44"/>
  <c r="B1341" i="44"/>
  <c r="B1347" i="44"/>
  <c r="B1346" i="44"/>
  <c r="B1345" i="44"/>
  <c r="B1344" i="44"/>
  <c r="B1335" i="44"/>
  <c r="B1340" i="44"/>
  <c r="B1339" i="44"/>
  <c r="B1338" i="44"/>
  <c r="B1337" i="44"/>
  <c r="B1336" i="44"/>
  <c r="B1334" i="44"/>
  <c r="B1333" i="44"/>
  <c r="B1332" i="44"/>
  <c r="B1331" i="44"/>
  <c r="B1330" i="44"/>
  <c r="B1329" i="44"/>
  <c r="B1984" i="44"/>
  <c r="B1564" i="44"/>
  <c r="B1436" i="44"/>
  <c r="B1556" i="44"/>
  <c r="B1249" i="44"/>
  <c r="B1248" i="44"/>
  <c r="A2" i="41"/>
  <c r="B2697" i="44"/>
  <c r="B2696" i="44"/>
  <c r="B2695" i="44"/>
  <c r="B2694" i="44"/>
  <c r="B2693" i="44"/>
  <c r="B2691" i="44"/>
  <c r="B2698" i="44"/>
  <c r="B2692" i="44"/>
  <c r="B2690" i="44"/>
  <c r="B2689" i="44"/>
  <c r="B2688" i="44"/>
  <c r="B2687" i="44"/>
  <c r="B2686" i="44"/>
  <c r="B2685" i="44"/>
  <c r="B2684" i="44"/>
  <c r="B2683" i="44"/>
  <c r="B2682" i="44"/>
  <c r="B2681" i="44"/>
  <c r="B2680" i="44"/>
  <c r="B2679" i="44"/>
  <c r="B2678" i="44"/>
  <c r="B2677" i="44"/>
  <c r="B2675" i="44"/>
  <c r="B2674" i="44"/>
  <c r="B2673" i="44"/>
  <c r="B2672" i="44"/>
  <c r="B2671" i="44"/>
  <c r="B2670" i="44"/>
  <c r="B2669" i="44"/>
  <c r="B2643" i="44"/>
  <c r="B2644" i="44"/>
  <c r="B2642" i="44"/>
  <c r="B2641" i="44"/>
  <c r="B2640" i="44"/>
  <c r="B2639" i="44"/>
  <c r="B2638" i="44"/>
  <c r="B2611" i="44"/>
  <c r="B2613" i="44"/>
  <c r="B2612" i="44"/>
  <c r="B2610" i="44"/>
  <c r="B2609" i="44"/>
  <c r="B2608" i="44"/>
  <c r="B2607" i="44"/>
  <c r="B2597" i="44"/>
  <c r="B2596" i="44"/>
  <c r="B2595" i="44"/>
  <c r="B2578" i="44"/>
  <c r="B2579" i="44"/>
  <c r="B2583" i="44"/>
  <c r="B2582" i="44"/>
  <c r="B2581" i="44"/>
  <c r="B2580" i="44"/>
  <c r="B2577" i="44"/>
  <c r="B2576" i="44"/>
  <c r="B2575" i="44"/>
  <c r="B2574" i="44"/>
  <c r="B2573" i="44"/>
  <c r="B2572" i="44"/>
  <c r="B2571" i="44"/>
  <c r="B2570" i="44"/>
  <c r="B2569" i="44"/>
  <c r="B2568" i="44"/>
  <c r="B2567" i="44"/>
  <c r="B2566" i="44"/>
  <c r="B2565" i="44"/>
  <c r="B2564" i="44"/>
  <c r="B2563" i="44"/>
  <c r="B2562" i="44"/>
  <c r="B2561" i="44"/>
  <c r="B2560" i="44"/>
  <c r="B2559" i="44"/>
  <c r="B2558" i="44"/>
  <c r="B2557" i="44"/>
  <c r="B2556" i="44"/>
  <c r="B2555" i="44"/>
  <c r="B2554" i="44"/>
  <c r="B2553" i="44"/>
  <c r="B2547" i="44"/>
  <c r="B2551" i="44"/>
  <c r="B2550" i="44"/>
  <c r="B2549" i="44"/>
  <c r="B2548" i="44"/>
  <c r="B2534" i="44"/>
  <c r="B2533" i="44"/>
  <c r="B2726" i="44"/>
  <c r="B2725" i="44"/>
  <c r="B2521" i="44"/>
  <c r="B2520" i="44"/>
  <c r="B2525" i="44"/>
  <c r="B2524" i="44"/>
  <c r="B2523" i="44"/>
  <c r="B2522" i="44"/>
  <c r="B2519" i="44"/>
  <c r="B2489" i="44"/>
  <c r="B2494" i="44"/>
  <c r="B2493" i="44"/>
  <c r="B2492" i="44"/>
  <c r="B2491" i="44"/>
  <c r="B2490" i="44"/>
  <c r="B2471" i="44"/>
  <c r="B2470" i="44"/>
  <c r="B2469" i="44"/>
  <c r="B2468" i="44"/>
  <c r="B2467" i="44"/>
  <c r="B2466" i="44"/>
  <c r="B2464" i="44"/>
  <c r="B2455" i="44"/>
  <c r="B2472" i="44"/>
  <c r="B2465" i="44"/>
  <c r="B2463" i="44"/>
  <c r="B2462" i="44"/>
  <c r="B2461" i="44"/>
  <c r="B2460" i="44"/>
  <c r="B2459" i="44"/>
  <c r="B2458" i="44"/>
  <c r="B2457" i="44"/>
  <c r="B2456" i="44"/>
  <c r="B2454" i="44"/>
  <c r="B2453" i="44"/>
  <c r="B2452" i="44"/>
  <c r="B2451" i="44"/>
  <c r="B2450" i="44"/>
  <c r="B2449" i="44"/>
  <c r="B2447" i="44"/>
  <c r="B2446" i="44"/>
  <c r="B2445" i="44"/>
  <c r="B2444" i="44"/>
  <c r="B2443" i="44"/>
  <c r="B2442" i="44"/>
  <c r="B2441" i="44"/>
  <c r="B2723" i="44"/>
  <c r="B2714" i="44"/>
  <c r="B2702" i="44"/>
  <c r="B2700" i="44"/>
  <c r="B2645" i="44"/>
  <c r="B2637" i="44"/>
  <c r="B2636" i="44"/>
  <c r="B2635" i="44"/>
  <c r="B2634" i="44"/>
  <c r="B2633" i="44"/>
  <c r="B2632" i="44"/>
  <c r="B2631" i="44"/>
  <c r="B2630" i="44"/>
  <c r="B2629" i="44"/>
  <c r="B2628" i="44"/>
  <c r="B2627" i="44"/>
  <c r="B2626" i="44"/>
  <c r="B2625" i="44"/>
  <c r="B2624" i="44"/>
  <c r="B2623" i="44"/>
  <c r="B2622" i="44"/>
  <c r="B2621" i="44"/>
  <c r="B2620" i="44"/>
  <c r="B2619" i="44"/>
  <c r="B2618" i="44"/>
  <c r="B2617" i="44"/>
  <c r="B2616" i="44"/>
  <c r="B2615" i="44"/>
  <c r="B2417" i="44"/>
  <c r="B2416" i="44"/>
  <c r="B2415" i="44"/>
  <c r="B2414" i="44"/>
  <c r="B2413" i="44"/>
  <c r="B2412" i="44"/>
  <c r="B2411" i="44"/>
  <c r="B2410" i="44"/>
  <c r="B2409" i="44"/>
  <c r="B2408" i="44"/>
  <c r="B2407" i="44"/>
  <c r="B2406" i="44"/>
  <c r="B2405" i="44"/>
  <c r="B2404" i="44"/>
  <c r="B2403" i="44"/>
  <c r="B2402" i="44"/>
  <c r="B2401" i="44"/>
  <c r="B2400" i="44"/>
  <c r="B2399" i="44"/>
  <c r="B2398" i="44"/>
  <c r="B2397" i="44"/>
  <c r="B2396" i="44"/>
  <c r="B2395" i="44"/>
  <c r="B2394" i="44"/>
  <c r="B2393" i="44"/>
  <c r="B2392" i="44"/>
  <c r="B2391" i="44"/>
  <c r="B2390" i="44"/>
  <c r="B2389" i="44"/>
  <c r="B2388" i="44"/>
  <c r="B2387" i="44"/>
  <c r="B2192" i="44"/>
  <c r="B2191" i="44"/>
  <c r="B2190" i="44"/>
  <c r="B2189" i="44"/>
  <c r="B2188" i="44"/>
  <c r="B2187" i="44"/>
  <c r="B2186" i="44"/>
  <c r="B2185" i="44"/>
  <c r="B2184" i="44"/>
  <c r="B2183" i="44"/>
  <c r="B2182" i="44"/>
  <c r="B2181" i="44"/>
  <c r="B2180" i="44"/>
  <c r="B2179" i="44"/>
  <c r="B2178" i="44"/>
  <c r="B2177" i="44"/>
  <c r="B2176" i="44"/>
  <c r="B2175" i="44"/>
  <c r="B2174" i="44"/>
  <c r="B2173" i="44"/>
  <c r="B2172" i="44"/>
  <c r="B2171" i="44"/>
  <c r="B2170" i="44"/>
  <c r="B2169" i="44"/>
  <c r="B2141" i="44"/>
  <c r="B2140" i="44"/>
  <c r="B2139" i="44"/>
  <c r="B2138" i="44"/>
  <c r="B2137" i="44"/>
  <c r="B2136" i="44"/>
  <c r="B2135" i="44"/>
  <c r="B2134" i="44"/>
  <c r="B2133" i="44"/>
  <c r="B2132" i="44"/>
  <c r="B2131" i="44"/>
  <c r="B2130" i="44"/>
  <c r="B2129" i="44"/>
  <c r="B2128" i="44"/>
  <c r="B2127" i="44"/>
  <c r="B2126" i="44"/>
  <c r="B2125" i="44"/>
  <c r="B2124" i="44"/>
  <c r="B2123" i="44"/>
  <c r="B2122" i="44"/>
  <c r="B2121" i="44"/>
  <c r="B2120" i="44"/>
  <c r="B2119" i="44"/>
  <c r="B2118" i="44"/>
  <c r="B2117" i="44"/>
  <c r="B2116" i="44"/>
  <c r="B2115" i="44"/>
  <c r="B1943" i="44"/>
  <c r="B1862" i="44"/>
  <c r="B1861" i="44"/>
  <c r="B1860" i="44"/>
  <c r="B1859" i="44"/>
  <c r="B1858" i="44"/>
  <c r="B1857" i="44"/>
  <c r="B1856" i="44"/>
  <c r="B1855" i="44"/>
  <c r="B1854" i="44"/>
  <c r="B1853" i="44"/>
  <c r="B1852" i="44"/>
  <c r="B1851" i="44"/>
  <c r="B1850" i="44"/>
  <c r="B1849" i="44"/>
  <c r="B1848" i="44"/>
  <c r="B1847" i="44"/>
  <c r="B1846" i="44"/>
  <c r="B1845" i="44"/>
  <c r="B1844" i="44"/>
  <c r="B1843" i="44"/>
  <c r="B1842" i="44"/>
  <c r="B1841" i="44"/>
  <c r="B1592" i="44"/>
  <c r="B1591" i="44"/>
  <c r="B1590" i="44"/>
  <c r="B1589" i="44"/>
  <c r="B1588" i="44"/>
  <c r="B1587" i="44"/>
  <c r="B1586" i="44"/>
  <c r="B1585" i="44"/>
  <c r="B1584" i="44"/>
  <c r="B1583" i="44"/>
  <c r="B1582" i="44"/>
  <c r="B1581" i="44"/>
  <c r="B1580" i="44"/>
  <c r="B1579" i="44"/>
  <c r="B1578" i="44"/>
  <c r="B1577" i="44"/>
  <c r="B1576" i="44"/>
  <c r="B1575" i="44"/>
  <c r="B1574" i="44"/>
  <c r="B1573" i="44"/>
  <c r="B1572" i="44"/>
  <c r="B1571" i="44"/>
  <c r="B1570" i="44"/>
  <c r="B1569" i="44"/>
  <c r="B1568" i="44"/>
  <c r="B1567" i="44"/>
  <c r="B1566" i="44"/>
  <c r="B1565" i="44"/>
  <c r="B1387" i="44"/>
  <c r="B1296" i="44"/>
  <c r="B1295" i="44"/>
  <c r="B1294" i="44"/>
  <c r="B1293" i="44"/>
  <c r="B1292" i="44"/>
  <c r="B1291" i="44"/>
  <c r="B1290" i="44"/>
  <c r="B1289" i="44"/>
  <c r="B1288" i="44"/>
  <c r="B1287" i="44"/>
  <c r="B1286" i="44"/>
  <c r="B1285" i="44"/>
  <c r="B1284" i="44"/>
  <c r="B1283" i="44"/>
  <c r="B1282" i="44"/>
  <c r="B1281" i="44"/>
  <c r="B1280" i="44"/>
  <c r="B1279" i="44"/>
  <c r="B1278" i="44"/>
  <c r="B1277" i="44"/>
  <c r="B1276" i="44"/>
  <c r="B1275" i="44"/>
  <c r="B1274" i="44"/>
  <c r="B1273" i="44"/>
  <c r="B1272" i="44"/>
  <c r="B1271" i="44"/>
  <c r="B1270" i="44"/>
  <c r="B1269" i="44"/>
  <c r="B1268" i="44"/>
  <c r="B1267" i="44"/>
  <c r="B1266" i="44"/>
  <c r="B1265" i="44"/>
  <c r="B825" i="44"/>
  <c r="B824" i="44"/>
  <c r="B823" i="44"/>
  <c r="B822" i="44"/>
  <c r="B821" i="44"/>
  <c r="B820" i="44"/>
  <c r="B819" i="44"/>
  <c r="B818" i="44"/>
  <c r="B817" i="44"/>
  <c r="B816" i="44"/>
  <c r="B815" i="44"/>
  <c r="B814" i="44"/>
  <c r="B813" i="44"/>
  <c r="B812" i="44"/>
  <c r="B811" i="44"/>
  <c r="B810" i="44"/>
  <c r="B809" i="44"/>
  <c r="B808" i="44"/>
  <c r="B807" i="44"/>
  <c r="B806" i="44"/>
  <c r="B805" i="44"/>
  <c r="B804" i="44"/>
  <c r="B803" i="44"/>
  <c r="B802" i="44"/>
  <c r="B801" i="44"/>
  <c r="B800" i="44"/>
  <c r="B799" i="44"/>
  <c r="B613" i="44"/>
  <c r="B612" i="44"/>
  <c r="B611" i="44"/>
  <c r="B610" i="44"/>
  <c r="B609" i="44"/>
  <c r="B608" i="44"/>
  <c r="B607" i="44"/>
  <c r="B606" i="44"/>
  <c r="B605" i="44"/>
  <c r="B604" i="44"/>
  <c r="B603" i="44"/>
  <c r="B602" i="44"/>
  <c r="B601" i="44"/>
  <c r="B600" i="44"/>
  <c r="B599" i="44"/>
  <c r="B598" i="44"/>
  <c r="B597" i="44"/>
  <c r="B596" i="44"/>
  <c r="B595" i="44"/>
  <c r="B594" i="44"/>
  <c r="B593" i="44"/>
  <c r="B592" i="44"/>
  <c r="B569" i="44"/>
  <c r="B568" i="44"/>
  <c r="B567" i="44"/>
  <c r="B566" i="44"/>
  <c r="B565" i="44"/>
  <c r="B564" i="44"/>
  <c r="B563" i="44"/>
  <c r="B562" i="44"/>
  <c r="B561" i="44"/>
  <c r="B560" i="44"/>
  <c r="B559" i="44"/>
  <c r="B558" i="44"/>
  <c r="B557" i="44"/>
  <c r="B556" i="44"/>
  <c r="B555" i="44"/>
  <c r="B554" i="44"/>
  <c r="B553" i="44"/>
  <c r="B552" i="44"/>
  <c r="B551" i="44"/>
  <c r="B550" i="44"/>
  <c r="B549" i="44"/>
  <c r="B548" i="44"/>
  <c r="B547" i="44"/>
  <c r="B546" i="44"/>
  <c r="B545" i="44"/>
  <c r="B544" i="44"/>
  <c r="B543" i="44"/>
  <c r="B542" i="44"/>
  <c r="B541" i="44"/>
  <c r="B540" i="44"/>
  <c r="B539" i="44"/>
  <c r="B538" i="44"/>
  <c r="B537" i="44"/>
  <c r="B536" i="44"/>
  <c r="B535" i="44"/>
  <c r="B534" i="44"/>
  <c r="B533" i="44"/>
  <c r="B532" i="44"/>
  <c r="B531" i="44"/>
  <c r="B530" i="44"/>
  <c r="B529" i="44"/>
  <c r="B528" i="44"/>
  <c r="B527" i="44"/>
  <c r="B526" i="44"/>
  <c r="B525" i="44"/>
  <c r="B524" i="44"/>
  <c r="B523" i="44"/>
  <c r="B522" i="44"/>
  <c r="B521" i="44"/>
  <c r="B520" i="44"/>
  <c r="B519" i="44"/>
  <c r="B518" i="44"/>
  <c r="B517" i="44"/>
  <c r="B516" i="44"/>
  <c r="B515" i="44"/>
  <c r="B514" i="44"/>
  <c r="B513" i="44"/>
  <c r="B512" i="44"/>
  <c r="B511" i="44"/>
  <c r="B510" i="44"/>
  <c r="B509" i="44"/>
  <c r="B508" i="44"/>
  <c r="B507" i="44"/>
  <c r="B506" i="44"/>
  <c r="B505" i="44"/>
  <c r="B504" i="44"/>
  <c r="B503" i="44"/>
  <c r="B502" i="44"/>
  <c r="B501" i="44"/>
  <c r="B500" i="44"/>
  <c r="B499" i="44"/>
  <c r="B498" i="44"/>
  <c r="B497" i="44"/>
  <c r="B496" i="44"/>
  <c r="B495" i="44"/>
  <c r="B494" i="44"/>
  <c r="B493" i="44"/>
  <c r="B492" i="44"/>
  <c r="B491" i="44"/>
  <c r="B490" i="44"/>
  <c r="B489" i="44"/>
  <c r="B488" i="44"/>
  <c r="B487" i="44"/>
  <c r="B486" i="44"/>
  <c r="B485" i="44"/>
  <c r="B484" i="44"/>
  <c r="B483" i="44"/>
  <c r="B482" i="44"/>
  <c r="B481" i="44"/>
  <c r="B480" i="44"/>
  <c r="B479" i="44"/>
  <c r="B478" i="44"/>
  <c r="B477" i="44"/>
  <c r="B476" i="44"/>
  <c r="B475" i="44"/>
  <c r="B474" i="44"/>
  <c r="B473" i="44"/>
  <c r="B472" i="44"/>
  <c r="B471" i="44"/>
  <c r="B470" i="44"/>
  <c r="B469" i="44"/>
  <c r="B468" i="44"/>
  <c r="B467" i="44"/>
  <c r="B466" i="44"/>
  <c r="B465" i="44"/>
  <c r="B464" i="44"/>
  <c r="B463" i="44"/>
  <c r="B462" i="44"/>
  <c r="B461" i="44"/>
  <c r="B460" i="44"/>
  <c r="B459" i="44"/>
  <c r="B458" i="44"/>
  <c r="B457" i="44"/>
  <c r="B456" i="44"/>
  <c r="B341" i="44"/>
  <c r="B340" i="44"/>
  <c r="B339" i="44"/>
  <c r="B338" i="44"/>
  <c r="B337" i="44"/>
  <c r="B336" i="44"/>
  <c r="B335" i="44"/>
  <c r="B334" i="44"/>
  <c r="B333" i="44"/>
  <c r="B332" i="44"/>
  <c r="B331" i="44"/>
  <c r="B330" i="44"/>
  <c r="B329" i="44"/>
  <c r="B328" i="44"/>
  <c r="B327" i="44"/>
  <c r="B326" i="44"/>
  <c r="B325" i="44"/>
  <c r="B324" i="44"/>
  <c r="B323" i="44"/>
  <c r="B322" i="44"/>
  <c r="B321" i="44"/>
  <c r="B320" i="44"/>
  <c r="B319" i="44"/>
  <c r="B318" i="44"/>
  <c r="B317" i="44"/>
  <c r="B316" i="44"/>
  <c r="B315" i="44"/>
  <c r="B314" i="44"/>
  <c r="B313" i="44"/>
  <c r="B312" i="44"/>
  <c r="B311" i="44"/>
  <c r="B310" i="44"/>
  <c r="B309" i="44"/>
  <c r="B308" i="44"/>
  <c r="B307" i="44"/>
  <c r="B306" i="44"/>
  <c r="B305" i="44"/>
  <c r="B304" i="44"/>
  <c r="B303" i="44"/>
  <c r="B302" i="44"/>
  <c r="B301" i="44"/>
  <c r="B300" i="44"/>
  <c r="B280" i="44"/>
  <c r="B279" i="44"/>
  <c r="B278" i="44"/>
  <c r="B277" i="44"/>
  <c r="B276" i="44"/>
  <c r="B275" i="44"/>
  <c r="B274" i="44"/>
  <c r="B273" i="44"/>
  <c r="B272" i="44"/>
  <c r="B271" i="44"/>
  <c r="B270" i="44"/>
  <c r="B269" i="44"/>
  <c r="B268" i="44"/>
  <c r="B267" i="44"/>
  <c r="B266" i="44"/>
  <c r="B265" i="44"/>
  <c r="B264" i="44"/>
  <c r="B263" i="44"/>
  <c r="B262" i="44"/>
  <c r="B261" i="44"/>
  <c r="B260" i="44"/>
  <c r="B259" i="44"/>
  <c r="B258" i="44"/>
  <c r="B257" i="44"/>
  <c r="B256" i="44"/>
  <c r="B255" i="44"/>
  <c r="B254" i="44"/>
  <c r="B253" i="44"/>
  <c r="B252" i="44"/>
  <c r="B251" i="44"/>
  <c r="B250" i="44"/>
  <c r="B249" i="44"/>
  <c r="B248" i="44"/>
  <c r="B247" i="44"/>
  <c r="B246" i="44"/>
  <c r="B245" i="44"/>
  <c r="B244" i="44"/>
  <c r="B243" i="44"/>
  <c r="B242" i="44"/>
  <c r="B241" i="44"/>
  <c r="B240" i="44"/>
  <c r="B239" i="44"/>
  <c r="B238" i="44"/>
  <c r="B237" i="44"/>
  <c r="B236" i="44"/>
  <c r="B235" i="44"/>
  <c r="B234" i="44"/>
  <c r="B233" i="44"/>
  <c r="B232" i="44"/>
  <c r="B231" i="44"/>
  <c r="B230" i="44"/>
  <c r="B229" i="44"/>
  <c r="B228" i="44"/>
  <c r="B227" i="44"/>
  <c r="B226" i="44"/>
  <c r="B225" i="44"/>
  <c r="B224" i="44"/>
  <c r="B223" i="44"/>
  <c r="B222" i="44"/>
  <c r="B221" i="44"/>
  <c r="B220" i="44"/>
  <c r="B219" i="44"/>
  <c r="B218" i="44"/>
  <c r="B217" i="44"/>
  <c r="B216" i="44"/>
  <c r="B215" i="44"/>
  <c r="B214" i="44"/>
  <c r="B213" i="44"/>
  <c r="B212" i="44"/>
  <c r="B211" i="44"/>
  <c r="B210" i="44"/>
  <c r="B209" i="44"/>
  <c r="B208" i="44"/>
  <c r="B207" i="44"/>
  <c r="B206" i="44"/>
  <c r="B205" i="44"/>
  <c r="B204" i="44"/>
  <c r="B203" i="44"/>
  <c r="B202" i="44"/>
  <c r="B201" i="44"/>
  <c r="B200" i="44"/>
  <c r="B199" i="44"/>
  <c r="B198" i="44"/>
  <c r="B197" i="44"/>
  <c r="B196" i="44"/>
  <c r="B195" i="44"/>
  <c r="B194" i="44"/>
  <c r="B193" i="44"/>
  <c r="B192" i="44"/>
  <c r="B191" i="44"/>
  <c r="B190" i="44"/>
  <c r="B189" i="44"/>
  <c r="B188" i="44"/>
  <c r="B187" i="44"/>
  <c r="B186" i="44"/>
  <c r="B185" i="44"/>
  <c r="B184" i="44"/>
  <c r="B183" i="44"/>
  <c r="B182" i="44"/>
  <c r="B181" i="44"/>
  <c r="B180" i="44"/>
  <c r="B179" i="44"/>
  <c r="B178" i="44"/>
  <c r="B177" i="44"/>
  <c r="B176" i="44"/>
  <c r="B175" i="44"/>
  <c r="B174" i="44"/>
  <c r="B173" i="44"/>
  <c r="B172" i="44"/>
  <c r="B171" i="44"/>
  <c r="B170" i="44"/>
  <c r="B169" i="44"/>
  <c r="B168" i="44"/>
  <c r="B167" i="44"/>
  <c r="B166" i="44"/>
  <c r="B165" i="44"/>
  <c r="B164" i="44"/>
  <c r="B163" i="44"/>
  <c r="B162" i="44"/>
  <c r="B161" i="44"/>
  <c r="B160" i="44"/>
  <c r="B159" i="44"/>
  <c r="B158" i="44"/>
  <c r="B157" i="44"/>
  <c r="B156" i="44"/>
  <c r="B155" i="44"/>
  <c r="B154" i="44"/>
  <c r="B153" i="44"/>
  <c r="B152" i="44"/>
  <c r="B151" i="44"/>
  <c r="B150" i="44"/>
  <c r="B149" i="44"/>
  <c r="B148" i="44"/>
  <c r="B147" i="44"/>
  <c r="B146" i="44"/>
  <c r="B145" i="44"/>
  <c r="B2383" i="44"/>
  <c r="B2385" i="44"/>
  <c r="B2384" i="44"/>
  <c r="B2382" i="44"/>
  <c r="B2381" i="44"/>
  <c r="B2380" i="44"/>
  <c r="B2379" i="44"/>
  <c r="B2354" i="44"/>
  <c r="B2353" i="44"/>
  <c r="B2298" i="44"/>
  <c r="B2358" i="44"/>
  <c r="B2357" i="44"/>
  <c r="B2356" i="44"/>
  <c r="B2355" i="44"/>
  <c r="B2352" i="44"/>
  <c r="B2351" i="44"/>
  <c r="B2350" i="44"/>
  <c r="B2349" i="44"/>
  <c r="B2348" i="44"/>
  <c r="B2347" i="44"/>
  <c r="B2346" i="44"/>
  <c r="B2345" i="44"/>
  <c r="B2344" i="44"/>
  <c r="B2343" i="44"/>
  <c r="B2342" i="44"/>
  <c r="B2341" i="44"/>
  <c r="B2340" i="44"/>
  <c r="B2339" i="44"/>
  <c r="B2338" i="44"/>
  <c r="B2337" i="44"/>
  <c r="B2336" i="44"/>
  <c r="B2335" i="44"/>
  <c r="B2334" i="44"/>
  <c r="B2333" i="44"/>
  <c r="B2332" i="44"/>
  <c r="B2331" i="44"/>
  <c r="B2330" i="44"/>
  <c r="B2329" i="44"/>
  <c r="B2328" i="44"/>
  <c r="B2322" i="44"/>
  <c r="B2326" i="44"/>
  <c r="B2325" i="44"/>
  <c r="B2324" i="44"/>
  <c r="B2323" i="44"/>
  <c r="B2297" i="44"/>
  <c r="B2302" i="44"/>
  <c r="B2301" i="44"/>
  <c r="B2300" i="44"/>
  <c r="B2299" i="44"/>
  <c r="B2296" i="44"/>
  <c r="B2266" i="44"/>
  <c r="B2271" i="44"/>
  <c r="B2270" i="44"/>
  <c r="B2269" i="44"/>
  <c r="B2268" i="44"/>
  <c r="B2267" i="44"/>
  <c r="B2245" i="44"/>
  <c r="B2244" i="44"/>
  <c r="B2243" i="44"/>
  <c r="B2242" i="44"/>
  <c r="B2241" i="44"/>
  <c r="B2240" i="44"/>
  <c r="B2229" i="44"/>
  <c r="B2246" i="44"/>
  <c r="B2239" i="44"/>
  <c r="B2238" i="44"/>
  <c r="B2237" i="44"/>
  <c r="B2236" i="44"/>
  <c r="B2235" i="44"/>
  <c r="B2234" i="44"/>
  <c r="B2233" i="44"/>
  <c r="B2232" i="44"/>
  <c r="B2231" i="44"/>
  <c r="B2230" i="44"/>
  <c r="B2228" i="44"/>
  <c r="B2227" i="44"/>
  <c r="B2226" i="44"/>
  <c r="B2225" i="44"/>
  <c r="B2224" i="44"/>
  <c r="B2223" i="44"/>
  <c r="B2272" i="44"/>
  <c r="B2265" i="44"/>
  <c r="B2264" i="44"/>
  <c r="B2263" i="44"/>
  <c r="B2262" i="44"/>
  <c r="B2261" i="44"/>
  <c r="B2260" i="44"/>
  <c r="B2259" i="44"/>
  <c r="B2258" i="44"/>
  <c r="B2257" i="44"/>
  <c r="B2256" i="44"/>
  <c r="B2255" i="44"/>
  <c r="B2254" i="44"/>
  <c r="B2253" i="44"/>
  <c r="B2252" i="44"/>
  <c r="B2251" i="44"/>
  <c r="B2250" i="44"/>
  <c r="B2249" i="44"/>
  <c r="B2248" i="44"/>
  <c r="B2247" i="44"/>
  <c r="B2722" i="44"/>
  <c r="B2721" i="44"/>
  <c r="B2719" i="44"/>
  <c r="B2720" i="44"/>
  <c r="B2718" i="44"/>
  <c r="B2717" i="44"/>
  <c r="B1944" i="44"/>
  <c r="B1942" i="44"/>
  <c r="B1941" i="44"/>
  <c r="B1940" i="44"/>
  <c r="B1939" i="44"/>
  <c r="B1938" i="44"/>
  <c r="B1937" i="44"/>
  <c r="B2106" i="44"/>
  <c r="B2105" i="44"/>
  <c r="B2104" i="44"/>
  <c r="B2103" i="44"/>
  <c r="B2102" i="44"/>
  <c r="B2101" i="44"/>
  <c r="B2087" i="44"/>
  <c r="B2085" i="44"/>
  <c r="B2084" i="44"/>
  <c r="B2083" i="44"/>
  <c r="B2082" i="44"/>
  <c r="B2081" i="44"/>
  <c r="B2044" i="44"/>
  <c r="B2045" i="44"/>
  <c r="B2046" i="44"/>
  <c r="B1998" i="44"/>
  <c r="B1990" i="44"/>
  <c r="B1989" i="44"/>
  <c r="B1988" i="44"/>
  <c r="B1987" i="44"/>
  <c r="B1986" i="44"/>
  <c r="B1985" i="44"/>
  <c r="B1983" i="44"/>
  <c r="B1982" i="44"/>
  <c r="B1981" i="44"/>
  <c r="B1980" i="44"/>
  <c r="B1979" i="44"/>
  <c r="B1978" i="44"/>
  <c r="B1977" i="44"/>
  <c r="B1976" i="44"/>
  <c r="B1975" i="44"/>
  <c r="B1974" i="44"/>
  <c r="B1973" i="44"/>
  <c r="B1972" i="44"/>
  <c r="B1883" i="44"/>
  <c r="B1884" i="44"/>
  <c r="B1882" i="44"/>
  <c r="B1881" i="44"/>
  <c r="B1880" i="44"/>
  <c r="B1879" i="44"/>
  <c r="B1878" i="44"/>
  <c r="B1877" i="44"/>
  <c r="B1876" i="44"/>
  <c r="B1875" i="44"/>
  <c r="B1874" i="44"/>
  <c r="B1873" i="44"/>
  <c r="B1872" i="44"/>
  <c r="B1871" i="44"/>
  <c r="B1870" i="44"/>
  <c r="B1869" i="44"/>
  <c r="B1868" i="44"/>
  <c r="B1867" i="44"/>
  <c r="B1866" i="44"/>
  <c r="B1865" i="44"/>
  <c r="B1864" i="44"/>
  <c r="B1863" i="44"/>
  <c r="B1837" i="44"/>
  <c r="B1840" i="44"/>
  <c r="B1839" i="44"/>
  <c r="B1838" i="44"/>
  <c r="B1836" i="44"/>
  <c r="B1835" i="44"/>
  <c r="B1834" i="44"/>
  <c r="B1833" i="44"/>
  <c r="B1832" i="44"/>
  <c r="B1831" i="44"/>
  <c r="B1830" i="44"/>
  <c r="B1829" i="44"/>
  <c r="B1828" i="44"/>
  <c r="B1827" i="44"/>
  <c r="B1826" i="44"/>
  <c r="B1825" i="44"/>
  <c r="B1824" i="44"/>
  <c r="B1823" i="44"/>
  <c r="B1822" i="44"/>
  <c r="B1821" i="44"/>
  <c r="B1820" i="44"/>
  <c r="B1819" i="44"/>
  <c r="B1814" i="44"/>
  <c r="B1818" i="44"/>
  <c r="B1817" i="44"/>
  <c r="B1816" i="44"/>
  <c r="B1815" i="44"/>
  <c r="B1813" i="44"/>
  <c r="B1812" i="44"/>
  <c r="B1811" i="44"/>
  <c r="B1810" i="44"/>
  <c r="B1809" i="44"/>
  <c r="B1808" i="44"/>
  <c r="B1807" i="44"/>
  <c r="B1806" i="44"/>
  <c r="B1805" i="44"/>
  <c r="B1804" i="44"/>
  <c r="B1803" i="44"/>
  <c r="B1802" i="44"/>
  <c r="B1801" i="44"/>
  <c r="B1800" i="44"/>
  <c r="B1799" i="44"/>
  <c r="B1798" i="44"/>
  <c r="B1797" i="44"/>
  <c r="B1792" i="44"/>
  <c r="B1793" i="44"/>
  <c r="B1794" i="44"/>
  <c r="B1795" i="44"/>
  <c r="B1790" i="44"/>
  <c r="B1789" i="44"/>
  <c r="B1796" i="44"/>
  <c r="B1791" i="44"/>
  <c r="B1788" i="44"/>
  <c r="B1787" i="44"/>
  <c r="B1786" i="44"/>
  <c r="B1785" i="44"/>
  <c r="B1784" i="44"/>
  <c r="B1783" i="44"/>
  <c r="B1782" i="44"/>
  <c r="B1781" i="44"/>
  <c r="B1780" i="44"/>
  <c r="B1779" i="44"/>
  <c r="B1778" i="44"/>
  <c r="B1777" i="44"/>
  <c r="B1776" i="44"/>
  <c r="B1065" i="44"/>
  <c r="B1658" i="44"/>
  <c r="B1774" i="44"/>
  <c r="B1773" i="44"/>
  <c r="B1772" i="44"/>
  <c r="B1771" i="44"/>
  <c r="B1770" i="44"/>
  <c r="B1756" i="44"/>
  <c r="B1757" i="44"/>
  <c r="B1748" i="44"/>
  <c r="B1747" i="44"/>
  <c r="B1746" i="44"/>
  <c r="B1745" i="44"/>
  <c r="B1744" i="44"/>
  <c r="B1743" i="44"/>
  <c r="B1742" i="44"/>
  <c r="B1718" i="44"/>
  <c r="B1717" i="44"/>
  <c r="B1716" i="44"/>
  <c r="B1715" i="44"/>
  <c r="B1714" i="44"/>
  <c r="B1713" i="44"/>
  <c r="B1712" i="44"/>
  <c r="B1711" i="44"/>
  <c r="B1710" i="44"/>
  <c r="B1709" i="44"/>
  <c r="B1708" i="44"/>
  <c r="B1707" i="44"/>
  <c r="B1706" i="44"/>
  <c r="B1705" i="44"/>
  <c r="B1704" i="44"/>
  <c r="B1703" i="44"/>
  <c r="B1702" i="44"/>
  <c r="B1701" i="44"/>
  <c r="B1700" i="44"/>
  <c r="B1699" i="44"/>
  <c r="B1698" i="44"/>
  <c r="B1696" i="44"/>
  <c r="B1695" i="44"/>
  <c r="B1694" i="44"/>
  <c r="B1693" i="44"/>
  <c r="B1692" i="44"/>
  <c r="B1691" i="44"/>
  <c r="B1690" i="44"/>
  <c r="B1689" i="44"/>
  <c r="B1674" i="44"/>
  <c r="B1673" i="44"/>
  <c r="B1672" i="44"/>
  <c r="B1671" i="44"/>
  <c r="B1670" i="44"/>
  <c r="B1675" i="44"/>
  <c r="B1667" i="44"/>
  <c r="B1666" i="44"/>
  <c r="B1668" i="44"/>
  <c r="B1665" i="44"/>
  <c r="B1664" i="44"/>
  <c r="B1663" i="44"/>
  <c r="B1662" i="44"/>
  <c r="B1661" i="44"/>
  <c r="B1660" i="44"/>
  <c r="B1659" i="44"/>
  <c r="B1657" i="44"/>
  <c r="B1656" i="44"/>
  <c r="B1655" i="44"/>
  <c r="B1654" i="44"/>
  <c r="B1653" i="44"/>
  <c r="B1652" i="44"/>
  <c r="B2715" i="44"/>
  <c r="B2713" i="44"/>
  <c r="B2712" i="44"/>
  <c r="B2711" i="44"/>
  <c r="B2710" i="44"/>
  <c r="B2709" i="44"/>
  <c r="B2708" i="44"/>
  <c r="B2707" i="44"/>
  <c r="B1553" i="44"/>
  <c r="B1552" i="44"/>
  <c r="B1551" i="44"/>
  <c r="B1494" i="44"/>
  <c r="B1523" i="44"/>
  <c r="B1493" i="44"/>
  <c r="B1492" i="44"/>
  <c r="B1491" i="44"/>
  <c r="B1434" i="44"/>
  <c r="B1435" i="44"/>
  <c r="B1433" i="44"/>
  <c r="B1432" i="44"/>
  <c r="B1431" i="44"/>
  <c r="B1430" i="44"/>
  <c r="B1429" i="44"/>
  <c r="B1428" i="44"/>
  <c r="B1427" i="44"/>
  <c r="B1426" i="44"/>
  <c r="B1425" i="44"/>
  <c r="B1423" i="44"/>
  <c r="B1422" i="44"/>
  <c r="B1421" i="44"/>
  <c r="B1420" i="44"/>
  <c r="B1419" i="44"/>
  <c r="B1418" i="44"/>
  <c r="B1417" i="44"/>
  <c r="B1455" i="44"/>
  <c r="B1454" i="44"/>
  <c r="B1453" i="44"/>
  <c r="B1452" i="44"/>
  <c r="B1451" i="44"/>
  <c r="B1450" i="44"/>
  <c r="B1449" i="44"/>
  <c r="B1448" i="44"/>
  <c r="B1447" i="44"/>
  <c r="B1446" i="44"/>
  <c r="B1445" i="44"/>
  <c r="B1444" i="44"/>
  <c r="B1443" i="44"/>
  <c r="B1442" i="44"/>
  <c r="B1441" i="44"/>
  <c r="B1440" i="44"/>
  <c r="B1439" i="44"/>
  <c r="B1438" i="44"/>
  <c r="B1437" i="44"/>
  <c r="B1388" i="44"/>
  <c r="B1386" i="44"/>
  <c r="B1385" i="44"/>
  <c r="B1384" i="44"/>
  <c r="B1383" i="44"/>
  <c r="B1382" i="44"/>
  <c r="B1381" i="44"/>
  <c r="B1327" i="44"/>
  <c r="B1328" i="44"/>
  <c r="B1326" i="44"/>
  <c r="B1325" i="44"/>
  <c r="B1324" i="44"/>
  <c r="B1323" i="44"/>
  <c r="B1322" i="44"/>
  <c r="B1321" i="44"/>
  <c r="B1261" i="44"/>
  <c r="B1264" i="44"/>
  <c r="B1263" i="44"/>
  <c r="B1262" i="44"/>
  <c r="B1260" i="44"/>
  <c r="B1259" i="44"/>
  <c r="B1258" i="44"/>
  <c r="B1257" i="44"/>
  <c r="B1247" i="44"/>
  <c r="B1246" i="44"/>
  <c r="B1245" i="44"/>
  <c r="B1232" i="44"/>
  <c r="B1231" i="44"/>
  <c r="B1230" i="44"/>
  <c r="B1229" i="44"/>
  <c r="B1228" i="44"/>
  <c r="B1227" i="44"/>
  <c r="B1226" i="44"/>
  <c r="B1225" i="44"/>
  <c r="B1213" i="44"/>
  <c r="B1200" i="44"/>
  <c r="B1199" i="44"/>
  <c r="B1198" i="44"/>
  <c r="B1197" i="44"/>
  <c r="B1196" i="44"/>
  <c r="B1195" i="44"/>
  <c r="B1194" i="44"/>
  <c r="B1193" i="44"/>
  <c r="B1192" i="44"/>
  <c r="B1191" i="44"/>
  <c r="B1190" i="44"/>
  <c r="B1189" i="44"/>
  <c r="B1188" i="44"/>
  <c r="B1187" i="44"/>
  <c r="B1186" i="44"/>
  <c r="B1185" i="44"/>
  <c r="B1184" i="44"/>
  <c r="B1183" i="44"/>
  <c r="B1182" i="44"/>
  <c r="B1181" i="44"/>
  <c r="B1180" i="44"/>
  <c r="B1179" i="44"/>
  <c r="B1164" i="44"/>
  <c r="B1165" i="44"/>
  <c r="B1166" i="44"/>
  <c r="B1157" i="44"/>
  <c r="B1156" i="44"/>
  <c r="B1155" i="44"/>
  <c r="B1154" i="44"/>
  <c r="B1153" i="44"/>
  <c r="B1152" i="44"/>
  <c r="B1151" i="44"/>
  <c r="B1150" i="44"/>
  <c r="B1126" i="44"/>
  <c r="B1125" i="44"/>
  <c r="B1124" i="44"/>
  <c r="B1123" i="44"/>
  <c r="B1122" i="44"/>
  <c r="B1121" i="44"/>
  <c r="B1120" i="44"/>
  <c r="B1119" i="44"/>
  <c r="B1118" i="44"/>
  <c r="B1117" i="44"/>
  <c r="B1116" i="44"/>
  <c r="B1115" i="44"/>
  <c r="B1114" i="44"/>
  <c r="B1113" i="44"/>
  <c r="B1112" i="44"/>
  <c r="B1111" i="44"/>
  <c r="B1110" i="44"/>
  <c r="B1109" i="44"/>
  <c r="B1108" i="44"/>
  <c r="B1107" i="44"/>
  <c r="B1106" i="44"/>
  <c r="B1105" i="44"/>
  <c r="B1104" i="44"/>
  <c r="B1103" i="44"/>
  <c r="B1102" i="44"/>
  <c r="B1101" i="44"/>
  <c r="B1100" i="44"/>
  <c r="B1099" i="44"/>
  <c r="B1082" i="44"/>
  <c r="B1081" i="44"/>
  <c r="B1080" i="44"/>
  <c r="B1079" i="44"/>
  <c r="B1078" i="44"/>
  <c r="B1077" i="44"/>
  <c r="B1074" i="44"/>
  <c r="B1075" i="44"/>
  <c r="B1073" i="44"/>
  <c r="B1072" i="44"/>
  <c r="B1071" i="44"/>
  <c r="B1070" i="44"/>
  <c r="B1069" i="44"/>
  <c r="B1068" i="44"/>
  <c r="B1067" i="44"/>
  <c r="B1066" i="44"/>
  <c r="B1064" i="44"/>
  <c r="B1063" i="44"/>
  <c r="B1062" i="44"/>
  <c r="B1061" i="44"/>
  <c r="B1060" i="44"/>
  <c r="B1059" i="44"/>
  <c r="B2704" i="44"/>
  <c r="B2724" i="44"/>
  <c r="B2716" i="44"/>
  <c r="B2706" i="44"/>
  <c r="B2705" i="44"/>
  <c r="B2703" i="44"/>
  <c r="B2701" i="44"/>
  <c r="B2699" i="44"/>
  <c r="B1083" i="44"/>
  <c r="B1002" i="44"/>
  <c r="B1001" i="44"/>
  <c r="B1000" i="44"/>
  <c r="B999" i="44"/>
  <c r="B998" i="44"/>
  <c r="B997" i="44"/>
  <c r="B996" i="44"/>
  <c r="B995" i="44"/>
  <c r="B994" i="44"/>
  <c r="B993" i="44"/>
  <c r="B992" i="44"/>
  <c r="B991" i="44"/>
  <c r="B990" i="44"/>
  <c r="B989" i="44"/>
  <c r="B988" i="44"/>
  <c r="B987" i="44"/>
  <c r="B986" i="44"/>
  <c r="B985" i="44"/>
  <c r="B984" i="44"/>
  <c r="B983" i="44"/>
  <c r="B982" i="44"/>
  <c r="B981" i="44"/>
  <c r="B980" i="44"/>
  <c r="B979" i="44"/>
  <c r="B978" i="44"/>
  <c r="B977" i="44"/>
  <c r="B591" i="44"/>
  <c r="B590" i="44"/>
  <c r="B589" i="44"/>
  <c r="B588" i="44"/>
  <c r="B587" i="44"/>
  <c r="B586" i="44"/>
  <c r="B585" i="44"/>
  <c r="B584" i="44"/>
  <c r="B583" i="44"/>
  <c r="B582" i="44"/>
  <c r="B581" i="44"/>
  <c r="B580" i="44"/>
  <c r="B579" i="44"/>
  <c r="B578" i="44"/>
  <c r="B577" i="44"/>
  <c r="B576" i="44"/>
  <c r="B575" i="44"/>
  <c r="B574" i="44"/>
  <c r="B573" i="44"/>
  <c r="B572" i="44"/>
  <c r="B571" i="44"/>
  <c r="B570" i="44"/>
  <c r="B122" i="44"/>
  <c r="B123" i="44"/>
  <c r="B124" i="44"/>
  <c r="B125" i="44"/>
  <c r="B126" i="44"/>
  <c r="B127" i="44"/>
  <c r="B128" i="44"/>
  <c r="B129" i="44"/>
  <c r="B130" i="44"/>
  <c r="B131" i="44"/>
  <c r="B132" i="44"/>
  <c r="B133" i="44"/>
  <c r="B134" i="44"/>
  <c r="B135" i="44"/>
  <c r="B136" i="44"/>
  <c r="B137" i="44"/>
  <c r="B138" i="44"/>
  <c r="B139" i="44"/>
  <c r="B140" i="44"/>
  <c r="B141" i="44"/>
  <c r="B142" i="44"/>
  <c r="B143" i="44"/>
  <c r="B144" i="44"/>
  <c r="B2" i="44"/>
  <c r="B3" i="44"/>
  <c r="B4" i="44"/>
  <c r="B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B103" i="44"/>
  <c r="B104" i="44"/>
  <c r="B105" i="44"/>
  <c r="B106" i="44"/>
  <c r="B107" i="44"/>
  <c r="B108" i="44"/>
  <c r="B109" i="44"/>
  <c r="B110" i="44"/>
  <c r="B111" i="44"/>
  <c r="B112" i="44"/>
  <c r="B113" i="44"/>
  <c r="B114" i="44"/>
  <c r="B115" i="44"/>
  <c r="B116" i="44"/>
  <c r="B117" i="44"/>
  <c r="B118" i="44"/>
  <c r="B119" i="44"/>
  <c r="B120" i="44"/>
  <c r="B121" i="44"/>
  <c r="B281" i="44"/>
  <c r="B282" i="44"/>
  <c r="B283" i="44"/>
  <c r="B284" i="44"/>
  <c r="B285" i="44"/>
  <c r="B286" i="44"/>
  <c r="B287" i="44"/>
  <c r="B288" i="44"/>
  <c r="B289" i="44"/>
  <c r="B290" i="44"/>
  <c r="B291" i="44"/>
  <c r="B292" i="44"/>
  <c r="B293" i="44"/>
  <c r="B294" i="44"/>
  <c r="B295" i="44"/>
  <c r="B296" i="44"/>
  <c r="B297" i="44"/>
  <c r="B298" i="44"/>
  <c r="B299" i="44"/>
  <c r="B342" i="44"/>
  <c r="B343" i="44"/>
  <c r="B344" i="44"/>
  <c r="B345" i="44"/>
  <c r="B346" i="44"/>
  <c r="B347" i="44"/>
  <c r="B348" i="44"/>
  <c r="B349" i="44"/>
  <c r="B350" i="44"/>
  <c r="B351" i="44"/>
  <c r="B352" i="44"/>
  <c r="B353" i="44"/>
  <c r="B354" i="44"/>
  <c r="B355" i="44"/>
  <c r="B356" i="44"/>
  <c r="B357" i="44"/>
  <c r="B358" i="44"/>
  <c r="B359" i="44"/>
  <c r="B360" i="44"/>
  <c r="B361" i="44"/>
  <c r="B362" i="44"/>
  <c r="B363" i="44"/>
  <c r="B364" i="44"/>
  <c r="B365" i="44"/>
  <c r="B366" i="44"/>
  <c r="B367" i="44"/>
  <c r="B368" i="44"/>
  <c r="B369" i="44"/>
  <c r="B370" i="44"/>
  <c r="B371" i="44"/>
  <c r="B372" i="44"/>
  <c r="B373" i="44"/>
  <c r="B374" i="44"/>
  <c r="B375" i="44"/>
  <c r="B376" i="44"/>
  <c r="B377" i="44"/>
  <c r="B378" i="44"/>
  <c r="B379" i="44"/>
  <c r="B380" i="44"/>
  <c r="B381" i="44"/>
  <c r="B382" i="44"/>
  <c r="B383" i="44"/>
  <c r="B384" i="44"/>
  <c r="B385" i="44"/>
  <c r="B386" i="44"/>
  <c r="B387" i="44"/>
  <c r="B388" i="44"/>
  <c r="B389" i="44"/>
  <c r="B390" i="44"/>
  <c r="B391" i="44"/>
  <c r="B392" i="44"/>
  <c r="B393" i="44"/>
  <c r="B394" i="44"/>
  <c r="B395" i="44"/>
  <c r="B396" i="44"/>
  <c r="B397" i="44"/>
  <c r="B398" i="44"/>
  <c r="B399" i="44"/>
  <c r="B400" i="44"/>
  <c r="B401" i="44"/>
  <c r="B402" i="44"/>
  <c r="B403" i="44"/>
  <c r="B404" i="44"/>
  <c r="B405" i="44"/>
  <c r="B406" i="44"/>
  <c r="B407" i="44"/>
  <c r="B408" i="44"/>
  <c r="B409" i="44"/>
  <c r="B410" i="44"/>
  <c r="B411" i="44"/>
  <c r="B412" i="44"/>
  <c r="B413" i="44"/>
  <c r="B414" i="44"/>
  <c r="B415" i="44"/>
  <c r="B416" i="44"/>
  <c r="B417" i="44"/>
  <c r="B418" i="44"/>
  <c r="B419" i="44"/>
  <c r="B420" i="44"/>
  <c r="B421" i="44"/>
  <c r="B422" i="44"/>
  <c r="B423" i="44"/>
  <c r="B424" i="44"/>
  <c r="B425" i="44"/>
  <c r="B426" i="44"/>
  <c r="B427" i="44"/>
  <c r="B428" i="44"/>
  <c r="B429" i="44"/>
  <c r="B430" i="44"/>
  <c r="B431" i="44"/>
  <c r="B432" i="44"/>
  <c r="B433" i="44"/>
  <c r="B434" i="44"/>
  <c r="B435" i="44"/>
  <c r="B436" i="44"/>
  <c r="B437" i="44"/>
  <c r="B438" i="44"/>
  <c r="B439" i="44"/>
  <c r="B440" i="44"/>
  <c r="B441" i="44"/>
  <c r="B442" i="44"/>
  <c r="B443" i="44"/>
  <c r="B444" i="44"/>
  <c r="B445" i="44"/>
  <c r="B446" i="44"/>
  <c r="B447" i="44"/>
  <c r="B448" i="44"/>
  <c r="B449" i="44"/>
  <c r="B450" i="44"/>
  <c r="B451" i="44"/>
  <c r="B452" i="44"/>
  <c r="B453" i="44"/>
  <c r="B454" i="44"/>
  <c r="B455" i="44"/>
  <c r="B614" i="44"/>
  <c r="B615" i="44"/>
  <c r="B616" i="44"/>
  <c r="B617" i="44"/>
  <c r="B618" i="44"/>
  <c r="B619" i="44"/>
  <c r="B620" i="44"/>
  <c r="B621" i="44"/>
  <c r="B622" i="44"/>
  <c r="B623" i="44"/>
  <c r="B624" i="44"/>
  <c r="B625" i="44"/>
  <c r="B626" i="44"/>
  <c r="B627" i="44"/>
  <c r="B628" i="44"/>
  <c r="B629" i="44"/>
  <c r="B630" i="44"/>
  <c r="B631" i="44"/>
  <c r="B632" i="44"/>
  <c r="B633" i="44"/>
  <c r="B634" i="44"/>
  <c r="B635" i="44"/>
  <c r="B636" i="44"/>
  <c r="B637" i="44"/>
  <c r="B638" i="44"/>
  <c r="B639" i="44"/>
  <c r="B640" i="44"/>
  <c r="B641" i="44"/>
  <c r="B642" i="44"/>
  <c r="B643" i="44"/>
  <c r="B644" i="44"/>
  <c r="B645" i="44"/>
  <c r="B646" i="44"/>
  <c r="B647" i="44"/>
  <c r="B648" i="44"/>
  <c r="B649" i="44"/>
  <c r="B650" i="44"/>
  <c r="B651" i="44"/>
  <c r="B652" i="44"/>
  <c r="B653" i="44"/>
  <c r="B654" i="44"/>
  <c r="B655" i="44"/>
  <c r="B656" i="44"/>
  <c r="B657" i="44"/>
  <c r="B658" i="44"/>
  <c r="B659" i="44"/>
  <c r="B660" i="44"/>
  <c r="B661" i="44"/>
  <c r="B662" i="44"/>
  <c r="B663" i="44"/>
  <c r="B664" i="44"/>
  <c r="B665" i="44"/>
  <c r="B666" i="44"/>
  <c r="B667" i="44"/>
  <c r="B668" i="44"/>
  <c r="B669" i="44"/>
  <c r="B670" i="44"/>
  <c r="B671" i="44"/>
  <c r="B672" i="44"/>
  <c r="B673" i="44"/>
  <c r="B674" i="44"/>
  <c r="B675" i="44"/>
  <c r="B676" i="44"/>
  <c r="B677" i="44"/>
  <c r="B678" i="44"/>
  <c r="B679" i="44"/>
  <c r="B680" i="44"/>
  <c r="B681" i="44"/>
  <c r="B682" i="44"/>
  <c r="B683" i="44"/>
  <c r="B684" i="44"/>
  <c r="B685" i="44"/>
  <c r="B686" i="44"/>
  <c r="B687" i="44"/>
  <c r="B688" i="44"/>
  <c r="B689" i="44"/>
  <c r="B690" i="44"/>
  <c r="B691" i="44"/>
  <c r="B692" i="44"/>
  <c r="B693" i="44"/>
  <c r="B694" i="44"/>
  <c r="B695" i="44"/>
  <c r="B696" i="44"/>
  <c r="B697" i="44"/>
  <c r="B698" i="44"/>
  <c r="B699" i="44"/>
  <c r="B700" i="44"/>
  <c r="B701" i="44"/>
  <c r="B702" i="44"/>
  <c r="B703" i="44"/>
  <c r="B704" i="44"/>
  <c r="B705" i="44"/>
  <c r="B706" i="44"/>
  <c r="B707" i="44"/>
  <c r="B708" i="44"/>
  <c r="B709" i="44"/>
  <c r="B710" i="44"/>
  <c r="B711" i="44"/>
  <c r="B712" i="44"/>
  <c r="B713" i="44"/>
  <c r="B714" i="44"/>
  <c r="B715" i="44"/>
  <c r="B716" i="44"/>
  <c r="B717" i="44"/>
  <c r="B718" i="44"/>
  <c r="B719" i="44"/>
  <c r="B720" i="44"/>
  <c r="B721" i="44"/>
  <c r="B722" i="44"/>
  <c r="B723" i="44"/>
  <c r="B724" i="44"/>
  <c r="B725" i="44"/>
  <c r="B726" i="44"/>
  <c r="B727" i="44"/>
  <c r="B728" i="44"/>
  <c r="B729" i="44"/>
  <c r="B730" i="44"/>
  <c r="B731" i="44"/>
  <c r="B732" i="44"/>
  <c r="B733" i="44"/>
  <c r="B734" i="44"/>
  <c r="B735" i="44"/>
  <c r="B736" i="44"/>
  <c r="B737" i="44"/>
  <c r="B738" i="44"/>
  <c r="B739" i="44"/>
  <c r="B740" i="44"/>
  <c r="B741" i="44"/>
  <c r="B742" i="44"/>
  <c r="B743" i="44"/>
  <c r="B744" i="44"/>
  <c r="B745" i="44"/>
  <c r="B746" i="44"/>
  <c r="B747" i="44"/>
  <c r="B748" i="44"/>
  <c r="B749" i="44"/>
  <c r="B750" i="44"/>
  <c r="B751" i="44"/>
  <c r="B752" i="44"/>
  <c r="B753" i="44"/>
  <c r="B754" i="44"/>
  <c r="B755" i="44"/>
  <c r="B756" i="44"/>
  <c r="B757" i="44"/>
  <c r="B758" i="44"/>
  <c r="B759" i="44"/>
  <c r="B760" i="44"/>
  <c r="B761" i="44"/>
  <c r="B762" i="44"/>
  <c r="B763" i="44"/>
  <c r="B764" i="44"/>
  <c r="B765" i="44"/>
  <c r="B766" i="44"/>
  <c r="B767" i="44"/>
  <c r="B768" i="44"/>
  <c r="B769" i="44"/>
  <c r="B770" i="44"/>
  <c r="B771" i="44"/>
  <c r="B772" i="44"/>
  <c r="B773" i="44"/>
  <c r="B774" i="44"/>
  <c r="B775" i="44"/>
  <c r="B776" i="44"/>
  <c r="B777" i="44"/>
  <c r="B778" i="44"/>
  <c r="B779" i="44"/>
  <c r="B780" i="44"/>
  <c r="B781" i="44"/>
  <c r="B782" i="44"/>
  <c r="B783" i="44"/>
  <c r="B784" i="44"/>
  <c r="B785" i="44"/>
  <c r="B786" i="44"/>
  <c r="B787" i="44"/>
  <c r="B788" i="44"/>
  <c r="B789" i="44"/>
  <c r="B790" i="44"/>
  <c r="B791" i="44"/>
  <c r="B792" i="44"/>
  <c r="B793" i="44"/>
  <c r="B794" i="44"/>
  <c r="B795" i="44"/>
  <c r="B796" i="44"/>
  <c r="B797" i="44"/>
  <c r="B798" i="44"/>
  <c r="B826" i="44"/>
  <c r="B827" i="44"/>
  <c r="B828" i="44"/>
  <c r="B829" i="44"/>
  <c r="B830" i="44"/>
  <c r="B831" i="44"/>
  <c r="B832" i="44"/>
  <c r="B833" i="44"/>
  <c r="B834" i="44"/>
  <c r="B835" i="44"/>
  <c r="B836" i="44"/>
  <c r="B837" i="44"/>
  <c r="B838" i="44"/>
  <c r="B839" i="44"/>
  <c r="B840" i="44"/>
  <c r="B841" i="44"/>
  <c r="B842" i="44"/>
  <c r="B843" i="44"/>
  <c r="B844" i="44"/>
  <c r="B845" i="44"/>
  <c r="B846" i="44"/>
  <c r="B847" i="44"/>
  <c r="B848" i="44"/>
  <c r="B849" i="44"/>
  <c r="B850" i="44"/>
  <c r="B851" i="44"/>
  <c r="B852" i="44"/>
  <c r="B853" i="44"/>
  <c r="B854" i="44"/>
  <c r="B855" i="44"/>
  <c r="B856" i="44"/>
  <c r="B857" i="44"/>
  <c r="B858" i="44"/>
  <c r="B859" i="44"/>
  <c r="B860" i="44"/>
  <c r="B861" i="44"/>
  <c r="B862" i="44"/>
  <c r="B863" i="44"/>
  <c r="B864" i="44"/>
  <c r="B865" i="44"/>
  <c r="B866" i="44"/>
  <c r="B867" i="44"/>
  <c r="B868" i="44"/>
  <c r="B869" i="44"/>
  <c r="B870" i="44"/>
  <c r="B871" i="44"/>
  <c r="B872" i="44"/>
  <c r="B873" i="44"/>
  <c r="B874" i="44"/>
  <c r="B875" i="44"/>
  <c r="B876" i="44"/>
  <c r="B877" i="44"/>
  <c r="B878" i="44"/>
  <c r="B879" i="44"/>
  <c r="B880" i="44"/>
  <c r="B881" i="44"/>
  <c r="B882" i="44"/>
  <c r="B883" i="44"/>
  <c r="B884" i="44"/>
  <c r="B885" i="44"/>
  <c r="B886" i="44"/>
  <c r="B887" i="44"/>
  <c r="B888" i="44"/>
  <c r="B889" i="44"/>
  <c r="B890" i="44"/>
  <c r="B891" i="44"/>
  <c r="B892" i="44"/>
  <c r="B893" i="44"/>
  <c r="B894" i="44"/>
  <c r="B895" i="44"/>
  <c r="B896" i="44"/>
  <c r="B897" i="44"/>
  <c r="B898" i="44"/>
  <c r="B899" i="44"/>
  <c r="B900" i="44"/>
  <c r="B901" i="44"/>
  <c r="B902" i="44"/>
  <c r="B903" i="44"/>
  <c r="B904" i="44"/>
  <c r="B905" i="44"/>
  <c r="B906" i="44"/>
  <c r="B907" i="44"/>
  <c r="B908" i="44"/>
  <c r="B909" i="44"/>
  <c r="B910" i="44"/>
  <c r="B911" i="44"/>
  <c r="B912" i="44"/>
  <c r="B913" i="44"/>
  <c r="B914" i="44"/>
  <c r="B915" i="44"/>
  <c r="B916" i="44"/>
  <c r="B917" i="44"/>
  <c r="B918" i="44"/>
  <c r="B919" i="44"/>
  <c r="B920" i="44"/>
  <c r="B921" i="44"/>
  <c r="B922" i="44"/>
  <c r="B923" i="44"/>
  <c r="B924" i="44"/>
  <c r="B925" i="44"/>
  <c r="B926" i="44"/>
  <c r="B927" i="44"/>
  <c r="B928" i="44"/>
  <c r="B929" i="44"/>
  <c r="B930" i="44"/>
  <c r="B931" i="44"/>
  <c r="B932" i="44"/>
  <c r="B933" i="44"/>
  <c r="B934" i="44"/>
  <c r="B935" i="44"/>
  <c r="B936" i="44"/>
  <c r="B937" i="44"/>
  <c r="B938" i="44"/>
  <c r="B939" i="44"/>
  <c r="B940" i="44"/>
  <c r="B941" i="44"/>
  <c r="B942" i="44"/>
  <c r="B943" i="44"/>
  <c r="B944" i="44"/>
  <c r="B945" i="44"/>
  <c r="B946" i="44"/>
  <c r="B947" i="44"/>
  <c r="B948" i="44"/>
  <c r="B949" i="44"/>
  <c r="B950" i="44"/>
  <c r="B951" i="44"/>
  <c r="B952" i="44"/>
  <c r="B953" i="44"/>
  <c r="B954" i="44"/>
  <c r="B955" i="44"/>
  <c r="B956" i="44"/>
  <c r="B957" i="44"/>
  <c r="B958" i="44"/>
  <c r="B959" i="44"/>
  <c r="B960" i="44"/>
  <c r="B961" i="44"/>
  <c r="B962" i="44"/>
  <c r="B963" i="44"/>
  <c r="B964" i="44"/>
  <c r="B965" i="44"/>
  <c r="B966" i="44"/>
  <c r="B967" i="44"/>
  <c r="B968" i="44"/>
  <c r="B969" i="44"/>
  <c r="B970" i="44"/>
  <c r="B971" i="44"/>
  <c r="B972" i="44"/>
  <c r="B973" i="44"/>
  <c r="B974" i="44"/>
  <c r="B975" i="44"/>
  <c r="B976" i="44"/>
  <c r="B1003" i="44"/>
  <c r="B1004" i="44"/>
  <c r="B1005" i="44"/>
  <c r="B1006" i="44"/>
  <c r="B1007" i="44"/>
  <c r="B1008" i="44"/>
  <c r="B1009" i="44"/>
  <c r="B1010" i="44"/>
  <c r="B1011" i="44"/>
  <c r="B1012" i="44"/>
  <c r="B1013" i="44"/>
  <c r="B1014" i="44"/>
  <c r="B1015" i="44"/>
  <c r="B1016" i="44"/>
  <c r="B1017" i="44"/>
  <c r="B1018" i="44"/>
  <c r="B1019" i="44"/>
  <c r="B1020" i="44"/>
  <c r="B1021" i="44"/>
  <c r="B1022" i="44"/>
  <c r="B1023" i="44"/>
  <c r="B1024" i="44"/>
  <c r="B1025" i="44"/>
  <c r="B1026" i="44"/>
  <c r="B1027" i="44"/>
  <c r="B1028" i="44"/>
  <c r="B1029" i="44"/>
  <c r="B1030" i="44"/>
  <c r="B1031" i="44"/>
  <c r="B1032" i="44"/>
  <c r="B1033" i="44"/>
  <c r="B1034" i="44"/>
  <c r="B1035" i="44"/>
  <c r="B1036" i="44"/>
  <c r="B1037" i="44"/>
  <c r="B1038" i="44"/>
  <c r="B1039" i="44"/>
  <c r="B1040" i="44"/>
  <c r="B1041" i="44"/>
  <c r="B1042" i="44"/>
  <c r="B1043" i="44"/>
  <c r="B1044" i="44"/>
  <c r="B1045" i="44"/>
  <c r="B1046" i="44"/>
  <c r="B1047" i="44"/>
  <c r="B1048" i="44"/>
  <c r="B1049" i="44"/>
  <c r="B1050" i="44"/>
  <c r="B1051" i="44"/>
  <c r="B1052" i="44"/>
  <c r="B1053" i="44"/>
  <c r="B1054" i="44"/>
  <c r="B1055" i="44"/>
  <c r="B1056" i="44"/>
  <c r="B1057" i="44"/>
  <c r="B1058" i="44"/>
  <c r="B1084" i="44"/>
  <c r="B1085" i="44"/>
  <c r="B1086" i="44"/>
  <c r="B1087" i="44"/>
  <c r="B1088" i="44"/>
  <c r="B1089" i="44"/>
  <c r="B1090" i="44"/>
  <c r="B1091" i="44"/>
  <c r="B1092" i="44"/>
  <c r="B1093" i="44"/>
  <c r="B1094" i="44"/>
  <c r="B1095" i="44"/>
  <c r="B1096" i="44"/>
  <c r="B1097" i="44"/>
  <c r="B1098" i="44"/>
  <c r="B1127" i="44"/>
  <c r="B1128" i="44"/>
  <c r="B1129" i="44"/>
  <c r="B1130" i="44"/>
  <c r="B1131" i="44"/>
  <c r="B1132" i="44"/>
  <c r="B1133" i="44"/>
  <c r="B1134" i="44"/>
  <c r="B1135" i="44"/>
  <c r="B1136" i="44"/>
  <c r="B1137" i="44"/>
  <c r="B1138" i="44"/>
  <c r="B1139" i="44"/>
  <c r="B1140" i="44"/>
  <c r="B1141" i="44"/>
  <c r="B1142" i="44"/>
  <c r="B1143" i="44"/>
  <c r="B1144" i="44"/>
  <c r="B1145" i="44"/>
  <c r="B1146" i="44"/>
  <c r="B1147" i="44"/>
  <c r="B1148" i="44"/>
  <c r="B1149" i="44"/>
  <c r="B1158" i="44"/>
  <c r="B1159" i="44"/>
  <c r="B1160" i="44"/>
  <c r="B1161" i="44"/>
  <c r="B1162" i="44"/>
  <c r="B1163" i="44"/>
  <c r="B1167" i="44"/>
  <c r="B1168" i="44"/>
  <c r="B1169" i="44"/>
  <c r="B1170" i="44"/>
  <c r="B1171" i="44"/>
  <c r="B1172" i="44"/>
  <c r="B1173" i="44"/>
  <c r="B1174" i="44"/>
  <c r="B1175" i="44"/>
  <c r="B1176" i="44"/>
  <c r="B1177" i="44"/>
  <c r="B1178" i="44"/>
  <c r="B1201" i="44"/>
  <c r="B1202" i="44"/>
  <c r="B1203" i="44"/>
  <c r="B1204" i="44"/>
  <c r="B1205" i="44"/>
  <c r="B1206" i="44"/>
  <c r="B1207" i="44"/>
  <c r="B1208" i="44"/>
  <c r="B1209" i="44"/>
  <c r="B1210" i="44"/>
  <c r="B1211" i="44"/>
  <c r="B1212" i="44"/>
  <c r="B1214" i="44"/>
  <c r="B1215" i="44"/>
  <c r="B1216" i="44"/>
  <c r="B1217" i="44"/>
  <c r="B1218" i="44"/>
  <c r="B1219" i="44"/>
  <c r="B1220" i="44"/>
  <c r="B1221" i="44"/>
  <c r="B1222" i="44"/>
  <c r="B1223" i="44"/>
  <c r="B1224" i="44"/>
  <c r="B1233" i="44"/>
  <c r="B1234" i="44"/>
  <c r="B1235" i="44"/>
  <c r="B1236" i="44"/>
  <c r="B1237" i="44"/>
  <c r="B1238" i="44"/>
  <c r="B1239" i="44"/>
  <c r="B1240" i="44"/>
  <c r="B1241" i="44"/>
  <c r="B1242" i="44"/>
  <c r="B1243" i="44"/>
  <c r="B1244" i="44"/>
  <c r="B1250" i="44"/>
  <c r="B1251" i="44"/>
  <c r="B1252" i="44"/>
  <c r="B1253" i="44"/>
  <c r="B1254" i="44"/>
  <c r="B1255" i="44"/>
  <c r="B1256" i="44"/>
  <c r="B1297" i="44"/>
  <c r="B1298" i="44"/>
  <c r="B1299" i="44"/>
  <c r="B1300" i="44"/>
  <c r="B1301" i="44"/>
  <c r="B1302" i="44"/>
  <c r="B1303" i="44"/>
  <c r="B1304" i="44"/>
  <c r="B1305" i="44"/>
  <c r="B1306" i="44"/>
  <c r="B1307" i="44"/>
  <c r="B1308" i="44"/>
  <c r="B1309" i="44"/>
  <c r="B1310" i="44"/>
  <c r="B1311" i="44"/>
  <c r="B1312" i="44"/>
  <c r="B1313" i="44"/>
  <c r="B1314" i="44"/>
  <c r="B1315" i="44"/>
  <c r="B1316" i="44"/>
  <c r="B1317" i="44"/>
  <c r="B1318" i="44"/>
  <c r="B1319" i="44"/>
  <c r="B1320" i="44"/>
  <c r="B1389" i="44"/>
  <c r="B1390" i="44"/>
  <c r="B1391" i="44"/>
  <c r="B1392" i="44"/>
  <c r="B1393" i="44"/>
  <c r="B1394" i="44"/>
  <c r="B1395" i="44"/>
  <c r="B1396" i="44"/>
  <c r="B1397" i="44"/>
  <c r="B1398" i="44"/>
  <c r="B1399" i="44"/>
  <c r="B1400" i="44"/>
  <c r="B1401" i="44"/>
  <c r="B1402" i="44"/>
  <c r="B1403" i="44"/>
  <c r="B1404" i="44"/>
  <c r="B1405" i="44"/>
  <c r="B1406" i="44"/>
  <c r="B1407" i="44"/>
  <c r="B1408" i="44"/>
  <c r="B1409" i="44"/>
  <c r="B1410" i="44"/>
  <c r="B1411" i="44"/>
  <c r="B1412" i="44"/>
  <c r="B1413" i="44"/>
  <c r="B1414" i="44"/>
  <c r="B1415" i="44"/>
  <c r="B1416" i="44"/>
  <c r="B1456" i="44"/>
  <c r="B1457" i="44"/>
  <c r="B1458" i="44"/>
  <c r="B1459" i="44"/>
  <c r="B1460" i="44"/>
  <c r="B1461" i="44"/>
  <c r="B1462" i="44"/>
  <c r="B1463" i="44"/>
  <c r="B1464" i="44"/>
  <c r="B1465" i="44"/>
  <c r="B1466" i="44"/>
  <c r="B1467" i="44"/>
  <c r="B1468" i="44"/>
  <c r="B1469" i="44"/>
  <c r="B1470" i="44"/>
  <c r="B1471" i="44"/>
  <c r="B1472" i="44"/>
  <c r="B1473" i="44"/>
  <c r="B1474" i="44"/>
  <c r="B1475" i="44"/>
  <c r="B1476" i="44"/>
  <c r="B1477" i="44"/>
  <c r="B1478" i="44"/>
  <c r="B1479" i="44"/>
  <c r="B1480" i="44"/>
  <c r="B1481" i="44"/>
  <c r="B1482" i="44"/>
  <c r="B1483" i="44"/>
  <c r="B1484" i="44"/>
  <c r="B1485" i="44"/>
  <c r="B1486" i="44"/>
  <c r="B1487" i="44"/>
  <c r="B1488" i="44"/>
  <c r="B1489" i="44"/>
  <c r="B1490" i="44"/>
  <c r="B1495" i="44"/>
  <c r="B1496" i="44"/>
  <c r="B1497" i="44"/>
  <c r="B1498" i="44"/>
  <c r="B1499" i="44"/>
  <c r="B1500" i="44"/>
  <c r="B1501" i="44"/>
  <c r="B1502" i="44"/>
  <c r="B1503" i="44"/>
  <c r="B1504" i="44"/>
  <c r="B1505" i="44"/>
  <c r="B1506" i="44"/>
  <c r="B1507" i="44"/>
  <c r="B1508" i="44"/>
  <c r="B1509" i="44"/>
  <c r="B1510" i="44"/>
  <c r="B1511" i="44"/>
  <c r="B1512" i="44"/>
  <c r="B1513" i="44"/>
  <c r="B1514" i="44"/>
  <c r="B1515" i="44"/>
  <c r="B1516" i="44"/>
  <c r="B1517" i="44"/>
  <c r="B1518" i="44"/>
  <c r="B1519" i="44"/>
  <c r="B1520" i="44"/>
  <c r="B1521" i="44"/>
  <c r="B1522" i="44"/>
  <c r="B1524" i="44"/>
  <c r="B1525" i="44"/>
  <c r="B1526" i="44"/>
  <c r="B1527" i="44"/>
  <c r="B1528" i="44"/>
  <c r="B1529" i="44"/>
  <c r="B1530" i="44"/>
  <c r="B1531" i="44"/>
  <c r="B1532" i="44"/>
  <c r="B1533" i="44"/>
  <c r="B1534" i="44"/>
  <c r="B1535" i="44"/>
  <c r="B1536" i="44"/>
  <c r="B1537" i="44"/>
  <c r="B1538" i="44"/>
  <c r="B1539" i="44"/>
  <c r="B1540" i="44"/>
  <c r="B1541" i="44"/>
  <c r="B1542" i="44"/>
  <c r="B1543" i="44"/>
  <c r="B1544" i="44"/>
  <c r="B1545" i="44"/>
  <c r="B1546" i="44"/>
  <c r="B1547" i="44"/>
  <c r="B1548" i="44"/>
  <c r="B1549" i="44"/>
  <c r="B1550" i="44"/>
  <c r="B1554" i="44"/>
  <c r="B1555" i="44"/>
  <c r="B1557" i="44"/>
  <c r="B1558" i="44"/>
  <c r="B1559" i="44"/>
  <c r="B1560" i="44"/>
  <c r="B1561" i="44"/>
  <c r="B1562" i="44"/>
  <c r="B1563" i="44"/>
  <c r="B1593" i="44"/>
  <c r="B1594" i="44"/>
  <c r="B1595" i="44"/>
  <c r="B1596" i="44"/>
  <c r="B1597" i="44"/>
  <c r="B1598" i="44"/>
  <c r="B1599" i="44"/>
  <c r="B1600" i="44"/>
  <c r="B1601" i="44"/>
  <c r="B1602" i="44"/>
  <c r="B1603" i="44"/>
  <c r="B1604" i="44"/>
  <c r="B1605" i="44"/>
  <c r="B1606" i="44"/>
  <c r="B1607" i="44"/>
  <c r="B1608" i="44"/>
  <c r="B1609" i="44"/>
  <c r="B1610" i="44"/>
  <c r="B1611" i="44"/>
  <c r="B1612" i="44"/>
  <c r="B1613" i="44"/>
  <c r="B1614" i="44"/>
  <c r="B1615" i="44"/>
  <c r="B1616" i="44"/>
  <c r="B1617" i="44"/>
  <c r="B1618" i="44"/>
  <c r="B1619" i="44"/>
  <c r="B1620" i="44"/>
  <c r="B1621" i="44"/>
  <c r="B1622" i="44"/>
  <c r="B1623" i="44"/>
  <c r="B1624" i="44"/>
  <c r="B1625" i="44"/>
  <c r="B1626" i="44"/>
  <c r="B1627" i="44"/>
  <c r="B1628" i="44"/>
  <c r="B1629" i="44"/>
  <c r="B1630" i="44"/>
  <c r="B1631" i="44"/>
  <c r="B1632" i="44"/>
  <c r="B1633" i="44"/>
  <c r="B1634" i="44"/>
  <c r="B1635" i="44"/>
  <c r="B1636" i="44"/>
  <c r="B1637" i="44"/>
  <c r="B1638" i="44"/>
  <c r="B1639" i="44"/>
  <c r="B1640" i="44"/>
  <c r="B1641" i="44"/>
  <c r="B1642" i="44"/>
  <c r="B1643" i="44"/>
  <c r="B1644" i="44"/>
  <c r="B1645" i="44"/>
  <c r="B1646" i="44"/>
  <c r="B1647" i="44"/>
  <c r="B1648" i="44"/>
  <c r="B1649" i="44"/>
  <c r="B1650" i="44"/>
  <c r="B1651" i="44"/>
  <c r="B1676" i="44"/>
  <c r="B1677" i="44"/>
  <c r="B1678" i="44"/>
  <c r="B1679" i="44"/>
  <c r="B1680" i="44"/>
  <c r="B1681" i="44"/>
  <c r="B1682" i="44"/>
  <c r="B1683" i="44"/>
  <c r="B1684" i="44"/>
  <c r="B1685" i="44"/>
  <c r="B1686" i="44"/>
  <c r="B1687" i="44"/>
  <c r="B1688" i="44"/>
  <c r="B1697" i="44"/>
  <c r="B1719" i="44"/>
  <c r="B1720" i="44"/>
  <c r="B1721" i="44"/>
  <c r="B1722" i="44"/>
  <c r="B1723" i="44"/>
  <c r="B1724" i="44"/>
  <c r="B1725" i="44"/>
  <c r="B1726" i="44"/>
  <c r="B1727" i="44"/>
  <c r="B1728" i="44"/>
  <c r="B1729" i="44"/>
  <c r="B1730" i="44"/>
  <c r="B1731" i="44"/>
  <c r="B1732" i="44"/>
  <c r="B1733" i="44"/>
  <c r="B1734" i="44"/>
  <c r="B1735" i="44"/>
  <c r="B1736" i="44"/>
  <c r="B1737" i="44"/>
  <c r="B1738" i="44"/>
  <c r="B1739" i="44"/>
  <c r="B1740" i="44"/>
  <c r="B1741" i="44"/>
  <c r="B1749" i="44"/>
  <c r="B1750" i="44"/>
  <c r="B1751" i="44"/>
  <c r="B1752" i="44"/>
  <c r="B1753" i="44"/>
  <c r="B1754" i="44"/>
  <c r="B1755" i="44"/>
  <c r="B1758" i="44"/>
  <c r="B1759" i="44"/>
  <c r="B1760" i="44"/>
  <c r="B1761" i="44"/>
  <c r="B1762" i="44"/>
  <c r="B1763" i="44"/>
  <c r="B1764" i="44"/>
  <c r="B1765" i="44"/>
  <c r="B1766" i="44"/>
  <c r="B1767" i="44"/>
  <c r="B1768" i="44"/>
  <c r="B1769" i="44"/>
  <c r="B1775" i="44"/>
  <c r="B1945" i="44"/>
  <c r="B1946" i="44"/>
  <c r="B1947" i="44"/>
  <c r="B1948" i="44"/>
  <c r="B1949" i="44"/>
  <c r="B1950" i="44"/>
  <c r="B1951" i="44"/>
  <c r="B1952" i="44"/>
  <c r="B1953" i="44"/>
  <c r="B1954" i="44"/>
  <c r="B1955" i="44"/>
  <c r="B1956" i="44"/>
  <c r="B1957" i="44"/>
  <c r="B1958" i="44"/>
  <c r="B1959" i="44"/>
  <c r="B1960" i="44"/>
  <c r="B1961" i="44"/>
  <c r="B1962" i="44"/>
  <c r="B1963" i="44"/>
  <c r="B1964" i="44"/>
  <c r="B1965" i="44"/>
  <c r="B1966" i="44"/>
  <c r="B1967" i="44"/>
  <c r="B1968" i="44"/>
  <c r="B1969" i="44"/>
  <c r="B1970" i="44"/>
  <c r="B1971" i="44"/>
  <c r="B1991" i="44"/>
  <c r="B1992" i="44"/>
  <c r="B1993" i="44"/>
  <c r="B1994" i="44"/>
  <c r="B1995" i="44"/>
  <c r="B1996" i="44"/>
  <c r="B1997" i="44"/>
  <c r="B1999" i="44"/>
  <c r="B2000" i="44"/>
  <c r="B2001" i="44"/>
  <c r="B2002" i="44"/>
  <c r="B2003" i="44"/>
  <c r="B2004" i="44"/>
  <c r="B2005" i="44"/>
  <c r="B2006" i="44"/>
  <c r="B2007" i="44"/>
  <c r="B2008" i="44"/>
  <c r="B2009" i="44"/>
  <c r="B2010" i="44"/>
  <c r="B2011" i="44"/>
  <c r="B2012" i="44"/>
  <c r="B2013" i="44"/>
  <c r="B2014" i="44"/>
  <c r="B2015" i="44"/>
  <c r="B2016" i="44"/>
  <c r="B2017" i="44"/>
  <c r="B2018" i="44"/>
  <c r="B2019" i="44"/>
  <c r="B2020" i="44"/>
  <c r="B2021" i="44"/>
  <c r="B2022" i="44"/>
  <c r="B2023" i="44"/>
  <c r="B2024" i="44"/>
  <c r="B2025" i="44"/>
  <c r="B2026" i="44"/>
  <c r="B2027" i="44"/>
  <c r="B2028" i="44"/>
  <c r="B2029" i="44"/>
  <c r="B2030" i="44"/>
  <c r="B2031" i="44"/>
  <c r="B2032" i="44"/>
  <c r="B2033" i="44"/>
  <c r="B2034" i="44"/>
  <c r="B2035" i="44"/>
  <c r="B2036" i="44"/>
  <c r="B2037" i="44"/>
  <c r="B2038" i="44"/>
  <c r="B2039" i="44"/>
  <c r="B2040" i="44"/>
  <c r="B2041" i="44"/>
  <c r="B2042" i="44"/>
  <c r="B2043" i="44"/>
  <c r="B2047" i="44"/>
  <c r="B2048" i="44"/>
  <c r="B2049" i="44"/>
  <c r="B2050" i="44"/>
  <c r="B2051" i="44"/>
  <c r="B2052" i="44"/>
  <c r="B2053" i="44"/>
  <c r="B2054" i="44"/>
  <c r="B2055" i="44"/>
  <c r="B2056" i="44"/>
  <c r="B2057" i="44"/>
  <c r="B2058" i="44"/>
  <c r="B2059" i="44"/>
  <c r="B2060" i="44"/>
  <c r="B2061" i="44"/>
  <c r="B2062" i="44"/>
  <c r="B2063" i="44"/>
  <c r="B2064" i="44"/>
  <c r="B2065" i="44"/>
  <c r="B2066" i="44"/>
  <c r="B2067" i="44"/>
  <c r="B2068" i="44"/>
  <c r="B2069" i="44"/>
  <c r="B2070" i="44"/>
  <c r="B2071" i="44"/>
  <c r="B2072" i="44"/>
  <c r="B2073" i="44"/>
  <c r="B2074" i="44"/>
  <c r="B2075" i="44"/>
  <c r="B2076" i="44"/>
  <c r="B2077" i="44"/>
  <c r="B2078" i="44"/>
  <c r="B2079" i="44"/>
  <c r="B2080" i="44"/>
  <c r="B2086" i="44"/>
  <c r="B2088" i="44"/>
  <c r="B2089" i="44"/>
  <c r="B2090" i="44"/>
  <c r="B2091" i="44"/>
  <c r="B2092" i="44"/>
  <c r="B2093" i="44"/>
  <c r="B2094" i="44"/>
  <c r="B2095" i="44"/>
  <c r="B2096" i="44"/>
  <c r="B2097" i="44"/>
  <c r="B2098" i="44"/>
  <c r="B2099" i="44"/>
  <c r="B2100" i="44"/>
  <c r="B2107" i="44"/>
  <c r="B2108" i="44"/>
  <c r="B2109" i="44"/>
  <c r="B2110" i="44"/>
  <c r="B2111" i="44"/>
  <c r="B2112" i="44"/>
  <c r="B2113" i="44"/>
  <c r="B2114" i="44"/>
  <c r="B2142" i="44"/>
  <c r="B2143" i="44"/>
  <c r="B2144" i="44"/>
  <c r="B2145" i="44"/>
  <c r="B2146" i="44"/>
  <c r="B2147" i="44"/>
  <c r="B2148" i="44"/>
  <c r="B2149" i="44"/>
  <c r="B2150" i="44"/>
  <c r="B2151" i="44"/>
  <c r="B2152" i="44"/>
  <c r="B2153" i="44"/>
  <c r="B2154" i="44"/>
  <c r="B2155" i="44"/>
  <c r="B2156" i="44"/>
  <c r="B2157" i="44"/>
  <c r="B2158" i="44"/>
  <c r="B2159" i="44"/>
  <c r="B2160" i="44"/>
  <c r="B2161" i="44"/>
  <c r="B2162" i="44"/>
  <c r="B2163" i="44"/>
  <c r="B2164" i="44"/>
  <c r="B2165" i="44"/>
  <c r="B2166" i="44"/>
  <c r="B2167" i="44"/>
  <c r="B2168" i="44"/>
  <c r="B2193" i="44"/>
  <c r="B2194" i="44"/>
  <c r="B2195" i="44"/>
  <c r="B2196" i="44"/>
  <c r="B2197" i="44"/>
  <c r="B2198" i="44"/>
  <c r="B2273" i="44"/>
  <c r="B2274" i="44"/>
  <c r="B2275" i="44"/>
  <c r="B2276" i="44"/>
  <c r="B2277" i="44"/>
  <c r="B2278" i="44"/>
  <c r="B2279" i="44"/>
  <c r="B2280" i="44"/>
  <c r="B2281" i="44"/>
  <c r="B2282" i="44"/>
  <c r="B2283" i="44"/>
  <c r="B2284" i="44"/>
  <c r="B2285" i="44"/>
  <c r="B2286" i="44"/>
  <c r="B2287" i="44"/>
  <c r="B2288" i="44"/>
  <c r="B2289" i="44"/>
  <c r="B2290" i="44"/>
  <c r="B2291" i="44"/>
  <c r="B2292" i="44"/>
  <c r="B2293" i="44"/>
  <c r="B2294" i="44"/>
  <c r="B2295" i="44"/>
  <c r="B2303" i="44"/>
  <c r="B2304" i="44"/>
  <c r="B2305" i="44"/>
  <c r="B2306" i="44"/>
  <c r="B2307" i="44"/>
  <c r="B2308" i="44"/>
  <c r="B2309" i="44"/>
  <c r="B2310" i="44"/>
  <c r="B2311" i="44"/>
  <c r="B2312" i="44"/>
  <c r="B2313" i="44"/>
  <c r="B2314" i="44"/>
  <c r="B2315" i="44"/>
  <c r="B2316" i="44"/>
  <c r="B2317" i="44"/>
  <c r="B2318" i="44"/>
  <c r="B2319" i="44"/>
  <c r="B2320" i="44"/>
  <c r="B2321" i="44"/>
  <c r="B2327" i="44"/>
  <c r="B2359" i="44"/>
  <c r="B2360" i="44"/>
  <c r="B2361" i="44"/>
  <c r="B2362" i="44"/>
  <c r="B2363" i="44"/>
  <c r="B2364" i="44"/>
  <c r="B2365" i="44"/>
  <c r="B2366" i="44"/>
  <c r="B2367" i="44"/>
  <c r="B2368" i="44"/>
  <c r="B2369" i="44"/>
  <c r="B2370" i="44"/>
  <c r="B2371" i="44"/>
  <c r="B2372" i="44"/>
  <c r="B2373" i="44"/>
  <c r="B2374" i="44"/>
  <c r="B2375" i="44"/>
  <c r="B2376" i="44"/>
  <c r="B2377" i="44"/>
  <c r="B2378" i="44"/>
  <c r="B2386" i="44"/>
  <c r="B2418" i="44"/>
  <c r="B2419" i="44"/>
  <c r="B2420" i="44"/>
  <c r="B2421" i="44"/>
  <c r="B2422" i="44"/>
  <c r="B2423" i="44"/>
  <c r="B2424" i="44"/>
  <c r="B2425" i="44"/>
  <c r="B2426" i="44"/>
  <c r="B2427" i="44"/>
  <c r="B2428" i="44"/>
  <c r="B2429" i="44"/>
  <c r="B2430" i="44"/>
  <c r="B2431" i="44"/>
  <c r="B2432" i="44"/>
  <c r="B2433" i="44"/>
  <c r="B2434" i="44"/>
  <c r="B2435" i="44"/>
  <c r="B2436" i="44"/>
  <c r="B2437" i="44"/>
  <c r="B2438" i="44"/>
  <c r="B2439" i="44"/>
  <c r="B2440" i="44"/>
  <c r="B2448" i="44"/>
  <c r="B2473" i="44"/>
  <c r="B2474" i="44"/>
  <c r="B2475" i="44"/>
  <c r="B2476" i="44"/>
  <c r="B2477" i="44"/>
  <c r="B2478" i="44"/>
  <c r="B2479" i="44"/>
  <c r="B2480" i="44"/>
  <c r="B2481" i="44"/>
  <c r="B2482" i="44"/>
  <c r="B2483" i="44"/>
  <c r="B2484" i="44"/>
  <c r="B2485" i="44"/>
  <c r="B2486" i="44"/>
  <c r="B2487" i="44"/>
  <c r="B2488" i="44"/>
  <c r="B2495" i="44"/>
  <c r="B2496" i="44"/>
  <c r="B2497" i="44"/>
  <c r="B2498" i="44"/>
  <c r="B2499" i="44"/>
  <c r="B2500" i="44"/>
  <c r="B2501" i="44"/>
  <c r="B2502" i="44"/>
  <c r="B2503" i="44"/>
  <c r="B2504" i="44"/>
  <c r="B2505" i="44"/>
  <c r="B2506" i="44"/>
  <c r="B2507" i="44"/>
  <c r="B2508" i="44"/>
  <c r="B2509" i="44"/>
  <c r="B2510" i="44"/>
  <c r="B2511" i="44"/>
  <c r="B2512" i="44"/>
  <c r="B2513" i="44"/>
  <c r="B2514" i="44"/>
  <c r="B2515" i="44"/>
  <c r="B2516" i="44"/>
  <c r="B2517" i="44"/>
  <c r="B2518" i="44"/>
  <c r="B2526" i="44"/>
  <c r="B2527" i="44"/>
  <c r="B2528" i="44"/>
  <c r="B2529" i="44"/>
  <c r="B2530" i="44"/>
  <c r="B2531" i="44"/>
  <c r="B2532" i="44"/>
  <c r="B2535" i="44"/>
  <c r="B2536" i="44"/>
  <c r="B2537" i="44"/>
  <c r="B2538" i="44"/>
  <c r="B2539" i="44"/>
  <c r="B2540" i="44"/>
  <c r="B2541" i="44"/>
  <c r="B2542" i="44"/>
  <c r="B2543" i="44"/>
  <c r="B2544" i="44"/>
  <c r="B2545" i="44"/>
  <c r="B2546" i="44"/>
  <c r="B2552" i="44"/>
  <c r="B2584" i="44"/>
  <c r="B2585" i="44"/>
  <c r="B2586" i="44"/>
  <c r="B2587" i="44"/>
  <c r="B2588" i="44"/>
  <c r="B2589" i="44"/>
  <c r="B2590" i="44"/>
  <c r="B2591" i="44"/>
  <c r="B2592" i="44"/>
  <c r="B2593" i="44"/>
  <c r="B2594" i="44"/>
  <c r="B2598" i="44"/>
  <c r="B2599" i="44"/>
  <c r="B2600" i="44"/>
  <c r="B2601" i="44"/>
  <c r="B2602" i="44"/>
  <c r="B2603" i="44"/>
  <c r="B2604" i="44"/>
  <c r="B2605" i="44"/>
  <c r="B2606" i="44"/>
  <c r="B2614" i="44"/>
  <c r="B2646" i="44"/>
  <c r="B2647" i="44"/>
  <c r="B2648" i="44"/>
  <c r="B2649" i="44"/>
  <c r="B2650" i="44"/>
  <c r="B2651" i="44"/>
  <c r="B2652" i="44"/>
  <c r="B2653" i="44"/>
  <c r="B2654" i="44"/>
  <c r="B2655" i="44"/>
  <c r="B2656" i="44"/>
  <c r="B2657" i="44"/>
  <c r="B2658" i="44"/>
  <c r="B2659" i="44"/>
  <c r="B2660" i="44"/>
  <c r="B2661" i="44"/>
  <c r="B2662" i="44"/>
  <c r="B2663" i="44"/>
  <c r="B2664" i="44"/>
  <c r="B2665" i="44"/>
  <c r="B2666" i="44"/>
  <c r="B2667" i="44"/>
  <c r="B2668" i="44"/>
  <c r="B2676" i="44"/>
  <c r="B921" i="14"/>
  <c r="B920" i="14"/>
  <c r="B919" i="14"/>
  <c r="B918" i="14"/>
  <c r="B917" i="14"/>
  <c r="B916" i="14"/>
  <c r="A2" i="34"/>
  <c r="B35" i="9"/>
  <c r="B1347" i="14"/>
  <c r="B2126" i="14"/>
  <c r="B2334" i="14"/>
  <c r="B2324" i="14"/>
  <c r="B2323" i="14"/>
  <c r="B2316" i="14"/>
  <c r="B2315" i="14"/>
  <c r="B2314" i="14"/>
  <c r="B2313" i="14"/>
  <c r="B2312" i="14"/>
  <c r="B2309" i="14"/>
  <c r="B2303" i="14"/>
  <c r="B2272" i="14"/>
  <c r="B2266" i="14"/>
  <c r="B2254" i="14"/>
  <c r="B2253" i="14"/>
  <c r="B2252" i="14"/>
  <c r="B2251" i="14"/>
  <c r="B2231" i="14"/>
  <c r="B2230" i="14"/>
  <c r="B2225" i="14"/>
  <c r="B2224" i="14"/>
  <c r="B2219" i="14"/>
  <c r="B2218" i="14"/>
  <c r="B2216" i="14"/>
  <c r="B2214" i="14"/>
  <c r="B2213" i="14"/>
  <c r="B2211" i="14"/>
  <c r="B2210" i="14"/>
  <c r="B2201" i="14"/>
  <c r="B2200" i="14"/>
  <c r="B2199" i="14"/>
  <c r="B2198" i="14"/>
  <c r="B2197" i="14"/>
  <c r="B2196" i="14"/>
  <c r="B2195" i="14"/>
  <c r="B2194" i="14"/>
  <c r="B2193" i="14"/>
  <c r="B2192" i="14"/>
  <c r="B2067" i="14"/>
  <c r="B1845" i="14"/>
  <c r="B1843" i="14"/>
  <c r="B1841" i="14"/>
  <c r="B1839" i="14"/>
  <c r="B1833" i="14"/>
  <c r="B1825" i="14"/>
  <c r="B1817" i="14"/>
  <c r="B1809" i="14"/>
  <c r="B1801" i="14"/>
  <c r="B1796" i="14"/>
  <c r="B1789" i="14"/>
  <c r="B1778" i="14"/>
  <c r="B1771" i="14"/>
  <c r="B1760" i="14"/>
  <c r="B1753" i="14"/>
  <c r="B1748" i="14"/>
  <c r="B1741" i="14"/>
  <c r="B1736" i="14"/>
  <c r="B1729" i="14"/>
  <c r="B1724" i="14"/>
  <c r="B1717" i="14"/>
  <c r="B1712" i="14"/>
  <c r="B1705" i="14"/>
  <c r="B1700" i="14"/>
  <c r="B1693" i="14"/>
  <c r="B1688" i="14"/>
  <c r="B1681" i="14"/>
  <c r="B1676" i="14"/>
  <c r="B1669" i="14"/>
  <c r="B1665" i="14"/>
  <c r="B1660" i="14"/>
  <c r="B1655" i="14"/>
  <c r="B1648" i="14"/>
  <c r="B1644" i="14"/>
  <c r="B1639" i="14"/>
  <c r="B1634" i="14"/>
  <c r="B1627" i="14"/>
  <c r="B1619" i="14"/>
  <c r="B1614" i="14"/>
  <c r="B1607" i="14"/>
  <c r="B1597" i="14"/>
  <c r="B1592" i="14"/>
  <c r="B1587" i="14"/>
  <c r="B1580" i="14"/>
  <c r="B1575" i="14"/>
  <c r="B1568" i="14"/>
  <c r="B1564" i="14"/>
  <c r="B1559" i="14"/>
  <c r="B1555" i="14"/>
  <c r="B1550" i="14"/>
  <c r="B1545" i="14"/>
  <c r="B1538" i="14"/>
  <c r="B1534" i="14"/>
  <c r="B1529" i="14"/>
  <c r="B1524" i="14"/>
  <c r="B1517" i="14"/>
  <c r="B1512" i="14"/>
  <c r="B1505" i="14"/>
  <c r="B1500" i="14"/>
  <c r="B1493" i="14"/>
  <c r="B1485" i="14"/>
  <c r="B1480" i="14"/>
  <c r="B1473" i="14"/>
  <c r="B1468" i="14"/>
  <c r="B1461" i="14"/>
  <c r="B1456" i="14"/>
  <c r="B1449" i="14"/>
  <c r="B1444" i="14"/>
  <c r="B1437" i="14"/>
  <c r="B1432" i="14"/>
  <c r="B1425" i="14"/>
  <c r="B1420" i="14"/>
  <c r="B1413" i="14"/>
  <c r="B1408" i="14"/>
  <c r="B1401" i="14"/>
  <c r="B1396" i="14"/>
  <c r="B1389" i="14"/>
  <c r="B1384" i="14"/>
  <c r="B1377" i="14"/>
  <c r="B1372" i="14"/>
  <c r="B1365" i="14"/>
  <c r="B1360" i="14"/>
  <c r="B1353" i="14"/>
  <c r="B1345" i="14"/>
  <c r="B1340" i="14"/>
  <c r="B1333" i="14"/>
  <c r="B1329" i="14"/>
  <c r="B1324" i="14"/>
  <c r="B1236" i="14"/>
  <c r="B1235" i="14"/>
  <c r="B1234" i="14"/>
  <c r="B1233" i="14"/>
  <c r="B1232" i="14"/>
  <c r="B1231" i="14"/>
  <c r="B1230" i="14"/>
  <c r="B1229" i="14"/>
  <c r="B1228" i="14"/>
  <c r="B1227" i="14"/>
  <c r="B1226" i="14"/>
  <c r="B1225" i="14"/>
  <c r="B1224" i="14"/>
  <c r="B1223" i="14"/>
  <c r="B1222" i="14"/>
  <c r="B1221" i="14"/>
  <c r="B1220" i="14"/>
  <c r="B1219" i="14"/>
  <c r="B1218" i="14"/>
  <c r="B1217" i="14"/>
  <c r="B1216" i="14"/>
  <c r="B1215" i="14"/>
  <c r="B1214" i="14"/>
  <c r="B1213" i="14"/>
  <c r="B1212" i="14"/>
  <c r="B1211" i="14"/>
  <c r="B1210" i="14"/>
  <c r="B1209" i="14"/>
  <c r="B1208" i="14"/>
  <c r="B1207" i="14"/>
  <c r="B1206" i="14"/>
  <c r="B1205" i="14"/>
  <c r="B1204" i="14"/>
  <c r="B1203" i="14"/>
  <c r="B1202" i="14"/>
  <c r="B1201" i="14"/>
  <c r="B1200" i="14"/>
  <c r="B1199" i="14"/>
  <c r="B1198" i="14"/>
  <c r="B1197" i="14"/>
  <c r="B1196" i="14"/>
  <c r="B1195" i="14"/>
  <c r="B1194" i="14"/>
  <c r="B1150" i="14"/>
  <c r="B1149" i="14"/>
  <c r="B1148" i="14"/>
  <c r="B1147" i="14"/>
  <c r="B1146" i="14"/>
  <c r="B1145" i="14"/>
  <c r="B1144" i="14"/>
  <c r="B1143" i="14"/>
  <c r="B1142" i="14"/>
  <c r="B1141" i="14"/>
  <c r="B1140" i="14"/>
  <c r="B1139" i="14"/>
  <c r="B1138" i="14"/>
  <c r="B1137" i="14"/>
  <c r="B1136" i="14"/>
  <c r="B1135" i="14"/>
  <c r="B1134" i="14"/>
  <c r="B1133" i="14"/>
  <c r="B1132" i="14"/>
  <c r="B1131" i="14"/>
  <c r="B1130" i="14"/>
  <c r="B1129" i="14"/>
  <c r="B1128" i="14"/>
  <c r="B1127" i="14"/>
  <c r="B1126" i="14"/>
  <c r="B1125" i="14"/>
  <c r="B1124" i="14"/>
  <c r="B1123" i="14"/>
  <c r="B1122" i="14"/>
  <c r="B1121" i="14"/>
  <c r="B1120" i="14"/>
  <c r="B1119" i="14"/>
  <c r="B1118" i="14"/>
  <c r="B1117" i="14"/>
  <c r="B1116" i="14"/>
  <c r="B1115" i="14"/>
  <c r="B1114" i="14"/>
  <c r="B1113" i="14"/>
  <c r="B1112" i="14"/>
  <c r="B1111" i="14"/>
  <c r="B1110" i="14"/>
  <c r="B1109" i="14"/>
  <c r="B1108" i="14"/>
  <c r="B1107" i="14"/>
  <c r="B1106" i="14"/>
  <c r="B1105" i="14"/>
  <c r="B1104" i="14"/>
  <c r="B1103" i="14"/>
  <c r="B1102" i="14"/>
  <c r="B1101" i="14"/>
  <c r="B1100" i="14"/>
  <c r="B1099" i="14"/>
  <c r="B1098" i="14"/>
  <c r="B1097" i="14"/>
  <c r="B1096" i="14"/>
  <c r="B1095" i="14"/>
  <c r="B1094" i="14"/>
  <c r="B1093" i="14"/>
  <c r="B1092" i="14"/>
  <c r="B1091" i="14"/>
  <c r="B1090" i="14"/>
  <c r="B1089" i="14"/>
  <c r="B1088" i="14"/>
  <c r="B1087" i="14"/>
  <c r="B1086" i="14"/>
  <c r="B1085" i="14"/>
  <c r="B1084" i="14"/>
  <c r="B1083" i="14"/>
  <c r="B1082" i="14"/>
  <c r="B1081" i="14"/>
  <c r="B1080" i="14"/>
  <c r="B1079" i="14"/>
  <c r="B1078" i="14"/>
  <c r="B1077" i="14"/>
  <c r="B1076" i="14"/>
  <c r="B1075" i="14"/>
  <c r="B1074" i="14"/>
  <c r="B1073" i="14"/>
  <c r="B1072" i="14"/>
  <c r="B1071" i="14"/>
  <c r="B1070" i="14"/>
  <c r="B1069" i="14"/>
  <c r="B1068" i="14"/>
  <c r="B1067" i="14"/>
  <c r="B1066" i="14"/>
  <c r="B1065" i="14"/>
  <c r="B1064" i="14"/>
  <c r="B1018" i="14"/>
  <c r="B1016" i="14"/>
  <c r="B1014" i="14"/>
  <c r="B1010" i="14"/>
  <c r="B1007" i="14"/>
  <c r="B1004" i="14"/>
  <c r="B1000" i="14"/>
  <c r="B996" i="14"/>
  <c r="B993" i="14"/>
  <c r="B990" i="14"/>
  <c r="B987" i="14"/>
  <c r="B984" i="14"/>
  <c r="B981" i="14"/>
  <c r="B978" i="14"/>
  <c r="B975" i="14"/>
  <c r="B972" i="14"/>
  <c r="B969" i="14"/>
  <c r="B966" i="14"/>
  <c r="B963" i="14"/>
  <c r="B960" i="14"/>
  <c r="B957" i="14"/>
  <c r="B954" i="14"/>
  <c r="B951" i="14"/>
  <c r="B948" i="14"/>
  <c r="B945" i="14"/>
  <c r="B942" i="14"/>
  <c r="B939" i="14"/>
  <c r="B936" i="14"/>
  <c r="B933" i="14"/>
  <c r="B930" i="14"/>
  <c r="B927" i="14"/>
  <c r="B924" i="14"/>
  <c r="B915" i="14"/>
  <c r="B912" i="14"/>
  <c r="B909" i="14"/>
  <c r="B906" i="14"/>
  <c r="B903" i="14"/>
  <c r="B900" i="14"/>
  <c r="B896" i="14"/>
  <c r="B893" i="14"/>
  <c r="B890" i="14"/>
  <c r="B887" i="14"/>
  <c r="B884" i="14"/>
  <c r="B881" i="14"/>
  <c r="B878" i="14"/>
  <c r="B875" i="14"/>
  <c r="B872" i="14"/>
  <c r="B869" i="14"/>
  <c r="B866" i="14"/>
  <c r="B863" i="14"/>
  <c r="B860" i="14"/>
  <c r="B857" i="14"/>
  <c r="B854" i="14"/>
  <c r="B851" i="14"/>
  <c r="B848" i="14"/>
  <c r="B845" i="14"/>
  <c r="B842" i="14"/>
  <c r="B839" i="14"/>
  <c r="B836" i="14"/>
  <c r="B833" i="14"/>
  <c r="B830" i="14"/>
  <c r="B827" i="14"/>
  <c r="B824" i="14"/>
  <c r="B820" i="14"/>
  <c r="B817" i="14"/>
  <c r="B814" i="14"/>
  <c r="B811" i="14"/>
  <c r="B808" i="14"/>
  <c r="B805" i="14"/>
  <c r="B802" i="14"/>
  <c r="B799" i="14"/>
  <c r="B796" i="14"/>
  <c r="B793" i="14"/>
  <c r="B790" i="14"/>
  <c r="B787" i="14"/>
  <c r="B784" i="14"/>
  <c r="B780" i="14"/>
  <c r="B775" i="14"/>
  <c r="B771" i="14"/>
  <c r="B766" i="14"/>
  <c r="B762" i="14"/>
  <c r="B757" i="14"/>
  <c r="B753" i="14"/>
  <c r="B748" i="14"/>
  <c r="B744" i="14"/>
  <c r="B739" i="14"/>
  <c r="B733" i="14"/>
  <c r="B729" i="14"/>
  <c r="B724" i="14"/>
  <c r="B720" i="14"/>
  <c r="B715" i="14"/>
  <c r="B657" i="14"/>
  <c r="B656" i="14"/>
  <c r="B655" i="14"/>
  <c r="B654" i="14"/>
  <c r="B653" i="14"/>
  <c r="B652" i="14"/>
  <c r="B651" i="14"/>
  <c r="B650" i="14"/>
  <c r="B649" i="14"/>
  <c r="B648" i="14"/>
  <c r="B647" i="14"/>
  <c r="B646" i="14"/>
  <c r="B645" i="14"/>
  <c r="B644" i="14"/>
  <c r="B643" i="14"/>
  <c r="B642" i="14"/>
  <c r="B641" i="14"/>
  <c r="B640" i="14"/>
  <c r="B639" i="14"/>
  <c r="B638" i="14"/>
  <c r="B637" i="14"/>
  <c r="B636" i="14"/>
  <c r="B635" i="14"/>
  <c r="B634" i="14"/>
  <c r="B633" i="14"/>
  <c r="B632" i="14"/>
  <c r="B631" i="14"/>
  <c r="B630" i="14"/>
  <c r="B629" i="14"/>
  <c r="B628" i="14"/>
  <c r="B627" i="14"/>
  <c r="B626" i="14"/>
  <c r="B625" i="14"/>
  <c r="B624" i="14"/>
  <c r="B623" i="14"/>
  <c r="B622" i="14"/>
  <c r="B621" i="14"/>
  <c r="B620" i="14"/>
  <c r="B619" i="14"/>
  <c r="B618" i="14"/>
  <c r="B617" i="14"/>
  <c r="B616" i="14"/>
  <c r="B615" i="14"/>
  <c r="B614" i="14"/>
  <c r="B613" i="14"/>
  <c r="B612" i="14"/>
  <c r="B611" i="14"/>
  <c r="B610" i="14"/>
  <c r="B609" i="14"/>
  <c r="B608" i="14"/>
  <c r="B607" i="14"/>
  <c r="B606" i="14"/>
  <c r="B605" i="14"/>
  <c r="B604" i="14"/>
  <c r="B603" i="14"/>
  <c r="B602" i="14"/>
  <c r="B601" i="14"/>
  <c r="B600" i="14"/>
  <c r="B599" i="14"/>
  <c r="B598" i="14"/>
  <c r="B597" i="14"/>
  <c r="B596" i="14"/>
  <c r="B595" i="14"/>
  <c r="B594" i="14"/>
  <c r="B593" i="14"/>
  <c r="B592" i="14"/>
  <c r="B591" i="14"/>
  <c r="B590" i="14"/>
  <c r="B589" i="14"/>
  <c r="B588" i="14"/>
  <c r="B587" i="14"/>
  <c r="B586" i="14"/>
  <c r="B585" i="14"/>
  <c r="B584" i="14"/>
  <c r="B583" i="14"/>
  <c r="B582" i="14"/>
  <c r="B581" i="14"/>
  <c r="B580" i="14"/>
  <c r="B579" i="14"/>
  <c r="B578" i="14"/>
  <c r="B577" i="14"/>
  <c r="B576" i="14"/>
  <c r="B575" i="14"/>
  <c r="B574" i="14"/>
  <c r="B573" i="14"/>
  <c r="B572" i="14"/>
  <c r="B571" i="14"/>
  <c r="B570" i="14"/>
  <c r="B569" i="14"/>
  <c r="B568" i="14"/>
  <c r="B567" i="14"/>
  <c r="B56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362" i="14"/>
  <c r="B356" i="14"/>
  <c r="B350" i="14"/>
  <c r="B344" i="14"/>
  <c r="B338" i="14"/>
  <c r="B332" i="14"/>
  <c r="B326" i="14"/>
  <c r="B320" i="14"/>
  <c r="B314" i="14"/>
  <c r="B308" i="14"/>
  <c r="B302" i="14"/>
  <c r="B296" i="14"/>
  <c r="B290" i="14"/>
  <c r="B284" i="14"/>
  <c r="B278" i="14"/>
  <c r="B272" i="14"/>
  <c r="B266" i="14"/>
  <c r="B260" i="14"/>
  <c r="B250" i="14"/>
  <c r="B244" i="14"/>
  <c r="B238" i="14"/>
  <c r="B232" i="14"/>
  <c r="B226" i="14"/>
  <c r="B220" i="14"/>
  <c r="B214" i="14"/>
  <c r="B208" i="14"/>
  <c r="B202" i="14"/>
  <c r="B196" i="14"/>
  <c r="B190" i="14"/>
  <c r="B184" i="14"/>
  <c r="B176" i="14"/>
  <c r="B170" i="14"/>
  <c r="B164" i="14"/>
  <c r="B158" i="14"/>
  <c r="B152" i="14"/>
  <c r="B146" i="14"/>
  <c r="B140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2327" i="14"/>
  <c r="B2326" i="14"/>
  <c r="B2325" i="14"/>
  <c r="B2322" i="14"/>
  <c r="B2228" i="14"/>
  <c r="B2227" i="14"/>
  <c r="B2226" i="14"/>
  <c r="B2223" i="14"/>
  <c r="B2222" i="14"/>
  <c r="B2221" i="14"/>
  <c r="B2220" i="14"/>
  <c r="B2217" i="14"/>
  <c r="B2191" i="14"/>
  <c r="B2188" i="14"/>
  <c r="B2185" i="14"/>
  <c r="B2182" i="14"/>
  <c r="B2179" i="14"/>
  <c r="B2176" i="14"/>
  <c r="B2173" i="14"/>
  <c r="B2170" i="14"/>
  <c r="B2167" i="14"/>
  <c r="B2164" i="14"/>
  <c r="B2161" i="14"/>
  <c r="B2187" i="14"/>
  <c r="B2186" i="14"/>
  <c r="B2153" i="14"/>
  <c r="B2132" i="14"/>
  <c r="B2131" i="14"/>
  <c r="B2130" i="14"/>
  <c r="B2123" i="14"/>
  <c r="B2125" i="14"/>
  <c r="B2124" i="14"/>
  <c r="B2122" i="14"/>
  <c r="B2121" i="14"/>
  <c r="B2120" i="14"/>
  <c r="B2119" i="14"/>
  <c r="B2118" i="14"/>
  <c r="B2117" i="14"/>
  <c r="B2116" i="14"/>
  <c r="B2115" i="14"/>
  <c r="B2112" i="14"/>
  <c r="B2110" i="14"/>
  <c r="B2103" i="14"/>
  <c r="B2102" i="14"/>
  <c r="B2101" i="14"/>
  <c r="B2097" i="14"/>
  <c r="B2096" i="14"/>
  <c r="B2095" i="14"/>
  <c r="B2091" i="14"/>
  <c r="B2090" i="14"/>
  <c r="B2089" i="14"/>
  <c r="B2079" i="14"/>
  <c r="B2078" i="14"/>
  <c r="B2077" i="14"/>
  <c r="B2066" i="14"/>
  <c r="B2065" i="14"/>
  <c r="B2070" i="14"/>
  <c r="B2061" i="14"/>
  <c r="B2060" i="14"/>
  <c r="B2059" i="14"/>
  <c r="B2055" i="14"/>
  <c r="B2054" i="14"/>
  <c r="B2053" i="14"/>
  <c r="B2049" i="14"/>
  <c r="B2048" i="14"/>
  <c r="B2047" i="14"/>
  <c r="B2042" i="14"/>
  <c r="B2041" i="14"/>
  <c r="B2036" i="14"/>
  <c r="B2035" i="14"/>
  <c r="B2031" i="14"/>
  <c r="B2030" i="14"/>
  <c r="B2029" i="14"/>
  <c r="B2025" i="14"/>
  <c r="B2024" i="14"/>
  <c r="B2023" i="14"/>
  <c r="B2022" i="14"/>
  <c r="B2021" i="14"/>
  <c r="B2020" i="14"/>
  <c r="B2019" i="14"/>
  <c r="B2018" i="14"/>
  <c r="B2014" i="14"/>
  <c r="B2013" i="14"/>
  <c r="B2012" i="14"/>
  <c r="B2011" i="14"/>
  <c r="B2010" i="14"/>
  <c r="B2009" i="14"/>
  <c r="B2008" i="14"/>
  <c r="B2007" i="14"/>
  <c r="B2003" i="14"/>
  <c r="B2002" i="14"/>
  <c r="B2001" i="14"/>
  <c r="B1997" i="14"/>
  <c r="B1996" i="14"/>
  <c r="B1995" i="14"/>
  <c r="B1991" i="14"/>
  <c r="B1990" i="14"/>
  <c r="B1994" i="14"/>
  <c r="B1993" i="14"/>
  <c r="B1992" i="14"/>
  <c r="B1989" i="14"/>
  <c r="B1988" i="14"/>
  <c r="B1987" i="14"/>
  <c r="B1986" i="14"/>
  <c r="B1985" i="14"/>
  <c r="B1984" i="14"/>
  <c r="B1983" i="14"/>
  <c r="B1982" i="14"/>
  <c r="B1981" i="14"/>
  <c r="B1980" i="14"/>
  <c r="B1979" i="14"/>
  <c r="B1961" i="14"/>
  <c r="B1978" i="14"/>
  <c r="B1977" i="14"/>
  <c r="B1976" i="14"/>
  <c r="B1975" i="14"/>
  <c r="B1974" i="14"/>
  <c r="B1973" i="14"/>
  <c r="B1972" i="14"/>
  <c r="B1971" i="14"/>
  <c r="B1970" i="14"/>
  <c r="B1969" i="14"/>
  <c r="B1968" i="14"/>
  <c r="B1967" i="14"/>
  <c r="B1966" i="14"/>
  <c r="B1965" i="14"/>
  <c r="B1964" i="14"/>
  <c r="B1963" i="14"/>
  <c r="B1959" i="14"/>
  <c r="B1958" i="14"/>
  <c r="B1957" i="14"/>
  <c r="B1953" i="14"/>
  <c r="B1952" i="14"/>
  <c r="B1956" i="14"/>
  <c r="B1955" i="14"/>
  <c r="B1954" i="14"/>
  <c r="B1948" i="14"/>
  <c r="B1947" i="14"/>
  <c r="B1946" i="14"/>
  <c r="B1942" i="14"/>
  <c r="B1941" i="14"/>
  <c r="B1940" i="14"/>
  <c r="B1936" i="14"/>
  <c r="B1935" i="14"/>
  <c r="B1934" i="14"/>
  <c r="B1927" i="14"/>
  <c r="B1926" i="14"/>
  <c r="B1925" i="14"/>
  <c r="B1924" i="14"/>
  <c r="B1923" i="14"/>
  <c r="B1922" i="14"/>
  <c r="B1930" i="14"/>
  <c r="B1929" i="14"/>
  <c r="B1928" i="14"/>
  <c r="B1921" i="14"/>
  <c r="B1920" i="14"/>
  <c r="B1919" i="14"/>
  <c r="B1918" i="14"/>
  <c r="B1917" i="14"/>
  <c r="B1916" i="14"/>
  <c r="B1912" i="14"/>
  <c r="B1911" i="14"/>
  <c r="B1910" i="14"/>
  <c r="B1906" i="14"/>
  <c r="B1905" i="14"/>
  <c r="B1904" i="14"/>
  <c r="B1900" i="14"/>
  <c r="B1894" i="14"/>
  <c r="B1888" i="14"/>
  <c r="B1882" i="14"/>
  <c r="B1876" i="14"/>
  <c r="B1870" i="14"/>
  <c r="B1864" i="14"/>
  <c r="B1850" i="14"/>
  <c r="B1851" i="14"/>
  <c r="B1852" i="14"/>
  <c r="B1858" i="14"/>
  <c r="B1855" i="14"/>
  <c r="B1903" i="14"/>
  <c r="B1897" i="14"/>
  <c r="B1891" i="14"/>
  <c r="B1885" i="14"/>
  <c r="B1879" i="14"/>
  <c r="B1873" i="14"/>
  <c r="B1861" i="14"/>
  <c r="B1902" i="14"/>
  <c r="B1896" i="14"/>
  <c r="B1890" i="14"/>
  <c r="B1884" i="14"/>
  <c r="B1878" i="14"/>
  <c r="B1872" i="14"/>
  <c r="B1866" i="14"/>
  <c r="B1901" i="14"/>
  <c r="B1895" i="14"/>
  <c r="B1889" i="14"/>
  <c r="B1883" i="14"/>
  <c r="B1877" i="14"/>
  <c r="B1871" i="14"/>
  <c r="B1865" i="14"/>
  <c r="B1849" i="14"/>
  <c r="B1899" i="14"/>
  <c r="B1898" i="14"/>
  <c r="B1893" i="14"/>
  <c r="B1887" i="14"/>
  <c r="B1892" i="14"/>
  <c r="B1886" i="14"/>
  <c r="B1881" i="14"/>
  <c r="B1880" i="14"/>
  <c r="B1875" i="14"/>
  <c r="B1874" i="14"/>
  <c r="B1869" i="14"/>
  <c r="B1868" i="14"/>
  <c r="B1863" i="14"/>
  <c r="B1862" i="14"/>
  <c r="B1857" i="14"/>
  <c r="B1856" i="14"/>
  <c r="B1854" i="14"/>
  <c r="B1853" i="14"/>
  <c r="B1848" i="14"/>
  <c r="B1847" i="14"/>
  <c r="B1840" i="14"/>
  <c r="B1832" i="14"/>
  <c r="B1831" i="14"/>
  <c r="B1824" i="14"/>
  <c r="B1823" i="14"/>
  <c r="B1816" i="14"/>
  <c r="B1815" i="14"/>
  <c r="B1808" i="14"/>
  <c r="B1807" i="14"/>
  <c r="B1806" i="14"/>
  <c r="B1805" i="14"/>
  <c r="B1804" i="14"/>
  <c r="B1803" i="14"/>
  <c r="B1802" i="14"/>
  <c r="B1800" i="14"/>
  <c r="B1799" i="14"/>
  <c r="B1798" i="14"/>
  <c r="B1797" i="14"/>
  <c r="B1795" i="14"/>
  <c r="B1794" i="14"/>
  <c r="B1793" i="14"/>
  <c r="B1792" i="14"/>
  <c r="B1791" i="14"/>
  <c r="B1790" i="14"/>
  <c r="B1788" i="14"/>
  <c r="B1787" i="14"/>
  <c r="B1786" i="14"/>
  <c r="B1785" i="14"/>
  <c r="B1784" i="14"/>
  <c r="B1783" i="14"/>
  <c r="B1782" i="14"/>
  <c r="B1781" i="14"/>
  <c r="B1780" i="14"/>
  <c r="B1779" i="14"/>
  <c r="B1777" i="14"/>
  <c r="B1776" i="14"/>
  <c r="B1775" i="14"/>
  <c r="B1774" i="14"/>
  <c r="B1773" i="14"/>
  <c r="B1772" i="14"/>
  <c r="B1770" i="14"/>
  <c r="B1769" i="14"/>
  <c r="B1768" i="14"/>
  <c r="B1767" i="14"/>
  <c r="B1766" i="14"/>
  <c r="B1765" i="14"/>
  <c r="B1764" i="14"/>
  <c r="B1763" i="14"/>
  <c r="B1762" i="14"/>
  <c r="B1761" i="14"/>
  <c r="B1759" i="14"/>
  <c r="B1758" i="14"/>
  <c r="B1757" i="14"/>
  <c r="B1756" i="14"/>
  <c r="B1755" i="14"/>
  <c r="B1754" i="14"/>
  <c r="B1752" i="14"/>
  <c r="B1751" i="14"/>
  <c r="B1750" i="14"/>
  <c r="B1749" i="14"/>
  <c r="B1747" i="14"/>
  <c r="B1746" i="14"/>
  <c r="B1745" i="14"/>
  <c r="B1744" i="14"/>
  <c r="B1743" i="14"/>
  <c r="B1742" i="14"/>
  <c r="B1740" i="14"/>
  <c r="B1739" i="14"/>
  <c r="B1738" i="14"/>
  <c r="B1737" i="14"/>
  <c r="B1735" i="14"/>
  <c r="B1734" i="14"/>
  <c r="B1733" i="14"/>
  <c r="B1732" i="14"/>
  <c r="B1731" i="14"/>
  <c r="B1730" i="14"/>
  <c r="B1728" i="14"/>
  <c r="B1727" i="14"/>
  <c r="B1726" i="14"/>
  <c r="B1725" i="14"/>
  <c r="B1723" i="14"/>
  <c r="B1722" i="14"/>
  <c r="B1721" i="14"/>
  <c r="B1720" i="14"/>
  <c r="B1719" i="14"/>
  <c r="B1718" i="14"/>
  <c r="B1716" i="14"/>
  <c r="B1715" i="14"/>
  <c r="B1714" i="14"/>
  <c r="B1713" i="14"/>
  <c r="B1711" i="14"/>
  <c r="B1710" i="14"/>
  <c r="B1709" i="14"/>
  <c r="B1708" i="14"/>
  <c r="B1707" i="14"/>
  <c r="B1706" i="14"/>
  <c r="B1704" i="14"/>
  <c r="B1703" i="14"/>
  <c r="B1702" i="14"/>
  <c r="B1701" i="14"/>
  <c r="B1699" i="14"/>
  <c r="B1698" i="14"/>
  <c r="B1697" i="14"/>
  <c r="B1696" i="14"/>
  <c r="B1695" i="14"/>
  <c r="B1694" i="14"/>
  <c r="B1692" i="14"/>
  <c r="B1691" i="14"/>
  <c r="B1690" i="14"/>
  <c r="B1689" i="14"/>
  <c r="B1687" i="14"/>
  <c r="B1686" i="14"/>
  <c r="B1685" i="14"/>
  <c r="B1684" i="14"/>
  <c r="B1683" i="14"/>
  <c r="B1682" i="14"/>
  <c r="B1680" i="14"/>
  <c r="B1679" i="14"/>
  <c r="B1678" i="14"/>
  <c r="B1677" i="14"/>
  <c r="B1675" i="14"/>
  <c r="B1674" i="14"/>
  <c r="B1673" i="14"/>
  <c r="B1672" i="14"/>
  <c r="B1671" i="14"/>
  <c r="B1670" i="14"/>
  <c r="B1668" i="14"/>
  <c r="B1667" i="14"/>
  <c r="B1666" i="14"/>
  <c r="B1664" i="14"/>
  <c r="B1663" i="14"/>
  <c r="B1662" i="14"/>
  <c r="B1661" i="14"/>
  <c r="B1659" i="14"/>
  <c r="B1658" i="14"/>
  <c r="B1657" i="14"/>
  <c r="B1656" i="14"/>
  <c r="B1654" i="14"/>
  <c r="B1653" i="14"/>
  <c r="B1652" i="14"/>
  <c r="B1651" i="14"/>
  <c r="B1650" i="14"/>
  <c r="B1649" i="14"/>
  <c r="B1647" i="14"/>
  <c r="B1646" i="14"/>
  <c r="B1645" i="14"/>
  <c r="B1643" i="14"/>
  <c r="B1642" i="14"/>
  <c r="B1641" i="14"/>
  <c r="B1640" i="14"/>
  <c r="B1638" i="14"/>
  <c r="B1637" i="14"/>
  <c r="B1636" i="14"/>
  <c r="B1635" i="14"/>
  <c r="B1633" i="14"/>
  <c r="B1632" i="14"/>
  <c r="B1631" i="14"/>
  <c r="B1630" i="14"/>
  <c r="B1629" i="14"/>
  <c r="B1628" i="14"/>
  <c r="B1626" i="14"/>
  <c r="B1625" i="14"/>
  <c r="B1624" i="14"/>
  <c r="B1623" i="14"/>
  <c r="B1622" i="14"/>
  <c r="B1621" i="14"/>
  <c r="B1620" i="14"/>
  <c r="B1618" i="14"/>
  <c r="B1617" i="14"/>
  <c r="B1616" i="14"/>
  <c r="B1615" i="14"/>
  <c r="B1613" i="14"/>
  <c r="B1612" i="14"/>
  <c r="B1611" i="14"/>
  <c r="B1610" i="14"/>
  <c r="B1609" i="14"/>
  <c r="B1608" i="14"/>
  <c r="B1606" i="14"/>
  <c r="B1605" i="14"/>
  <c r="B1604" i="14"/>
  <c r="B1603" i="14"/>
  <c r="B1602" i="14"/>
  <c r="B1601" i="14"/>
  <c r="B1600" i="14"/>
  <c r="B1599" i="14"/>
  <c r="B1598" i="14"/>
  <c r="B1596" i="14"/>
  <c r="B1595" i="14"/>
  <c r="B1594" i="14"/>
  <c r="B1593" i="14"/>
  <c r="B1591" i="14"/>
  <c r="B1590" i="14"/>
  <c r="B1589" i="14"/>
  <c r="B1588" i="14"/>
  <c r="B1586" i="14"/>
  <c r="B1585" i="14"/>
  <c r="B1584" i="14"/>
  <c r="B1583" i="14"/>
  <c r="B1582" i="14"/>
  <c r="B1581" i="14"/>
  <c r="B1579" i="14"/>
  <c r="B1578" i="14"/>
  <c r="B1577" i="14"/>
  <c r="B1576" i="14"/>
  <c r="B1574" i="14"/>
  <c r="B1573" i="14"/>
  <c r="B1572" i="14"/>
  <c r="B1571" i="14"/>
  <c r="B1570" i="14"/>
  <c r="B1569" i="14"/>
  <c r="B1567" i="14"/>
  <c r="B1566" i="14"/>
  <c r="B1565" i="14"/>
  <c r="B1563" i="14"/>
  <c r="B1562" i="14"/>
  <c r="B1561" i="14"/>
  <c r="B1560" i="14"/>
  <c r="B1558" i="14"/>
  <c r="B1557" i="14"/>
  <c r="B1556" i="14"/>
  <c r="B1554" i="14"/>
  <c r="B1553" i="14"/>
  <c r="B1552" i="14"/>
  <c r="B1551" i="14"/>
  <c r="B1549" i="14"/>
  <c r="B1548" i="14"/>
  <c r="B1547" i="14"/>
  <c r="B1546" i="14"/>
  <c r="B1544" i="14"/>
  <c r="B1543" i="14"/>
  <c r="B1542" i="14"/>
  <c r="B1541" i="14"/>
  <c r="B1540" i="14"/>
  <c r="B1539" i="14"/>
  <c r="B1537" i="14"/>
  <c r="B1536" i="14"/>
  <c r="B1535" i="14"/>
  <c r="B1533" i="14"/>
  <c r="B1532" i="14"/>
  <c r="B1531" i="14"/>
  <c r="B1530" i="14"/>
  <c r="B1528" i="14"/>
  <c r="B1527" i="14"/>
  <c r="B1526" i="14"/>
  <c r="B1525" i="14"/>
  <c r="B1523" i="14"/>
  <c r="B1522" i="14"/>
  <c r="B1521" i="14"/>
  <c r="B1520" i="14"/>
  <c r="B1519" i="14"/>
  <c r="B1518" i="14"/>
  <c r="B1516" i="14"/>
  <c r="B1515" i="14"/>
  <c r="B1514" i="14"/>
  <c r="B1513" i="14"/>
  <c r="B1511" i="14"/>
  <c r="B1510" i="14"/>
  <c r="B1509" i="14"/>
  <c r="B1508" i="14"/>
  <c r="B1507" i="14"/>
  <c r="B1506" i="14"/>
  <c r="B1504" i="14"/>
  <c r="B1503" i="14"/>
  <c r="B1502" i="14"/>
  <c r="B1501" i="14"/>
  <c r="B1499" i="14"/>
  <c r="B1498" i="14"/>
  <c r="B1497" i="14"/>
  <c r="B1496" i="14"/>
  <c r="B1495" i="14"/>
  <c r="B1494" i="14"/>
  <c r="B1492" i="14"/>
  <c r="B1491" i="14"/>
  <c r="B1484" i="14"/>
  <c r="B1483" i="14"/>
  <c r="B1482" i="14"/>
  <c r="B1481" i="14"/>
  <c r="B1479" i="14"/>
  <c r="B1478" i="14"/>
  <c r="B1477" i="14"/>
  <c r="B1476" i="14"/>
  <c r="B1475" i="14"/>
  <c r="B1474" i="14"/>
  <c r="B1472" i="14"/>
  <c r="B1471" i="14"/>
  <c r="B1470" i="14"/>
  <c r="B1469" i="14"/>
  <c r="B1467" i="14"/>
  <c r="B1466" i="14"/>
  <c r="B1465" i="14"/>
  <c r="B1464" i="14"/>
  <c r="B1463" i="14"/>
  <c r="B1462" i="14"/>
  <c r="B1460" i="14"/>
  <c r="B1459" i="14"/>
  <c r="B1458" i="14"/>
  <c r="B1457" i="14"/>
  <c r="B1455" i="14"/>
  <c r="B1454" i="14"/>
  <c r="B1453" i="14"/>
  <c r="B1452" i="14"/>
  <c r="B1451" i="14"/>
  <c r="B1450" i="14"/>
  <c r="B1448" i="14"/>
  <c r="B1447" i="14"/>
  <c r="B1446" i="14"/>
  <c r="B1445" i="14"/>
  <c r="B1443" i="14"/>
  <c r="B1442" i="14"/>
  <c r="B1441" i="14"/>
  <c r="B1440" i="14"/>
  <c r="B1439" i="14"/>
  <c r="B1438" i="14"/>
  <c r="B1436" i="14"/>
  <c r="B1435" i="14"/>
  <c r="B1434" i="14"/>
  <c r="B1433" i="14"/>
  <c r="B1431" i="14"/>
  <c r="B1430" i="14"/>
  <c r="B1429" i="14"/>
  <c r="B1428" i="14"/>
  <c r="B1427" i="14"/>
  <c r="B1426" i="14"/>
  <c r="B1424" i="14"/>
  <c r="B1423" i="14"/>
  <c r="B1422" i="14"/>
  <c r="B1421" i="14"/>
  <c r="B1419" i="14"/>
  <c r="B1418" i="14"/>
  <c r="B1417" i="14"/>
  <c r="B1416" i="14"/>
  <c r="B1415" i="14"/>
  <c r="B1414" i="14"/>
  <c r="B1412" i="14"/>
  <c r="B1411" i="14"/>
  <c r="B1410" i="14"/>
  <c r="B1409" i="14"/>
  <c r="B1407" i="14"/>
  <c r="B1406" i="14"/>
  <c r="B1405" i="14"/>
  <c r="B1404" i="14"/>
  <c r="B1403" i="14"/>
  <c r="B1402" i="14"/>
  <c r="B1400" i="14"/>
  <c r="B1399" i="14"/>
  <c r="B1398" i="14"/>
  <c r="B1397" i="14"/>
  <c r="B1395" i="14"/>
  <c r="B1394" i="14"/>
  <c r="B1393" i="14"/>
  <c r="B1392" i="14"/>
  <c r="B1391" i="14"/>
  <c r="B1390" i="14"/>
  <c r="B1388" i="14"/>
  <c r="B1387" i="14"/>
  <c r="B1386" i="14"/>
  <c r="B1385" i="14"/>
  <c r="B1383" i="14"/>
  <c r="B1382" i="14"/>
  <c r="B1381" i="14"/>
  <c r="B1380" i="14"/>
  <c r="B1379" i="14"/>
  <c r="B1378" i="14"/>
  <c r="B1376" i="14"/>
  <c r="B1375" i="14"/>
  <c r="B1374" i="14"/>
  <c r="B1373" i="14"/>
  <c r="B1371" i="14"/>
  <c r="B1370" i="14"/>
  <c r="B1369" i="14"/>
  <c r="B1368" i="14"/>
  <c r="B1367" i="14"/>
  <c r="B1366" i="14"/>
  <c r="B1364" i="14"/>
  <c r="B1363" i="14"/>
  <c r="B1362" i="14"/>
  <c r="B1361" i="14"/>
  <c r="B1359" i="14"/>
  <c r="B1358" i="14"/>
  <c r="B1357" i="14"/>
  <c r="B1356" i="14"/>
  <c r="B1355" i="14"/>
  <c r="B1354" i="14"/>
  <c r="B1352" i="14"/>
  <c r="B1351" i="14"/>
  <c r="B1349" i="14"/>
  <c r="B1350" i="14"/>
  <c r="B1346" i="14"/>
  <c r="B1344" i="14"/>
  <c r="B1343" i="14"/>
  <c r="B1342" i="14"/>
  <c r="B1338" i="14"/>
  <c r="B1341" i="14"/>
  <c r="B1339" i="14"/>
  <c r="B1337" i="14"/>
  <c r="B1336" i="14"/>
  <c r="B1335" i="14"/>
  <c r="B1334" i="14"/>
  <c r="B1332" i="14"/>
  <c r="B1331" i="14"/>
  <c r="B1330" i="14"/>
  <c r="B1328" i="14"/>
  <c r="B1323" i="14"/>
  <c r="B1322" i="14"/>
  <c r="B1321" i="14"/>
  <c r="B1320" i="14"/>
  <c r="B1319" i="14"/>
  <c r="B1318" i="14"/>
  <c r="B1317" i="14"/>
  <c r="B1316" i="14"/>
  <c r="B1315" i="14"/>
  <c r="B1314" i="14"/>
  <c r="B1313" i="14"/>
  <c r="B1312" i="14"/>
  <c r="B1311" i="14"/>
  <c r="B1310" i="14"/>
  <c r="B1309" i="14"/>
  <c r="B1308" i="14"/>
  <c r="B1307" i="14"/>
  <c r="B1306" i="14"/>
  <c r="B1305" i="14"/>
  <c r="B1304" i="14"/>
  <c r="B1303" i="14"/>
  <c r="B1302" i="14"/>
  <c r="B1301" i="14"/>
  <c r="B1300" i="14"/>
  <c r="B1299" i="14"/>
  <c r="B1298" i="14"/>
  <c r="B1297" i="14"/>
  <c r="B1296" i="14"/>
  <c r="B1295" i="14"/>
  <c r="B1294" i="14"/>
  <c r="B1293" i="14"/>
  <c r="B1292" i="14"/>
  <c r="B1291" i="14"/>
  <c r="B1290" i="14"/>
  <c r="B1289" i="14"/>
  <c r="B1288" i="14"/>
  <c r="B1287" i="14"/>
  <c r="B1286" i="14"/>
  <c r="B1285" i="14"/>
  <c r="B1284" i="14"/>
  <c r="B1283" i="14"/>
  <c r="B1282" i="14"/>
  <c r="B1281" i="14"/>
  <c r="B1280" i="14"/>
  <c r="B1279" i="14"/>
  <c r="B1278" i="14"/>
  <c r="B1277" i="14"/>
  <c r="B1276" i="14"/>
  <c r="B1275" i="14"/>
  <c r="B1274" i="14"/>
  <c r="B1273" i="14"/>
  <c r="B1272" i="14"/>
  <c r="B1271" i="14"/>
  <c r="B1270" i="14"/>
  <c r="B1269" i="14"/>
  <c r="B1268" i="14"/>
  <c r="B1267" i="14"/>
  <c r="B1266" i="14"/>
  <c r="B1265" i="14"/>
  <c r="B1264" i="14"/>
  <c r="B1263" i="14"/>
  <c r="B1262" i="14"/>
  <c r="B1261" i="14"/>
  <c r="B1260" i="14"/>
  <c r="B1259" i="14"/>
  <c r="B1258" i="14"/>
  <c r="B1257" i="14"/>
  <c r="B1256" i="14"/>
  <c r="B1255" i="14"/>
  <c r="B1254" i="14"/>
  <c r="B1253" i="14"/>
  <c r="B1252" i="14"/>
  <c r="B1251" i="14"/>
  <c r="B1250" i="14"/>
  <c r="B1249" i="14"/>
  <c r="B1248" i="14"/>
  <c r="B1247" i="14"/>
  <c r="B1246" i="14"/>
  <c r="B1245" i="14"/>
  <c r="B1244" i="14"/>
  <c r="B1243" i="14"/>
  <c r="B1242" i="14"/>
  <c r="B1241" i="14"/>
  <c r="B1240" i="14"/>
  <c r="B1239" i="14"/>
  <c r="B1238" i="14"/>
  <c r="B1237" i="14"/>
  <c r="B1063" i="14"/>
  <c r="B1062" i="14"/>
  <c r="B1061" i="14"/>
  <c r="B1060" i="14"/>
  <c r="B1059" i="14"/>
  <c r="B1058" i="14"/>
  <c r="B1057" i="14"/>
  <c r="B1056" i="14"/>
  <c r="B1055" i="14"/>
  <c r="B1054" i="14"/>
  <c r="B1053" i="14"/>
  <c r="B1052" i="14"/>
  <c r="B1051" i="14"/>
  <c r="B1050" i="14"/>
  <c r="B1049" i="14"/>
  <c r="B1048" i="14"/>
  <c r="B1047" i="14"/>
  <c r="B1046" i="14"/>
  <c r="B1045" i="14"/>
  <c r="B1044" i="14"/>
  <c r="B1043" i="14"/>
  <c r="B1042" i="14"/>
  <c r="B1041" i="14"/>
  <c r="B1040" i="14"/>
  <c r="B1039" i="14"/>
  <c r="B1038" i="14"/>
  <c r="B1037" i="14"/>
  <c r="B1036" i="14"/>
  <c r="B1035" i="14"/>
  <c r="B1034" i="14"/>
  <c r="B1033" i="14"/>
  <c r="B1032" i="14"/>
  <c r="B1031" i="14"/>
  <c r="B1030" i="14"/>
  <c r="B1029" i="14"/>
  <c r="B1028" i="14"/>
  <c r="B1027" i="14"/>
  <c r="B1026" i="14"/>
  <c r="B1025" i="14"/>
  <c r="B1024" i="14"/>
  <c r="B1023" i="14"/>
  <c r="B1022" i="14"/>
  <c r="B1021" i="14"/>
  <c r="B1020" i="14"/>
  <c r="B1006" i="14"/>
  <c r="B1814" i="14"/>
  <c r="B1813" i="14"/>
  <c r="B1812" i="14"/>
  <c r="B1811" i="14"/>
  <c r="B1810" i="14"/>
  <c r="B1001" i="14"/>
  <c r="B999" i="14"/>
  <c r="B998" i="14"/>
  <c r="B997" i="14"/>
  <c r="B995" i="14"/>
  <c r="B994" i="14"/>
  <c r="B992" i="14"/>
  <c r="B991" i="14"/>
  <c r="B989" i="14"/>
  <c r="B988" i="14"/>
  <c r="B986" i="14"/>
  <c r="B985" i="14"/>
  <c r="B983" i="14"/>
  <c r="B982" i="14"/>
  <c r="B980" i="14"/>
  <c r="B979" i="14"/>
  <c r="B977" i="14"/>
  <c r="B976" i="14"/>
  <c r="B974" i="14"/>
  <c r="B973" i="14"/>
  <c r="B971" i="14"/>
  <c r="B970" i="14"/>
  <c r="B968" i="14"/>
  <c r="B967" i="14"/>
  <c r="B965" i="14"/>
  <c r="B964" i="14"/>
  <c r="B962" i="14"/>
  <c r="B961" i="14"/>
  <c r="B959" i="14"/>
  <c r="B958" i="14"/>
  <c r="B956" i="14"/>
  <c r="B955" i="14"/>
  <c r="B953" i="14"/>
  <c r="B952" i="14"/>
  <c r="B950" i="14"/>
  <c r="B949" i="14"/>
  <c r="B947" i="14"/>
  <c r="B946" i="14"/>
  <c r="B944" i="14"/>
  <c r="B943" i="14"/>
  <c r="B941" i="14"/>
  <c r="B940" i="14"/>
  <c r="B932" i="14"/>
  <c r="B931" i="14"/>
  <c r="B929" i="14"/>
  <c r="B928" i="14"/>
  <c r="B926" i="14"/>
  <c r="B925" i="14"/>
  <c r="B923" i="14"/>
  <c r="B922" i="14"/>
  <c r="B914" i="14"/>
  <c r="B913" i="14"/>
  <c r="B911" i="14"/>
  <c r="B910" i="14"/>
  <c r="B902" i="14"/>
  <c r="B901" i="14"/>
  <c r="B899" i="14"/>
  <c r="B898" i="14"/>
  <c r="B792" i="14"/>
  <c r="B791" i="14"/>
  <c r="B789" i="14"/>
  <c r="B788" i="14"/>
  <c r="B668" i="14"/>
  <c r="B521" i="14"/>
  <c r="B475" i="14"/>
  <c r="B374" i="14"/>
  <c r="B938" i="14"/>
  <c r="B937" i="14"/>
  <c r="B935" i="14"/>
  <c r="B934" i="14"/>
  <c r="B908" i="14"/>
  <c r="B907" i="14"/>
  <c r="B905" i="14"/>
  <c r="B904" i="14"/>
  <c r="B897" i="14"/>
  <c r="B895" i="14"/>
  <c r="B2106" i="14"/>
  <c r="B2100" i="14"/>
  <c r="B2094" i="14"/>
  <c r="B2088" i="14"/>
  <c r="B2082" i="14"/>
  <c r="B2076" i="14"/>
  <c r="B2064" i="14"/>
  <c r="B2058" i="14"/>
  <c r="B2052" i="14"/>
  <c r="B2040" i="14"/>
  <c r="B2034" i="14"/>
  <c r="B2028" i="14"/>
  <c r="B2017" i="14"/>
  <c r="B2006" i="14"/>
  <c r="B2000" i="14"/>
  <c r="B1962" i="14"/>
  <c r="B1951" i="14"/>
  <c r="B1945" i="14"/>
  <c r="B1939" i="14"/>
  <c r="B1933" i="14"/>
  <c r="B1915" i="14"/>
  <c r="B1909" i="14"/>
  <c r="B1867" i="14"/>
  <c r="B2104" i="14"/>
  <c r="B2098" i="14"/>
  <c r="B2092" i="14"/>
  <c r="B2086" i="14"/>
  <c r="B2080" i="14"/>
  <c r="B2074" i="14"/>
  <c r="B2068" i="14"/>
  <c r="B2062" i="14"/>
  <c r="B2056" i="14"/>
  <c r="B2050" i="14"/>
  <c r="B2038" i="14"/>
  <c r="B2032" i="14"/>
  <c r="B2026" i="14"/>
  <c r="B2015" i="14"/>
  <c r="B2004" i="14"/>
  <c r="B1998" i="14"/>
  <c r="B1960" i="14"/>
  <c r="B1949" i="14"/>
  <c r="B1943" i="14"/>
  <c r="B1937" i="14"/>
  <c r="B1931" i="14"/>
  <c r="B1913" i="14"/>
  <c r="B1907" i="14"/>
  <c r="B1859" i="14"/>
  <c r="B2085" i="14"/>
  <c r="B2073" i="14"/>
  <c r="B2083" i="14"/>
  <c r="B2071" i="14"/>
  <c r="B1837" i="14"/>
  <c r="B1835" i="14"/>
  <c r="B1012" i="14"/>
  <c r="B1008" i="14"/>
  <c r="B2333" i="14"/>
  <c r="B2332" i="14"/>
  <c r="B2331" i="14"/>
  <c r="B2307" i="14"/>
  <c r="B2301" i="14"/>
  <c r="B2296" i="14"/>
  <c r="B2291" i="14"/>
  <c r="B2286" i="14"/>
  <c r="B2281" i="14"/>
  <c r="B2264" i="14"/>
  <c r="B2276" i="14"/>
  <c r="B2270" i="14"/>
  <c r="B2242" i="14"/>
  <c r="B2241" i="14"/>
  <c r="B2240" i="14"/>
  <c r="B2239" i="14"/>
  <c r="B2238" i="14"/>
  <c r="B2237" i="14"/>
  <c r="B2236" i="14"/>
  <c r="B2235" i="14"/>
  <c r="B1002" i="14"/>
  <c r="B894" i="14"/>
  <c r="B892" i="14"/>
  <c r="B888" i="14"/>
  <c r="B886" i="14"/>
  <c r="B882" i="14"/>
  <c r="B880" i="14"/>
  <c r="B876" i="14"/>
  <c r="B874" i="14"/>
  <c r="B870" i="14"/>
  <c r="B868" i="14"/>
  <c r="B864" i="14"/>
  <c r="B862" i="14"/>
  <c r="B858" i="14"/>
  <c r="B856" i="14"/>
  <c r="B852" i="14"/>
  <c r="B850" i="14"/>
  <c r="B846" i="14"/>
  <c r="B844" i="14"/>
  <c r="B840" i="14"/>
  <c r="B838" i="14"/>
  <c r="B834" i="14"/>
  <c r="B832" i="14"/>
  <c r="B828" i="14"/>
  <c r="B826" i="14"/>
  <c r="B822" i="14"/>
  <c r="B818" i="14"/>
  <c r="B816" i="14"/>
  <c r="B812" i="14"/>
  <c r="B810" i="14"/>
  <c r="B806" i="14"/>
  <c r="B804" i="14"/>
  <c r="B800" i="14"/>
  <c r="B798" i="14"/>
  <c r="B794" i="14"/>
  <c r="B786" i="14"/>
  <c r="B782" i="14"/>
  <c r="B779" i="14"/>
  <c r="B773" i="14"/>
  <c r="B770" i="14"/>
  <c r="B764" i="14"/>
  <c r="B761" i="14"/>
  <c r="B755" i="14"/>
  <c r="B752" i="14"/>
  <c r="B746" i="14"/>
  <c r="B743" i="14"/>
  <c r="B737" i="14"/>
  <c r="B731" i="14"/>
  <c r="B728" i="14"/>
  <c r="B722" i="14"/>
  <c r="B719" i="14"/>
  <c r="B713" i="14"/>
  <c r="B712" i="14"/>
  <c r="B711" i="14"/>
  <c r="B710" i="14"/>
  <c r="B709" i="14"/>
  <c r="B708" i="14"/>
  <c r="B707" i="14"/>
  <c r="B706" i="14"/>
  <c r="B705" i="14"/>
  <c r="B704" i="14"/>
  <c r="B464" i="14"/>
  <c r="B463" i="14"/>
  <c r="B462" i="14"/>
  <c r="B461" i="14"/>
  <c r="B460" i="14"/>
  <c r="B459" i="14"/>
  <c r="B458" i="14"/>
  <c r="B457" i="14"/>
  <c r="B456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3" i="14"/>
  <c r="B372" i="14"/>
  <c r="B371" i="14"/>
  <c r="B370" i="14"/>
  <c r="B369" i="14"/>
  <c r="B368" i="14"/>
  <c r="B367" i="14"/>
  <c r="B366" i="14"/>
  <c r="B365" i="14"/>
  <c r="B364" i="14"/>
  <c r="B361" i="14"/>
  <c r="B354" i="14"/>
  <c r="B349" i="14"/>
  <c r="B342" i="14"/>
  <c r="B337" i="14"/>
  <c r="B330" i="14"/>
  <c r="B325" i="14"/>
  <c r="B318" i="14"/>
  <c r="B313" i="14"/>
  <c r="B306" i="14"/>
  <c r="B301" i="14"/>
  <c r="B294" i="14"/>
  <c r="B289" i="14"/>
  <c r="B282" i="14"/>
  <c r="B277" i="14"/>
  <c r="B270" i="14"/>
  <c r="B265" i="14"/>
  <c r="B258" i="14"/>
  <c r="B249" i="14"/>
  <c r="B242" i="14"/>
  <c r="B237" i="14"/>
  <c r="B230" i="14"/>
  <c r="B225" i="14"/>
  <c r="B218" i="14"/>
  <c r="B213" i="14"/>
  <c r="B206" i="14"/>
  <c r="B201" i="14"/>
  <c r="B194" i="14"/>
  <c r="B189" i="14"/>
  <c r="B182" i="14"/>
  <c r="B174" i="14"/>
  <c r="B169" i="14"/>
  <c r="B162" i="14"/>
  <c r="B157" i="14"/>
  <c r="B150" i="14"/>
  <c r="B145" i="14"/>
  <c r="B138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885" i="14"/>
  <c r="B883" i="14"/>
  <c r="B879" i="14"/>
  <c r="B877" i="14"/>
  <c r="B873" i="14"/>
  <c r="B871" i="14"/>
  <c r="B867" i="14"/>
  <c r="B865" i="14"/>
  <c r="B843" i="14"/>
  <c r="B841" i="14"/>
  <c r="B861" i="14"/>
  <c r="B859" i="14"/>
  <c r="B855" i="14"/>
  <c r="B853" i="14"/>
  <c r="B809" i="14"/>
  <c r="B807" i="14"/>
  <c r="B781" i="14"/>
  <c r="B772" i="14"/>
  <c r="B763" i="14"/>
  <c r="B754" i="14"/>
  <c r="B745" i="14"/>
  <c r="B730" i="14"/>
  <c r="B721" i="14"/>
  <c r="B703" i="14"/>
  <c r="B702" i="14"/>
  <c r="B701" i="14"/>
  <c r="B700" i="14"/>
  <c r="B699" i="14"/>
  <c r="B698" i="14"/>
  <c r="B697" i="14"/>
  <c r="B696" i="14"/>
  <c r="B695" i="14"/>
  <c r="B694" i="14"/>
  <c r="B693" i="14"/>
  <c r="B692" i="14"/>
  <c r="B691" i="14"/>
  <c r="B690" i="14"/>
  <c r="B689" i="14"/>
  <c r="B688" i="14"/>
  <c r="B687" i="14"/>
  <c r="B686" i="14"/>
  <c r="B685" i="14"/>
  <c r="B684" i="14"/>
  <c r="B683" i="14"/>
  <c r="B682" i="14"/>
  <c r="B681" i="14"/>
  <c r="B680" i="14"/>
  <c r="B679" i="14"/>
  <c r="B678" i="14"/>
  <c r="B677" i="14"/>
  <c r="B676" i="14"/>
  <c r="B675" i="14"/>
  <c r="B674" i="14"/>
  <c r="B673" i="14"/>
  <c r="B672" i="14"/>
  <c r="B671" i="14"/>
  <c r="B670" i="14"/>
  <c r="B669" i="14"/>
  <c r="B667" i="14"/>
  <c r="B666" i="14"/>
  <c r="B665" i="14"/>
  <c r="B664" i="14"/>
  <c r="B663" i="14"/>
  <c r="B662" i="14"/>
  <c r="B661" i="14"/>
  <c r="B660" i="14"/>
  <c r="B659" i="14"/>
  <c r="B658" i="14"/>
  <c r="B565" i="14"/>
  <c r="B564" i="14"/>
  <c r="B563" i="14"/>
  <c r="B562" i="14"/>
  <c r="B561" i="14"/>
  <c r="B560" i="14"/>
  <c r="B559" i="14"/>
  <c r="B558" i="14"/>
  <c r="B557" i="14"/>
  <c r="B556" i="14"/>
  <c r="B555" i="14"/>
  <c r="B554" i="14"/>
  <c r="B553" i="14"/>
  <c r="B552" i="14"/>
  <c r="B551" i="14"/>
  <c r="B550" i="14"/>
  <c r="B549" i="14"/>
  <c r="B548" i="14"/>
  <c r="B547" i="14"/>
  <c r="B546" i="14"/>
  <c r="B545" i="14"/>
  <c r="B544" i="14"/>
  <c r="B543" i="14"/>
  <c r="B542" i="14"/>
  <c r="B541" i="14"/>
  <c r="B540" i="14"/>
  <c r="B539" i="14"/>
  <c r="B538" i="14"/>
  <c r="B537" i="14"/>
  <c r="B536" i="14"/>
  <c r="B535" i="14"/>
  <c r="B534" i="14"/>
  <c r="B533" i="14"/>
  <c r="B532" i="14"/>
  <c r="B531" i="14"/>
  <c r="B530" i="14"/>
  <c r="B529" i="14"/>
  <c r="B528" i="14"/>
  <c r="B527" i="14"/>
  <c r="B526" i="14"/>
  <c r="B525" i="14"/>
  <c r="B524" i="14"/>
  <c r="B523" i="14"/>
  <c r="B522" i="14"/>
  <c r="B520" i="14"/>
  <c r="B519" i="14"/>
  <c r="B518" i="14"/>
  <c r="B517" i="14"/>
  <c r="B516" i="14"/>
  <c r="B515" i="14"/>
  <c r="B514" i="14"/>
  <c r="B513" i="14"/>
  <c r="B512" i="14"/>
  <c r="B511" i="14"/>
  <c r="B510" i="14"/>
  <c r="B509" i="14"/>
  <c r="B508" i="14"/>
  <c r="B507" i="14"/>
  <c r="B506" i="14"/>
  <c r="B505" i="14"/>
  <c r="B504" i="14"/>
  <c r="B503" i="14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4" i="14"/>
  <c r="B473" i="14"/>
  <c r="B472" i="14"/>
  <c r="B471" i="14"/>
  <c r="B470" i="14"/>
  <c r="B469" i="14"/>
  <c r="B468" i="14"/>
  <c r="B467" i="14"/>
  <c r="B466" i="14"/>
  <c r="B465" i="14"/>
  <c r="B291" i="14"/>
  <c r="B288" i="14"/>
  <c r="B287" i="14"/>
  <c r="B286" i="14"/>
  <c r="B285" i="14"/>
  <c r="B283" i="14"/>
  <c r="B281" i="14"/>
  <c r="B280" i="14"/>
  <c r="B2299" i="14"/>
  <c r="B2298" i="14"/>
  <c r="B2297" i="14"/>
  <c r="B2295" i="14"/>
  <c r="B2289" i="14"/>
  <c r="B2288" i="14"/>
  <c r="B2287" i="14"/>
  <c r="B2285" i="14"/>
  <c r="B2259" i="14"/>
  <c r="B2247" i="14"/>
  <c r="B2158" i="14"/>
  <c r="B2157" i="14"/>
  <c r="B2156" i="14"/>
  <c r="B2155" i="14"/>
  <c r="B2135" i="14"/>
  <c r="B279" i="14"/>
  <c r="B276" i="14"/>
  <c r="B275" i="14"/>
  <c r="B274" i="14"/>
  <c r="B273" i="14"/>
  <c r="B271" i="14"/>
  <c r="B269" i="14"/>
  <c r="B268" i="14"/>
  <c r="B109" i="14"/>
  <c r="B70" i="14"/>
  <c r="B13" i="14"/>
  <c r="B1950" i="14"/>
  <c r="B2284" i="14"/>
  <c r="B2283" i="14"/>
  <c r="B2282" i="14"/>
  <c r="B2280" i="14"/>
  <c r="B2258" i="14"/>
  <c r="B2246" i="14"/>
  <c r="B2134" i="14"/>
  <c r="B837" i="14"/>
  <c r="B835" i="14"/>
  <c r="B363" i="14"/>
  <c r="B360" i="14"/>
  <c r="B359" i="14"/>
  <c r="B358" i="14"/>
  <c r="B357" i="14"/>
  <c r="B355" i="14"/>
  <c r="B353" i="14"/>
  <c r="B352" i="14"/>
  <c r="B351" i="14"/>
  <c r="B348" i="14"/>
  <c r="B347" i="14"/>
  <c r="B346" i="14"/>
  <c r="B345" i="14"/>
  <c r="B343" i="14"/>
  <c r="B341" i="14"/>
  <c r="B340" i="14"/>
  <c r="B339" i="14"/>
  <c r="B336" i="14"/>
  <c r="B335" i="14"/>
  <c r="B334" i="14"/>
  <c r="B333" i="14"/>
  <c r="B331" i="14"/>
  <c r="B329" i="14"/>
  <c r="B328" i="14"/>
  <c r="B327" i="14"/>
  <c r="B324" i="14"/>
  <c r="B323" i="14"/>
  <c r="B322" i="14"/>
  <c r="B321" i="14"/>
  <c r="B319" i="14"/>
  <c r="B317" i="14"/>
  <c r="B316" i="14"/>
  <c r="B315" i="14"/>
  <c r="B312" i="14"/>
  <c r="B311" i="14"/>
  <c r="B310" i="14"/>
  <c r="B309" i="14"/>
  <c r="B307" i="14"/>
  <c r="B305" i="14"/>
  <c r="B304" i="14"/>
  <c r="B303" i="14"/>
  <c r="B300" i="14"/>
  <c r="B299" i="14"/>
  <c r="B298" i="14"/>
  <c r="B297" i="14"/>
  <c r="B295" i="14"/>
  <c r="B293" i="14"/>
  <c r="B292" i="14"/>
  <c r="B267" i="14"/>
  <c r="B264" i="14"/>
  <c r="B263" i="14"/>
  <c r="B262" i="14"/>
  <c r="B261" i="14"/>
  <c r="B259" i="14"/>
  <c r="B257" i="14"/>
  <c r="B256" i="14"/>
  <c r="B108" i="14"/>
  <c r="B69" i="14"/>
  <c r="B12" i="14"/>
  <c r="B255" i="14"/>
  <c r="B254" i="14"/>
  <c r="B253" i="14"/>
  <c r="B252" i="14"/>
  <c r="B251" i="14"/>
  <c r="B248" i="14"/>
  <c r="B247" i="14"/>
  <c r="B246" i="14"/>
  <c r="B245" i="14"/>
  <c r="B243" i="14"/>
  <c r="B241" i="14"/>
  <c r="B240" i="14"/>
  <c r="B239" i="14"/>
  <c r="B236" i="14"/>
  <c r="B235" i="14"/>
  <c r="B234" i="14"/>
  <c r="B233" i="14"/>
  <c r="B231" i="14"/>
  <c r="B229" i="14"/>
  <c r="B228" i="14"/>
  <c r="B116" i="14"/>
  <c r="B115" i="14"/>
  <c r="B114" i="14"/>
  <c r="B113" i="14"/>
  <c r="B112" i="14"/>
  <c r="B111" i="14"/>
  <c r="B110" i="14"/>
  <c r="B107" i="14"/>
  <c r="B106" i="14"/>
  <c r="B105" i="14"/>
  <c r="B104" i="14"/>
  <c r="B103" i="14"/>
  <c r="B102" i="14"/>
  <c r="B101" i="14"/>
  <c r="B100" i="14"/>
  <c r="B99" i="14"/>
  <c r="B98" i="14"/>
  <c r="B97" i="14"/>
  <c r="B77" i="14"/>
  <c r="B76" i="14"/>
  <c r="B75" i="14"/>
  <c r="B74" i="14"/>
  <c r="B73" i="14"/>
  <c r="B72" i="14"/>
  <c r="B71" i="14"/>
  <c r="B68" i="14"/>
  <c r="B67" i="14"/>
  <c r="B66" i="14"/>
  <c r="B65" i="14"/>
  <c r="B64" i="14"/>
  <c r="B63" i="14"/>
  <c r="B62" i="14"/>
  <c r="B61" i="14"/>
  <c r="B60" i="14"/>
  <c r="B59" i="14"/>
  <c r="B20" i="14"/>
  <c r="B19" i="14"/>
  <c r="B18" i="14"/>
  <c r="B17" i="14"/>
  <c r="B16" i="14"/>
  <c r="B15" i="14"/>
  <c r="B14" i="14"/>
  <c r="B10" i="14"/>
  <c r="B11" i="14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36" i="9"/>
  <c r="B27" i="9"/>
  <c r="B13" i="9"/>
  <c r="B26" i="9"/>
  <c r="B12" i="9"/>
  <c r="B25" i="9"/>
  <c r="B11" i="9"/>
  <c r="K7" i="40"/>
  <c r="J7" i="40"/>
  <c r="I7" i="40"/>
  <c r="H7" i="40"/>
  <c r="J37" i="38"/>
  <c r="I37" i="38"/>
  <c r="H37" i="38"/>
  <c r="G37" i="38"/>
  <c r="J27" i="38"/>
  <c r="I27" i="38"/>
  <c r="J26" i="38"/>
  <c r="I26" i="38"/>
  <c r="J25" i="38"/>
  <c r="I25" i="38"/>
  <c r="J24" i="38"/>
  <c r="I24" i="38"/>
  <c r="J23" i="38"/>
  <c r="I23" i="38"/>
  <c r="J22" i="38"/>
  <c r="I22" i="38"/>
  <c r="J21" i="38"/>
  <c r="I21" i="38"/>
  <c r="J20" i="38"/>
  <c r="I20" i="38"/>
  <c r="J14" i="38"/>
  <c r="I14" i="38"/>
  <c r="J13" i="38"/>
  <c r="I13" i="38"/>
  <c r="J12" i="38"/>
  <c r="I12" i="38"/>
  <c r="J11" i="38"/>
  <c r="I11" i="38"/>
  <c r="J10" i="38"/>
  <c r="I10" i="38"/>
  <c r="J6" i="38"/>
  <c r="I6" i="38"/>
  <c r="J5" i="38"/>
  <c r="I5" i="38"/>
  <c r="E43" i="37"/>
  <c r="D43" i="37"/>
  <c r="E42" i="37"/>
  <c r="D42" i="37"/>
  <c r="E41" i="37"/>
  <c r="D41" i="37"/>
  <c r="E40" i="37"/>
  <c r="D40" i="37"/>
  <c r="E39" i="37"/>
  <c r="D39" i="37"/>
  <c r="E38" i="37"/>
  <c r="D38" i="37"/>
  <c r="E37" i="37"/>
  <c r="D37" i="37"/>
  <c r="E36" i="37"/>
  <c r="D36" i="37"/>
  <c r="E35" i="37"/>
  <c r="D35" i="37"/>
  <c r="E34" i="37"/>
  <c r="D34" i="37"/>
  <c r="E33" i="37"/>
  <c r="D33" i="37"/>
  <c r="E32" i="37"/>
  <c r="D32" i="37"/>
  <c r="E18" i="37"/>
  <c r="D18" i="37"/>
  <c r="E17" i="37"/>
  <c r="D17" i="37"/>
  <c r="E16" i="37"/>
  <c r="D16" i="37"/>
  <c r="E15" i="37"/>
  <c r="D15" i="37"/>
  <c r="E14" i="37"/>
  <c r="D14" i="37"/>
  <c r="E13" i="37"/>
  <c r="D13" i="37"/>
  <c r="E12" i="37"/>
  <c r="D12" i="37"/>
  <c r="E11" i="37"/>
  <c r="D11" i="37"/>
  <c r="E10" i="37"/>
  <c r="D10" i="37"/>
  <c r="E9" i="37"/>
  <c r="D9" i="37"/>
  <c r="E8" i="37"/>
  <c r="D8" i="37"/>
  <c r="E7" i="37"/>
  <c r="D7" i="37"/>
  <c r="E6" i="37"/>
  <c r="D6" i="37"/>
  <c r="E5" i="37"/>
  <c r="D5" i="37"/>
  <c r="M52" i="36"/>
  <c r="L52" i="36"/>
  <c r="K52" i="36"/>
  <c r="J52" i="36"/>
  <c r="I52" i="36"/>
  <c r="H52" i="36"/>
  <c r="G52" i="36"/>
  <c r="F52" i="36"/>
  <c r="M51" i="36"/>
  <c r="L51" i="36"/>
  <c r="K51" i="36"/>
  <c r="J51" i="36"/>
  <c r="I51" i="36"/>
  <c r="H51" i="36"/>
  <c r="G51" i="36"/>
  <c r="F51" i="36"/>
  <c r="I51" i="35"/>
  <c r="H51" i="35"/>
  <c r="G51" i="35"/>
  <c r="F51" i="35"/>
  <c r="I50" i="35"/>
  <c r="H50" i="35"/>
  <c r="G50" i="35"/>
  <c r="F50" i="35"/>
  <c r="K31" i="34"/>
  <c r="J31" i="34"/>
  <c r="I31" i="34"/>
  <c r="H31" i="34"/>
  <c r="K30" i="34"/>
  <c r="J30" i="34"/>
  <c r="I30" i="34"/>
  <c r="H30" i="34"/>
  <c r="K29" i="34"/>
  <c r="J29" i="34"/>
  <c r="I29" i="34"/>
  <c r="H29" i="34"/>
  <c r="K28" i="34"/>
  <c r="J28" i="34"/>
  <c r="I28" i="34"/>
  <c r="H28" i="34"/>
  <c r="K27" i="34"/>
  <c r="J27" i="34"/>
  <c r="I27" i="34"/>
  <c r="H27" i="34"/>
  <c r="K26" i="34"/>
  <c r="J26" i="34"/>
  <c r="I26" i="34"/>
  <c r="H26" i="34"/>
  <c r="K25" i="34"/>
  <c r="J25" i="34"/>
  <c r="I25" i="34"/>
  <c r="H25" i="34"/>
  <c r="K24" i="34"/>
  <c r="J24" i="34"/>
  <c r="I24" i="34"/>
  <c r="H24" i="34"/>
  <c r="K23" i="34"/>
  <c r="J23" i="34"/>
  <c r="I23" i="34"/>
  <c r="H23" i="34"/>
  <c r="K22" i="34"/>
  <c r="I22" i="34"/>
  <c r="K21" i="34"/>
  <c r="J21" i="34"/>
  <c r="I21" i="34"/>
  <c r="H21" i="34"/>
  <c r="K20" i="34"/>
  <c r="J20" i="34"/>
  <c r="I20" i="34"/>
  <c r="H20" i="34"/>
  <c r="K19" i="34"/>
  <c r="J19" i="34"/>
  <c r="I19" i="34"/>
  <c r="H19" i="34"/>
  <c r="K18" i="34"/>
  <c r="J18" i="34"/>
  <c r="I18" i="34"/>
  <c r="H18" i="34"/>
  <c r="K17" i="34"/>
  <c r="J17" i="34"/>
  <c r="I17" i="34"/>
  <c r="H17" i="34"/>
  <c r="K16" i="34"/>
  <c r="J16" i="34"/>
  <c r="I16" i="34"/>
  <c r="H16" i="34"/>
  <c r="K14" i="34"/>
  <c r="J14" i="34"/>
  <c r="I14" i="34"/>
  <c r="H14" i="34"/>
  <c r="K13" i="34"/>
  <c r="J13" i="34"/>
  <c r="I13" i="34"/>
  <c r="H13" i="34"/>
  <c r="K12" i="34"/>
  <c r="J12" i="34"/>
  <c r="I12" i="34"/>
  <c r="H12" i="34"/>
  <c r="K11" i="34"/>
  <c r="J11" i="34"/>
  <c r="I11" i="34"/>
  <c r="H11" i="34"/>
  <c r="B2337" i="14"/>
  <c r="B2336" i="14"/>
  <c r="B2234" i="14"/>
  <c r="B2233" i="14"/>
  <c r="B2232" i="14"/>
  <c r="B2229" i="14"/>
  <c r="B2" i="14"/>
  <c r="B3" i="14"/>
  <c r="B4" i="14"/>
  <c r="B5" i="14"/>
  <c r="B6" i="14"/>
  <c r="B7" i="14"/>
  <c r="B8" i="14"/>
  <c r="B9" i="14"/>
  <c r="B136" i="14"/>
  <c r="B137" i="14"/>
  <c r="B139" i="14"/>
  <c r="B141" i="14"/>
  <c r="B142" i="14"/>
  <c r="B143" i="14"/>
  <c r="B144" i="14"/>
  <c r="B147" i="14"/>
  <c r="B148" i="14"/>
  <c r="B149" i="14"/>
  <c r="B151" i="14"/>
  <c r="B153" i="14"/>
  <c r="B154" i="14"/>
  <c r="B155" i="14"/>
  <c r="B156" i="14"/>
  <c r="B159" i="14"/>
  <c r="B160" i="14"/>
  <c r="B161" i="14"/>
  <c r="B163" i="14"/>
  <c r="B165" i="14"/>
  <c r="B166" i="14"/>
  <c r="B167" i="14"/>
  <c r="B168" i="14"/>
  <c r="B171" i="14"/>
  <c r="B172" i="14"/>
  <c r="B173" i="14"/>
  <c r="B175" i="14"/>
  <c r="B177" i="14"/>
  <c r="B178" i="14"/>
  <c r="B179" i="14"/>
  <c r="B180" i="14"/>
  <c r="B181" i="14"/>
  <c r="B183" i="14"/>
  <c r="B185" i="14"/>
  <c r="B186" i="14"/>
  <c r="B187" i="14"/>
  <c r="B188" i="14"/>
  <c r="B191" i="14"/>
  <c r="B192" i="14"/>
  <c r="B193" i="14"/>
  <c r="B195" i="14"/>
  <c r="B197" i="14"/>
  <c r="B198" i="14"/>
  <c r="B199" i="14"/>
  <c r="B200" i="14"/>
  <c r="B203" i="14"/>
  <c r="B204" i="14"/>
  <c r="B205" i="14"/>
  <c r="B207" i="14"/>
  <c r="B209" i="14"/>
  <c r="B210" i="14"/>
  <c r="B211" i="14"/>
  <c r="B212" i="14"/>
  <c r="B215" i="14"/>
  <c r="B216" i="14"/>
  <c r="B217" i="14"/>
  <c r="B219" i="14"/>
  <c r="B221" i="14"/>
  <c r="B222" i="14"/>
  <c r="B223" i="14"/>
  <c r="B224" i="14"/>
  <c r="B227" i="14"/>
  <c r="B714" i="14"/>
  <c r="B716" i="14"/>
  <c r="B717" i="14"/>
  <c r="B718" i="14"/>
  <c r="B723" i="14"/>
  <c r="B725" i="14"/>
  <c r="B726" i="14"/>
  <c r="B727" i="14"/>
  <c r="B732" i="14"/>
  <c r="B734" i="14"/>
  <c r="B735" i="14"/>
  <c r="B736" i="14"/>
  <c r="B738" i="14"/>
  <c r="B740" i="14"/>
  <c r="B741" i="14"/>
  <c r="B742" i="14"/>
  <c r="B747" i="14"/>
  <c r="B749" i="14"/>
  <c r="B750" i="14"/>
  <c r="B751" i="14"/>
  <c r="B756" i="14"/>
  <c r="B758" i="14"/>
  <c r="B759" i="14"/>
  <c r="B760" i="14"/>
  <c r="B765" i="14"/>
  <c r="B767" i="14"/>
  <c r="B768" i="14"/>
  <c r="B769" i="14"/>
  <c r="B774" i="14"/>
  <c r="B776" i="14"/>
  <c r="B777" i="14"/>
  <c r="B778" i="14"/>
  <c r="B783" i="14"/>
  <c r="B785" i="14"/>
  <c r="B795" i="14"/>
  <c r="B797" i="14"/>
  <c r="B801" i="14"/>
  <c r="B803" i="14"/>
  <c r="B813" i="14"/>
  <c r="B815" i="14"/>
  <c r="B819" i="14"/>
  <c r="B821" i="14"/>
  <c r="B823" i="14"/>
  <c r="B825" i="14"/>
  <c r="B829" i="14"/>
  <c r="B831" i="14"/>
  <c r="B847" i="14"/>
  <c r="B849" i="14"/>
  <c r="B889" i="14"/>
  <c r="B891" i="14"/>
  <c r="B1003" i="14"/>
  <c r="B1005" i="14"/>
  <c r="B1325" i="14"/>
  <c r="B1326" i="14"/>
  <c r="B1327" i="14"/>
  <c r="B1348" i="14"/>
  <c r="B1486" i="14"/>
  <c r="B1487" i="14"/>
  <c r="B1488" i="14"/>
  <c r="B1489" i="14"/>
  <c r="B1490" i="14"/>
  <c r="B1818" i="14"/>
  <c r="B1819" i="14"/>
  <c r="B1820" i="14"/>
  <c r="B1821" i="14"/>
  <c r="B1822" i="14"/>
  <c r="B2107" i="14"/>
  <c r="B2108" i="14"/>
  <c r="B2109" i="14"/>
  <c r="B2111" i="14"/>
  <c r="B2113" i="14"/>
  <c r="B2114" i="14"/>
  <c r="B2133" i="14"/>
  <c r="B2136" i="14"/>
  <c r="B2137" i="14"/>
  <c r="B2138" i="14"/>
  <c r="B2139" i="14"/>
  <c r="B2140" i="14"/>
  <c r="B2141" i="14"/>
  <c r="B2142" i="14"/>
  <c r="B2143" i="14"/>
  <c r="B2144" i="14"/>
  <c r="B2145" i="14"/>
  <c r="B2146" i="14"/>
  <c r="B2147" i="14"/>
  <c r="B2148" i="14"/>
  <c r="B2149" i="14"/>
  <c r="B2150" i="14"/>
  <c r="B2151" i="14"/>
  <c r="B2152" i="14"/>
  <c r="B2154" i="14"/>
  <c r="B2159" i="14"/>
  <c r="B2162" i="14"/>
  <c r="B2165" i="14"/>
  <c r="B2168" i="14"/>
  <c r="B2171" i="14"/>
  <c r="B2174" i="14"/>
  <c r="B2177" i="14"/>
  <c r="B2180" i="14"/>
  <c r="B2183" i="14"/>
  <c r="B2189" i="14"/>
  <c r="B2160" i="14"/>
  <c r="B2163" i="14"/>
  <c r="B2166" i="14"/>
  <c r="B2169" i="14"/>
  <c r="B2172" i="14"/>
  <c r="B2175" i="14"/>
  <c r="B2178" i="14"/>
  <c r="B2181" i="14"/>
  <c r="B2184" i="14"/>
  <c r="B2190" i="14"/>
  <c r="B2202" i="14"/>
  <c r="B2203" i="14"/>
  <c r="B2204" i="14"/>
  <c r="B2205" i="14"/>
  <c r="B2206" i="14"/>
  <c r="B2207" i="14"/>
  <c r="B2208" i="14"/>
  <c r="B2209" i="14"/>
  <c r="B2212" i="14"/>
  <c r="B2215" i="14"/>
  <c r="B2243" i="14"/>
  <c r="B2244" i="14"/>
  <c r="B2245" i="14"/>
  <c r="B2248" i="14"/>
  <c r="B2249" i="14"/>
  <c r="B2250" i="14"/>
  <c r="B2255" i="14"/>
  <c r="B2256" i="14"/>
  <c r="B2257" i="14"/>
  <c r="B2260" i="14"/>
  <c r="B2261" i="14"/>
  <c r="B2262" i="14"/>
  <c r="B2269" i="14"/>
  <c r="B2271" i="14"/>
  <c r="B2273" i="14"/>
  <c r="B2274" i="14"/>
  <c r="B2275" i="14"/>
  <c r="B2277" i="14"/>
  <c r="B2278" i="14"/>
  <c r="B2279" i="14"/>
  <c r="B2263" i="14"/>
  <c r="B2265" i="14"/>
  <c r="B2267" i="14"/>
  <c r="B2268" i="14"/>
  <c r="B2290" i="14"/>
  <c r="B2292" i="14"/>
  <c r="B2293" i="14"/>
  <c r="B2294" i="14"/>
  <c r="B2300" i="14"/>
  <c r="B2302" i="14"/>
  <c r="B2304" i="14"/>
  <c r="B2305" i="14"/>
  <c r="B2306" i="14"/>
  <c r="B2308" i="14"/>
  <c r="B2310" i="14"/>
  <c r="B2311" i="14"/>
  <c r="B2317" i="14"/>
  <c r="B2318" i="14"/>
  <c r="B2319" i="14"/>
  <c r="B2320" i="14"/>
  <c r="B2321" i="14"/>
  <c r="B2328" i="14"/>
  <c r="B2329" i="14"/>
  <c r="B2330" i="14"/>
  <c r="B2335" i="14"/>
  <c r="B1009" i="14"/>
  <c r="B1011" i="14"/>
  <c r="B1013" i="14"/>
  <c r="B1015" i="14"/>
  <c r="B1017" i="14"/>
  <c r="B1019" i="14"/>
  <c r="B1826" i="14"/>
  <c r="B1827" i="14"/>
  <c r="B1828" i="14"/>
  <c r="B1829" i="14"/>
  <c r="B1830" i="14"/>
  <c r="B1834" i="14"/>
  <c r="B1836" i="14"/>
  <c r="B1838" i="14"/>
  <c r="B1842" i="14"/>
  <c r="B1844" i="14"/>
  <c r="B1846" i="14"/>
  <c r="B2072" i="14"/>
  <c r="B2084" i="14"/>
  <c r="B1860" i="14"/>
  <c r="B1908" i="14"/>
  <c r="B1914" i="14"/>
  <c r="B1932" i="14"/>
  <c r="B1938" i="14"/>
  <c r="B1944" i="14"/>
  <c r="B1999" i="14"/>
  <c r="B2005" i="14"/>
  <c r="B2016" i="14"/>
  <c r="B2027" i="14"/>
  <c r="B2033" i="14"/>
  <c r="B2039" i="14"/>
  <c r="B2051" i="14"/>
  <c r="B2057" i="14"/>
  <c r="B2063" i="14"/>
  <c r="B2069" i="14"/>
  <c r="B2075" i="14"/>
  <c r="B2081" i="14"/>
  <c r="B2087" i="14"/>
  <c r="B2093" i="14"/>
  <c r="B2099" i="14"/>
  <c r="B2105" i="14"/>
  <c r="B2" i="9"/>
  <c r="B3" i="9"/>
  <c r="B4" i="9"/>
  <c r="B15" i="9"/>
  <c r="B16" i="9"/>
  <c r="B17" i="9"/>
  <c r="B5" i="9"/>
  <c r="B6" i="9"/>
  <c r="B7" i="9"/>
  <c r="B18" i="9"/>
  <c r="B19" i="9"/>
  <c r="B20" i="9"/>
  <c r="B10" i="9"/>
  <c r="B8" i="9"/>
  <c r="B9" i="9"/>
  <c r="B14" i="9"/>
  <c r="B24" i="9"/>
  <c r="B23" i="9"/>
  <c r="B21" i="9"/>
  <c r="B22" i="9"/>
  <c r="B28" i="9"/>
  <c r="B29" i="9"/>
  <c r="B30" i="9"/>
  <c r="B31" i="9"/>
  <c r="B32" i="9"/>
  <c r="B33" i="9"/>
  <c r="B34" i="9"/>
  <c r="B37" i="9"/>
  <c r="B38" i="9"/>
  <c r="B39" i="9"/>
  <c r="B40" i="9"/>
  <c r="B41" i="9"/>
  <c r="B42" i="9"/>
  <c r="B69" i="9"/>
  <c r="B70" i="9"/>
  <c r="B71" i="9"/>
  <c r="B78" i="9"/>
  <c r="B72" i="9"/>
  <c r="B79" i="9"/>
  <c r="B73" i="9"/>
  <c r="B80" i="9"/>
  <c r="B74" i="9"/>
  <c r="B81" i="9"/>
  <c r="B75" i="9"/>
  <c r="B82" i="9"/>
  <c r="B76" i="9"/>
  <c r="B83" i="9"/>
  <c r="B77" i="9"/>
  <c r="B84" i="9"/>
</calcChain>
</file>

<file path=xl/sharedStrings.xml><?xml version="1.0" encoding="utf-8"?>
<sst xmlns="http://schemas.openxmlformats.org/spreadsheetml/2006/main" count="35149" uniqueCount="5243">
  <si>
    <t>dz.1.2. w59 k1&gt;= dz. 1.3 w106 k1+dz. 1.3 w106 k5</t>
  </si>
  <si>
    <t>dz.1.2. w59 k2&gt;= dz. 1.3 w106 k2+dz. 1.3 w106 k6</t>
  </si>
  <si>
    <t>dz.1.2. w59 (k1-k2)&gt;= dz. 1.3 w106 (k1-k2)+dz. 1.3 w106 (k5-k6)</t>
  </si>
  <si>
    <t>dz.1.2. w59 k1&gt;= dz. 1.3 w106 k7</t>
  </si>
  <si>
    <t>dz.1.2. w59 k2&gt;= dz. 1.3 w106 k8</t>
  </si>
  <si>
    <t>dz.1.2. w59 (k1 - k2)&gt;= dz. 1.3 w106 (k7 - k8)</t>
  </si>
  <si>
    <t>dz.1.2. w60 k1&gt;= dz. 1.3 w107 k1+dz. 1.3 w107 k5</t>
  </si>
  <si>
    <t>dz.1.2. w60 k2&gt;= dz. 1.3 w107 k2+dz. 1.3 w107 k6</t>
  </si>
  <si>
    <t>dz.1.2. w60 (k1-k2)&gt;= dz. 1.3 w107 (k1-k2)+dz. 1.3 w107 (k5-k6)</t>
  </si>
  <si>
    <t>1531.</t>
  </si>
  <si>
    <t>1532.</t>
  </si>
  <si>
    <t>k8</t>
  </si>
  <si>
    <t>k1-k2</t>
  </si>
  <si>
    <t>k3-k4</t>
  </si>
  <si>
    <t>k5-k6</t>
  </si>
  <si>
    <t>k7-k8</t>
  </si>
  <si>
    <t>w02&gt;=w03</t>
  </si>
  <si>
    <t>w01&gt;=w05</t>
  </si>
  <si>
    <t>dz.2.2. w69&lt;=dz.2.1. w36</t>
  </si>
  <si>
    <t>dz.2.1 w36 k1-dz.2.2 w69 k1&gt;=dz.2.1 w36 k5-dz.2.2 w69 k5</t>
  </si>
  <si>
    <t>dz.2.1 w36 k1-dz.2.2 w69 k1&gt;=dz.2.1 w36 k6-dz.2.2 w69 k6</t>
  </si>
  <si>
    <t>dz.2.1 w36 k1-dz.2.2 w69 k1&gt;=dz.2.1 w36 k7-dz.2.2 w69 k7</t>
  </si>
  <si>
    <t>dz.2.1 w36 k1-dz.2.2 w69 k1&gt;=dz.2.1 w36 k8-dz.2.2 w69 k8</t>
  </si>
  <si>
    <t>dz.2.1 w36 k1-dz.2.2 w69 k1&gt;=dz.2.1 w36 k9-dz.2.2 w69 k9</t>
  </si>
  <si>
    <t>dz.2.2. w68&lt;=dz.2.1. w35</t>
  </si>
  <si>
    <t>dz.2.1 w35 k1-dz.2.2 w68 k1&gt;=dz.2.1 w35 k5-dz.2.2 w68 k5</t>
  </si>
  <si>
    <t>dz.2.1 w35 k1-dz.2.2 w68 k1&gt;=dz.2.1 w35 k6-dz.2.2 w68 k6</t>
  </si>
  <si>
    <t>dz.2.1 w35 k1-dz.2.2 w68 k1&gt;=dz.2.1 w35 k7-dz.2.2 w68 k7</t>
  </si>
  <si>
    <t>dz.2.1 w35 k1-dz.2.2 w68 k1&gt;=dz.2.1 w35 k8-dz.2.2 w68 k8</t>
  </si>
  <si>
    <t>dz.2.1 w35 k1-dz.2.2 w68 k1&gt;=dz.2.1 w35 k9-dz.2.2 w68 k9</t>
  </si>
  <si>
    <t>dz.2.2. w67&lt;=dz.2.1. w34</t>
  </si>
  <si>
    <t>dz.2.1 w34 k1-dz.2.2 w67 k1&gt;=dz.2.1 w34 k6-dz.2.2 w67 k6</t>
  </si>
  <si>
    <t>dz.2.1 w34 k1-dz.2.2 w67 k1&gt;=dz.2.1 w34 k7-dz.2.2 w67 k7</t>
  </si>
  <si>
    <t>dz.2.1 w34 k1-dz.2.2 w67 k1&gt;=dz.2.1 w34 k8-dz.2.2 w67 k8</t>
  </si>
  <si>
    <t>dz.2.1 w34 k1-dz.2.2 w67 k1&gt;=dz.2.1 w34 k9-dz.2.2 w67 k9</t>
  </si>
  <si>
    <t>dz.2.2. w66&lt;=dz.2.1. w33</t>
  </si>
  <si>
    <t>dz.2.1 w33 k1-dz.2.2 w66 k1&gt;=dz.2.1 w33 k6-dz.2.2 w66 k6</t>
  </si>
  <si>
    <t>dz.2.1 w33 k1-dz.2.2 w66 k1&gt;=dz.2.1 w33 k7-dz.2.2 w66 k7</t>
  </si>
  <si>
    <t>dz.2.1 w33 k1-dz.2.2 w66 k1&gt;=dz.2.1 w33 k8-dz.2.2 w66 k8</t>
  </si>
  <si>
    <t>dz.2.1 w33 k1-dz.2.2 w66 k1&gt;=dz.2.1 w33 k9-dz.2.2 w66 k9</t>
  </si>
  <si>
    <t>dz.2.2. w65&lt;=dz.2.1. w32</t>
  </si>
  <si>
    <t>dz.2.1 w32 k1-dz.2.2 w65 k1&gt;=dz.2.1 w32 k3-dz.2.2 w65 k3</t>
  </si>
  <si>
    <t>dz.2.1 w32 k1-dz.2.2 w65 k1&gt;=dz.2.1 w32 k6-dz.2.2 w65 k6</t>
  </si>
  <si>
    <t>dz.2.1 w32 k1-dz.2.2 w65 k1&gt;=dz.2.1 w32 k7-dz.2.2 w65 k7</t>
  </si>
  <si>
    <t>dz.2.1 w32 k1-dz.2.2 w65 k1&gt;=dz.2.1 w32 k8-dz.2.2 w65 k8</t>
  </si>
  <si>
    <t>dz.2.1 w32 k1-dz.2.2 w65 k1&gt;=dz.2.1 w32 k9-dz.2.2 w65 k9</t>
  </si>
  <si>
    <t>dz.2.2. w64&lt;=dz.2.1. w31</t>
  </si>
  <si>
    <t>dz.2.1 w31 k1-dz.2.2 w64 k1&gt;=dz.2.1 w31 k2-dz.2.2 w64 k2</t>
  </si>
  <si>
    <t>dz.2.1 w31 k1-dz.2.2 w64 k1&gt;=dz.2.1 w31 k3-dz.2.2 w64 k3</t>
  </si>
  <si>
    <t>dz.2.1 w31 k1-dz.2.2 w64 k1&gt;=dz.2.1 w31 k4-dz.2.2 w64 k4</t>
  </si>
  <si>
    <t>dz.2.1 w31 k1-dz.2.2 w64 k1&gt;=dz.2.1 w31 k5-dz.2.2 w64 k5</t>
  </si>
  <si>
    <t>dz.2.1 w31 k1-dz.2.2 w64 k1&gt;=dz.2.1 w31 k6-dz.2.2 w64 k6</t>
  </si>
  <si>
    <t>dz.2.1 w31 k1-dz.2.2 w64 k1&gt;=dz.2.1 w31 k7-dz.2.2 w64 k7</t>
  </si>
  <si>
    <t>dz.2.1 w31 k1-dz.2.2 w64 k1&gt;=dz.2.1 w31 k8-dz.2.2 w64 k8</t>
  </si>
  <si>
    <t>dz.2.1 w31 k1-dz.2.2 w64 k1&gt;=dz.2.1 w31 k9-dz.2.2 w64 k9</t>
  </si>
  <si>
    <t>dz.2.2. w63&lt;=dz.2.1. w30</t>
  </si>
  <si>
    <t>dz.2.1 w30 k1-dz.2.2 w63 k1&gt;=dz.2.1 w30 k2-dz.2.2 w63 k2</t>
  </si>
  <si>
    <t>dz.2.1 w30 k1-dz.2.2 w63 k1&gt;=dz.2.1 w30 k3-dz.2.2 w63 k3</t>
  </si>
  <si>
    <t>dz.2.1 w30 k1-dz.2.2 w63 k1&gt;=dz.2.1 w30 k4-dz.2.2 w63 k4</t>
  </si>
  <si>
    <t>dz.2.1 w30 k1-dz.2.2 w63 k1&gt;=dz.2.1 w30 k5-dz.2.2 w63 k5</t>
  </si>
  <si>
    <t>dz.2.1 w30 k1-dz.2.2 w63 k1&gt;=dz.2.1 w30 k6-dz.2.2 w63 k6</t>
  </si>
  <si>
    <t>dz.2.1 w30 k1-dz.2.2 w63 k1&gt;=dz.2.1 w30 k7-dz.2.2 w63 k7</t>
  </si>
  <si>
    <t>dz.2.1 w30 k1-dz.2.2 w63 k1&gt;=dz.2.1 w30 k8-dz.2.2 w63 k8</t>
  </si>
  <si>
    <t>dz.2.1 w30 k1-dz.2.2 w63 k1&gt;=dz.2.1 w30 k9-dz.2.2 w63 k9</t>
  </si>
  <si>
    <t>dz.2.2. w62&lt;=dz.2.1. w29</t>
  </si>
  <si>
    <t>dz.2.1 w29 k1-dz.2.2 w62 k1&gt;=dz.2.1 w29 k2-dz.2.2 w62 k2</t>
  </si>
  <si>
    <t>dz.2.1 w29 k1-dz.2.2 w62 k1&gt;=dz.2.1 w29 k3-dz.2.2 w62 k3</t>
  </si>
  <si>
    <t>dz.2.1 w29 k1-dz.2.2 w62 k1&gt;=dz.2.1 w29 k4-dz.2.2 w62 k4</t>
  </si>
  <si>
    <t>dz.2.1 w29 k1-dz.2.2 w62 k1&gt;=dz.2.1 w29 k5-dz.2.2 w62 k5</t>
  </si>
  <si>
    <t>dz.2.1 w29 k1-dz.2.2 w62 k1&gt;=dz.2.1 w29 k6-dz.2.2 w62 k6</t>
  </si>
  <si>
    <t>dz.2.1 w29 k1-dz.2.2 w62 k1&gt;=dz.2.1 w29 k7-dz.2.2 w62 k7</t>
  </si>
  <si>
    <t>dz.2.1 w29 k1-dz.2.2 w62 k1&gt;=dz.2.1 w29 k8-dz.2.2 w62 k8</t>
  </si>
  <si>
    <t>dz.2.1 w29 k1-dz.2.2 w62 k1&gt;=dz.2.1 w29 k9-dz.2.2 w62 k9</t>
  </si>
  <si>
    <t>dz.2.2. w61&lt;=dz.2.1. w28</t>
  </si>
  <si>
    <t>dz.2.1 w28 k1-dz.2.2 w61 k1&gt;=dz.2.1 w28 k2-dz.2.2 w61 k2</t>
  </si>
  <si>
    <t>dz.2.1 w28 k1-dz.2.2 w61 k1&gt;=dz.2.1 w28 k3-dz.2.2 w61 k3</t>
  </si>
  <si>
    <t>dz.2.1 w28 k1-dz.2.2 w61 k1&gt;=dz.2.1 w28 k4-dz.2.2 w61 k4</t>
  </si>
  <si>
    <t>dz.2.1 w28 k1-dz.2.2 w61 k1&gt;=dz.2.1 w28 k5-dz.2.2 w61 k5</t>
  </si>
  <si>
    <t>dz.2.1 w28 k1-dz.2.2 w61 k1&gt;=dz.2.1 w28 k6-dz.2.2 w61 k6</t>
  </si>
  <si>
    <t>dz.2.1 w28 k1-dz.2.2 w61 k1&gt;=dz.2.1 w28 k7-dz.2.2 w61 k7</t>
  </si>
  <si>
    <t>dz.2.1 w28 k1-dz.2.2 w61 k1&gt;=dz.2.1 w28 k8-dz.2.2 w61 k8</t>
  </si>
  <si>
    <t>dz.2.1 w28 k1-dz.2.2 w61 k1&gt;=dz.2.1 w28 k9-dz.2.2 w61 k9</t>
  </si>
  <si>
    <t>dz.2.2. w60&lt;=dz.2.1. w27</t>
  </si>
  <si>
    <t>dz.2.1 w27 k1-dz.2.2 w60 k1&gt;=dz.2.1 w27 k2-dz.2.2 w60 k2</t>
  </si>
  <si>
    <t>dz.2.1 w27 k1-dz.2.2 w60 k1&gt;=dz.2.1 w27 k3-dz.2.2 w60 k3</t>
  </si>
  <si>
    <t>dz.2.1 w27 k1-dz.2.2 w60 k1&gt;=dz.2.1 w27 k4-dz.2.2 w60 k4</t>
  </si>
  <si>
    <t>dz.2.1 w27 k1-dz.2.2 w60 k1&gt;=dz.2.1 w27 k5-dz.2.2 w60 k5</t>
  </si>
  <si>
    <t>dz.2.1 w27 k1-dz.2.2 w60 k1&gt;=dz.2.1 w27 k6-dz.2.2 w60 k6</t>
  </si>
  <si>
    <t>dz.2.1 w27 k1-dz.2.2 w60 k1&gt;=dz.2.1 w27 k7-dz.2.2 w60 k7</t>
  </si>
  <si>
    <t>dz.2.1 w27 k1-dz.2.2 w60 k1&gt;=dz.2.1 w27 k8-dz.2.2 w60 k8</t>
  </si>
  <si>
    <t>dz.2.1 w27 k1-dz.2.2 w60 k1&gt;=dz.2.1 w27 k9-dz.2.2 w60 k9</t>
  </si>
  <si>
    <t>dz.2.1 w26 k1-dz.2.2 w59 k1&gt;=dz.2.1 w26 k2-dz.2.2 w59 k2</t>
  </si>
  <si>
    <t>dz.2.1 w26 k1-dz.2.2 w59 k1&gt;=dz.2.1 w26 k3-dz.2.2 w59 k3</t>
  </si>
  <si>
    <t>dz.2.1 w26 k1-dz.2.2 w59 k1&gt;=dz.2.1 w26 k4-dz.2.2 w59 k4</t>
  </si>
  <si>
    <t>dz.2.1 w26 k1-dz.2.2 w59 k1&gt;=dz.2.1 w26 k5-dz.2.2 w59 k5</t>
  </si>
  <si>
    <t>dz.2.1 w26 k1-dz.2.2 w59 k1&gt;=dz.2.1 w26 k6-dz.2.2 w59 k6</t>
  </si>
  <si>
    <t>dz.2.1 w26 k1-dz.2.2 w59 k1&gt;=dz.2.1 w26 k7-dz.2.2 w59 k7</t>
  </si>
  <si>
    <t>dz.2.1 w26 k1-dz.2.2 w59 k1&gt;=dz.2.1 w26 k8-dz.2.2 w59 k8</t>
  </si>
  <si>
    <t>dz.2.1 w26 k1-dz.2.2 w59 k1&gt;=dz.2.1 w26 k9-dz.2.2 w59 k9</t>
  </si>
  <si>
    <t>dz.2.2. w91&lt;=dz.2.1. w58</t>
  </si>
  <si>
    <t>dz.2.1 w58 k1-dz.2.2 w91 k1&gt;=dz.2.1 w58 k2-dz.2.2 w91 k2</t>
  </si>
  <si>
    <t>dz.2.1 w58 k1-dz.2.2 w91 k1&gt;=dz.2.1 w58 k3-dz.2.2 w91 k3</t>
  </si>
  <si>
    <t>dz.2.1 w58 k1-dz.2.2 w91 k1&gt;=dz.2.1 w58 k4-dz.2.2 w91 k4</t>
  </si>
  <si>
    <t>dz.2.1 w58 k1-dz.2.2 w91 k1&gt;=dz.2.1 w58 k5-dz.2.2 w91 k5</t>
  </si>
  <si>
    <t>dz.2.1 w58 k1-dz.2.2 w91 k1&gt;=dz.2.1 w58 k6-dz.2.2 w91 k6</t>
  </si>
  <si>
    <t>dz.2.1 w58 k1-dz.2.2 w91 k1&gt;=dz.2.1 w58 k7-dz.2.2 w91 k7</t>
  </si>
  <si>
    <t>dz.2.1 w58 k1-dz.2.2 w91 k1&gt;=dz.2.1 w58 k8-dz.2.2 w91 k8</t>
  </si>
  <si>
    <t>dz.2.1 w58 k1-dz.2.2 w91 k1&gt;=dz.2.1 w58 k9-dz.2.2 w91 k9</t>
  </si>
  <si>
    <t>Bezrobotni posiadający co najmniej jedno dziecko niepełnosprawne do 18 roku życia</t>
  </si>
  <si>
    <t>Bezrobotni do 30 roku życia</t>
  </si>
  <si>
    <t>Bezrobotne kobiety do 30 roku życia</t>
  </si>
  <si>
    <t>Zatrudniieni przy pracach interwencyjnych</t>
  </si>
  <si>
    <t>Zatrudnieni przy robotach publicznych</t>
  </si>
  <si>
    <t>Odbywający szkolenie</t>
  </si>
  <si>
    <t>W ramach bonu szkoleniowego</t>
  </si>
  <si>
    <t>Odbywający staż</t>
  </si>
  <si>
    <t>Odbywający przygotowanie zawodowe dorosłych</t>
  </si>
  <si>
    <t>Odbywające prace społecznie użyteczne</t>
  </si>
  <si>
    <t xml:space="preserve">Zatrudnione w ramach świadczenia aktywizacyjnego </t>
  </si>
  <si>
    <t xml:space="preserve">Zatrudnieni w ramach świadczenia aktywizacyjnego </t>
  </si>
  <si>
    <t>Zatrudnieni w ramach grantu na telepracę</t>
  </si>
  <si>
    <t xml:space="preserve">Zatrudnieni w ramach  refundacji składek na ubezpieczenie społeczne </t>
  </si>
  <si>
    <t xml:space="preserve">Zatrudniieni w ramach dofinansowania wynagrodzenia za zatrudnienie skierowanego bezrobotnego powyżej 50 roku życia </t>
  </si>
  <si>
    <t>Zatrudnione przy pracach interwencyjnych</t>
  </si>
  <si>
    <t>Zatrudnione przy robotach publicznych</t>
  </si>
  <si>
    <t>Odbywające szkolenie</t>
  </si>
  <si>
    <t>Odbywające staż</t>
  </si>
  <si>
    <t>Odbywające przygotowanie zawodowe dorosłych</t>
  </si>
  <si>
    <t>Zatrudnione w ramach grantu na telepracę</t>
  </si>
  <si>
    <t xml:space="preserve">Zatrudnione w ramach  refundacji składek na ubezpieczenie społeczne </t>
  </si>
  <si>
    <t xml:space="preserve">Zatrudnione w ramach dofinansowania wynagrodzenia za zatrudnienie skierowanego bezrobotnego powyżej 50 roku życia </t>
  </si>
  <si>
    <t>1997.</t>
  </si>
  <si>
    <t>1998.</t>
  </si>
  <si>
    <t>1999.</t>
  </si>
  <si>
    <t>2000.</t>
  </si>
  <si>
    <t>2001.</t>
  </si>
  <si>
    <t>2002.</t>
  </si>
  <si>
    <t>2003.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</si>
  <si>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</si>
  <si>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</si>
  <si>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</si>
  <si>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</si>
  <si>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</si>
  <si>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</si>
  <si>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</si>
  <si>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</si>
  <si>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</si>
  <si>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</si>
  <si>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</si>
  <si>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</si>
  <si>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</si>
  <si>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</si>
  <si>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</si>
  <si>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</si>
  <si>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</si>
  <si>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</si>
  <si>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</si>
  <si>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</si>
  <si>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</si>
  <si>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</si>
  <si>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</si>
  <si>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</si>
  <si>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</si>
  <si>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</si>
  <si>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</si>
  <si>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</si>
  <si>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2246.</t>
  </si>
  <si>
    <t>2247.</t>
  </si>
  <si>
    <t>2248.</t>
  </si>
  <si>
    <t>2249.</t>
  </si>
  <si>
    <t>2250.</t>
  </si>
  <si>
    <t>2251.</t>
  </si>
  <si>
    <t>2252.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</si>
  <si>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</si>
  <si>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</si>
  <si>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</si>
  <si>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</si>
  <si>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</si>
  <si>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</si>
  <si>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</si>
  <si>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</si>
  <si>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</si>
  <si>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</si>
  <si>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</si>
  <si>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</si>
  <si>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</si>
  <si>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</si>
  <si>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</si>
  <si>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</si>
  <si>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</si>
  <si>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</si>
  <si>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</si>
  <si>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</si>
  <si>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</si>
  <si>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</si>
  <si>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</si>
  <si>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</si>
  <si>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</si>
  <si>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</si>
  <si>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</si>
  <si>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</si>
  <si>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</si>
  <si>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</si>
  <si>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</si>
  <si>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</si>
  <si>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</si>
  <si>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</si>
  <si>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</si>
  <si>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</si>
  <si>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</si>
  <si>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</si>
  <si>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</si>
  <si>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</si>
  <si>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</si>
  <si>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</si>
  <si>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</si>
  <si>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</si>
  <si>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</si>
  <si>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</si>
  <si>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</si>
  <si>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</si>
  <si>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</si>
  <si>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</si>
  <si>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</si>
  <si>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</si>
  <si>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</si>
  <si>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</si>
  <si>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</si>
  <si>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</si>
  <si>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</si>
  <si>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</si>
  <si>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</si>
  <si>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</si>
  <si>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</si>
  <si>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</si>
  <si>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</si>
  <si>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</si>
  <si>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</si>
  <si>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</si>
  <si>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</si>
  <si>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</si>
  <si>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</si>
  <si>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</si>
  <si>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</si>
  <si>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Razem</t>
  </si>
  <si>
    <t>Poszukujące pracy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</si>
  <si>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</si>
  <si>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</si>
  <si>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</si>
  <si>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</si>
  <si>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</si>
  <si>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</si>
  <si>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</si>
  <si>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</si>
  <si>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</si>
  <si>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</si>
  <si>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</si>
  <si>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</si>
  <si>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</si>
  <si>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</si>
  <si>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</si>
  <si>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</si>
  <si>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</si>
  <si>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</si>
  <si>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</si>
  <si>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</si>
  <si>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</si>
  <si>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</si>
  <si>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</si>
  <si>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</si>
  <si>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</si>
  <si>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 xml:space="preserve">
……………………………………………….
(pieczątka imienna i podpis osoby
działającej w imieniu sprawozdawcy)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</si>
  <si>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</si>
  <si>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</si>
  <si>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</si>
  <si>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</si>
  <si>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</si>
  <si>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</si>
  <si>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</si>
  <si>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</si>
  <si>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</si>
  <si>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</si>
  <si>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</si>
  <si>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</si>
  <si>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</si>
  <si>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</si>
  <si>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</si>
  <si>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</si>
  <si>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</si>
  <si>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</si>
  <si>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</si>
  <si>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</si>
  <si>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</si>
  <si>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</si>
  <si>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</si>
  <si>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</si>
  <si>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</si>
  <si>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</si>
  <si>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</si>
  <si>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</si>
  <si>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</si>
  <si>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</si>
  <si>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</si>
  <si>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</si>
  <si>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</si>
  <si>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</si>
  <si>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</si>
  <si>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</si>
  <si>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</si>
  <si>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</si>
  <si>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</si>
  <si>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</si>
  <si>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</si>
  <si>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</si>
  <si>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</si>
  <si>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</si>
  <si>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2188.</t>
  </si>
  <si>
    <t>2189.</t>
  </si>
  <si>
    <t>2190.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</si>
  <si>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</si>
  <si>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</si>
  <si>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</si>
  <si>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</si>
  <si>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</si>
  <si>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</si>
  <si>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</si>
  <si>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</si>
  <si>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</si>
  <si>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</si>
  <si>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</si>
  <si>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</si>
  <si>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</si>
  <si>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</si>
  <si>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</si>
  <si>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</si>
  <si>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</si>
  <si>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</si>
  <si>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</si>
  <si>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</si>
  <si>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</si>
  <si>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</si>
  <si>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</si>
  <si>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</si>
  <si>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</si>
  <si>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</si>
  <si>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</si>
  <si>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</si>
  <si>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</si>
  <si>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</si>
  <si>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</si>
  <si>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</si>
  <si>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</si>
  <si>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</si>
  <si>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</si>
  <si>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</si>
  <si>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 xml:space="preserve"> z tego z przyczyn</t>
  </si>
  <si>
    <t>niesubsydiowanej</t>
  </si>
  <si>
    <t>prac interwencyjnych</t>
  </si>
  <si>
    <t>robót publicznych</t>
  </si>
  <si>
    <t>inne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</si>
  <si>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</si>
  <si>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</si>
  <si>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</si>
  <si>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</si>
  <si>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</si>
  <si>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</si>
  <si>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</si>
  <si>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</si>
  <si>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</si>
  <si>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</si>
  <si>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</si>
  <si>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</si>
  <si>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</si>
  <si>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</si>
  <si>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</si>
  <si>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</si>
  <si>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</si>
  <si>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</si>
  <si>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</si>
  <si>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</si>
  <si>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</si>
  <si>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</si>
  <si>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</si>
  <si>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738.</t>
  </si>
  <si>
    <t>739.</t>
  </si>
  <si>
    <t>1127.</t>
  </si>
  <si>
    <t>1128.</t>
  </si>
  <si>
    <t>50.</t>
  </si>
  <si>
    <t>51.</t>
  </si>
  <si>
    <t>52.</t>
  </si>
  <si>
    <t>53.</t>
  </si>
  <si>
    <t>54.</t>
  </si>
  <si>
    <t>55.</t>
  </si>
  <si>
    <t>56.</t>
  </si>
  <si>
    <t>1412.</t>
  </si>
  <si>
    <t>1634.</t>
  </si>
  <si>
    <t>1635.</t>
  </si>
  <si>
    <t>1636.</t>
  </si>
  <si>
    <t>1637.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</si>
  <si>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</si>
  <si>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</si>
  <si>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</si>
  <si>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</si>
  <si>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</si>
  <si>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</si>
  <si>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</si>
  <si>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</si>
  <si>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</si>
  <si>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</si>
  <si>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</si>
  <si>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1249.</t>
  </si>
  <si>
    <t>1250.</t>
  </si>
  <si>
    <t>1251.</t>
  </si>
  <si>
    <t>1252.</t>
  </si>
  <si>
    <t>Bezrobotni bez doświadczenia zawodowego</t>
  </si>
  <si>
    <t xml:space="preserve"> Numer identyfikacyjny REGON</t>
  </si>
  <si>
    <t>|__|__|__|__|__|__|__|__|__|__|__|</t>
  </si>
  <si>
    <t>1. Bezrobotni i poszukujący pracy</t>
  </si>
  <si>
    <t>Liczba
bez-
robot-
nych
razem</t>
  </si>
  <si>
    <t>z tego według czasu pozostawania 
bez pracy w miesiącach</t>
  </si>
  <si>
    <t>Liczba
bez-
robot-
nych
kobiet
razem</t>
  </si>
  <si>
    <t>Bezrobotni
w okresie
do 12 miesięcy
od dnia ukoń-czenia nauki razem</t>
  </si>
  <si>
    <t>Liczba poszukujących pracy</t>
  </si>
  <si>
    <t>do 1</t>
  </si>
  <si>
    <t>1 - 3</t>
  </si>
  <si>
    <t>3 - 6</t>
  </si>
  <si>
    <t>6 - 12</t>
  </si>
  <si>
    <t>12 - 24</t>
  </si>
  <si>
    <t>pow. 24</t>
  </si>
  <si>
    <t>Czas pozostawania
bez pracy w mies.</t>
  </si>
  <si>
    <t>Wiek</t>
  </si>
  <si>
    <t>18 - 24</t>
  </si>
  <si>
    <t>25 - 34</t>
  </si>
  <si>
    <t>35 - 44</t>
  </si>
  <si>
    <t>45 - 54</t>
  </si>
  <si>
    <t>55 - 59</t>
  </si>
  <si>
    <t xml:space="preserve">60 lat 
i więcej </t>
  </si>
  <si>
    <t>Wykształcenie</t>
  </si>
  <si>
    <t>wyższe</t>
  </si>
  <si>
    <t>Wyszczegolnienie</t>
  </si>
  <si>
    <t>w półroczu</t>
  </si>
  <si>
    <t>Wolne miejsca pracy i miejsca aktywizacji zawodowej pracy</t>
  </si>
  <si>
    <t>pracy subsydiowanej</t>
  </si>
  <si>
    <t xml:space="preserve"> </t>
  </si>
  <si>
    <t>Wyszczególnienie
r - razem
k - kobiety</t>
  </si>
  <si>
    <t>Zarejestrowani bezrobotni</t>
  </si>
  <si>
    <t>Zarejestro-
wani po-
szukujący
pracy
w końcu
okresu
sprawoz-
dawczego</t>
  </si>
  <si>
    <t>Liczba wolnych miejsc pracy
i miejsc aktywizacji zawodowej</t>
  </si>
  <si>
    <t>w okresie sprawozdawczym</t>
  </si>
  <si>
    <t>w końcu okresu sprawozdawczego</t>
  </si>
  <si>
    <t>zgłoszonych w okresie
sprawoz-
dawczym</t>
  </si>
  <si>
    <t>w końcu
okresu
sprawoz-
dawczego</t>
  </si>
  <si>
    <t>pracujący
poprzednio
w sektorze
publicznym</t>
  </si>
  <si>
    <t>ze zwolnień
dotyczą-
cych zakła-
du pracy</t>
  </si>
  <si>
    <t>pracujący poprzednio
w sektorze</t>
  </si>
  <si>
    <t>ze zwolnień dotyczących zakładu pracy</t>
  </si>
  <si>
    <t>według czasu pozostawania
bez pracy
w miesiącach</t>
  </si>
  <si>
    <t>publicznym</t>
  </si>
  <si>
    <t>prywatnym</t>
  </si>
  <si>
    <t>1–12</t>
  </si>
  <si>
    <t>pow. 12</t>
  </si>
  <si>
    <t>pracy subsy-diowanej</t>
  </si>
  <si>
    <t>Rolnictwo, łowiectwo, leśnictwo i rybactwo</t>
  </si>
  <si>
    <t>r</t>
  </si>
  <si>
    <t>k</t>
  </si>
  <si>
    <t>Górnictwo i wydobywanie</t>
  </si>
  <si>
    <t>Przetwórstwo przemysłowe</t>
  </si>
  <si>
    <t>Wytwarzanie i zaopatrywanie w energię elektryczną, gaz, parę wodną, gorącą wodę i powietrze do układów klimatyzacyjnych</t>
  </si>
  <si>
    <t>Dostawa wody; gospodarowanie ściekami i odpadami oraz działalność związaną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</si>
  <si>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</si>
  <si>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</si>
  <si>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</si>
  <si>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
magazynowa</t>
  </si>
  <si>
    <t>Informacja i komunikacja</t>
  </si>
  <si>
    <t>Działalność finansowa i ubezpieczeniowa</t>
  </si>
  <si>
    <t>zgłoszonych
w okresie
sprawoz-
dawczym</t>
  </si>
  <si>
    <t>ze zwolnień dotyczą-cych zakła-du pracy</t>
  </si>
  <si>
    <t>Działalność związana z obsługą rynku nieruchomości</t>
  </si>
  <si>
    <t>Działalność profesjonalna, naukowa
i techniczna</t>
  </si>
  <si>
    <t>Działalność w zakresie usług administrowania i działalność wspierająca</t>
  </si>
  <si>
    <t>Administracja publiczna i obrona narodowa; 
obowiązkowe ubezpieczenia społeczne</t>
  </si>
  <si>
    <t>Edukacja</t>
  </si>
  <si>
    <t>Opieka zdrowotna i pomoc społeczna; obowiązkowe zabezpieczenia społeczne</t>
  </si>
  <si>
    <t>Działalność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</si>
  <si>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</si>
  <si>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</si>
  <si>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Organizacje i zespoły eksterytorialne</t>
  </si>
  <si>
    <t>Działalność niezidentyfikowana</t>
  </si>
  <si>
    <t>Razem (w. od 01 do 22)</t>
  </si>
  <si>
    <t>Dotychczas niepracujący</t>
  </si>
  <si>
    <t>Ogółem (w. 23+24)</t>
  </si>
  <si>
    <t>Z2.</t>
  </si>
  <si>
    <t>k4&gt;=k5</t>
  </si>
  <si>
    <t>k4&gt;=k6</t>
  </si>
  <si>
    <t>k4=k5+k6</t>
  </si>
  <si>
    <t>k4&gt;=k7</t>
  </si>
  <si>
    <t>k4&gt;=k8</t>
  </si>
  <si>
    <t>k4&gt;=k9</t>
  </si>
  <si>
    <t>k4&gt;=k10</t>
  </si>
  <si>
    <t>k4=k8+k9+k10</t>
  </si>
  <si>
    <t>k12&gt;=k13</t>
  </si>
  <si>
    <t>k12&gt;=k14</t>
  </si>
  <si>
    <t>uznaniowy</t>
  </si>
  <si>
    <t>w23=suma(w01do w22)</t>
  </si>
  <si>
    <t>w25=w23+w24</t>
  </si>
  <si>
    <t>w25=w23</t>
  </si>
  <si>
    <t>r&gt;=k</t>
  </si>
  <si>
    <t>Z2. a MPiPS-01</t>
  </si>
  <si>
    <t>Z2 w23r k1 = MPiPS-01 (półrocze) dz. 1.1 w.02 k1</t>
  </si>
  <si>
    <t>Z2 w23k k1 = MPiPS-01 (półrocze) dz. 1.1 w.02 k2</t>
  </si>
  <si>
    <t>Z2 w24r k1 = MPiPS-01 (półrocze) dz. 1.1 w.04 k1</t>
  </si>
  <si>
    <t>Z2 w24k k1 = MPiPS-01 (półrocze) dz. 1.1 w.04 k2</t>
  </si>
  <si>
    <t>Z2 w25r k1 = MPiPS-01 (półrocze) dz. 1.1 w.01 k1</t>
  </si>
  <si>
    <t>Z2 w25k k1 = MPiPS-01 (półrocze) dz. 1.1 w.01 k2</t>
  </si>
  <si>
    <t>Z2 w25r k3 = MPiPS-01 (półrocze) dz. 1.1 w.03 k1</t>
  </si>
  <si>
    <t>Z2 w25k k3 = MPiPS-01 (półrocze) dz. 1.1 w.03 k2</t>
  </si>
  <si>
    <t>Z2 w23r k4 = MPiPS-01 dz. 1.1 w.02 k5</t>
  </si>
  <si>
    <t>Z2 w23k k4 = MPiPS-01 dz. 1.1 w.02 k6</t>
  </si>
  <si>
    <t>Z2 w24r k4 = MPiPS-01 dz. 1.1 w.04 k5</t>
  </si>
  <si>
    <t>Z2 w24k k4 = MPiPS-01 dz. 1.1 w.04 k6</t>
  </si>
  <si>
    <t>Z2 w25r k4 = MPiPS-01 dz. 1.1 w.01 k5</t>
  </si>
  <si>
    <t>Z2 w25k k4 = MPiPS-01 dz. 1.1 w.01 k6</t>
  </si>
  <si>
    <t>Z2 w25r k7 = MPiPS-01 dz. 1.1 w.03 k5</t>
  </si>
  <si>
    <t>Z2 w25k k7 = MPiPS-01 dz. 1.1 w.03 k6</t>
  </si>
  <si>
    <t>Z2 w25r k11 = MPiPS-01 dz. 2.1 w.11 k1</t>
  </si>
  <si>
    <t>Z2 w25k k11 = MPiPS-01 dz. 2.1 w.11 k2</t>
  </si>
  <si>
    <t>Z2 w25r k12 &lt;= MPiPS-01 (półrocze) dz. 3.1 w.01 k1</t>
  </si>
  <si>
    <t>Z2 w25r k13 &lt;= MPiPS-01 (półrocze) dz. 3.1 w.01 k2</t>
  </si>
  <si>
    <t>Z2 w25r k14 = MPiPS-01 dz. 3.1 w.01 k5</t>
  </si>
  <si>
    <t>Z2. a Z1.</t>
  </si>
  <si>
    <t>Z2. w25r k8 = Z1. dz.1. w25 k2</t>
  </si>
  <si>
    <t>Z2. w25r k9 = Z1. dz.1. w25 (k3+k4+k5)</t>
  </si>
  <si>
    <t>Z2. w25r k10 = Z1. dz.1. w25 (k6+k7)</t>
  </si>
  <si>
    <t>Z2. w25k k8 = Z1. dz.1.1 w25 k9</t>
  </si>
  <si>
    <t>Z2. w25k k9 = Z1. dz.1.1. w25 (k10+k11+k12)</t>
  </si>
  <si>
    <t>Z2. w25k k10 = Z1. dz.1.1. w25 (k13+k14)</t>
  </si>
  <si>
    <t>Z2. w24r k8 = Z1. dz.1.1. w24 k2</t>
  </si>
  <si>
    <t>Z2. w24r k9 = Z1. dz.1.1 w24 (k3+k4+k5)</t>
  </si>
  <si>
    <t>Z2. w24r k10 = Z1. dz.1.1. w24 (k6+k7)</t>
  </si>
  <si>
    <t>Z2. w24k k8 = Z1. dz.1.1. w24 k9</t>
  </si>
  <si>
    <t>Z2. w24k k9 = Z1. dz.1.1. w24 (k10+k11+k12)</t>
  </si>
  <si>
    <t>Z2. w24k k10 = Z1. dz.1.1. w24 (k13+k14)</t>
  </si>
  <si>
    <t>1282.</t>
  </si>
  <si>
    <t>1283.</t>
  </si>
  <si>
    <t>1284.</t>
  </si>
  <si>
    <t>145.</t>
  </si>
  <si>
    <t>146.</t>
  </si>
  <si>
    <t>147.</t>
  </si>
  <si>
    <t>148.</t>
  </si>
  <si>
    <t>149.</t>
  </si>
  <si>
    <t>150.</t>
  </si>
  <si>
    <t>151.</t>
  </si>
  <si>
    <t>152.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</si>
  <si>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</si>
  <si>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</si>
  <si>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</si>
  <si>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</si>
  <si>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</si>
  <si>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</si>
  <si>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</si>
  <si>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</si>
  <si>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</si>
  <si>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</si>
  <si>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</si>
  <si>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</si>
  <si>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</si>
  <si>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</si>
  <si>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</si>
  <si>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</si>
  <si>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</si>
  <si>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</si>
  <si>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</si>
  <si>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</si>
  <si>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</si>
  <si>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</si>
  <si>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</si>
  <si>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</si>
  <si>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</si>
  <si>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</si>
  <si>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</si>
  <si>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</si>
  <si>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</si>
  <si>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</si>
  <si>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</si>
  <si>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</si>
  <si>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</si>
  <si>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</si>
  <si>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</si>
  <si>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</si>
  <si>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</si>
  <si>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</si>
  <si>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dz.1.2. w35 (k1 - k2)&gt;= dz. 1.3 w82 (k7 - k8)</t>
  </si>
  <si>
    <t>dz.1.2. w36 k1&gt;= dz. 1.3 w83 k7</t>
  </si>
  <si>
    <t>dz.1.2. w36 k2&gt;= dz. 1.3 w83 k8</t>
  </si>
  <si>
    <t>dz.1.2. w36 (k1 - k2)&gt;= dz. 1.3 w83 (k7 - k8)</t>
  </si>
  <si>
    <t>dz.1.2. w22 k1&gt;= dz. 1.3 w69 k1+dz. 1.3 w69 k5</t>
  </si>
  <si>
    <t>dz.1.2. w22 k2&gt;= dz. 1.3 w69 k2+dz. 1.3 w69 k6</t>
  </si>
  <si>
    <t>dz.1.2. w22 (k1-k2)&gt;= dz. 1.3 w69 (k1-k2)+dz. 1.3 w69 (k5-k6)</t>
  </si>
  <si>
    <t>dz.1.2. w23 k1&gt;= dz. 1.3 w70 k1+dz. 1.3 w70 k5</t>
  </si>
  <si>
    <t>dz.1.2. w23 k2&gt;= dz. 1.3 w70 k2+dz. 1.3 w70 k6</t>
  </si>
  <si>
    <t>dz.1.2. w23 (k1-k2)&gt;= dz. 1.3 w70 (k1-k2)+dz. 1.3 w70 (k5-k6)</t>
  </si>
  <si>
    <t>dz.1.2. w24 k1&gt;= dz. 1.3 w71 k1+dz. 1.3 w71 k5</t>
  </si>
  <si>
    <t>dz.1.2. w24 k2&gt;= dz. 1.3 w71 k2+dz. 1.3 w71 k6</t>
  </si>
  <si>
    <t>dz.1.2. w24 (k1-k2)&gt;= dz. 1.3 w71 (k1-k2)+dz. 1.3 w71 (k5-k6)</t>
  </si>
  <si>
    <t>dz.1.2. w25 k1&gt;= dz. 1.3 w72 k1+dz. 1.3 w72 k5</t>
  </si>
  <si>
    <t>dz.1.2. w25 k2&gt;= dz. 1.3 w72 k2+dz. 1.3 w72 k6</t>
  </si>
  <si>
    <t>dz.1.2. w25 (k1-k2)&gt;= dz. 1.3 w72 (k1-k2)+dz. 1.3 w72 (k5-k6)</t>
  </si>
  <si>
    <t>dz.1.2. w26 k1&gt;= dz. 1.3 w73 k1+dz. 1.3 w63 k5</t>
  </si>
  <si>
    <t>dz.1.2. w26 k2&gt;= dz. 1.3 w73 k2+dz. 1.3 w73 k6</t>
  </si>
  <si>
    <t>dz.1.2. w26 (k1-k2)&gt;= dz. 1.3 w73 (k1-k2)+dz. 1.3 w73 (k5-k6)</t>
  </si>
  <si>
    <t>dz.1.2. w27 k1&gt;= dz. 1.3 w74 k1+dz. 1.3 w74 k5</t>
  </si>
  <si>
    <t>dz.1.2. w27 k2&gt;= dz. 1.3 w74 k2+dz. 1.3 w74 k6</t>
  </si>
  <si>
    <t>dz.1.2. w27 (k1-k2)&gt;= dz. 1.3 w74 (k1-k2)+dz. 1.3 w74 (k5-k6)</t>
  </si>
  <si>
    <t>dz.1.2. w28 k1&gt;= dz. 1.3 w75 k1+dz. 1.3 w75 k5</t>
  </si>
  <si>
    <t>dz.1.2. w28 k2&gt;= dz. 1.3 w75 k2+dz. 1.3 w75 k6</t>
  </si>
  <si>
    <t>dz.1.2. w28 (k1-k2)&gt;= dz. 1.3 w75 (k1-k2)+dz. 1.3 w75 (k5-k6)</t>
  </si>
  <si>
    <t>dz.1.2. w29 k1&gt;= dz. 1.3 w76 k1+dz. 1.3 w76 k5</t>
  </si>
  <si>
    <t>dz.1.2. w29 k2&gt;= dz. 1.3 w76 k2+dz. 1.3 w76 k6</t>
  </si>
  <si>
    <t>dz.1.2. w29 (k1-k2)&gt;= dz. 1.3 w76 (k1-k2)+dz. 1.3 w76 (k5-k6)</t>
  </si>
  <si>
    <t>dz.1.2. w30 k1&gt;= dz. 1.3 w77 k1+dz. 1.3 w77 k5</t>
  </si>
  <si>
    <t>dz.1.2. w30 k2&gt;= dz. 1.3 w77 k2+dz. 1.3 w77 k6</t>
  </si>
  <si>
    <t>dz.1.2. w30 (k1-k2)&gt;= dz. 1.3 w77 (k1-k2)+dz. 1.3 w77 (k5-k6)</t>
  </si>
  <si>
    <t>dz.1.2. w31 k1&gt;= dz. 1.3 w78 k1+dz. 1.3 w78 k5</t>
  </si>
  <si>
    <t>dz.1.2. w31 k2&gt;= dz. 1.3 w78 k2+dz. 1.3 w78 k6</t>
  </si>
  <si>
    <t>dz.1.2. w31 (k1-k2)&gt;= dz. 1.3 w78 (k1-k2)+dz. 1.3 w78 (k5-k6)</t>
  </si>
  <si>
    <t>dz.1.2. w32 k1&gt;= dz. 1.3 w79 k1+dz. 1.3 w79 k5</t>
  </si>
  <si>
    <t>dz.1.2. w32 k2&gt;= dz. 1.3 w79 k2+dz. 1.3 w79 k6</t>
  </si>
  <si>
    <t>dz.1.2. w32 (k1-k2)&gt;= dz. 1.3 w79 (k1-k2)+dz. 1.3 w79 (k5-k6)</t>
  </si>
  <si>
    <t>dz.1.2. w33 k1&gt;= dz. 1.3 w80 k1+dz. 1.3 w80 k5</t>
  </si>
  <si>
    <t>dz.1.2. w33 k2&gt;= dz. 1.3 w80 k2+dz. 1.3 w80 k6</t>
  </si>
  <si>
    <t>dz.1.2. w33 (k1-k2)&gt;= dz. 1.3 w80 (k1-k2)+dz. 1.3 w80 (k5-k6)</t>
  </si>
  <si>
    <t>dz.1.2. w34 k1&gt;= dz. 1.3 w81 k1+dz. 1.3 w81 k5</t>
  </si>
  <si>
    <t>dz.1.2. w34 k2&gt;= dz. 1.3 w81 k2+dz. 1.3 w81 k6</t>
  </si>
  <si>
    <t>Kategorie bezrobotnych będących 
w szczególnej sytuacji na rynku pracy</t>
  </si>
  <si>
    <t>50</t>
  </si>
  <si>
    <t>51</t>
  </si>
  <si>
    <t>52</t>
  </si>
  <si>
    <t>53</t>
  </si>
  <si>
    <t>korzystające ze świadczeń 
z pomocy społecznej</t>
  </si>
  <si>
    <t>54</t>
  </si>
  <si>
    <t>posiadające  co najmniej jedno dziecko do 6 roku życia</t>
  </si>
  <si>
    <t>55</t>
  </si>
  <si>
    <t>posiadające co najmniej jedno dziecko niepełnosprawne 
do 18 roku życia</t>
  </si>
  <si>
    <t>56</t>
  </si>
  <si>
    <t xml:space="preserve">niepełnosprawni </t>
  </si>
  <si>
    <t>57</t>
  </si>
  <si>
    <t>58</t>
  </si>
  <si>
    <t>2.2 Kobiety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</si>
  <si>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</si>
  <si>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</si>
  <si>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</si>
  <si>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</si>
  <si>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</si>
  <si>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</si>
  <si>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</si>
  <si>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</si>
  <si>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</si>
  <si>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</si>
  <si>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</si>
  <si>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</si>
  <si>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</si>
  <si>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</si>
  <si>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</si>
  <si>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</si>
  <si>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</si>
  <si>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</si>
  <si>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</si>
  <si>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</si>
  <si>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</si>
  <si>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</si>
  <si>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</si>
  <si>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</si>
  <si>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</si>
  <si>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</si>
  <si>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</si>
  <si>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</si>
  <si>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</si>
  <si>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</si>
  <si>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</si>
  <si>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</si>
  <si>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</si>
  <si>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k1=k3</t>
  </si>
  <si>
    <t>k1=k4</t>
  </si>
  <si>
    <t>k1=k5</t>
  </si>
  <si>
    <t>k1=k6</t>
  </si>
  <si>
    <t>k1&gt;=k6</t>
  </si>
  <si>
    <t>k1=k7</t>
  </si>
  <si>
    <t>k1&gt;=k7</t>
  </si>
  <si>
    <t>k8=k9</t>
  </si>
  <si>
    <t>k8&gt;=k9</t>
  </si>
  <si>
    <t>k8=k10</t>
  </si>
  <si>
    <t>k8&gt;=k10</t>
  </si>
  <si>
    <t>k8=k11</t>
  </si>
  <si>
    <t>k8&gt;=k11</t>
  </si>
  <si>
    <t>k8=k12</t>
  </si>
  <si>
    <t>k8&gt;=k12</t>
  </si>
  <si>
    <t>k8=k13</t>
  </si>
  <si>
    <t>k8&gt;=k13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</si>
  <si>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</si>
  <si>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</si>
  <si>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</si>
  <si>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</si>
  <si>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</si>
  <si>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</si>
  <si>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</si>
  <si>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</si>
  <si>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</si>
  <si>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</si>
  <si>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</si>
  <si>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</si>
  <si>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</si>
  <si>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</si>
  <si>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</si>
  <si>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</si>
  <si>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</si>
  <si>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</si>
  <si>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</si>
  <si>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</si>
  <si>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</si>
  <si>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</si>
  <si>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</si>
  <si>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</si>
  <si>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</si>
  <si>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</si>
  <si>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</si>
  <si>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</si>
  <si>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</si>
  <si>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</si>
  <si>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</si>
  <si>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</si>
  <si>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</si>
  <si>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</si>
  <si>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</si>
  <si>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</si>
  <si>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</si>
  <si>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</si>
  <si>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</si>
  <si>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</si>
  <si>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</si>
  <si>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2253.</t>
  </si>
  <si>
    <t>2254.</t>
  </si>
  <si>
    <t>920.</t>
  </si>
  <si>
    <t>921.</t>
  </si>
  <si>
    <t>922.</t>
  </si>
  <si>
    <t>923.</t>
  </si>
  <si>
    <t>924.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</si>
  <si>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</si>
  <si>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</si>
  <si>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</si>
  <si>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</si>
  <si>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</si>
  <si>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</si>
  <si>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</si>
  <si>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</si>
  <si>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</si>
  <si>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</si>
  <si>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</si>
  <si>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</si>
  <si>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</si>
  <si>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</si>
  <si>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</si>
  <si>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</si>
  <si>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</si>
  <si>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</si>
  <si>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</si>
  <si>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</si>
  <si>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</si>
  <si>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</si>
  <si>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</si>
  <si>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1157.</t>
  </si>
  <si>
    <t>406.</t>
  </si>
  <si>
    <t>407.</t>
  </si>
  <si>
    <t>1443.</t>
  </si>
  <si>
    <t>1444.</t>
  </si>
  <si>
    <t>1445.</t>
  </si>
  <si>
    <t>1446.</t>
  </si>
  <si>
    <t>1447.</t>
  </si>
  <si>
    <t>rozpoczęcia pracy społecznie użytecznej</t>
  </si>
  <si>
    <t>576.</t>
  </si>
  <si>
    <t>1.</t>
  </si>
  <si>
    <t>2.</t>
  </si>
  <si>
    <t>3.</t>
  </si>
  <si>
    <t>317.</t>
  </si>
  <si>
    <t>318.</t>
  </si>
  <si>
    <t>319.</t>
  </si>
  <si>
    <t>320.</t>
  </si>
  <si>
    <t>4.</t>
  </si>
  <si>
    <t>pracownicy w wieku 45 lat i powyżej</t>
  </si>
  <si>
    <t>1247.</t>
  </si>
  <si>
    <t>1248.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</si>
  <si>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</si>
  <si>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</si>
  <si>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</si>
  <si>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</si>
  <si>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</si>
  <si>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</si>
  <si>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</si>
  <si>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</si>
  <si>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</si>
  <si>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</si>
  <si>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</si>
  <si>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</si>
  <si>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</si>
  <si>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</si>
  <si>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</si>
  <si>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</si>
  <si>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</si>
  <si>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</si>
  <si>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</si>
  <si>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</si>
  <si>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</si>
  <si>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</si>
  <si>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</si>
  <si>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</si>
  <si>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</si>
  <si>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</si>
  <si>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</si>
  <si>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</si>
  <si>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</si>
  <si>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</si>
  <si>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</si>
  <si>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</si>
  <si>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</si>
  <si>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</si>
  <si>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</si>
  <si>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</si>
  <si>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</si>
  <si>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</si>
  <si>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</si>
  <si>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1239.</t>
  </si>
  <si>
    <t>1240.</t>
  </si>
  <si>
    <t>86.</t>
  </si>
  <si>
    <t>87.</t>
  </si>
  <si>
    <t>88.</t>
  </si>
  <si>
    <t>89.</t>
  </si>
  <si>
    <t>1129.</t>
  </si>
  <si>
    <t>1130.</t>
  </si>
  <si>
    <t>1131.</t>
  </si>
  <si>
    <t>z sektora
publicznego</t>
  </si>
  <si>
    <t>z ogółem</t>
  </si>
  <si>
    <t>staże</t>
  </si>
  <si>
    <t>Błąd uznaniowy, po sprawdzeniu uznać</t>
  </si>
  <si>
    <t>Zamieszkali na wsi</t>
  </si>
  <si>
    <t xml:space="preserve">   w tym posiadający
   gospodarstwo rolne</t>
  </si>
  <si>
    <t>w24&gt;=w25+w26</t>
  </si>
  <si>
    <t>3.1</t>
  </si>
  <si>
    <t>3.2</t>
  </si>
  <si>
    <t>w01=w02+w03</t>
  </si>
  <si>
    <t>w03&gt;=w04</t>
  </si>
  <si>
    <t>w03&gt;=w05</t>
  </si>
  <si>
    <t>w03&gt;=w06</t>
  </si>
  <si>
    <t>w03=w04+w05+w06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</si>
  <si>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</si>
  <si>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</si>
  <si>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</si>
  <si>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</si>
  <si>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</si>
  <si>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</si>
  <si>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</si>
  <si>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</si>
  <si>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</si>
  <si>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</si>
  <si>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</si>
  <si>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</si>
  <si>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</si>
  <si>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</si>
  <si>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</si>
  <si>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</si>
  <si>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</si>
  <si>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</si>
  <si>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</si>
  <si>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</si>
  <si>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</si>
  <si>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</si>
  <si>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</si>
  <si>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</si>
  <si>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</si>
  <si>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</si>
  <si>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</si>
  <si>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</si>
  <si>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</si>
  <si>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</si>
  <si>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</si>
  <si>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</si>
  <si>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</si>
  <si>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</si>
  <si>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</si>
  <si>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dz.2.2. w73&lt;=dz.2.1. w40</t>
  </si>
  <si>
    <t>dz.2.1 w40 k1-dz.2.2 w73 k1&gt;=dz.2.1 w40 k2-dz.2.2 w73 k2</t>
  </si>
  <si>
    <t>dz.2.1 w40 k1-dz.2.2 w73 k1&gt;=dz.2.1 w40 k3-dz.2.2 w73 k3</t>
  </si>
  <si>
    <t>dz.2.1 w40 k1-dz.2.2 w73 k1&gt;=dz.2.1 w40 k4-dz.2.2 w73 k4</t>
  </si>
  <si>
    <t>dz.2.1 w40 k1-dz.2.2 w73 k1&gt;=dz.2.1 w40 k5-dz.2.2 w73 k5</t>
  </si>
  <si>
    <t>dz.2.1 w40 k1-dz.2.2 w73 k1&gt;=dz.2.1 w40 k6-dz.2.2 w73 k6</t>
  </si>
  <si>
    <t>dz.2.1 w40 k1-dz.2.2 w73 k1&gt;=dz.2.1 w40 k8-dz.2.2 w73 k8</t>
  </si>
  <si>
    <t>dz.2.1 w40 k1-dz.2.2 w73 k1&gt;=dz.2.1 w40 k9-dz.2.2 w73 k9</t>
  </si>
  <si>
    <t>dz.2.2. w72&lt;=dz.2.1. w39</t>
  </si>
  <si>
    <t>dz.2.1 w39 k1-dz.2.2 w72 k1&gt;=dz.2.1 w39 k2-dz.2.2 w72 k2</t>
  </si>
  <si>
    <t>dz.2.1 w39 k1-dz.2.2 w72 k1&gt;=dz.2.1 w39 k3-dz.2.2 w72 k3</t>
  </si>
  <si>
    <t>dz.2.1 w39 k1-dz.2.2 w72 k1&gt;=dz.2.1 w39 k4-dz.2.2 w72 k4</t>
  </si>
  <si>
    <t>dz.2.1 w39 k1-dz.2.2 w72 k1&gt;=dz.2.1 w39 k5-dz.2.2 w72 k5</t>
  </si>
  <si>
    <t>dz.2.1 w39 k1-dz.2.2 w72 k1&gt;=dz.2.1 w39 k6-dz.2.2 w72 k6</t>
  </si>
  <si>
    <t>dz.2.1 w39 k1-dz.2.2 w72 k1&gt;=dz.2.1 w39 k8-dz.2.2 w72 k8</t>
  </si>
  <si>
    <t>dz.1.2. w34 (k1-k2)&gt;= dz. 1.3 w81 (k1-k2)+dz. 1.3 w81 (k5-k6)</t>
  </si>
  <si>
    <t>dz.1.2. w35 k1&gt;= dz. 1.3 w82 k1+dz. 1.3 w82 k5</t>
  </si>
  <si>
    <t>dz.1.2. w35 k2&gt;= dz. 1.3 w82 k2+dz. 1.3 w82 k6</t>
  </si>
  <si>
    <t>dz.1.2. w35 (k1-k2)&gt;= dz. 1.3 w82 (k1-k2)+dz. 1.3 w82 (k5-k6)</t>
  </si>
  <si>
    <t>dz.1.2. w36 k1&gt;= dz. 1.3 w83 k1+dz. 1.3 w83k5</t>
  </si>
  <si>
    <t>dz.1.2. w36 k2&gt;= dz. 1.3 w83 k2+dz. 1.3 w83k6</t>
  </si>
  <si>
    <t>dz.1.2. w36 (k1-k2)&gt;= dz. 1.3 w83 (k1-k2)+dz. 1.3 w83(k5-k6)</t>
  </si>
  <si>
    <t>dz.1.2. w37 k1&gt;= dz. 1.3 w84 k1+dz. 1.3 w84 k5</t>
  </si>
  <si>
    <t>dz.1.2. w37 k2&gt;= dz. 1.3 w84 k2+dz. 1.3 w84 k6</t>
  </si>
  <si>
    <t>dz.1.2. w37 (k1-k2)&gt;= dz. 1.3 w84 (k1-k2)+dz. 1.3 w84 (k5-k6)</t>
  </si>
  <si>
    <t>dz.1.2. w37 k1&gt;= dz. 1.3 w84 k7</t>
  </si>
  <si>
    <t>dz.1.2. w37 k2&gt;= dz. 1.3 w84 k8</t>
  </si>
  <si>
    <t>dz.1.2. w37 (k1 - k2)&gt;= dz. 1.3 w84 (k7 - k8)</t>
  </si>
  <si>
    <t>dz.1.2. w38 k1&gt;= dz. 1.3 w85 k1+dz. 1.3 w85 k5</t>
  </si>
  <si>
    <t>dz.1.2. w38 k2&gt;= dz. 1.3 w85 k2+dz. 1.3 w85 k6</t>
  </si>
  <si>
    <t>dz.1.2. w38 (k1-k2)&gt;= dz. 1.3 w85 (k1-k2)+dz. 1.3 w85 (k5-k6)</t>
  </si>
  <si>
    <t>dz.1.2. w38 k1&gt;= dz. 1.3 w85 k7</t>
  </si>
  <si>
    <t>dz.1.2. w38 k2&gt;= dz. 1.3 w85 k8</t>
  </si>
  <si>
    <t>dz.1.2. w38 (k1 - k2)&gt;= dz. 1.3 w85 (k7 - k8)</t>
  </si>
  <si>
    <t>dz.1.2. w39 k1&gt;= dz. 1.3 w86 k1+dz. 1.3 w86 k5</t>
  </si>
  <si>
    <t>dz.1.2. w39 k2&gt;= dz. 1.3 w86 k2+dz. 1.3 w86 k6</t>
  </si>
  <si>
    <t>dz.1.2. w39 (k1-k2)&gt;= dz. 1.3 w86 (k1-k2)+dz. 1.3 w86 (k5-k6)</t>
  </si>
  <si>
    <t>dz.1.2. w39 k1&gt;= dz. 1.3 w86 k7</t>
  </si>
  <si>
    <t>dz.1.2. w39 k2&gt;= dz. 1.3 w86 k8</t>
  </si>
  <si>
    <t>dz.1.2. w39 (k1 - k2)&gt;= dz. 1.3 w86 (k7 - k8)</t>
  </si>
  <si>
    <t>dz.1.2. w40 k1&gt;= dz. 1.3 w87 k7</t>
  </si>
  <si>
    <t>dz.1.2. w40 k2&gt;= dz. 1.3 w87 k8</t>
  </si>
  <si>
    <t>k8=k14</t>
  </si>
  <si>
    <t>k8&gt;=k14</t>
  </si>
  <si>
    <t>k1&gt;=k15</t>
  </si>
  <si>
    <t>k1=k2+k3+k4+k5+k6+k7</t>
  </si>
  <si>
    <t>k8=k9+k10+k11+k12+k13+k14</t>
  </si>
  <si>
    <t>k1&gt;=k8</t>
  </si>
  <si>
    <t>k2&gt;=k9</t>
  </si>
  <si>
    <t>k3&gt;=k10</t>
  </si>
  <si>
    <t>k4&gt;=k11</t>
  </si>
  <si>
    <t>k5&gt;=k12</t>
  </si>
  <si>
    <t>k6&gt;=k13</t>
  </si>
  <si>
    <t>k7&gt;=k14</t>
  </si>
  <si>
    <t>k1-k8&gt;=k2-k9</t>
  </si>
  <si>
    <t>k1-k8&gt;=k3-k10</t>
  </si>
  <si>
    <t>k1-k8&gt;=k4-k11</t>
  </si>
  <si>
    <t>k1-k8&gt;=k5-k12</t>
  </si>
  <si>
    <t>k1-k8&gt;=k6-k13</t>
  </si>
  <si>
    <t>k1-k8&gt;=k7-k14</t>
  </si>
  <si>
    <t>w25&gt;=w01</t>
  </si>
  <si>
    <t>w25&gt;=w02</t>
  </si>
  <si>
    <t>w25&gt;=w03</t>
  </si>
  <si>
    <t>w25&gt;=w04</t>
  </si>
  <si>
    <t>w25&gt;=w05</t>
  </si>
  <si>
    <t>w25&gt;=w06</t>
  </si>
  <si>
    <t>w25=w01+w02+w03+w04+w05+w06</t>
  </si>
  <si>
    <t>k1&gt;=k2+k5</t>
  </si>
  <si>
    <t>dz.2.1. w58&lt;=dz. 1 w25</t>
  </si>
  <si>
    <t>dz.2.1. w27k3 =dz. 1 w07 k3</t>
  </si>
  <si>
    <t>dz.2.1. w28k3 =dz. 1 w07 k4</t>
  </si>
  <si>
    <t>dz.2.1. w29k3 =dz. 1 w07 k5</t>
  </si>
  <si>
    <t>dz.2.1. w30k3 =dz. 1 w07 k6</t>
  </si>
  <si>
    <t>dz.2.1. w31k3 =dz. 1 w07 k7</t>
  </si>
  <si>
    <t>dz.2.1. w26k3 =dz. 1 w07 k2</t>
  </si>
  <si>
    <t>w58 k2=w50 k1</t>
  </si>
  <si>
    <t>w58 k3=w51 k1</t>
  </si>
  <si>
    <t>w58 k4=w52 k1</t>
  </si>
  <si>
    <t>w58 k5=w53 k1</t>
  </si>
  <si>
    <t>w58 k6=w54 k1</t>
  </si>
  <si>
    <t>w58 k7=w55 k1</t>
  </si>
  <si>
    <t>w58 k8=w56 k1</t>
  </si>
  <si>
    <t>w58 k9=w57 k1</t>
  </si>
  <si>
    <t>w58&gt;=w26</t>
  </si>
  <si>
    <t>w58&gt;=w27</t>
  </si>
  <si>
    <t>w58&gt;=w28</t>
  </si>
  <si>
    <t>w58&gt;=w29</t>
  </si>
  <si>
    <t>w58&gt;=w30</t>
  </si>
  <si>
    <t>w58&gt;=w31</t>
  </si>
  <si>
    <t>w58=w26+w27+w28+w29+w30+w31</t>
  </si>
  <si>
    <t>w58&gt;=w32</t>
  </si>
  <si>
    <t>w58&gt;=w33</t>
  </si>
  <si>
    <t>w58&gt;=w34</t>
  </si>
  <si>
    <t>w58&gt;=w35</t>
  </si>
  <si>
    <t>w58&gt;=w36</t>
  </si>
  <si>
    <t>w58&gt;=w37</t>
  </si>
  <si>
    <t>w58=w32+w33+w34+w35+w36+w37</t>
  </si>
  <si>
    <t>w58&gt;=w38</t>
  </si>
  <si>
    <t>w58&gt;=w39</t>
  </si>
  <si>
    <t>w58&gt;=w40</t>
  </si>
  <si>
    <t>w58&gt;=w41</t>
  </si>
  <si>
    <t>w58&gt;=w42</t>
  </si>
  <si>
    <t>w58=w38+w39+w40+w41+w42</t>
  </si>
  <si>
    <t>w58&gt;=w43</t>
  </si>
  <si>
    <t>w58&gt;=w44</t>
  </si>
  <si>
    <t>w58&gt;=w45</t>
  </si>
  <si>
    <t>w58&gt;=w46</t>
  </si>
  <si>
    <t>w58&gt;=w47</t>
  </si>
  <si>
    <t>w58&gt;=w48</t>
  </si>
  <si>
    <t>w58&gt;=w49</t>
  </si>
  <si>
    <t>w58=w43+w44+w45+w46+w47+w48+w49</t>
  </si>
  <si>
    <t>w58=w32</t>
  </si>
  <si>
    <t>w58=w43+w44+w45+w46+w49</t>
  </si>
  <si>
    <t>w58=w35+w36+w37</t>
  </si>
  <si>
    <t>Z1 dz.2.1. w58 k1= MPiPS-01 dz1.1. w12 k5</t>
  </si>
  <si>
    <t>Z1 dz.2.1. w58 k2= MPiPS-01 dz1.1. w13 k5</t>
  </si>
  <si>
    <t>Z1 dz.2.1. w58 k3= MPiPS-01 dz1.1. w14 k5</t>
  </si>
  <si>
    <t>Z1 dz.2.1. w58 k4= MPiPS-01 dz1.1. w15 k5</t>
  </si>
  <si>
    <t>Z1 dz.2.1. w58 k5= MPiPS-01 dz1.1. w16 k5</t>
  </si>
  <si>
    <t>Z1 dz.2.1. w58 k6= MPiPS-01 dz1.1. w17 k5</t>
  </si>
  <si>
    <t>Z1 dz.2.1. w58 k7= MPiPS-01 dz1.1. w18 k5</t>
  </si>
  <si>
    <t>Z1 dz.2.1. w58 k8= MPiPS-01 dz1.1. w19 k5</t>
  </si>
  <si>
    <t>Z1 dz.2.1. w58 k9= MPiPS-01 dz1.1. w20 k5</t>
  </si>
  <si>
    <t>1713.</t>
  </si>
  <si>
    <t>w01</t>
  </si>
  <si>
    <t>w02</t>
  </si>
  <si>
    <t>w03</t>
  </si>
  <si>
    <t>w04</t>
  </si>
  <si>
    <t>k3&gt;=k4</t>
  </si>
  <si>
    <t>k5&gt;=k6</t>
  </si>
  <si>
    <t>k7&gt;=k8</t>
  </si>
  <si>
    <t>skierowanie do agencji zatrudnienia w ramach zlecania działań aktywizacyjnych</t>
  </si>
  <si>
    <t>odmowy bez uzasadnionej przyczyny przyjęcia propozycji odpowiedniej pracy lub innej formy pomocy, w tym PAI</t>
  </si>
  <si>
    <t>odmowy ustalenia profilu pomocy</t>
  </si>
  <si>
    <t>Do 30 roku
życia</t>
  </si>
  <si>
    <t>Bezrobotni zarejestrowani w miesiącu sprawozdawczym
(w. 70 + 71)</t>
  </si>
  <si>
    <t>podjęcia pracy w mies. sprawozdawczym
(w. 80 + 83)</t>
  </si>
  <si>
    <t>pracy sezonowej</t>
  </si>
  <si>
    <t>subsydiowanej (w. 84 + 85 + 86 + 88 do 95)</t>
  </si>
  <si>
    <t xml:space="preserve">rozpoczęcia szkolenia </t>
  </si>
  <si>
    <t xml:space="preserve">w tym w ramach bonu stażowego </t>
  </si>
  <si>
    <t xml:space="preserve">rozpoczęcia pracy społecznie użytecznej </t>
  </si>
  <si>
    <t>skierowanie do agencji zatrudnienia w ramach zlecania 
działań aktywizacyjnych</t>
  </si>
  <si>
    <t>Bezrobotni, którzy w miesiącu sprawozdawczym utracili status osoby bedącej w szczególnej sytuacji na rynku pracy</t>
  </si>
  <si>
    <t>Bezrobotni według stanu w końcu miesiąca
sprawozdawczego (w. 68 + 69 - 78)</t>
  </si>
  <si>
    <t>podjęcia pracy poza miejscem zamieszkania
w ramach bonu na zasiedlenie</t>
  </si>
  <si>
    <t>w01&gt;=w11</t>
  </si>
  <si>
    <t>w01&gt;=w12</t>
  </si>
  <si>
    <t>w12&gt;=w13</t>
  </si>
  <si>
    <t>w12&gt;=w15</t>
  </si>
  <si>
    <t>w12&gt;=w16</t>
  </si>
  <si>
    <t>w12&gt;=w17</t>
  </si>
  <si>
    <t>w12&gt;=w18</t>
  </si>
  <si>
    <t>w12&gt;=w19</t>
  </si>
  <si>
    <t>w12&gt;=w20</t>
  </si>
  <si>
    <t>w13&gt;=w14</t>
  </si>
  <si>
    <t>2299.</t>
  </si>
  <si>
    <t>2300.</t>
  </si>
  <si>
    <t>2301.</t>
  </si>
  <si>
    <t>2302.</t>
  </si>
  <si>
    <t>2303.</t>
  </si>
  <si>
    <t>2304.</t>
  </si>
  <si>
    <t>2305.</t>
  </si>
  <si>
    <t xml:space="preserve">   w tym zwolnione z przyczyn
   dotyczących zakładu pracy</t>
  </si>
  <si>
    <t>dotychczas nie pracujące</t>
  </si>
  <si>
    <t>01</t>
  </si>
  <si>
    <t>02</t>
  </si>
  <si>
    <t>03</t>
  </si>
  <si>
    <t>04</t>
  </si>
  <si>
    <t>Wybrane kategorie bezrobotnych (z ogółem)</t>
  </si>
  <si>
    <t>05</t>
  </si>
  <si>
    <t>06</t>
  </si>
  <si>
    <t>07</t>
  </si>
  <si>
    <t>w113</t>
  </si>
  <si>
    <t>w114</t>
  </si>
  <si>
    <t>w115</t>
  </si>
  <si>
    <t xml:space="preserve">zatrudnione w ramach dofinansowania wynagrodzenia za zatrudnienie skierowanego bezrobotnego powyżej 50 roku życia </t>
  </si>
  <si>
    <t>w tym powyżej 60 roku życia</t>
  </si>
  <si>
    <t>Bezrobotni zarejestrowani w miesiącu sprawozdawczym
(w. 23 + 24)</t>
  </si>
  <si>
    <t>Osoby wyłączone z ewidencji bezrobotnych
w miesiącu sprawozdawczym (w. 32+49+51+53+54+ 56 do 65)</t>
  </si>
  <si>
    <t>podjęcia pracy w ramach dofinansowania wynagrodzenia za zatrudnienie skierowanego bezrobotnego powyżej 50 roku życia</t>
  </si>
  <si>
    <t>dz.2.1 w39 k1-dz.2.2 w72 k1&gt;=dz.2.1 w39 k9-dz.2.2 w72 k9</t>
  </si>
  <si>
    <t>dz.2.2. w71&lt;=dz.2.1. w38</t>
  </si>
  <si>
    <t>dz.2.1 w38 k1-dz.2.2 w71 k1&gt;=dz.2.1 w38 k2-dz.2.2 w71 k2</t>
  </si>
  <si>
    <t>dz.2.1 w38 k1-dz.2.2 w71 k1&gt;=dz.2.1 w38 k3-dz.2.2 w71 k3</t>
  </si>
  <si>
    <t>dz.2.1 w38 k1-dz.2.2 w71 k1&gt;=dz.2.1 w38 k4-dz.2.2 w71 k4</t>
  </si>
  <si>
    <t>dz.2.1 w38 k1-dz.2.2 w71 k1&gt;=dz.2.1 w38 k6-dz.2.2 w71 k6</t>
  </si>
  <si>
    <t>dz.2.1 w38 k1-dz.2.2 w71 k1&gt;=dz.2.1 w38 k8-dz.2.2 w71 k8</t>
  </si>
  <si>
    <t>dz.2.1 w38 k1-dz.2.2 w71 k1&gt;=dz.2.1 w38 k9-dz.2.2 w71 k9</t>
  </si>
  <si>
    <t>Bezrobotni
zarejestrowani</t>
  </si>
  <si>
    <t>Bezrobotni, którzy
podjęli pracę</t>
  </si>
  <si>
    <t>w miesiącu sprawozdawczym</t>
  </si>
  <si>
    <t>razem</t>
  </si>
  <si>
    <t>w65</t>
  </si>
  <si>
    <t>w66</t>
  </si>
  <si>
    <t>w67</t>
  </si>
  <si>
    <t>w68</t>
  </si>
  <si>
    <t>w69</t>
  </si>
  <si>
    <t>w70</t>
  </si>
  <si>
    <t>w71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</si>
  <si>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</si>
  <si>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</si>
  <si>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</si>
  <si>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</si>
  <si>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</si>
  <si>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</si>
  <si>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</si>
  <si>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</si>
  <si>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</si>
  <si>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</si>
  <si>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</si>
  <si>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</si>
  <si>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</si>
  <si>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</si>
  <si>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</si>
  <si>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</si>
  <si>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</si>
  <si>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</si>
  <si>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</si>
  <si>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</si>
  <si>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</si>
  <si>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</si>
  <si>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</si>
  <si>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</si>
  <si>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</si>
  <si>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</si>
  <si>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</si>
  <si>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</si>
  <si>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</si>
  <si>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</si>
  <si>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</si>
  <si>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</si>
  <si>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</si>
  <si>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</si>
  <si>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</si>
  <si>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</si>
  <si>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</si>
  <si>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</si>
  <si>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</si>
  <si>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</si>
  <si>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</si>
  <si>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</si>
  <si>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</si>
  <si>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</si>
  <si>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</si>
  <si>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</si>
  <si>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</si>
  <si>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</si>
  <si>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</si>
  <si>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</si>
  <si>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</si>
  <si>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</si>
  <si>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</si>
  <si>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</si>
  <si>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</si>
  <si>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</si>
  <si>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</si>
  <si>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</si>
  <si>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</si>
  <si>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</si>
  <si>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</si>
  <si>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</si>
  <si>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</si>
  <si>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</si>
  <si>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</si>
  <si>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</si>
  <si>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</si>
  <si>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</si>
  <si>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</si>
  <si>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</si>
  <si>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</si>
  <si>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</si>
  <si>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</si>
  <si>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</si>
  <si>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</si>
  <si>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</si>
  <si>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</si>
  <si>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</si>
  <si>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</si>
  <si>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</si>
  <si>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</si>
  <si>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</si>
  <si>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</si>
  <si>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</si>
  <si>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</si>
  <si>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</si>
  <si>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</si>
  <si>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</si>
  <si>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</si>
  <si>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</si>
  <si>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</si>
  <si>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</si>
  <si>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</si>
  <si>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</si>
  <si>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</si>
  <si>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</si>
  <si>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</si>
  <si>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</si>
  <si>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</si>
  <si>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</si>
  <si>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</si>
  <si>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</si>
  <si>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</si>
  <si>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</si>
  <si>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</si>
  <si>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</si>
  <si>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</si>
  <si>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</si>
  <si>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</si>
  <si>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</si>
  <si>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</si>
  <si>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</si>
  <si>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</si>
  <si>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</si>
  <si>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</si>
  <si>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</si>
  <si>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</si>
  <si>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</si>
  <si>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</si>
  <si>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</si>
  <si>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</si>
  <si>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</si>
  <si>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</si>
  <si>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</si>
  <si>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</si>
  <si>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w72</t>
  </si>
  <si>
    <t>w73</t>
  </si>
  <si>
    <t>w74</t>
  </si>
  <si>
    <t>w75</t>
  </si>
  <si>
    <t>w77</t>
  </si>
  <si>
    <t>w78</t>
  </si>
  <si>
    <t>1.3</t>
  </si>
  <si>
    <t>w76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</si>
  <si>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</si>
  <si>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</si>
  <si>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</si>
  <si>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</si>
  <si>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</si>
  <si>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</si>
  <si>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</si>
  <si>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</si>
  <si>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</si>
  <si>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</si>
  <si>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</si>
  <si>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</si>
  <si>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</si>
  <si>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</si>
  <si>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</si>
  <si>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</si>
  <si>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</si>
  <si>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</si>
  <si>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</si>
  <si>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</si>
  <si>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</si>
  <si>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</si>
  <si>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</si>
  <si>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</si>
  <si>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</si>
  <si>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</si>
  <si>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</si>
  <si>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</si>
  <si>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</si>
  <si>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</si>
  <si>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</si>
  <si>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</si>
  <si>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</si>
  <si>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</si>
  <si>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</si>
  <si>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</si>
  <si>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</si>
  <si>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</si>
  <si>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</si>
  <si>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</si>
  <si>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</si>
  <si>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</si>
  <si>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</si>
  <si>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</si>
  <si>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</si>
  <si>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</si>
  <si>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</si>
  <si>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</si>
  <si>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</si>
  <si>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</si>
  <si>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</si>
  <si>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</si>
  <si>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</si>
  <si>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</si>
  <si>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</si>
  <si>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</si>
  <si>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</si>
  <si>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</si>
  <si>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</si>
  <si>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</si>
  <si>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</si>
  <si>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</si>
  <si>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</si>
  <si>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</si>
  <si>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</si>
  <si>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</si>
  <si>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</si>
  <si>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479.</t>
  </si>
  <si>
    <t>480.</t>
  </si>
  <si>
    <t>481.</t>
  </si>
  <si>
    <t>482.</t>
  </si>
  <si>
    <t>483.</t>
  </si>
  <si>
    <t>484.</t>
  </si>
  <si>
    <t>485.</t>
  </si>
  <si>
    <t>321.</t>
  </si>
  <si>
    <t xml:space="preserve">
…………………………………………….……………………
(wyjaśnienia dotyczące sprawozdania
można uzyskać pod numerem telefonu)</t>
  </si>
  <si>
    <t>w01=w02</t>
  </si>
  <si>
    <t>bezrobotni</t>
  </si>
  <si>
    <t>Osoby objęte indywidualnym planem działania</t>
  </si>
  <si>
    <t>poszukujący pracy</t>
  </si>
  <si>
    <t>Przygotowano IPD</t>
  </si>
  <si>
    <t>Przerwali realizację IPD</t>
  </si>
  <si>
    <t>w tym z powodu podjęcia pracy</t>
  </si>
  <si>
    <t>Zakończyli realizację IPD</t>
  </si>
  <si>
    <t>Realizujący IPD w końcu miesiaca sprawozdawczego</t>
  </si>
  <si>
    <t>w miesiącu
sprawozdawczym</t>
  </si>
  <si>
    <t>1647.</t>
  </si>
  <si>
    <t>1648.</t>
  </si>
  <si>
    <t>1649.</t>
  </si>
  <si>
    <t>1650.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</si>
  <si>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</si>
  <si>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</si>
  <si>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</si>
  <si>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</si>
  <si>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</si>
  <si>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</si>
  <si>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</si>
  <si>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</si>
  <si>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</si>
  <si>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</si>
  <si>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</si>
  <si>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dz.1.2. w40 (k1 - k2)&gt;= dz. 1.3 w87 (k7 - k8)</t>
  </si>
  <si>
    <t>dz.1.2. w40 k2= dz. 1.3 w87 k2</t>
  </si>
  <si>
    <t>dz.1.2. w40 k1= dz. 1.3 w87 k1</t>
  </si>
  <si>
    <t>dz 1.1. w14 k3 = dz.1.3. w79 k3</t>
  </si>
  <si>
    <t>dz 1.1. w14 k4 = dz.1.3. w79 k4</t>
  </si>
  <si>
    <t>dz 1.1. w16 k3 = dz.1.3. w79 k5</t>
  </si>
  <si>
    <t>dz 1.1. w16 k4 = dz.1.3. w79 k6</t>
  </si>
  <si>
    <t>dz 1.1. w15 k3 = dz.1.3. w79 k7</t>
  </si>
  <si>
    <t>dz 1.1. w15 k4 = dz.1.3. w79 k8</t>
  </si>
  <si>
    <t>dz 1.1. w13 k5 = dz.1.3. w114 k1</t>
  </si>
  <si>
    <t>dz 1.1. w13 k6 = dz.1.3. w114 k2</t>
  </si>
  <si>
    <t>dz 1.1. w14 k5 = dz.1.3. w114 k3</t>
  </si>
  <si>
    <t>dz 1.1. w14 k6 = dz.1.3. w114 k4</t>
  </si>
  <si>
    <t>dz 1.1. w16 k5 = dz.1.3. w114 k5</t>
  </si>
  <si>
    <t>dz 1.1. w16 k6 = dz.1.3. w114 k6</t>
  </si>
  <si>
    <t>dz 1.1. w15 k5 = dz.1.3. w114 k7</t>
  </si>
  <si>
    <t>dz 1.1. w15 k6 = dz.1.3. w114 k8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</si>
  <si>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</si>
  <si>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</si>
  <si>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</si>
  <si>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</si>
  <si>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</si>
  <si>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</si>
  <si>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</si>
  <si>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</si>
  <si>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</si>
  <si>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</si>
  <si>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</si>
  <si>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</si>
  <si>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</si>
  <si>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</si>
  <si>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</si>
  <si>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</si>
  <si>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</si>
  <si>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</si>
  <si>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</si>
  <si>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</si>
  <si>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</si>
  <si>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</si>
  <si>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</si>
  <si>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</si>
  <si>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</si>
  <si>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</si>
  <si>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</si>
  <si>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</si>
  <si>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</si>
  <si>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</si>
  <si>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</si>
  <si>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</si>
  <si>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</si>
  <si>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</si>
  <si>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</si>
  <si>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</si>
  <si>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</si>
  <si>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</si>
  <si>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457.</t>
  </si>
  <si>
    <t>959.</t>
  </si>
  <si>
    <t>960.</t>
  </si>
  <si>
    <t>961.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</si>
  <si>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</si>
  <si>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</si>
  <si>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</si>
  <si>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</si>
  <si>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</si>
  <si>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</si>
  <si>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</si>
  <si>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</si>
  <si>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</si>
  <si>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</si>
  <si>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</si>
  <si>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</si>
  <si>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</si>
  <si>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</si>
  <si>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</si>
  <si>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</si>
  <si>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</si>
  <si>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</si>
  <si>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</si>
  <si>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</si>
  <si>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</si>
  <si>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</si>
  <si>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</si>
  <si>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</si>
  <si>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</si>
  <si>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</si>
  <si>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</si>
  <si>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</si>
  <si>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</si>
  <si>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</si>
  <si>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</si>
  <si>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</si>
  <si>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</si>
  <si>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</si>
  <si>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</si>
  <si>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1848.</t>
  </si>
  <si>
    <t>1849.</t>
  </si>
  <si>
    <t xml:space="preserve">          w tym z krajów EOG oraz Szwajcarii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</si>
  <si>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</si>
  <si>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</si>
  <si>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</si>
  <si>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</si>
  <si>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</si>
  <si>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</si>
  <si>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</si>
  <si>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</si>
  <si>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</si>
  <si>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</si>
  <si>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</si>
  <si>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</si>
  <si>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w91&gt;=w59</t>
  </si>
  <si>
    <t>w91&gt;=w60</t>
  </si>
  <si>
    <t>w91&gt;=w61</t>
  </si>
  <si>
    <t>w91&gt;=w62</t>
  </si>
  <si>
    <t>w91&gt;=w63</t>
  </si>
  <si>
    <t>w91&gt;=w64</t>
  </si>
  <si>
    <t>w91&gt;=w65</t>
  </si>
  <si>
    <t>w91&gt;=w66</t>
  </si>
  <si>
    <t>w91&gt;=w67</t>
  </si>
  <si>
    <t>w91&gt;=w68</t>
  </si>
  <si>
    <t>w91&gt;=w69</t>
  </si>
  <si>
    <t>w91&gt;=w71</t>
  </si>
  <si>
    <t>w91&gt;=w72</t>
  </si>
  <si>
    <t>w91&gt;=w73</t>
  </si>
  <si>
    <t>w91&gt;=w74</t>
  </si>
  <si>
    <t>w91&gt;=w82</t>
  </si>
  <si>
    <t>w91&gt;=w81</t>
  </si>
  <si>
    <t>w91&gt;=w80</t>
  </si>
  <si>
    <t>w91&gt;=w79</t>
  </si>
  <si>
    <t>w91&gt;=w78</t>
  </si>
  <si>
    <t>w91&gt;=w77</t>
  </si>
  <si>
    <t>w91&gt;=w76</t>
  </si>
  <si>
    <t>w91=w76+w77+w78+w79+w80+w81+w82</t>
  </si>
  <si>
    <t>w91&gt;=w75</t>
  </si>
  <si>
    <t>w91=w71+w72+w73+w74+w75</t>
  </si>
  <si>
    <t>w91=w65</t>
  </si>
  <si>
    <t>w91=w59+w60+w61+w62+w63+w64</t>
  </si>
  <si>
    <t>dz.2.2. w59 k1&lt;=dz.1. w01 k8</t>
  </si>
  <si>
    <t>dz.2.2. w91 k1&lt;=dz.1. w25 k8</t>
  </si>
  <si>
    <t>dz.2.2. w82 k1&lt;=dz.1. w24 k8</t>
  </si>
  <si>
    <t>dz.2.2. w81 k1&lt;=dz.1. w23 k8</t>
  </si>
  <si>
    <t>dz.2.2. w80 k1&lt;=dz.1. w22 k8</t>
  </si>
  <si>
    <t>dz.2.2. w79 k1&lt;=dz.1. w21 k8</t>
  </si>
  <si>
    <t>dz.2.2. w78 k1&lt;=dz.1. w20 k8</t>
  </si>
  <si>
    <t>dz.2.2. w77 k1&lt;=dz.1. w19 k8</t>
  </si>
  <si>
    <t>dz.2.2. w76 k1&lt;=dz.1. w18 k8</t>
  </si>
  <si>
    <t>dz.2.2. w75 k1&lt;=dz.1. w17 k8</t>
  </si>
  <si>
    <t>dz.2.2. w74 k1&lt;=dz.1. w16 k8</t>
  </si>
  <si>
    <t>dz.2.2. w73 k1&lt;=dz.1. w15 k8</t>
  </si>
  <si>
    <t>dz.2.2. w72 k1&lt;=dz.1. w14 k8</t>
  </si>
  <si>
    <t>dz.2.2. w71 k1&lt;=dz.1. w13 k8</t>
  </si>
  <si>
    <t>dz.2.2. w69 k1=dz.1. w11 k8</t>
  </si>
  <si>
    <t>dz.2.2. w68 k1&lt;=dz.1. w10 k8</t>
  </si>
  <si>
    <t>dz.2.2. w67 k1&lt;=dz.1. w09 k8</t>
  </si>
  <si>
    <t>dz.2.2. w66 k1&lt;=dz.1. w08 k8</t>
  </si>
  <si>
    <t>dz.2.2. w65 k1=dz.1. w07 k8</t>
  </si>
  <si>
    <t>dz.2.2. w64 k1&lt;=dz.1. w06 k8</t>
  </si>
  <si>
    <t>dz.2.2. w63 k1&lt;=dz.1. w05 k8</t>
  </si>
  <si>
    <t>dz.2.2. w62 k1&lt;=dz.1. w04 k8</t>
  </si>
  <si>
    <t>dz.2.2. w61 k1&lt;=dz.1. w03 k8</t>
  </si>
  <si>
    <t>dz.2.2. w60 k1&lt;=dz.1. w02 k8</t>
  </si>
  <si>
    <t>w91 k2=w83 k1</t>
  </si>
  <si>
    <t>w91 k3=w84 k1</t>
  </si>
  <si>
    <t>w91 k4=w85 k1</t>
  </si>
  <si>
    <t>w91 k5=w86 k1</t>
  </si>
  <si>
    <t>w91 k6=w87 k1</t>
  </si>
  <si>
    <t>w91 k7=w88 k1</t>
  </si>
  <si>
    <t>w91 k8=w89 k1</t>
  </si>
  <si>
    <t>w91 k9=w90 k1</t>
  </si>
  <si>
    <t>dz.2.2. w59 k3=dz.1. w07 k9</t>
  </si>
  <si>
    <t>dz.2.2. w60 k3=dz.1. w07 k10</t>
  </si>
  <si>
    <t>dz.2.2. w61 k3=dz.1. w07 k11</t>
  </si>
  <si>
    <t>dz.2.2. w62 k3=dz.1. w07 k12</t>
  </si>
  <si>
    <t>dz.2.2. w63 k3=dz.1. w07 k13</t>
  </si>
  <si>
    <t>dz.2.2. w64 k3=dz.1. w07 k14</t>
  </si>
  <si>
    <t>Z1 dz.2.2. w91 k1= MPiPS-01 dz1.1. w12 k6</t>
  </si>
  <si>
    <t>Z1 dz.2.2. w91 k2= MPiPS-01 dz1.1. w13 k6</t>
  </si>
  <si>
    <t>Z1 dz.2.2. w91 k3= MPiPS-01 dz1.1. w14 k6</t>
  </si>
  <si>
    <t>Z1 dz.2.2. w91 k4= MPiPS-01 dz1.1. w15 k6</t>
  </si>
  <si>
    <t>Z1 dz.2.2. w91 k5= MPiPS-01 dz1.1. w16 k6</t>
  </si>
  <si>
    <t>Z1 dz.2.2. w91 k6= MPiPS-01 dz1.1. w17 k6</t>
  </si>
  <si>
    <t>Z1 dz.2.2. w91 k7= MPiPS-01 dz1.1. w18 k6</t>
  </si>
  <si>
    <t>Z1 dz.2.2. w91 k8= MPiPS-01 dz1.1. w19 k6</t>
  </si>
  <si>
    <t>Z1 dz.2.2. w91 k9= MPiPS-01 dz1.1. w20 k6</t>
  </si>
  <si>
    <t>dz.2.2. w59&lt;=dz.2.1. w26</t>
  </si>
  <si>
    <t>dz.2.2. w82&lt;=dz.2.1. w49</t>
  </si>
  <si>
    <t>dz.2.1 w49 k1-dz.2.2 w82 k1&gt;=dz.2.1 w49 k2-dz.2.2 w82 k2</t>
  </si>
  <si>
    <t>dz.2.1 w49 k1-dz.2.2 w82 k1&gt;=dz.2.1 w49 k3-dz.2.2 w82 k3</t>
  </si>
  <si>
    <t>dz.2.1 w49 k1-dz.2.2 w82 k1&gt;=dz.2.1 w49 k4-dz.2.2 w82 k4</t>
  </si>
  <si>
    <t>dz.2.1 w49 k1-dz.2.2 w82 k1&gt;=dz.2.1 w49 k5-dz.2.2 w82 k5</t>
  </si>
  <si>
    <t>dz.2.1 w49 k1-dz.2.2 w82 k1&gt;=dz.2.1 w49 k6-dz.2.2 w82 k6</t>
  </si>
  <si>
    <t>dz.2.1 w49 k1-dz.2.2 w82 k1&gt;=dz.2.1 w49 k7-dz.2.2 w82 k7</t>
  </si>
  <si>
    <t>dz.2.1 w49 k1-dz.2.2 w82 k1&gt;=dz.2.1 w49 k8-dz.2.2 w82 k8</t>
  </si>
  <si>
    <t>dz.2.1 w49 k1-dz.2.2 w82 k1&gt;=dz.2.1 w49 k9-dz.2.2 w82 k9</t>
  </si>
  <si>
    <t>dz.2.2. w81&lt;=dz.2.1. w48</t>
  </si>
  <si>
    <t>dz.2.1 w48 k1-dz.2.2 w81 k1&gt;=dz.2.1 w48 k4-dz.2.2 w81 k4</t>
  </si>
  <si>
    <t>dz.2.1 w48 k1-dz.2.2 w81 k1&gt;=dz.2.1 w48 k5-dz.2.2 w81 k5</t>
  </si>
  <si>
    <t>dz.2.1 w48 k1-dz.2.2 w81 k1&gt;=dz.2.1 w48 k7-dz.2.2 w81 k7</t>
  </si>
  <si>
    <t>dz.2.1 w48 k1-dz.2.2 w81 k1&gt;=dz.2.1 w48 k8-dz.2.2 w81 k8</t>
  </si>
  <si>
    <t>dz.2.1 w48 k1-dz.2.2 w81 k1&gt;=dz.2.1 w48 k9-dz.2.2 w81 k9</t>
  </si>
  <si>
    <t>dz.2.2. w80&lt;=dz.2.1. w47</t>
  </si>
  <si>
    <t>dz.2.1 w47 k1-dz.2.2 w80 k1&gt;=dz.2.1 w47 k4-dz.2.2 w80 k4</t>
  </si>
  <si>
    <t>dz.2.1 w47 k1-dz.2.2 w80 k1&gt;=dz.2.1 w47 k5-dz.2.2 w80 k5</t>
  </si>
  <si>
    <t>dz.2.1 w47 k1-dz.2.2 w80 k1&gt;=dz.2.1 w47 k7-dz.2.2 w80 k7</t>
  </si>
  <si>
    <t>dz.2.1 w47 k1-dz.2.2 w80 k1&gt;=dz.2.1 w47 k8-dz.2.2 w80 k8</t>
  </si>
  <si>
    <t>dz.2.1 w47 k1-dz.2.2 w80 k1&gt;=dz.2.1 w47 k9-dz.2.2 w80 k9</t>
  </si>
  <si>
    <t>dz.2.2. w79&lt;=dz.2.1. w46</t>
  </si>
  <si>
    <t>dz.2.1 w46 k1-dz.2.2 w79 k1&gt;=dz.2.1 w46 k4-dz.2.2 w79 k4</t>
  </si>
  <si>
    <t>dz.2.1 w46 k1-dz.2.2 w79 k1&gt;=dz.2.1 w46 k5-dz.2.2 w79 k5</t>
  </si>
  <si>
    <t>dz.2.1 w46 k1-dz.2.2 w79 k1&gt;=dz.2.1 w46 k7-dz.2.2 w79 k7</t>
  </si>
  <si>
    <t>dz.2.1 w46 k1-dz.2.2 w79 k1&gt;=dz.2.1 w46 k8-dz.2.2 w79 k8</t>
  </si>
  <si>
    <t>dz.2.1 w46 k1-dz.2.2 w79 k1&gt;=dz.2.1 w46 k9-dz.2.2 w79 k9</t>
  </si>
  <si>
    <t>dz.2.2. w78&lt;=dz.2.1. w45</t>
  </si>
  <si>
    <t>dz.2.1 w45 k1-dz.2.2 w78 k1&gt;=dz.2.1 w45 k2-dz.2.2 w78 k2</t>
  </si>
  <si>
    <t>dz.2.1 w45 k1-dz.2.2 w78 k1&gt;=dz.2.1 w45 k3-dz.2.2 w78 k3</t>
  </si>
  <si>
    <t>dz.2.1 w45 k1-dz.2.2 w78 k1&gt;=dz.2.1 w45 k4-dz.2.2 w78 k4</t>
  </si>
  <si>
    <t>dz.2.1 w45 k1-dz.2.2 w78 k1&gt;=dz.2.1 w45 k5-dz.2.2 w78 k5</t>
  </si>
  <si>
    <t>dz.2.1 w45 k1-dz.2.2 w78 k1&gt;=dz.2.1 w45 k7-dz.2.2 w78 k7</t>
  </si>
  <si>
    <t>dz.2.1 w45 k1-dz.2.2 w78 k1&gt;=dz.2.1 w45 k8-dz.2.2 w78 k8</t>
  </si>
  <si>
    <t>dz.2.1 w45 k1-dz.2.2 w78 k1&gt;=dz.2.1 w45 k9-dz.2.2 w78 k9</t>
  </si>
  <si>
    <t>dz.2.2. w77&lt;=dz.2.1. w44</t>
  </si>
  <si>
    <t>dz.2.1 w44 k1-dz.2.2 w77 k1&gt;=dz.2.1 w44 k2-dz.2.2 w77 k2</t>
  </si>
  <si>
    <t>dz.2.1 w44 k1-dz.2.2 w77 k1&gt;=dz.2.1 w44 k3-dz.2.2 w77 k3</t>
  </si>
  <si>
    <t>dz.2.1 w44 k1-dz.2.2 w77 k1&gt;=dz.2.1 w44 k4-dz.2.2 w77 k4</t>
  </si>
  <si>
    <t>dz.2.1 w44 k1-dz.2.2 w77 k1&gt;=dz.2.1 w44 k5-dz.2.2 w77 k5</t>
  </si>
  <si>
    <t>dz.2.1 w44 k1-dz.2.2 w77 k1&gt;=dz.2.1 w44 k7-dz.2.2 w77 k7</t>
  </si>
  <si>
    <t>Bezrobotne kobiety zwolnione z przyczyn dotyczących zakładu pracy</t>
  </si>
  <si>
    <t>1644.</t>
  </si>
  <si>
    <t>1645.</t>
  </si>
  <si>
    <t>1646.</t>
  </si>
  <si>
    <t>rozpoczęcia przygotowania zawodowego dorosłych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</si>
  <si>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</si>
  <si>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</si>
  <si>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</si>
  <si>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</si>
  <si>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</si>
  <si>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</si>
  <si>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</si>
  <si>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</si>
  <si>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</si>
  <si>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</si>
  <si>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</si>
  <si>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</si>
  <si>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</si>
  <si>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</si>
  <si>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</si>
  <si>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</si>
  <si>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</si>
  <si>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</si>
  <si>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</si>
  <si>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</si>
  <si>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</si>
  <si>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</si>
  <si>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</si>
  <si>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</si>
  <si>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</si>
  <si>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</si>
  <si>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</si>
  <si>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</si>
  <si>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w01&gt;=w10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</si>
  <si>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</si>
  <si>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</si>
  <si>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</si>
  <si>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</si>
  <si>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</si>
  <si>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</si>
  <si>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</si>
  <si>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</si>
  <si>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</si>
  <si>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</si>
  <si>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</si>
  <si>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</si>
  <si>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</si>
  <si>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</si>
  <si>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</si>
  <si>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dz.1.2. w41 k1&gt;= dz. 1.3 w88 k1+dz. 1.3 w88 k5</t>
  </si>
  <si>
    <t>dz.1.2. w41 k2&gt;= dz. 1.3 w88 k2+dz. 1.3 w88 k6</t>
  </si>
  <si>
    <t>dz.1.2. w41 (k1-k2)&gt;= dz. 1.3 w88 (k1-k2)+dz. 1.3 w88 (k5-k6)</t>
  </si>
  <si>
    <t>dz.1.2. w41 k1&gt;= dz. 1.3 w88 k7</t>
  </si>
  <si>
    <t>dz.1.2. w41 k2&gt;= dz. 1.3 w88 k8</t>
  </si>
  <si>
    <t>dz.1.2. w41 (k1 - k2)&gt;= dz. 1.3 w88 (k7 - k8)</t>
  </si>
  <si>
    <t>dz.1.2. w42 k1= dz. 1.3 w89 k1</t>
  </si>
  <si>
    <t>dz.1.2. w42 k2= dz. 1.3 w89 k2</t>
  </si>
  <si>
    <t>dz.1.2. w42 k1&gt;= dz. 1.3 w89 k7</t>
  </si>
  <si>
    <t>dz.1.2. w42 k2&gt;= dz. 1.3 w89 k8</t>
  </si>
  <si>
    <t>dz.1.2. w42 (k1 - k2)&gt;= dz. 1.3 w89 (k7 - k8)</t>
  </si>
  <si>
    <t>dz.1.2. w44 (k1 - k2)&gt;= dz. 1.3 w91 (k7 - k8)</t>
  </si>
  <si>
    <t>dz.1.2. w44 k1&gt;= dz. 1.3 w91 k1+dz. 1.3 w91 k5</t>
  </si>
  <si>
    <t>dz.1.2. w44 k2&gt;= dz. 1.3 w91 k2+dz. 1.3 w91 k6</t>
  </si>
  <si>
    <t>dz.1.2. w44 (k1-k2)&gt;= dz. 1.3 w91 (k1-k2)+dz. 1.3 w91 (k5-k6)</t>
  </si>
  <si>
    <t>dz.1.2. w44 k1&gt;= dz. 1.3 w91 k7</t>
  </si>
  <si>
    <t>dz.1.2. w44 k2&gt;= dz. 1.3 w91 k8</t>
  </si>
  <si>
    <t>dz.1.2. w43 k1= dz. 1.3 w90 k1</t>
  </si>
  <si>
    <t>dz.1.2. w43 k2= dz. 1.3 w90 k2</t>
  </si>
  <si>
    <t>dz.1.2. w43 k1&gt;= dz. 1.3 w90 k7</t>
  </si>
  <si>
    <t>dz.1.2. w43 k2&gt;= dz. 1.3 w90 k8</t>
  </si>
  <si>
    <t>dz.1.2. w43 (k1 - k2)&gt;= dz. 1.3 w90 (k7 - k8)</t>
  </si>
  <si>
    <t>dz.1.2. w45 k1&gt;= dz. 1.3 w92 k1+dz. 1.3 w92 k5</t>
  </si>
  <si>
    <t>dz.1.2. w45 k2&gt;= dz. 1.3 w92 k2+dz. 1.3 w92 k6</t>
  </si>
  <si>
    <t>dz.1.2. w45 (k1-k2)&gt;= dz. 1.3 w92 (k1-k2)+dz. 1.3 w92 (k5-k6)</t>
  </si>
  <si>
    <t>dz.1.2. w45 k1&gt;= dz. 1.3 w92 k7</t>
  </si>
  <si>
    <t>dz.1.2. w45 k2&gt;= dz. 1.3 w92 k8</t>
  </si>
  <si>
    <t>dz.1.2. w45 (k1 - k2)&gt;= dz. 1.3 w92 (k7 - k8)</t>
  </si>
  <si>
    <t>dz.1.2. w46 k1= dz. 1.3 w93 k1</t>
  </si>
  <si>
    <t>dz.1.2. w46 k2= dz. 1.3 w93 k2</t>
  </si>
  <si>
    <t>dz.1.2. w46 k1&gt;= dz. 1.3 w93 k7</t>
  </si>
  <si>
    <t>dz.1.2. w46 k2&gt;= dz. 1.3 w93 k8</t>
  </si>
  <si>
    <t>dz.1.2. w46 (k1 - k2)&gt;= dz. 1.3 w93 (k7 - k8)</t>
  </si>
  <si>
    <t>dz.1.2. w47 k1&gt;= dz. 1.3 w94 k7</t>
  </si>
  <si>
    <t>dz.1.2. w47 k2&gt;= dz. 1.3 w94 k8</t>
  </si>
  <si>
    <t>dz.1.2. w47 (k1 - k2)&gt;= dz. 1.3 w94 (k7 - k8)</t>
  </si>
  <si>
    <t>dz.1.2. w47 k1= dz. 1.3 w94 k5</t>
  </si>
  <si>
    <t>dz.1.2. w47 k2=dz. 1.3 w94 k6</t>
  </si>
  <si>
    <t>dz.1.2. w48 k1&gt;= dz. 1.3 w95 k1+dz. 1.3 w95 k5</t>
  </si>
  <si>
    <t>dz.1.2. w48 k2&gt;= dz. 1.3 w95 k2+dz. 1.3 w95 k6</t>
  </si>
  <si>
    <t>dz.1.2. w48 (k1-k2)&gt;= dz. 1.3 w95 (k1-k2)+dz. 1.3 w95 (k5-k6)</t>
  </si>
  <si>
    <t>dz.1.2. w48 k1&gt;= dz. 1.3 w95 k7</t>
  </si>
  <si>
    <t>dz.1.2. w48 k2&gt;= dz. 1.3 w95 k8</t>
  </si>
  <si>
    <t>dz.1.2. w48 (k1 - k2)&gt;= dz. 1.3 w95 (k7 - k8)</t>
  </si>
  <si>
    <t>dz.1.2. w49 k1&gt;= dz. 1.3 w96 k1+dz. 1.3 w96 k5</t>
  </si>
  <si>
    <t>dz.1.2. w49 k2&gt;= dz. 1.3 w96 k2+dz. 1.3 w96 k6</t>
  </si>
  <si>
    <t>dz.1.2. w49 (k1-k2)&gt;= dz. 1.3 w96 (k1-k2)+dz. 1.3 w96 (k5-k6)</t>
  </si>
  <si>
    <t>dz.1.2. w49 k1&gt;= dz. 1.3 w96 k7</t>
  </si>
  <si>
    <t>dz.1.2. w49 k2&gt;= dz. 1.3 w96 k8</t>
  </si>
  <si>
    <t>dz.1.2. w49 (k1 - k2)&gt;= dz. 1.3 w96 (k7 - k8)</t>
  </si>
  <si>
    <t>dz.1.2. w50 k1= dz. 1.3 w97 k1</t>
  </si>
  <si>
    <t>dz.1.2. w50 k2= dz. 1.3 w97 k2</t>
  </si>
  <si>
    <t>dz.1.2. w50 k1&gt;= dz. 1.3 w97 k7</t>
  </si>
  <si>
    <t>dz.1.2. w50 k2&gt;= dz. 1.3 w97 k8</t>
  </si>
  <si>
    <t>dz.1.2. w50 (k1 - k2)&gt;= dz. 1.3 w97 (k7 - k8)</t>
  </si>
  <si>
    <t>dz.1.2. w51 k1&gt;= dz. 1.3 w98 k1+dz. 1.3 w98 k5</t>
  </si>
  <si>
    <t>dz.1.2. w51 k2&gt;= dz. 1.3 w98 k2+dz. 1.3 w98 k6</t>
  </si>
  <si>
    <t>Zał 1. a MPiPS-01</t>
  </si>
  <si>
    <t>Z1 dz.1. w24 k1= MPiPS-01 dz1.1. w04 k5</t>
  </si>
  <si>
    <t>Z1 dz.1. w24 k8= MPiPS-01 dz1.1. w04 k6</t>
  </si>
  <si>
    <t>Z1 dz.1. w25 k1= MPiPS-01 dz1.1. w01 k5</t>
  </si>
  <si>
    <t>Z1 dz.1. w25 k8= MPiPS-01 dz1.1. w01 k6</t>
  </si>
  <si>
    <t>Z1 dz.1. w25 k15= MPiPS-01 dz1.1. w07 k5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</si>
  <si>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</si>
  <si>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</si>
  <si>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</si>
  <si>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</si>
  <si>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</si>
  <si>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</si>
  <si>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</si>
  <si>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</si>
  <si>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</si>
  <si>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</si>
  <si>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</si>
  <si>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</si>
  <si>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</si>
  <si>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</si>
  <si>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</si>
  <si>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</si>
  <si>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</si>
  <si>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</si>
  <si>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</si>
  <si>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</si>
  <si>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</si>
  <si>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</si>
  <si>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</si>
  <si>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</si>
  <si>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</si>
  <si>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</si>
  <si>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</si>
  <si>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</si>
  <si>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</si>
  <si>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</si>
  <si>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</si>
  <si>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</si>
  <si>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</si>
  <si>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</si>
  <si>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</si>
  <si>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</si>
  <si>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</si>
  <si>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</si>
  <si>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</si>
  <si>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</si>
  <si>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</si>
  <si>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</si>
  <si>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</si>
  <si>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</si>
  <si>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</si>
  <si>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</si>
  <si>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</si>
  <si>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</si>
  <si>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</si>
  <si>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</si>
  <si>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</si>
  <si>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</si>
  <si>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</si>
  <si>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</si>
  <si>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w końcu miesiąca sprawozdawczego</t>
  </si>
  <si>
    <t xml:space="preserve">w końcu miesiąca </t>
  </si>
  <si>
    <t>Poszukujący pracy</t>
  </si>
  <si>
    <t>Kobiety poszukujace pracy</t>
  </si>
  <si>
    <t>rozpoczęcia szkolenia</t>
  </si>
  <si>
    <t>rozpoczęcia stażu</t>
  </si>
  <si>
    <t>niepotwierdzenia gotowości do pracy</t>
  </si>
  <si>
    <t>dobrowolnej rezygnacji ze statusu bezrobotnego</t>
  </si>
  <si>
    <t>podjęcia nauki</t>
  </si>
  <si>
    <t>2.2 a 1.1</t>
  </si>
  <si>
    <t>osoby</t>
  </si>
  <si>
    <t>z sektora
prywatnego</t>
  </si>
  <si>
    <t>Zwolnienia monitorowane</t>
  </si>
  <si>
    <t>X</t>
  </si>
  <si>
    <t>W końcu miesiąca
sprawozdawczego</t>
  </si>
  <si>
    <t xml:space="preserve">
…………………………………………………
(miejscowość, data)</t>
  </si>
  <si>
    <t>855.</t>
  </si>
  <si>
    <t>856.</t>
  </si>
  <si>
    <t>Czas przygotowania formularza (w min)</t>
  </si>
  <si>
    <t>Czas wypełnienia formularza (w min)</t>
  </si>
  <si>
    <t>Osoby wyłączone z ewidencji poszukujących pracy w miesiącu sprawozdawczym
(w.04+05 do 10)</t>
  </si>
  <si>
    <t>niepełnosprawni niepozostający w zatrudnieniu</t>
  </si>
  <si>
    <t>870.</t>
  </si>
  <si>
    <t>871.</t>
  </si>
  <si>
    <t>872.</t>
  </si>
  <si>
    <t>w11=w1+w2-w3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</si>
  <si>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</si>
  <si>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</si>
  <si>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</si>
  <si>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</si>
  <si>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</si>
  <si>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</si>
  <si>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</si>
  <si>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</si>
  <si>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</si>
  <si>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</si>
  <si>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</si>
  <si>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</si>
  <si>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</si>
  <si>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</si>
  <si>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</si>
  <si>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</si>
  <si>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</si>
  <si>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</si>
  <si>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</si>
  <si>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</si>
  <si>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</si>
  <si>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</si>
  <si>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</si>
  <si>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</si>
  <si>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</si>
  <si>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Długotrwale 
bezrobotni</t>
  </si>
  <si>
    <t>x</t>
  </si>
  <si>
    <t>podjęcia pracy</t>
  </si>
  <si>
    <t>dobrowolnej rezygnacji</t>
  </si>
  <si>
    <t>dz.2.1 w44 k1-dz.2.2 w77 k1&gt;=dz.2.1 w44 k8-dz.2.2 w77 k8</t>
  </si>
  <si>
    <t>dz.2.1 w44 k1-dz.2.2 w77 k1&gt;=dz.2.1 w44 k9-dz.2.2 w77 k9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</si>
  <si>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</si>
  <si>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</si>
  <si>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</si>
  <si>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</si>
  <si>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</si>
  <si>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</si>
  <si>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</si>
  <si>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</si>
  <si>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</si>
  <si>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</si>
  <si>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</si>
  <si>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</si>
  <si>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</si>
  <si>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</si>
  <si>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</si>
  <si>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Niepełnosprawni</t>
  </si>
  <si>
    <t>kobiety</t>
  </si>
  <si>
    <t>Ogółem (w. 02+04)</t>
  </si>
  <si>
    <t xml:space="preserve"> z tego osoby</t>
  </si>
  <si>
    <t>poprzednio pracujące</t>
  </si>
  <si>
    <t>337.</t>
  </si>
  <si>
    <t>338.</t>
  </si>
  <si>
    <t>339.</t>
  </si>
  <si>
    <t>1847.</t>
  </si>
  <si>
    <t>497.</t>
  </si>
  <si>
    <t>498.</t>
  </si>
  <si>
    <t>499.</t>
  </si>
  <si>
    <t>500.</t>
  </si>
  <si>
    <t>501.</t>
  </si>
  <si>
    <t>502.</t>
  </si>
  <si>
    <t>503.</t>
  </si>
  <si>
    <t>504.</t>
  </si>
  <si>
    <t>Ogółem wolne miejsca pracy i miejsca aktywizacji zawodowej (w.02+w.03)</t>
  </si>
  <si>
    <t>zatrudnienie lub inna praca zarobkowa</t>
  </si>
  <si>
    <t>miejsca aktywizacji zawodowej</t>
  </si>
  <si>
    <t>dla osób w okresie do 12 miesiecy od dnia ukonczenia nauki</t>
  </si>
  <si>
    <t>3.2. Osoby objęte indywidualnym planem dzialania</t>
  </si>
  <si>
    <t>2084.</t>
  </si>
  <si>
    <t>2085.</t>
  </si>
  <si>
    <t>2086.</t>
  </si>
  <si>
    <t>2087.</t>
  </si>
  <si>
    <t>2159.</t>
  </si>
  <si>
    <t>2160.</t>
  </si>
  <si>
    <t>731.</t>
  </si>
  <si>
    <t>732.</t>
  </si>
  <si>
    <t>733.</t>
  </si>
  <si>
    <t>734.</t>
  </si>
  <si>
    <t>735.</t>
  </si>
  <si>
    <t>736.</t>
  </si>
  <si>
    <t>737.</t>
  </si>
  <si>
    <t>455.</t>
  </si>
  <si>
    <t>456.</t>
  </si>
  <si>
    <t>524.</t>
  </si>
  <si>
    <t>525.</t>
  </si>
  <si>
    <t>526.</t>
  </si>
  <si>
    <t>Powyżej 50 roku
życia</t>
  </si>
  <si>
    <t>z własnej inicjatywy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</si>
  <si>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</si>
  <si>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</si>
  <si>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</si>
  <si>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</si>
  <si>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</si>
  <si>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</si>
  <si>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</si>
  <si>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</si>
  <si>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</si>
  <si>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</si>
  <si>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</si>
  <si>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08</t>
  </si>
  <si>
    <t>Bezrobotni w szczególnej sytuacji na rynku pracy</t>
  </si>
  <si>
    <t>Bezrobotne kobiety w szczególnej sytuacji na rynku pracy</t>
  </si>
  <si>
    <t>Cudzoziemcy z prawem do zasiłku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</si>
  <si>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</si>
  <si>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</si>
  <si>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</si>
  <si>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</si>
  <si>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</si>
  <si>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</si>
  <si>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</si>
  <si>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</si>
  <si>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</si>
  <si>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</si>
  <si>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</si>
  <si>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</si>
  <si>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</si>
  <si>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462.</t>
  </si>
  <si>
    <t>463.</t>
  </si>
  <si>
    <t>464.</t>
  </si>
  <si>
    <t>465.</t>
  </si>
  <si>
    <t>466.</t>
  </si>
  <si>
    <t>467.</t>
  </si>
  <si>
    <t>468.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</si>
  <si>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</si>
  <si>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</si>
  <si>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</si>
  <si>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</si>
  <si>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</si>
  <si>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</si>
  <si>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</si>
  <si>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</si>
  <si>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</si>
  <si>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</si>
  <si>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</si>
  <si>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</si>
  <si>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</si>
  <si>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</si>
  <si>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</si>
  <si>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</si>
  <si>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</si>
  <si>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</si>
  <si>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</si>
  <si>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</si>
  <si>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</si>
  <si>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</si>
  <si>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</si>
  <si>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</si>
  <si>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</si>
  <si>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</si>
  <si>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</si>
  <si>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</si>
  <si>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</si>
  <si>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</si>
  <si>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</si>
  <si>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</si>
  <si>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dla niepełnosprawnych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</si>
  <si>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</si>
  <si>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</si>
  <si>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</si>
  <si>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</si>
  <si>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</si>
  <si>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</si>
  <si>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</si>
  <si>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</si>
  <si>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</si>
  <si>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</si>
  <si>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</si>
  <si>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</si>
  <si>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</si>
  <si>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</si>
  <si>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</si>
  <si>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</si>
  <si>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</si>
  <si>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</si>
  <si>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</si>
  <si>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</si>
  <si>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</si>
  <si>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z sektora
publi-cznego</t>
  </si>
  <si>
    <t>sezo-
nowej</t>
  </si>
  <si>
    <t>1161.</t>
  </si>
  <si>
    <t>1162.</t>
  </si>
  <si>
    <t>1163.</t>
  </si>
  <si>
    <t>nabycia praw emerytalnych lub rentowych</t>
  </si>
  <si>
    <t>nabycia praw do świadczenia przedemerytalnego</t>
  </si>
  <si>
    <t>innych</t>
  </si>
  <si>
    <t xml:space="preserve">   w tym zarejestrowani po raz pierwszy</t>
  </si>
  <si>
    <t>1.3. Bilans wybranych kategorii bezrobotnych, bedących w szczególnej sytuacji na rynku pracy</t>
  </si>
  <si>
    <t>Do 25 roku
życia</t>
  </si>
  <si>
    <t>1651.</t>
  </si>
  <si>
    <t>1652.</t>
  </si>
  <si>
    <t>1653.</t>
  </si>
  <si>
    <t>1654.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</si>
  <si>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</si>
  <si>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</si>
  <si>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</si>
  <si>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</si>
  <si>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</si>
  <si>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</si>
  <si>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</si>
  <si>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</si>
  <si>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</si>
  <si>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</si>
  <si>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</si>
  <si>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</si>
  <si>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</si>
  <si>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</si>
  <si>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Osoby w okresie do 12 miesięcy
od dnia ukończenia nauki</t>
  </si>
  <si>
    <t>Cudzoziemcy</t>
  </si>
  <si>
    <t>09</t>
  </si>
  <si>
    <t>10</t>
  </si>
  <si>
    <t>11</t>
  </si>
  <si>
    <t>12</t>
  </si>
  <si>
    <t>13</t>
  </si>
  <si>
    <t>14</t>
  </si>
  <si>
    <t>15</t>
  </si>
  <si>
    <t>85.</t>
  </si>
  <si>
    <t>300.</t>
  </si>
  <si>
    <t>301.</t>
  </si>
  <si>
    <t>302.</t>
  </si>
  <si>
    <t>303.</t>
  </si>
  <si>
    <t>304.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</si>
  <si>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</si>
  <si>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</si>
  <si>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</si>
  <si>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</si>
  <si>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</si>
  <si>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</si>
  <si>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</si>
  <si>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</si>
  <si>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</si>
  <si>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</si>
  <si>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</si>
  <si>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</si>
  <si>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</si>
  <si>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</si>
  <si>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</si>
  <si>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</si>
  <si>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</si>
  <si>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</si>
  <si>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</si>
  <si>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dz.1.2. w65 (k1-k2)&gt;= dz. 1.3 w112 (k1-k2)+dz. 1.3 w112 (k5-k6)</t>
  </si>
  <si>
    <t>dz.1.2. w65 k1&gt;= dz. 1.3 w112 k7</t>
  </si>
  <si>
    <t>dz.1.2. w65 k2&gt;= dz. 1.3 w112 k8</t>
  </si>
  <si>
    <t>dz.1.2. w65 (k1 - k2)&gt;= dz. 1.3 w112 (k7 - k8)</t>
  </si>
  <si>
    <t>dz.1.2. w66 k1&gt;= dz. 1.3 w114 k1+dz. 1.3 w114 k5</t>
  </si>
  <si>
    <t>dz.1.2. w66 k2&gt;= dz. 1.3 w114 k2+dz. 1.3 w114 k6</t>
  </si>
  <si>
    <t>1.4. Aktywne formy przeciwdziałania bezrobociu</t>
  </si>
  <si>
    <t>zatrudnione przy pracach interwencyjnych</t>
  </si>
  <si>
    <t>Osoby bezrobotne</t>
  </si>
  <si>
    <t>projektach konkursowych realizowanych przez powiatowe urzędy pracy</t>
  </si>
  <si>
    <t>1399.</t>
  </si>
  <si>
    <t>1400.</t>
  </si>
  <si>
    <t>1401.</t>
  </si>
  <si>
    <t>1402.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</si>
  <si>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</si>
  <si>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</si>
  <si>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</si>
  <si>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</si>
  <si>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</si>
  <si>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</si>
  <si>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</si>
  <si>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</si>
  <si>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</si>
  <si>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</si>
  <si>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</si>
  <si>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</si>
  <si>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</si>
  <si>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</si>
  <si>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</si>
  <si>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</si>
  <si>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</si>
  <si>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</si>
  <si>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</si>
  <si>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</si>
  <si>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</si>
  <si>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</si>
  <si>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</si>
  <si>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</si>
  <si>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</si>
  <si>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</si>
  <si>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575.</t>
  </si>
  <si>
    <t>k5&gt;=k7</t>
  </si>
  <si>
    <t>k6&gt;=k8</t>
  </si>
  <si>
    <t>k5-k6&gt;=k7-k8</t>
  </si>
  <si>
    <t>213.</t>
  </si>
  <si>
    <t>214.</t>
  </si>
  <si>
    <t>215.</t>
  </si>
  <si>
    <t>216.</t>
  </si>
  <si>
    <t>217.</t>
  </si>
  <si>
    <t>1285.</t>
  </si>
  <si>
    <t>1286.</t>
  </si>
  <si>
    <t>1287.</t>
  </si>
  <si>
    <t>1288.</t>
  </si>
  <si>
    <t>1289.</t>
  </si>
  <si>
    <t>1290.</t>
  </si>
  <si>
    <t>1291.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</si>
  <si>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</si>
  <si>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</si>
  <si>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</si>
  <si>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</si>
  <si>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</si>
  <si>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</si>
  <si>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</si>
  <si>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</si>
  <si>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</si>
  <si>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</si>
  <si>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</si>
  <si>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</si>
  <si>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Uwagi</t>
  </si>
  <si>
    <t>Po sprawdzeniu uznać</t>
  </si>
  <si>
    <t>Zgłoszone
w miesiącu sprawozdawczym</t>
  </si>
  <si>
    <t>Osoby będące w szczególnej sytuacji na rynku pracy</t>
  </si>
  <si>
    <t>dz 1.1. w16 k2 = dz.1.3. w69 k6</t>
  </si>
  <si>
    <t>dz 1.1. w15 k1 = dz.1.3. w69 k7</t>
  </si>
  <si>
    <t>dz 1.1. w15 k2 = dz.1.3. w69 k8</t>
  </si>
  <si>
    <t>dz 1.1. w13 k3 = dz.1.3. w79 k1</t>
  </si>
  <si>
    <t>dz 1.1. w13 k4 = dz.1.3. w79 k2</t>
  </si>
  <si>
    <t>dz 1.1. w13 k1 = dz.1.3. w69 k1</t>
  </si>
  <si>
    <t>subsydiowanej (w. 37 + 38 + 39 + 41do 48)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</si>
  <si>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</si>
  <si>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</si>
  <si>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</si>
  <si>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</si>
  <si>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</si>
  <si>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ubezpieczenie społeczne</t>
  </si>
  <si>
    <t>w tym w ramach bonu szkoleniowego</t>
  </si>
  <si>
    <t>w tym w ramach bonu stażowego</t>
  </si>
  <si>
    <t>w tym w ramach PAI</t>
  </si>
  <si>
    <t>310.</t>
  </si>
  <si>
    <t>Cudzoziemcy z prawem do zasiłku z krajów EOG oraz Szwjcarii</t>
  </si>
  <si>
    <t>Cudzoziemki z prawem do zasiłku z krajów EOG oraz Szwjcarii</t>
  </si>
  <si>
    <t>Cudzoziemcy bez prawa do zasiłku</t>
  </si>
  <si>
    <t>Cudzoziemki bez prawa do zasiłku</t>
  </si>
  <si>
    <t>Cudzoziemcy bez prawa do zasiłku z krajów EOG oraz Szwjcarii</t>
  </si>
  <si>
    <t>Cudzoziemki bez prawa do zasiłku z krajów EOG oraz Szwjcarii</t>
  </si>
  <si>
    <t>Polki z prawem do zasiłku transferowego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</si>
  <si>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</si>
  <si>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</si>
  <si>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</si>
  <si>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</si>
  <si>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</si>
  <si>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</si>
  <si>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</si>
  <si>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</si>
  <si>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</si>
  <si>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</si>
  <si>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</si>
  <si>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</si>
  <si>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</si>
  <si>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</si>
  <si>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</si>
  <si>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</si>
  <si>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</si>
  <si>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</si>
  <si>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</si>
  <si>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</si>
  <si>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</si>
  <si>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</si>
  <si>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</si>
  <si>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</si>
  <si>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</si>
  <si>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</si>
  <si>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</si>
  <si>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</si>
  <si>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</si>
  <si>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1885.</t>
  </si>
  <si>
    <t>1886.</t>
  </si>
  <si>
    <t>1887.</t>
  </si>
  <si>
    <t>1888.</t>
  </si>
  <si>
    <t>1889.</t>
  </si>
  <si>
    <t>1890.</t>
  </si>
  <si>
    <t>1891.</t>
  </si>
  <si>
    <t>otrzymujący świadczenie socjalne przysługujące na urlopie górniczym lub górniczy zasiłek socjalny</t>
  </si>
  <si>
    <t>Poszukujący pracy według stanu w końcu miesiąca poprzedzającego sprawozdanie</t>
  </si>
  <si>
    <t>Poszukujący pracy zarejestrowani w miesiącu sprawozdawczym</t>
  </si>
  <si>
    <t>niepotwierdzenie zainteresowania pomocą określoną w ustawie</t>
  </si>
  <si>
    <t>niepodjęcia lub przerwania uczestnictwa w oferowanym działaniu</t>
  </si>
  <si>
    <t>Poszukujący pracy według stanu w końcu miesiąca sprawozdawczego (w. 01+02-03)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</si>
  <si>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</si>
  <si>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</si>
  <si>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</si>
  <si>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</si>
  <si>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</si>
  <si>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</si>
  <si>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</si>
  <si>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</si>
  <si>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</si>
  <si>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</si>
  <si>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</si>
  <si>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</si>
  <si>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</si>
  <si>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</si>
  <si>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</si>
  <si>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</si>
  <si>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do 30 roku życia</t>
  </si>
  <si>
    <t>w tym do 25 roku życia</t>
  </si>
  <si>
    <t>w69&gt;=w71</t>
  </si>
  <si>
    <t>w69&gt;=w72</t>
  </si>
  <si>
    <t>w69&gt;=w73</t>
  </si>
  <si>
    <t>w69&gt;=w74</t>
  </si>
  <si>
    <t>w69&gt;=w75</t>
  </si>
  <si>
    <t>w69&gt;=w76</t>
  </si>
  <si>
    <t>w69&gt;=w77</t>
  </si>
  <si>
    <t>w69=w70+w71</t>
  </si>
  <si>
    <t>w69=w71</t>
  </si>
  <si>
    <t>w78&gt;=w79</t>
  </si>
  <si>
    <t>w79&gt;=w80</t>
  </si>
  <si>
    <t>w79&gt;=w83</t>
  </si>
  <si>
    <t>w80&gt;=w81</t>
  </si>
  <si>
    <t>w80&gt;=w82</t>
  </si>
  <si>
    <t>w79=w80+w83</t>
  </si>
  <si>
    <t>w83&gt;=w84</t>
  </si>
  <si>
    <t>w83&gt;=w85</t>
  </si>
  <si>
    <t>w83&gt;=w86</t>
  </si>
  <si>
    <t>w83&gt;=w88</t>
  </si>
  <si>
    <t>w83&gt;=w89</t>
  </si>
  <si>
    <t>w83&gt;=w90</t>
  </si>
  <si>
    <t>w83&gt;=w91</t>
  </si>
  <si>
    <t>w83&gt;=w92</t>
  </si>
  <si>
    <t>w83&gt;=w93</t>
  </si>
  <si>
    <t>w83&gt;=w94</t>
  </si>
  <si>
    <t>w83&gt;=w95</t>
  </si>
  <si>
    <t>w86&gt;=w87</t>
  </si>
  <si>
    <t>w83=w84+w85+w86+suma(od 88 do 95)</t>
  </si>
  <si>
    <t>w78&gt;=w96</t>
  </si>
  <si>
    <t>w78&gt;=w98</t>
  </si>
  <si>
    <t>w78&gt;=w100</t>
  </si>
  <si>
    <t>w78&gt;=w101</t>
  </si>
  <si>
    <t>w78&gt;=w103</t>
  </si>
  <si>
    <t>w78&gt;=w104</t>
  </si>
  <si>
    <t>w78&gt;=w106</t>
  </si>
  <si>
    <t>w78&gt;=w107</t>
  </si>
  <si>
    <t>w96&gt;=w97</t>
  </si>
  <si>
    <t>w78&gt;=w108</t>
  </si>
  <si>
    <t>w78&gt;=w109</t>
  </si>
  <si>
    <t>w98&gt;=w99</t>
  </si>
  <si>
    <t>w78&gt;=w110</t>
  </si>
  <si>
    <t>w78&gt;=w111</t>
  </si>
  <si>
    <t>w78&gt;=w112</t>
  </si>
  <si>
    <t>w101&gt;=w102</t>
  </si>
  <si>
    <t>w114=w68+w69-w78-w113</t>
  </si>
  <si>
    <t>w114=w68+w69-w78</t>
  </si>
  <si>
    <t>w114&gt;=w115</t>
  </si>
  <si>
    <t>dz 1.1. w13 k2 = dz.1.3. w69 k2</t>
  </si>
  <si>
    <t>dz 1.1. w14 k1 = dz.1.3. w69 k3</t>
  </si>
  <si>
    <t>dz 1.1. w14 k2 = dz.1.3. w69 k4</t>
  </si>
  <si>
    <t>dz 1.1. w16 k1 = dz.1.3. w69 k5</t>
  </si>
  <si>
    <t>w11&gt;=w20</t>
  </si>
  <si>
    <t>w11&gt;=w21</t>
  </si>
  <si>
    <t>będący w okresie wypowiedzenia stosunku pracy lub stosunku służbowego z przyczyn dotyczących zakładu pracy</t>
  </si>
  <si>
    <t>żołnierze rezerwy</t>
  </si>
  <si>
    <t>pobierający rentę szkoleniową</t>
  </si>
  <si>
    <t>pobierający świadczenie szkoleniowe</t>
  </si>
  <si>
    <t>1.1 a 1.2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</si>
  <si>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</si>
  <si>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</si>
  <si>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</si>
  <si>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</si>
  <si>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</si>
  <si>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</si>
  <si>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</si>
  <si>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</si>
  <si>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</si>
  <si>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</si>
  <si>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</si>
  <si>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</si>
  <si>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1.1 a 1.3</t>
  </si>
  <si>
    <t>1.2 a 1.3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</si>
  <si>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</si>
  <si>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</si>
  <si>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</si>
  <si>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</si>
  <si>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</si>
  <si>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</si>
  <si>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</si>
  <si>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</si>
  <si>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</si>
  <si>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</si>
  <si>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</si>
  <si>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</si>
  <si>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</si>
  <si>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</si>
  <si>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</si>
  <si>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</si>
  <si>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305.</t>
  </si>
  <si>
    <t>306.</t>
  </si>
  <si>
    <t>307.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</si>
  <si>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</si>
  <si>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</si>
  <si>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</si>
  <si>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</si>
  <si>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</si>
  <si>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</si>
  <si>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</si>
  <si>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</si>
  <si>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</si>
  <si>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</si>
  <si>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</si>
  <si>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</si>
  <si>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</si>
  <si>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</si>
  <si>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</si>
  <si>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</si>
  <si>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</si>
  <si>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</si>
  <si>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</si>
  <si>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</si>
  <si>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</si>
  <si>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</si>
  <si>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</si>
  <si>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</si>
  <si>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</si>
  <si>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</si>
  <si>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</si>
  <si>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</si>
  <si>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</si>
  <si>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</si>
  <si>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</si>
  <si>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</si>
  <si>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</si>
  <si>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</si>
  <si>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</si>
  <si>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</si>
  <si>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1109.</t>
  </si>
  <si>
    <t>1110.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</si>
  <si>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</si>
  <si>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</si>
  <si>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</si>
  <si>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</si>
  <si>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</si>
  <si>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</si>
  <si>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</si>
  <si>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</si>
  <si>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</si>
  <si>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</si>
  <si>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</si>
  <si>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</si>
  <si>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</si>
  <si>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</si>
  <si>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</si>
  <si>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</si>
  <si>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</si>
  <si>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</si>
  <si>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</si>
  <si>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</si>
  <si>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</si>
  <si>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</si>
  <si>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</si>
  <si>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</si>
  <si>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</si>
  <si>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</si>
  <si>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</si>
  <si>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</si>
  <si>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</si>
  <si>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</si>
  <si>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</si>
  <si>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</si>
  <si>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</si>
  <si>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</si>
  <si>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</si>
  <si>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</si>
  <si>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</si>
  <si>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</si>
  <si>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</si>
  <si>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</si>
  <si>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</si>
  <si>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</si>
  <si>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</si>
  <si>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</si>
  <si>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</si>
  <si>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</si>
  <si>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</si>
  <si>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</si>
  <si>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</si>
  <si>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</si>
  <si>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</si>
  <si>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</si>
  <si>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</si>
  <si>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</si>
  <si>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</si>
  <si>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zatrudnione przy robotach publicznych</t>
  </si>
  <si>
    <t>odbywające szkolenie</t>
  </si>
  <si>
    <t>odbywające staż</t>
  </si>
  <si>
    <t>odbywające przygotowanie zawodowe dorosłych</t>
  </si>
  <si>
    <t>odbywające prace społecznie użyteczne</t>
  </si>
  <si>
    <t>1.4</t>
  </si>
  <si>
    <t>w95</t>
  </si>
  <si>
    <t>w96</t>
  </si>
  <si>
    <t>w97</t>
  </si>
  <si>
    <t>w98</t>
  </si>
  <si>
    <t>w99</t>
  </si>
  <si>
    <t>w100</t>
  </si>
  <si>
    <t xml:space="preserve">          w tym z krajów EOG oraz Szwjcarii</t>
  </si>
  <si>
    <t>Zarejestrowane jako cudzoziemcy bez prawa do zasiłku</t>
  </si>
  <si>
    <t>Polacy z prawem do zasiłku transferowego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</si>
  <si>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</si>
  <si>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</si>
  <si>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</si>
  <si>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</si>
  <si>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</si>
  <si>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</si>
  <si>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</si>
  <si>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</si>
  <si>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</si>
  <si>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</si>
  <si>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</si>
  <si>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</si>
  <si>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</si>
  <si>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</si>
  <si>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</si>
  <si>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</si>
  <si>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</si>
  <si>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</si>
  <si>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</si>
  <si>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</si>
  <si>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</si>
  <si>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</si>
  <si>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</si>
  <si>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</si>
  <si>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</si>
  <si>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</si>
  <si>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</si>
  <si>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</si>
  <si>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</si>
  <si>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</si>
  <si>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</si>
  <si>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</si>
  <si>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</si>
  <si>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</si>
  <si>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</si>
  <si>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</si>
  <si>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</si>
  <si>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</si>
  <si>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</si>
  <si>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</si>
  <si>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</si>
  <si>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</si>
  <si>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</si>
  <si>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</si>
  <si>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</si>
  <si>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</si>
  <si>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</si>
  <si>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</si>
  <si>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</si>
  <si>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</si>
  <si>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</si>
  <si>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</si>
  <si>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</si>
  <si>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</si>
  <si>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</si>
  <si>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</si>
  <si>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</si>
  <si>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</si>
  <si>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</si>
  <si>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</si>
  <si>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</si>
  <si>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</si>
  <si>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</si>
  <si>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</si>
  <si>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</si>
  <si>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873.</t>
  </si>
  <si>
    <t>874.</t>
  </si>
  <si>
    <t>875.</t>
  </si>
  <si>
    <t>876.</t>
  </si>
  <si>
    <t>877.</t>
  </si>
  <si>
    <t>878.</t>
  </si>
  <si>
    <t>311.</t>
  </si>
  <si>
    <t>312.</t>
  </si>
  <si>
    <t>313.</t>
  </si>
  <si>
    <t>w05</t>
  </si>
  <si>
    <t>w06</t>
  </si>
  <si>
    <t>w07</t>
  </si>
  <si>
    <t>w08</t>
  </si>
  <si>
    <t>w09</t>
  </si>
  <si>
    <t>w10</t>
  </si>
  <si>
    <t>w11</t>
  </si>
  <si>
    <t>w12</t>
  </si>
  <si>
    <t>w13</t>
  </si>
  <si>
    <t>w14</t>
  </si>
  <si>
    <t>w15</t>
  </si>
  <si>
    <t>k1</t>
  </si>
  <si>
    <t>k2</t>
  </si>
  <si>
    <t>k3</t>
  </si>
  <si>
    <t>k4</t>
  </si>
  <si>
    <t>k5</t>
  </si>
  <si>
    <t>k6</t>
  </si>
  <si>
    <t>k7</t>
  </si>
  <si>
    <t>w33&gt;=w34</t>
  </si>
  <si>
    <t>377.</t>
  </si>
  <si>
    <t>k1&lt;=k2</t>
  </si>
  <si>
    <t>k3&lt;=k4</t>
  </si>
  <si>
    <t>k5&lt;=k6</t>
  </si>
  <si>
    <t>k7&lt;=k8</t>
  </si>
  <si>
    <t xml:space="preserve"> z wiersza 12</t>
  </si>
  <si>
    <t>po raz kolejny</t>
  </si>
  <si>
    <t>z wiersza 22</t>
  </si>
  <si>
    <t>podjęcia pracy w mies. sprawozdawczym
(w. 33 + 36)</t>
  </si>
  <si>
    <t xml:space="preserve"> pracy sezonowej</t>
  </si>
  <si>
    <t>podjęcie działalności gospodarczej</t>
  </si>
  <si>
    <t>1140.</t>
  </si>
  <si>
    <t>1141.</t>
  </si>
  <si>
    <t>w50 k3=w51 k2</t>
  </si>
  <si>
    <t>w50 k4=w52 k2</t>
  </si>
  <si>
    <t>w50 k6=w54 k2</t>
  </si>
  <si>
    <t>w50 k7=w55 k2</t>
  </si>
  <si>
    <t>w50 k8=w56 k2</t>
  </si>
  <si>
    <t>w50 k9=w57 k2</t>
  </si>
  <si>
    <t>w51 k2=w50 k3</t>
  </si>
  <si>
    <t>w51 k4=w52 k3</t>
  </si>
  <si>
    <t>w51 k6=w54 k3</t>
  </si>
  <si>
    <t>w51 k7=w55 k3</t>
  </si>
  <si>
    <t>w51 k8=w56 k3</t>
  </si>
  <si>
    <t>w51 k9=w57 k3</t>
  </si>
  <si>
    <t>w52 k2=w50 k4</t>
  </si>
  <si>
    <t>w52 k3=w51 k4</t>
  </si>
  <si>
    <t>w52 k5=w53 k4</t>
  </si>
  <si>
    <t>w52 k6=w54 k4</t>
  </si>
  <si>
    <t>w52 k7=w55 k4</t>
  </si>
  <si>
    <t>w52 k8=w56 k4</t>
  </si>
  <si>
    <t>w52 k9=w57 k4</t>
  </si>
  <si>
    <t>w53 k4=w52 k5</t>
  </si>
  <si>
    <t>w53 k6=w54 k5</t>
  </si>
  <si>
    <t>w53 k7=w55 k5</t>
  </si>
  <si>
    <t>w53 k8=w56 k5</t>
  </si>
  <si>
    <t>w53 k9=w57 k5</t>
  </si>
  <si>
    <t>w54 k2=w50 k6</t>
  </si>
  <si>
    <t>w54 k3=w51 k6</t>
  </si>
  <si>
    <t>w54 k4=w52 k6</t>
  </si>
  <si>
    <t>w54 k5=w53 k6</t>
  </si>
  <si>
    <t>w54 k7=w55 k6</t>
  </si>
  <si>
    <t>w54 k8=w56 k6</t>
  </si>
  <si>
    <t>w54 k9=w57 k6</t>
  </si>
  <si>
    <t>w55 k2=w50 k7</t>
  </si>
  <si>
    <t>w55 k3=w51 k7</t>
  </si>
  <si>
    <t>w55 k4=w52 k7</t>
  </si>
  <si>
    <t>w55 k5=w53 k7</t>
  </si>
  <si>
    <t>w55 k6=w54 k7</t>
  </si>
  <si>
    <t>w55 k8=w56 k7</t>
  </si>
  <si>
    <t>w55 k9=w57 k7</t>
  </si>
  <si>
    <t>w56 k2=w50 k8</t>
  </si>
  <si>
    <t>w56 k3=w51 k8</t>
  </si>
  <si>
    <t>w56 k4=w52 k8</t>
  </si>
  <si>
    <t>w56 k5=w53 k8</t>
  </si>
  <si>
    <t>w56 k6=w54 k8</t>
  </si>
  <si>
    <t>w56 k7=w55 k8</t>
  </si>
  <si>
    <t>w56 k9=w57 k8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</si>
  <si>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</si>
  <si>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</si>
  <si>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</si>
  <si>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</si>
  <si>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</si>
  <si>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</si>
  <si>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</si>
  <si>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</si>
  <si>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</si>
  <si>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</si>
  <si>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</si>
  <si>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</si>
  <si>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</si>
  <si>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</si>
  <si>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</si>
  <si>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</si>
  <si>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</si>
  <si>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</si>
  <si>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</si>
  <si>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</si>
  <si>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Bezrobotni do 25 roku życia</t>
  </si>
  <si>
    <t>Bezrobotni bez kwalifikacji zawodowych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</si>
  <si>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</si>
  <si>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</si>
  <si>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</si>
  <si>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</si>
  <si>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</si>
  <si>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</si>
  <si>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</si>
  <si>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</si>
  <si>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</si>
  <si>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</si>
  <si>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</si>
  <si>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</si>
  <si>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</si>
  <si>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</si>
  <si>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</si>
  <si>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</si>
  <si>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</si>
  <si>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</si>
  <si>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</si>
  <si>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</si>
  <si>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</si>
  <si>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</si>
  <si>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</si>
  <si>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</si>
  <si>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</si>
  <si>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</si>
  <si>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</si>
  <si>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</si>
  <si>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</si>
  <si>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</si>
  <si>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</si>
  <si>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</si>
  <si>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</si>
  <si>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</si>
  <si>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</si>
  <si>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</si>
  <si>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</si>
  <si>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</si>
  <si>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</si>
  <si>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</si>
  <si>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</si>
  <si>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</si>
  <si>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</si>
  <si>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</si>
  <si>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</si>
  <si>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</si>
  <si>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</si>
  <si>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</si>
  <si>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</si>
  <si>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</si>
  <si>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</si>
  <si>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</si>
  <si>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</si>
  <si>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</si>
  <si>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</si>
  <si>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</si>
  <si>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</si>
  <si>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</si>
  <si>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</si>
  <si>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</si>
  <si>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</si>
  <si>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</si>
  <si>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</si>
  <si>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</si>
  <si>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</si>
  <si>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</si>
  <si>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Niepełnosprawni bezrobotni</t>
  </si>
  <si>
    <t>Bezrobotne kobiety bez kwalifikacji zawodowych</t>
  </si>
  <si>
    <t>707.</t>
  </si>
  <si>
    <t>1241.</t>
  </si>
  <si>
    <t>1242.</t>
  </si>
  <si>
    <t>1243.</t>
  </si>
  <si>
    <t>1244.</t>
  </si>
  <si>
    <t>1245.</t>
  </si>
  <si>
    <t>1246.</t>
  </si>
  <si>
    <t>k8&gt;=k16</t>
  </si>
  <si>
    <t>k15&gt;=k16</t>
  </si>
  <si>
    <t>k1-k8&gt;=k15-k16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</si>
  <si>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</si>
  <si>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</si>
  <si>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</si>
  <si>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</si>
  <si>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</si>
  <si>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</si>
  <si>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</si>
  <si>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</si>
  <si>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</si>
  <si>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Bezrobotni wedłg stanu w końcu miesiąca sprawozdawczego</t>
  </si>
  <si>
    <t>Z prawem do zasiłku</t>
  </si>
  <si>
    <t>Lp.</t>
  </si>
  <si>
    <t>Warunek</t>
  </si>
  <si>
    <t>Opis</t>
  </si>
  <si>
    <t>Bezrobotni ogółem</t>
  </si>
  <si>
    <t>Bezrobotni poprzednio pracujący</t>
  </si>
  <si>
    <t>Bezrobotni zwolnieni z przyczyn dotyczących zakładu pracy</t>
  </si>
  <si>
    <t>309.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</si>
  <si>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</si>
  <si>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</si>
  <si>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</si>
  <si>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</si>
  <si>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</si>
  <si>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</si>
  <si>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</si>
  <si>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</si>
  <si>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</si>
  <si>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</si>
  <si>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</si>
  <si>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</si>
  <si>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</si>
  <si>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</si>
  <si>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</si>
  <si>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</si>
  <si>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</si>
  <si>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</si>
  <si>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</si>
  <si>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</si>
  <si>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</si>
  <si>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</si>
  <si>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</si>
  <si>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</si>
  <si>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</si>
  <si>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</si>
  <si>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2.1</t>
  </si>
  <si>
    <t>k1&gt;=k4</t>
  </si>
  <si>
    <t>w01&gt;=w03</t>
  </si>
  <si>
    <t>903.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</si>
  <si>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</si>
  <si>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</si>
  <si>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</si>
  <si>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</si>
  <si>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</si>
  <si>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</si>
  <si>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</si>
  <si>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</si>
  <si>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</si>
  <si>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</si>
  <si>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</si>
  <si>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</si>
  <si>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</si>
  <si>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</si>
  <si>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</si>
  <si>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</si>
  <si>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</si>
  <si>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</si>
  <si>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</si>
  <si>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</si>
  <si>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</si>
  <si>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</si>
  <si>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</si>
  <si>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</si>
  <si>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</si>
  <si>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</si>
  <si>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</si>
  <si>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</si>
  <si>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</si>
  <si>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1642.</t>
  </si>
  <si>
    <t>1643.</t>
  </si>
  <si>
    <t>Bez doświadczenia zawodowego</t>
  </si>
  <si>
    <t>Kobiety, które nie podjęły zatrudnienia po urodzeniu dziecka</t>
  </si>
  <si>
    <t xml:space="preserve">Kobiety, które nie podjęły zatrudnienia po urodzeniu dziecka </t>
  </si>
  <si>
    <t>Bezrobotne kobiety dotychczas nie pracujące</t>
  </si>
  <si>
    <t>Bezrobotni zamieszkali na wsi</t>
  </si>
  <si>
    <t>Bezrobotni posiadający gospodarstwo rolne</t>
  </si>
  <si>
    <t>Bezrobotni w okresie do 12 miesięcy od dnia ukończenia nauki</t>
  </si>
  <si>
    <t>Bezrobotni cudzoziemcy</t>
  </si>
  <si>
    <t>Bezrobotne kobiety w okresie do 12 miesięcy od dnia ukończenia nauki</t>
  </si>
  <si>
    <t>Bezrobotne kobiety zamieszkałe na wsi</t>
  </si>
  <si>
    <t>Bezrobotne kobiety posiadające gospodarstwo rolne</t>
  </si>
  <si>
    <t>Bezrobotne cudzoziemki</t>
  </si>
  <si>
    <t>1448.</t>
  </si>
  <si>
    <t>1449.</t>
  </si>
  <si>
    <t>1450.</t>
  </si>
  <si>
    <t>1451.</t>
  </si>
  <si>
    <t>1452.</t>
  </si>
  <si>
    <t>1453.</t>
  </si>
  <si>
    <t>1454.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</si>
  <si>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</si>
  <si>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</si>
  <si>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</si>
  <si>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</si>
  <si>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</si>
  <si>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</si>
  <si>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</si>
  <si>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</si>
  <si>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</si>
  <si>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</si>
  <si>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</si>
  <si>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</si>
  <si>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</si>
  <si>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</si>
  <si>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</si>
  <si>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</si>
  <si>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</si>
  <si>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</si>
  <si>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</si>
  <si>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</si>
  <si>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</si>
  <si>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</si>
  <si>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</si>
  <si>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</si>
  <si>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</si>
  <si>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</si>
  <si>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</si>
  <si>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</si>
  <si>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</si>
  <si>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</si>
  <si>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</si>
  <si>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</si>
  <si>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</si>
  <si>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</si>
  <si>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</si>
  <si>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</si>
  <si>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</si>
  <si>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</si>
  <si>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</si>
  <si>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</si>
  <si>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</si>
  <si>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</si>
  <si>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</si>
  <si>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</si>
  <si>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</si>
  <si>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</si>
  <si>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</si>
  <si>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</si>
  <si>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1193.</t>
  </si>
  <si>
    <t>1194.</t>
  </si>
  <si>
    <t>1195.</t>
  </si>
  <si>
    <t>1196.</t>
  </si>
  <si>
    <t>1197.</t>
  </si>
  <si>
    <t>1198.</t>
  </si>
  <si>
    <t>992.</t>
  </si>
  <si>
    <t>993.</t>
  </si>
  <si>
    <t>994.</t>
  </si>
  <si>
    <t>995.</t>
  </si>
  <si>
    <t>996.</t>
  </si>
  <si>
    <t>997.</t>
  </si>
  <si>
    <t>998.</t>
  </si>
  <si>
    <t>715.</t>
  </si>
  <si>
    <t>716.</t>
  </si>
  <si>
    <t>717.</t>
  </si>
  <si>
    <t>718.</t>
  </si>
  <si>
    <t>Osoby w szczególnej sytuacji na rynku pracy</t>
  </si>
  <si>
    <t>2.1. Osoby zarejestrowane jako:</t>
  </si>
  <si>
    <t>2.2. Osoby</t>
  </si>
  <si>
    <t>skierowane przez PUP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</si>
  <si>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</si>
  <si>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</si>
  <si>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</si>
  <si>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</si>
  <si>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</si>
  <si>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</si>
  <si>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</si>
  <si>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</si>
  <si>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</si>
  <si>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</si>
  <si>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dz.1.2. w51 (k1-k2)&gt;= dz. 1.3 w98 (k1-k2)+dz. 1.3 w98 (k5-k6)</t>
  </si>
  <si>
    <t>dz.1.2. w51 k1&gt;= dz. 1.3 w98 k7</t>
  </si>
  <si>
    <t>dz.1.2. w51 k2&gt;= dz. 1.3 w98 k8</t>
  </si>
  <si>
    <t>dz.1.2. w51 (k1 - k2)&gt;= dz. 1.3 w98 (k7 - k8)</t>
  </si>
  <si>
    <t>dz.1.2. w52 k1= dz. 1.3 w99 k1</t>
  </si>
  <si>
    <t>dz.1.2. w52 k2= dz. 1.3 w99 k2</t>
  </si>
  <si>
    <t>dz.1.2. w52 k1&gt;= dz. 1.3 w99 k7</t>
  </si>
  <si>
    <t>dz.1.2. w52 k2&gt;= dz. 1.3 w99 k8</t>
  </si>
  <si>
    <t>dz.1.2. w52 (k1 - k2)&gt;= dz. 1.3 w99 (k7 - k8)</t>
  </si>
  <si>
    <t>dz.1.2. w53 k1&gt;= dz. 1.3 w100 k1+dz. 1.3 w100 k5</t>
  </si>
  <si>
    <t>dz.1.2. w53 k2&gt;= dz. 1.3 w100 k2+dz. 1.3 w100 k6</t>
  </si>
  <si>
    <t>dz.1.2. w53 (k1-k2)&gt;= dz. 1.3 w100 (k1-k2)+dz. 1.3 w100 (k5-k6)</t>
  </si>
  <si>
    <t>dz.1.2. w53 k1&gt;= dz. 1.3 w100 k7</t>
  </si>
  <si>
    <t>dz.1.2. w53 k2&gt;= dz. 1.3 w100 k8</t>
  </si>
  <si>
    <t>dz.1.2. w53 (k1 - k2)&gt;= dz. 1.3 w100 (k7 - k8)</t>
  </si>
  <si>
    <t>dz.1.2. w54 k1&gt;= dz. 1.3 w101 k1+dz. 1.3 w101 k5</t>
  </si>
  <si>
    <t>dz.1.2. w54 k2&gt;= dz. 1.3 w101 k2+dz. 1.3 w101 k6</t>
  </si>
  <si>
    <t>dz.1.2. w54 (k1-k2)&gt;= dz. 1.3 w101 (k1-k2)+dz. 1.3 w101 (k5-k6)</t>
  </si>
  <si>
    <t>dz.1.2. w54 k1&gt;= dz. 1.3 w101 k7</t>
  </si>
  <si>
    <t>dz.1.2. w54 k2&gt;= dz. 1.3 w101 k8</t>
  </si>
  <si>
    <t>dz.1.2. w54 (k1 - k2)&gt;= dz. 1.3 w101 (k7 - k8)</t>
  </si>
  <si>
    <t>dz.1.2. w55 k1&gt;= dz. 1.3 w102 k1+dz. 1.3 w102 k5</t>
  </si>
  <si>
    <t>dz.1.2. w55 k2&gt;= dz. 1.3 w102 k2+dz. 1.3 w102 k6</t>
  </si>
  <si>
    <t>dz.1.2. w55 (k1-k2)&gt;= dz. 1.3 w102 (k1-k2)+dz. 1.3 w102 (k5-k6)</t>
  </si>
  <si>
    <t>dz.1.2. w55 k1&gt;= dz. 1.3 w102 k7</t>
  </si>
  <si>
    <t>dz.1.2. w55 k2&gt;= dz. 1.3 w102 k8</t>
  </si>
  <si>
    <t>dz.1.2. w55 (k1 - k2)&gt;= dz. 1.3 w102 (k7 - k8)</t>
  </si>
  <si>
    <t>dz.1.2. w56 k1&gt;= dz. 1.3 w103 k1+dz. 1.3 w103 k5</t>
  </si>
  <si>
    <t>dz.1.2. w56 k2&gt;= dz. 1.3 w103 k2+dz. 1.3 w103 k6</t>
  </si>
  <si>
    <t>dz.1.2. w56 (k1-k2)&gt;= dz. 1.3 w103 (k1-k2)+dz. 1.3 w103 (k5-k6)</t>
  </si>
  <si>
    <t>dz.1.2. w57 k1&gt;= dz. 1.3 w104 k1+dz. 1.3 w104 k5</t>
  </si>
  <si>
    <t>dz.1.2. w57 k2&gt;= dz. 1.3 w104 k2+dz. 1.3 w104 k6</t>
  </si>
  <si>
    <t>dz.1.2. w57 (k1-k2)&gt;= dz. 1.3 w104 (k1-k2)+dz. 1.3 w104 (k5-k6)</t>
  </si>
  <si>
    <t>dz.1.2. w57 k1&gt;= dz. 1.3 w104 k7</t>
  </si>
  <si>
    <t>dz.1.2. w57 k2&gt;= dz. 1.3 w104 k8</t>
  </si>
  <si>
    <t>dz.1.2. w57 (k1 - k2)&gt;= dz. 1.3 w104 (k7 - k8)</t>
  </si>
  <si>
    <t>w83 k3=w84 k2</t>
  </si>
  <si>
    <t>w84 k2=w83 k3</t>
  </si>
  <si>
    <t>w83 k4=w85 k2</t>
  </si>
  <si>
    <t>w84 k4=w85 k3</t>
  </si>
  <si>
    <t>w85 k2=w83 k4</t>
  </si>
  <si>
    <t>w85 k3=w84 k4</t>
  </si>
  <si>
    <t>w85 k5=w86 k4</t>
  </si>
  <si>
    <t>w86 k4=w85 k5</t>
  </si>
  <si>
    <t>w83 k6=w87 k2</t>
  </si>
  <si>
    <t>w84 k6=w87 k3</t>
  </si>
  <si>
    <t>w85 k6=w87 k4</t>
  </si>
  <si>
    <t>w86 k6=w87 k5</t>
  </si>
  <si>
    <t>w87 k2=w83 k6</t>
  </si>
  <si>
    <t>w87 k3=w84 k6</t>
  </si>
  <si>
    <t>w87 k4=w85 k6</t>
  </si>
  <si>
    <t>w87 k5=w86 k6</t>
  </si>
  <si>
    <t>w83 k7=w88 k2</t>
  </si>
  <si>
    <t>w84 k7=w88 k3</t>
  </si>
  <si>
    <t>w85 k7=w88 k4</t>
  </si>
  <si>
    <t>w86 k7=w88 k5</t>
  </si>
  <si>
    <t>w87 k7=w88 k6</t>
  </si>
  <si>
    <t>w88 k2=w83 k7</t>
  </si>
  <si>
    <t>w88 k3=w84 k7</t>
  </si>
  <si>
    <t>w88 k4=w85 k7</t>
  </si>
  <si>
    <t>w88 k5=w86 k7</t>
  </si>
  <si>
    <t>w88 k6=w87 k7</t>
  </si>
  <si>
    <t>w83 k8=w89 k2</t>
  </si>
  <si>
    <t>w84 k8=w89 k3</t>
  </si>
  <si>
    <t>w85 k8=w89 k4</t>
  </si>
  <si>
    <t>w86 k8=w89 k5</t>
  </si>
  <si>
    <t>w87 k8=w89 k6</t>
  </si>
  <si>
    <t>w88 k8=w89 k7</t>
  </si>
  <si>
    <t>w89 k2=w83 k8</t>
  </si>
  <si>
    <t>w89 k3=w84 k8</t>
  </si>
  <si>
    <t>w89 k4=w85 k8</t>
  </si>
  <si>
    <t>w89 k5=w86 k8</t>
  </si>
  <si>
    <t>w89 k6=w87 k8</t>
  </si>
  <si>
    <t>w89 k7=w88 k8</t>
  </si>
  <si>
    <t>w83 k9=w90 k2</t>
  </si>
  <si>
    <t>w84 k9=w90 k3</t>
  </si>
  <si>
    <t>w85 k9=w90 k4</t>
  </si>
  <si>
    <t>w86 k9=w90 k5</t>
  </si>
  <si>
    <t>w87 k9=w90 k6</t>
  </si>
  <si>
    <t>w88 k9=w90 k7</t>
  </si>
  <si>
    <t>w89 k9=w90 k8</t>
  </si>
  <si>
    <t>w57 k2=w50 k9</t>
  </si>
  <si>
    <t>w57 k3=w51 k9</t>
  </si>
  <si>
    <t>w57 k4=w52 k9</t>
  </si>
  <si>
    <t>w57 k5=w53 k9</t>
  </si>
  <si>
    <t>w57 k6=w54 k9</t>
  </si>
  <si>
    <t>w57 k7=w55 k9</t>
  </si>
  <si>
    <t>w90 k2=w83 k9</t>
  </si>
  <si>
    <t>w90 k3=w84 k9</t>
  </si>
  <si>
    <t>w90 k4=w85 k9</t>
  </si>
  <si>
    <t>w90 k5=w86 k9</t>
  </si>
  <si>
    <t>w90 k6=w87 k9</t>
  </si>
  <si>
    <t>w90 k7=w88 k9</t>
  </si>
  <si>
    <t>w90 k8=w89 k9</t>
  </si>
  <si>
    <t>w57 k8=w56 k9</t>
  </si>
  <si>
    <t>dz.1.2. w60 k1&gt;= dz. 1.3 w107 k7</t>
  </si>
  <si>
    <t>dz.1.2. w60 k2&gt;= dz. 1.3 w107 k8</t>
  </si>
  <si>
    <t>dz.1.2. w60 (k1 - k2)&gt;= dz. 1.3 w107 (k7 - k8)</t>
  </si>
  <si>
    <t>dz.1.2. w61 k1&gt;= dz. 1.3 w108 k1+dz. 1.3 w108 k5</t>
  </si>
  <si>
    <t>dz.1.2. w61 k2&gt;= dz. 1.3 w108 k2+dz. 1.3 w108 k6</t>
  </si>
  <si>
    <t>dz.1.2. w61 (k1-k2)&gt;= dz. 1.3 w108 (k1-k2)+dz. 1.3 w108 (k5-k6)</t>
  </si>
  <si>
    <t>dz.1.2. w61 k1&gt;= dz. 1.3 w108 k7</t>
  </si>
  <si>
    <t>dz.1.2. w61 k2&gt;= dz. 1.3 w108 k8</t>
  </si>
  <si>
    <t>dz.1.2. w61 (k1 - k2)&gt;= dz. 1.3 w108 (k7 - k8)</t>
  </si>
  <si>
    <t>dz.1.2. w62 k1&gt;= dz. 1.3 w109 k5</t>
  </si>
  <si>
    <t>dz.1.2. w62 k2&gt;= dz. 1.3 w109 k6</t>
  </si>
  <si>
    <t>dz.1.2. w62 (k1-k2)&gt;= dz. 1.3 w109 (k5-k6)</t>
  </si>
  <si>
    <t>dz.1.2. w62 k1&gt;= dz. 1.3 w109 k7</t>
  </si>
  <si>
    <t>dz.1.2. w62 k2&gt;= dz. 1.3 w109 k8</t>
  </si>
  <si>
    <t>dz.1.2. w62 (k1 - k2)&gt;= dz. 1.3 w109 (k7 - k8)</t>
  </si>
  <si>
    <t>dz.1.2. w63 k1&gt;= dz. 1.3 w110 k1+dz. 1.3 w110 k5</t>
  </si>
  <si>
    <t>dz.1.2. w63 k2&gt;= dz. 1.3 w110 k2+dz. 1.3 w110 k6</t>
  </si>
  <si>
    <t>dz.1.2. w63 (k1-k2)&gt;= dz. 1.3 w110 (k1-k2)+dz. 1.3 w110 (k5-k6)</t>
  </si>
  <si>
    <t>dz.1.2. w63 k1&gt;= dz. 1.3 w110 k7</t>
  </si>
  <si>
    <t>dz.1.2. w63 k2&gt;= dz. 1.3 w110 k8</t>
  </si>
  <si>
    <t>dz.1.2. w63 (k1 - k2)&gt;= dz. 1.3 w110 (k7 - k8)</t>
  </si>
  <si>
    <t>dz.1.2. w64 k1&gt;= dz. 1.3 w111 k5</t>
  </si>
  <si>
    <t>dz.1.2. w64 k2&gt;= dz. 1.3 w111 k6</t>
  </si>
  <si>
    <t>dz.1.2. w64 (k1-k2)&gt;= dz. 1.3 w111 (k5-k6)</t>
  </si>
  <si>
    <t>dz.1.2. w64 k1&gt;= dz. 1.3 w111 k7</t>
  </si>
  <si>
    <t>dz.1.2. w64 k2&gt;= dz. 1.3 w111 k8</t>
  </si>
  <si>
    <t>dz.1.2. w64 (k1 - k2)&gt;= dz. 1.3 w111 (k7 - k8)</t>
  </si>
  <si>
    <t>dz.1.2. w65 k1&gt;= dz. 1.3 w112 k1+dz. 1.3 w112 k5</t>
  </si>
  <si>
    <t>dz.1.2. w65 k2&gt;= dz. 1.3 w112 k2+dz. 1.3 w112 k6</t>
  </si>
  <si>
    <t>726.</t>
  </si>
  <si>
    <t>727.</t>
  </si>
  <si>
    <t>728.</t>
  </si>
  <si>
    <t>729.</t>
  </si>
  <si>
    <t>730.</t>
  </si>
  <si>
    <t>dz.2.2. w84&lt;=dz.2.1. w51</t>
  </si>
  <si>
    <t>dz.2.2. w85&lt;=dz.2.1. w52</t>
  </si>
  <si>
    <t>dz.2.2. w87&lt;=dz.2.1. w54</t>
  </si>
  <si>
    <t>dz.2.2. w88&lt;=dz.2.1. w55</t>
  </si>
  <si>
    <t>dz.2.2. w89&lt;=dz.2.1. w56</t>
  </si>
  <si>
    <t>dz.2.2. w90&lt;=dz.2.1. w57</t>
  </si>
  <si>
    <t>dz.2.2. w83&lt;=dz.2.1. w50</t>
  </si>
  <si>
    <t>dz.2.2. w86&lt;=dz.2.1. w53</t>
  </si>
  <si>
    <t>dz.2.1 w33 k1-dz.2.2 w66 k1&gt;=dz.2.1 w33 k2-dz.2.2 w66 k2</t>
  </si>
  <si>
    <t>dz.2.1 w46 k1-dz.2.2 w79 k1&gt;=dz.2.1 w46 k2-dz.2.2 w79 k2</t>
  </si>
  <si>
    <t>dz.2.1 w51 k1-dz.2.2 w84 k1&gt;=dz.2.1 w51 k2-dz.2.2 w84 k2</t>
  </si>
  <si>
    <t>dz.2.1 w52 k1-dz.2.2 w85 k1&gt;=dz.2.1 w52 k2-dz.2.2 w85 k2</t>
  </si>
  <si>
    <t>dz.2.1 w54 k1-dz.2.2 w87 k1&gt;=dz.2.1 w54 k2-dz.2.2 w87 k2</t>
  </si>
  <si>
    <t>dz.2.1 w55 k1-dz.2.2 w88 k1&gt;=dz.2.1 w55 k2-dz.2.2 w88 k2</t>
  </si>
  <si>
    <t>dz.2.1 w56 k1-dz.2.2 w89 k1&gt;=dz.2.1 w56 k2-dz.2.2 w89 k2</t>
  </si>
  <si>
    <t>dz.2.1 w57 k1-dz.2.2 w90 k1&gt;=dz.2.1 w57 k2-dz.2.2 w90 k2</t>
  </si>
  <si>
    <t>dz.2.1 w52 k1-dz.2.2 w85 k1&gt;=dz.2.1 w52 k3-dz.2.2 w85 k3</t>
  </si>
  <si>
    <t>dz.2.1 w54 k1-dz.2.2 w87 k1&gt;=dz.2.1 w54 k3-dz.2.2 w87 k3</t>
  </si>
  <si>
    <t>dz.2.1 w55 k1-dz.2.2 w88 k1&gt;=dz.2.1 w55 k3-dz.2.2 w88 k3</t>
  </si>
  <si>
    <t>dz.2.1 w56 k1-dz.2.2 w89 k1&gt;=dz.2.1 w56 k3-dz.2.2 w89 k3</t>
  </si>
  <si>
    <t>dz.2.1 w57 k1-dz.2.2 w90 k1&gt;=dz.2.1 w57 k3-dz.2.2 w90 k3</t>
  </si>
  <si>
    <t>dz.2.1 w50 k1-dz.2.2 w83 k1&gt;=dz.2.1 w50 k3-dz.2.2 w83 k3</t>
  </si>
  <si>
    <t>dz.2.1 w32 k1-dz.2.2 w65 k1&gt;=dz.2.1 w32 k4-dz.2.2 w65 k4</t>
  </si>
  <si>
    <t>dz.2.1 w33 k1-dz.2.2 w66 k1&gt;=dz.2.1 w33 k4-dz.2.2 w66 k4</t>
  </si>
  <si>
    <t>dz.2.1 w34 k1-dz.2.2 w67 k1&gt;=dz.2.1 w34 k4-dz.2.2 w67 k4</t>
  </si>
  <si>
    <t>dz.2.1 w35 k1-dz.2.2 w68 k1&gt;=dz.2.1 w35 k4-dz.2.2 w68 k4</t>
  </si>
  <si>
    <t>dz.2.1 w36 k1-dz.2.2 w69 k1&gt;=dz.2.1 w36 k4-dz.2.2 w69 k4</t>
  </si>
  <si>
    <t>dz.2.1 w50 k1-dz.2.2 w83 k1&gt;=dz.2.1 w50 k4-dz.2.2 w83 k4</t>
  </si>
  <si>
    <t>dz.2.1 w54 k1-dz.2.2 w87 k1&gt;=dz.2.1 w54 k4-dz.2.2 w87 k4</t>
  </si>
  <si>
    <t>dz.2.1 w55 k1-dz.2.2 w88 k1&gt;=dz.2.1 w55 k4-dz.2.2 w88 k4</t>
  </si>
  <si>
    <t>dz.2.1 w56 k1-dz.2.2 w89 k1&gt;=dz.2.1 w56 k4-dz.2.2 w89 k4</t>
  </si>
  <si>
    <t>dz.2.1 w57 k1-dz.2.2 w90 k1&gt;=dz.2.1 w57 k4-dz.2.2 w90 k4</t>
  </si>
  <si>
    <t>dz.2.1 w51 k1-dz.2.2 w84 k1&gt;=dz.2.1 w51 k4-dz.2.2 w84 k4</t>
  </si>
  <si>
    <t>dz.2.1 w53 k1-dz.2.2 w86 k1&gt;=dz.2.1 w53 k4-dz.2.2 w86 k4</t>
  </si>
  <si>
    <t>dz.2.1 w38 k1-dz.2.2 w71 k1&gt;=dz.2.1 w38 k5-dz.2.2 w71 k5</t>
  </si>
  <si>
    <t>dz.2.1 w54 k1-dz.2.2 w87 k1&gt;=dz.2.1 w54 k5-dz.2.2 w87 k5</t>
  </si>
  <si>
    <t>dz.2.1 w55 k1-dz.2.2 w88 k1&gt;=dz.2.1 w55 k5-dz.2.2 w88 k5</t>
  </si>
  <si>
    <t>dz.2.1 w56 k1-dz.2.2 w89 k1&gt;=dz.2.1 w56 k5-dz.2.2 w89 k5</t>
  </si>
  <si>
    <t>dz.2.1 w57 k1-dz.2.2 w90 k1&gt;=dz.2.1 w57 k5-dz.2.2 w90 k5</t>
  </si>
  <si>
    <t>dz.2.1 w26 k1-dz.2.2 w59 k1&gt;=dz.2.1 w26 k2-dz.2.2 w59 k2+dz.2.1 w26 k5-dz.2.2 w59 k5</t>
  </si>
  <si>
    <t>dz.2.1 w27 k1-dz.2.2 w60 k1&gt;=dz.2.1 w27 k2-dz.2.2 w60 k2+dz.2.1 w27 k5-dz.2.2 w60 k5</t>
  </si>
  <si>
    <t>dz.2.1 w28 k1-dz.2.2 w61 k1&gt;=dz.2.1 w28 k2-dz.2.2 w61 k2+dz.2.1 w28 k5-dz.2.2 w61 k5</t>
  </si>
  <si>
    <t>dz.2.1 w29 k1-dz.2.2 w62 k1&gt;=dz.2.1 w29 k2-dz.2.2 w62 k2+dz.2.1 w29 k5-dz.2.2 w62 k5</t>
  </si>
  <si>
    <t>dz.2.1 w30 k1-dz.2.2 w63 k1&gt;=dz.2.1 w30 k2-dz.2.2 w63 k2+dz.2.1 w30 k5-dz.2.2 w63 k5</t>
  </si>
  <si>
    <t>dz.2.1 w31 k1-dz.2.2 w64 k1&gt;=dz.2.1 w31 k2-dz.2.2 w64 k2+dz.2.1 w31 k5-dz.2.2 w64 k5</t>
  </si>
  <si>
    <t>dz.2.1 w38 k1-dz.2.2 w71 k1&gt;=dz.2.1 w38 k2-dz.2.2 w71 k2+dz.2.1 w38 k5-dz.2.2 w71 k5</t>
  </si>
  <si>
    <t>dz.2.1 w39 k1-dz.2.2 w72 k1&gt;=dz.2.1 w39 k2-dz.2.2 w72 k2+dz.2.1 w39 k5-dz.2.2 w72 k5</t>
  </si>
  <si>
    <t>dz.2.1 w40 k1-dz.2.2 w73 k1&gt;=dz.2.1 w40 k2-dz.2.2 w73 k2+dz.2.1 w40 k5-dz.2.2 w73 k5</t>
  </si>
  <si>
    <t>dz.2.1 w41 k1-dz.2.2 w74 k1&gt;=dz.2.1 w41 k2-dz.2.2 w74 k2+dz.2.1 w41 k5-dz.2.2 w74 k5</t>
  </si>
  <si>
    <t>dz.2.1 w42 k1-dz.2.2 w75 k1&gt;=dz.2.1 w42 k2-dz.2.2 w75 k2+dz.2.1 w42 k5-dz.2.2 w75 k5</t>
  </si>
  <si>
    <t>dz.2.1 w43 k1-dz.2.2 w76 k1&gt;=dz.2.1 w43 k2-dz.2.2 w76 k2+dz.2.1 w43 k5-dz.2.2 w76 k5</t>
  </si>
  <si>
    <t>dz.2.1 w44 k1-dz.2.2 w77 k1&gt;=dz.2.1 w44 k2-dz.2.2 w77 k2+dz.2.1 w44 k5-dz.2.2 w77 k5</t>
  </si>
  <si>
    <t>dz.2.1 w45 k1-dz.2.2 w78 k1&gt;=dz.2.1 w45 k2-dz.2.2 w78 k2+dz.2.1 w45 k5-dz.2.2 w78 k5</t>
  </si>
  <si>
    <t>dz.2.1 w49 k1-dz.2.2 w82 k1&gt;=dz.2.1 w49 k2-dz.2.2 w82 k2+dz.2.1 w49 k5-dz.2.2 w82 k5</t>
  </si>
  <si>
    <t>dz.2.1 w58 k1-dz.2.2 w91 k1&gt;=dz.2.1 w58 k2-dz.2.2 w91 k2+dz.2.1 w58 k5-dz.2.2 w91 k5</t>
  </si>
  <si>
    <t>dz.2.1 w52 k1-dz.2.2 w85 k1&gt;=dz.2.1 w52 k5-dz.2.2 w85 k5</t>
  </si>
  <si>
    <t>dz.2.1 w44 k1-dz.2.2 w77 k1&gt;=dz.2.1 w44 k6-dz.2.2 w77 k6</t>
  </si>
  <si>
    <t>dz.2.1 w45 k1-dz.2.2 w78 k1&gt;=dz.2.1 w45 k6-dz.2.2 w78 k6</t>
  </si>
  <si>
    <t>dz.2.1 w46 k1-dz.2.2 w79 k1&gt;=dz.2.1 w46 k6-dz.2.2 w79 k6</t>
  </si>
  <si>
    <t>dz.2.1 w47 k1-dz.2.2 w80 k1&gt;=dz.2.1 w47 k6-dz.2.2 w80 k6</t>
  </si>
  <si>
    <t>dz.2.1 w48 k1-dz.2.2 w81 k1&gt;=dz.2.1 w48 k6-dz.2.2 w81 k6</t>
  </si>
  <si>
    <t>dz.2.1 w50 k1-dz.2.2 w83 k1&gt;=dz.2.1 w50 k6-dz.2.2 w83 k6</t>
  </si>
  <si>
    <t>dz.2.1 w51 k1-dz.2.2 w84 k1&gt;=dz.2.1 w51 k6-dz.2.2 w84 k6</t>
  </si>
  <si>
    <t>dz.2.1 w53 k1-dz.2.2 w86 k1&gt;=dz.2.1 w53 k6-dz.2.2 w86 k6</t>
  </si>
  <si>
    <t>dz.2.1 w55 k1-dz.2.2 w88 k1&gt;=dz.2.1 w55 k6-dz.2.2 w88 k6</t>
  </si>
  <si>
    <t>dz.2.1 w56 k1-dz.2.2 w89 k1&gt;=dz.2.1 w56 k6-dz.2.2 w89 k6</t>
  </si>
  <si>
    <t>dz.2.1 w57 k1-dz.2.2 w90 k1&gt;=dz.2.1 w57 k6-dz.2.2 w90 k6</t>
  </si>
  <si>
    <t>dz.2.1 w52 k1-dz.2.2 w85 k1&gt;=dz.2.1 w52 k6-dz.2.2 w85 k6</t>
  </si>
  <si>
    <t>dz.2.1 w38 k1-dz.2.2 w71 k1&gt;=dz.2.1 w38 k7-dz.2.2 w71 k7</t>
  </si>
  <si>
    <t>dz.2.1 w39 k1-dz.2.2 w72 k1&gt;=dz.2.1 w39 k7-dz.2.2 w72 k7</t>
  </si>
  <si>
    <t>dz.2.1 w40 k1-dz.2.2 w73 k1&gt;=dz.2.1 w40 k7-dz.2.2 w73 k7</t>
  </si>
  <si>
    <t>dz.2.1 w50 k1-dz.2.2 w83 k1&gt;=dz.2.1 w50 k7-dz.2.2 w83 k7</t>
  </si>
  <si>
    <t>dz.2.1 w51 k1-dz.2.2 w84 k1&gt;=dz.2.1 w51 k7-dz.2.2 w84 k7</t>
  </si>
  <si>
    <t>dz.2.1 w52 k1-dz.2.2 w85 k1&gt;=dz.2.1 w52 k7-dz.2.2 w85 k7</t>
  </si>
  <si>
    <t>dz.2.1 w53 k1-dz.2.2 w86 k1&gt;=dz.2.1 w53 k7-dz.2.2 w86 k7</t>
  </si>
  <si>
    <t>dz.2.1 w56 k1-dz.2.2 w89 k1&gt;=dz.2.1 w56 k7-dz.2.2 w89 k7</t>
  </si>
  <si>
    <t>dz.2.1 w57 k1-dz.2.2 w90 k1&gt;=dz.2.1 w57 k7-dz.2.2 w90 k7</t>
  </si>
  <si>
    <t>dz.2.1 w50 k1-dz.2.2 w83 k1&gt;=dz.2.1 w50 k8-dz.2.2 w83 k8</t>
  </si>
  <si>
    <t>dz.2.1 w51 k1-dz.2.2 w84 k1&gt;=dz.2.1 w51 k8-dz.2.2 w84 k8</t>
  </si>
  <si>
    <t>dz.2.1 w52 k1-dz.2.2 w85 k1&gt;=dz.2.1 w52 k8-dz.2.2 w85 k8</t>
  </si>
  <si>
    <t>dz.2.1 w53 k1-dz.2.2 w86 k1&gt;=dz.2.1 w53 k8-dz.2.2 w86 k8</t>
  </si>
  <si>
    <t>dz.2.1 w57 k1-dz.2.2 w90 k1&gt;=dz.2.1 w57 k8-dz.2.2 w90 k8</t>
  </si>
  <si>
    <t>dz.2.1 w55 k1-dz.2.2 w88 k1&gt;=dz.2.1 w55 k8-dz.2.2 w88 k8</t>
  </si>
  <si>
    <t>dz.2.1 w54 k1-dz.2.2 w87 k1&gt;=dz.2.1 w54 k8-dz.2.2 w87 k8</t>
  </si>
  <si>
    <t>dz.2.1 w54 k1-dz.2.2 w87 k1&gt;=dz.2.1 w54 k7-dz.2.2 w87 k7</t>
  </si>
  <si>
    <t>dz.2.1 w50 k1-dz.2.2 w83 k1&gt;=dz.2.1 w50 k9-dz.2.2 w83 k9</t>
  </si>
  <si>
    <t>dz.2.1 w51 k1-dz.2.2 w84 k1&gt;=dz.2.1 w51 k9-dz.2.2 w84 k9</t>
  </si>
  <si>
    <t>dz.2.1 w52 k1-dz.2.2 w85 k1&gt;=dz.2.1 w52 k9-dz.2.2 w85 k9</t>
  </si>
  <si>
    <t>dz.2.1 w53 k1-dz.2.2 w86 k1&gt;=dz.2.1 w53 k9-dz.2.2 w86 k9</t>
  </si>
  <si>
    <t>dz.2.1 w54 k1-dz.2.2 w87 k1&gt;=dz.2.1 w54 k9-dz.2.2 w87 k9</t>
  </si>
  <si>
    <t>dz.2.1 w55 k1-dz.2.2 w88 k1&gt;=dz.2.1 w55 k9-dz.2.2 w88 k9</t>
  </si>
  <si>
    <t>dz.2.1 w56 k1-dz.2.2 w89 k1&gt;=dz.2.1 w56 k9-dz.2.2 w89 k9</t>
  </si>
  <si>
    <t>3.a 2. a 1.</t>
  </si>
  <si>
    <t>dz.2.1 w46 k1-dz.2.2 w79 k1&gt;=dz.2.1 w46 k2-dz.2.2 w79 k2+dz.2.1 w46 k5-dz.2.2 w79 k5</t>
  </si>
  <si>
    <t>dz.2.1 w52 k1-dz.2.2 w85 k1&gt;=dz.2.1 w52 k2-dz.2.2 w85 k2+dz.2.1 w52 k5-dz.2.2 w85 k5</t>
  </si>
  <si>
    <t>dz.2.1 w54 k1-dz.2.2 w87 k1&gt;=dz.2.1 w54 k2-dz.2.2 w87 k2+dz.2.1 w54 k5-dz.2.2 w87 k5</t>
  </si>
  <si>
    <t>dz.2.1 w55 k1-dz.2.2 w88 k1&gt;=dz.2.1 w55 k2-dz.2.2 w88 k2+dz.2.1 w55 k5-dz.2.2 w88 k5</t>
  </si>
  <si>
    <t>dz.2.1 w56 k1-dz.2.2 w89 k1&gt;=dz.2.1 w56 k2-dz.2.2 w89 k2+dz.2.1 w56 k5-dz.2.2 w89 k5</t>
  </si>
  <si>
    <t>721.</t>
  </si>
  <si>
    <t>722.</t>
  </si>
  <si>
    <t>723.</t>
  </si>
  <si>
    <t>724.</t>
  </si>
  <si>
    <t>725.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</si>
  <si>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</si>
  <si>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</si>
  <si>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</si>
  <si>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</si>
  <si>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</si>
  <si>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</si>
  <si>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</si>
  <si>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</si>
  <si>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</si>
  <si>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</si>
  <si>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</si>
  <si>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</si>
  <si>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</si>
  <si>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</si>
  <si>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</si>
  <si>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</si>
  <si>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</si>
  <si>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</si>
  <si>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</si>
  <si>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</si>
  <si>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</si>
  <si>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</si>
  <si>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</si>
  <si>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</si>
  <si>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</si>
  <si>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</si>
  <si>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k17&gt;=k18</t>
  </si>
  <si>
    <t>w tym nie-
wykorzystane
dłużej niż
30 dni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</si>
  <si>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</si>
  <si>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</si>
  <si>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</si>
  <si>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</si>
  <si>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</si>
  <si>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</si>
  <si>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</si>
  <si>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</si>
  <si>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</si>
  <si>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</si>
  <si>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</si>
  <si>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</si>
  <si>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</si>
  <si>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</si>
  <si>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w01&gt;=w02</t>
  </si>
  <si>
    <t>w01=w02+w04</t>
  </si>
  <si>
    <t>w01&gt;=w04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</si>
  <si>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</si>
  <si>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</si>
  <si>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</si>
  <si>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</si>
  <si>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</si>
  <si>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</si>
  <si>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</si>
  <si>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</si>
  <si>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</si>
  <si>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</si>
  <si>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</si>
  <si>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z rubryki 1
dotyczące pracy</t>
  </si>
  <si>
    <t>w45</t>
  </si>
  <si>
    <t>w46</t>
  </si>
  <si>
    <t>1.2</t>
  </si>
  <si>
    <t>k1&gt;=k3</t>
  </si>
  <si>
    <t>k2&gt;=k4</t>
  </si>
  <si>
    <t>k1-k2&gt;=k3-k4</t>
  </si>
  <si>
    <t>378.</t>
  </si>
  <si>
    <t>379.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</si>
  <si>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</si>
  <si>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</si>
  <si>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</si>
  <si>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</si>
  <si>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</si>
  <si>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</si>
  <si>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</si>
  <si>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</si>
  <si>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</si>
  <si>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1158.</t>
  </si>
  <si>
    <t>1159.</t>
  </si>
  <si>
    <t>1160.</t>
  </si>
  <si>
    <t>Strona</t>
  </si>
  <si>
    <t>k1=k2</t>
  </si>
  <si>
    <t>140.</t>
  </si>
  <si>
    <t>141.</t>
  </si>
  <si>
    <t>142.</t>
  </si>
  <si>
    <t>143.</t>
  </si>
  <si>
    <t>144.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</si>
  <si>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</si>
  <si>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</si>
  <si>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</si>
  <si>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</si>
  <si>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</si>
  <si>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</si>
  <si>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</si>
  <si>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</si>
  <si>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</si>
  <si>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</si>
  <si>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</si>
  <si>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</si>
  <si>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</si>
  <si>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</si>
  <si>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</si>
  <si>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</si>
  <si>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</si>
  <si>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</si>
  <si>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</si>
  <si>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</si>
  <si>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</si>
  <si>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</si>
  <si>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</si>
  <si>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</si>
  <si>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</si>
  <si>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</si>
  <si>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</si>
  <si>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</si>
  <si>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</si>
  <si>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</si>
  <si>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</si>
  <si>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</si>
  <si>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</si>
  <si>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</si>
  <si>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</si>
  <si>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</si>
  <si>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</si>
  <si>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</si>
  <si>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</si>
  <si>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</si>
  <si>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</si>
  <si>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</si>
  <si>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</si>
  <si>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</si>
  <si>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719.</t>
  </si>
  <si>
    <t>720.</t>
  </si>
  <si>
    <t>1527.</t>
  </si>
  <si>
    <t>1528.</t>
  </si>
  <si>
    <t>1529.</t>
  </si>
  <si>
    <t>1530.</t>
  </si>
  <si>
    <t>policealne
i średnie
zawodowe</t>
  </si>
  <si>
    <t>średnie
ogólno-
kształcące</t>
  </si>
  <si>
    <t>zasadnicze
zawodowe</t>
  </si>
  <si>
    <t>Staż pracy ogółem</t>
  </si>
  <si>
    <t>do 1 roku</t>
  </si>
  <si>
    <t>1 - 5</t>
  </si>
  <si>
    <t>5 - 10</t>
  </si>
  <si>
    <t>10 - 20</t>
  </si>
  <si>
    <t>20 - 30</t>
  </si>
  <si>
    <t>30 lat
i więcej</t>
  </si>
  <si>
    <t>23</t>
  </si>
  <si>
    <t>bez stażu</t>
  </si>
  <si>
    <t>24</t>
  </si>
  <si>
    <t>25</t>
  </si>
  <si>
    <t>2. Bezrobotni będący w szczególnej sytuacji na rynku pracy</t>
  </si>
  <si>
    <t>2.1 Ogółem</t>
  </si>
  <si>
    <t>Liczba
bezrobotnych
będących
w szczególnej
sytuacji
na rynku
pracy
razem</t>
  </si>
  <si>
    <t>z rubryki 1</t>
  </si>
  <si>
    <t xml:space="preserve"> do 30 roku życia</t>
  </si>
  <si>
    <t>w tym
do 25
roku
życia</t>
  </si>
  <si>
    <t>długo-
trwale
bezro-
botni</t>
  </si>
  <si>
    <t>pow.
50 roku
życia</t>
  </si>
  <si>
    <t>korzy-
stajacy ze świadczeń
z pomocy społecznej</t>
  </si>
  <si>
    <t>posiadające co najmniej jedno dziecko 
do 6 roku życia</t>
  </si>
  <si>
    <t>posiadające
co najmniej 
jedno dziecko
niepełno-
sprawne
do 18 roku życia</t>
  </si>
  <si>
    <t>niepełno-
sprawni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</si>
  <si>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</si>
  <si>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</si>
  <si>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</si>
  <si>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</si>
  <si>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</si>
  <si>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</si>
  <si>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</si>
  <si>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</si>
  <si>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</si>
  <si>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</si>
  <si>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</si>
  <si>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60 lat 
i więcej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</si>
  <si>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</si>
  <si>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</si>
  <si>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</si>
  <si>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</si>
  <si>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</si>
  <si>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</si>
  <si>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</si>
  <si>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</si>
  <si>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</si>
  <si>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</si>
  <si>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</si>
  <si>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</si>
  <si>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</si>
  <si>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dz.2.1 w57 k1-dz.2.2 w90 k1&gt;=dz.2.1 w57 k2-dz.2.2 w90 k2+dz.2.1 w57 k5-dz.2.2 w90 k5</t>
  </si>
  <si>
    <t>1630.</t>
  </si>
  <si>
    <t>1631.</t>
  </si>
  <si>
    <t>1632.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</si>
  <si>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</si>
  <si>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</si>
  <si>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</si>
  <si>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</si>
  <si>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</si>
  <si>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</si>
  <si>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</si>
  <si>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</si>
  <si>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</si>
  <si>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</si>
  <si>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</si>
  <si>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</si>
  <si>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</si>
  <si>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</si>
  <si>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Zgłoszenia zwolnień grupowych</t>
  </si>
  <si>
    <t>Zwolnienia grupowe</t>
  </si>
  <si>
    <t>16</t>
  </si>
  <si>
    <t>17</t>
  </si>
  <si>
    <t>18</t>
  </si>
  <si>
    <t>19</t>
  </si>
  <si>
    <t>20</t>
  </si>
  <si>
    <t>21</t>
  </si>
  <si>
    <t>22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</si>
  <si>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</si>
  <si>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</si>
  <si>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</si>
  <si>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</si>
  <si>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</si>
  <si>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</si>
  <si>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</si>
  <si>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</si>
  <si>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</si>
  <si>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</si>
  <si>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</si>
  <si>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</si>
  <si>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</si>
  <si>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</si>
  <si>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</si>
  <si>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</si>
  <si>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</si>
  <si>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</si>
  <si>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</si>
  <si>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</si>
  <si>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</si>
  <si>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</si>
  <si>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</si>
  <si>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</si>
  <si>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w44</t>
  </si>
  <si>
    <t>1292.</t>
  </si>
  <si>
    <t>1199.</t>
  </si>
  <si>
    <t>1200.</t>
  </si>
  <si>
    <t>1201.</t>
  </si>
  <si>
    <t>1202.</t>
  </si>
  <si>
    <t>1203.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</si>
  <si>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</si>
  <si>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</si>
  <si>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</si>
  <si>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</si>
  <si>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</si>
  <si>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</si>
  <si>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</si>
  <si>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</si>
  <si>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</si>
  <si>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</si>
  <si>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</si>
  <si>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</si>
  <si>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</si>
  <si>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</si>
  <si>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</si>
  <si>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</si>
  <si>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</si>
  <si>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</si>
  <si>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</si>
  <si>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</si>
  <si>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</si>
  <si>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</si>
  <si>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</si>
  <si>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</si>
  <si>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</si>
  <si>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</si>
  <si>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</si>
  <si>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</si>
  <si>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</si>
  <si>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</si>
  <si>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</si>
  <si>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</si>
  <si>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</si>
  <si>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</si>
  <si>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</si>
  <si>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</si>
  <si>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</si>
  <si>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</si>
  <si>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</si>
  <si>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</si>
  <si>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</si>
  <si>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</si>
  <si>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</si>
  <si>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</si>
  <si>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</si>
  <si>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</si>
  <si>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</si>
  <si>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</si>
  <si>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</si>
  <si>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</si>
  <si>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</si>
  <si>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</si>
  <si>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</si>
  <si>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</si>
  <si>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</si>
  <si>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</si>
  <si>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</si>
  <si>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</si>
  <si>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</si>
  <si>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</si>
  <si>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</si>
  <si>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</si>
  <si>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</si>
  <si>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</si>
  <si>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</si>
  <si>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</si>
  <si>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w63</t>
  </si>
  <si>
    <t>w64</t>
  </si>
  <si>
    <t>693.</t>
  </si>
  <si>
    <t>694.</t>
  </si>
  <si>
    <t>695.</t>
  </si>
  <si>
    <t>696.</t>
  </si>
  <si>
    <t>697.</t>
  </si>
  <si>
    <t>340.</t>
  </si>
  <si>
    <t>341.</t>
  </si>
  <si>
    <t>342.</t>
  </si>
  <si>
    <t>343.</t>
  </si>
  <si>
    <t>344.</t>
  </si>
  <si>
    <t>w05&gt;=w06</t>
  </si>
  <si>
    <t>w01&gt;=w07</t>
  </si>
  <si>
    <t>w01&gt;=w08</t>
  </si>
  <si>
    <t>w01&gt;=w09</t>
  </si>
  <si>
    <t>43.</t>
  </si>
  <si>
    <t>44.</t>
  </si>
  <si>
    <t>45.</t>
  </si>
  <si>
    <t>46.</t>
  </si>
  <si>
    <t>47.</t>
  </si>
  <si>
    <t>48.</t>
  </si>
  <si>
    <t>49.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</si>
  <si>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</si>
  <si>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</si>
  <si>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</si>
  <si>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</si>
  <si>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</si>
  <si>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</si>
  <si>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</si>
  <si>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</si>
  <si>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</si>
  <si>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</si>
  <si>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</si>
  <si>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</si>
  <si>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</si>
  <si>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1638.</t>
  </si>
  <si>
    <t>1639.</t>
  </si>
  <si>
    <t>1640.</t>
  </si>
  <si>
    <t>1641.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</si>
  <si>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</si>
  <si>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</si>
  <si>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</si>
  <si>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</si>
  <si>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</si>
  <si>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</si>
  <si>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</si>
  <si>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</si>
  <si>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</si>
  <si>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</si>
  <si>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</si>
  <si>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Bezrobotni według stanu w końcu miesiąca
poprzedzającego sprawozdanie</t>
  </si>
  <si>
    <t>Dział</t>
  </si>
  <si>
    <t>Porównanie</t>
  </si>
  <si>
    <t>1.1.</t>
  </si>
  <si>
    <t>k1&gt;=k2</t>
  </si>
  <si>
    <t>w końcu mies. sprawozdawczego</t>
  </si>
  <si>
    <t>1.2. Bilans bezrobotnych</t>
  </si>
  <si>
    <t>Ogółem</t>
  </si>
  <si>
    <t>Kobiety</t>
  </si>
  <si>
    <t>Z ogółem
zamieszkali na wsi</t>
  </si>
  <si>
    <t>W miesiącu
sprawozdawczym</t>
  </si>
  <si>
    <t>W końcu
miesiąca sprawozdawczego</t>
  </si>
  <si>
    <t>zakłady</t>
  </si>
  <si>
    <t>dz.1.2. w22 k1&gt;= dz. 1.3 w69 k7</t>
  </si>
  <si>
    <t>dz.1.2. w22 k2&gt;= dz. 1.3 w69 k8</t>
  </si>
  <si>
    <t>dz.1.2. w22 (k1 - k2)&gt;= dz. 1.3 w69 (k7 - k8)</t>
  </si>
  <si>
    <t>dz.1.2. w24 (k1 - k2)&gt;= dz. 1.3 w71 (k7 - k8)</t>
  </si>
  <si>
    <t>dz.1.2. w24 k2&gt;= dz. 1.3 w71 k8</t>
  </si>
  <si>
    <t>dz.1.2. w24 k1&gt;= dz. 1.3 w71 k7</t>
  </si>
  <si>
    <t>dz.1.2. w25 (k1 - k2)&gt;= dz. 1.3 w72 (k7 - k8)</t>
  </si>
  <si>
    <t>dz.1.2. w25 k1&gt;= dz. 1.3 w72 k7</t>
  </si>
  <si>
    <t>dz.1.2. w25 k2&gt;= dz. 1.3 w72 k8</t>
  </si>
  <si>
    <t>dz.1.2. w26 k1&gt;= dz. 1.3 w73 k7</t>
  </si>
  <si>
    <t>dz.1.2. w26 k2&gt;= dz. 1.3 w73 k8</t>
  </si>
  <si>
    <t>dz.1.2. w26 (k1 - k2)&gt;= dz. 1.3 w73 (k7 - k8)</t>
  </si>
  <si>
    <t>dz.1.2. w27 k1&gt;= dz. 1.3 w74 k7</t>
  </si>
  <si>
    <t>dz.1.2. w27 k2&gt;= dz. 1.3 w74 k8</t>
  </si>
  <si>
    <t>dz.1.2. w27 (k1 - k2)&gt;= dz. 1.3 w74 (k7 - k8)</t>
  </si>
  <si>
    <t>dz.1.2. w28 k1&gt;= dz. 1.3 w75 k7</t>
  </si>
  <si>
    <t>dz.1.2. w28 k2&gt;= dz. 1.3 w75 k8</t>
  </si>
  <si>
    <t>dz.1.2. w28 (k1 - k2)&gt;= dz. 1.3 w75 (k7 - k8)</t>
  </si>
  <si>
    <t>dz.1.2. w29 (k1 - k2)&gt;= dz. 1.3 w76 (k7 - k8)</t>
  </si>
  <si>
    <t>dz.1.2. w30 k1&gt;= dz. 1.3 w77 k7</t>
  </si>
  <si>
    <t>dz.1.2. w30 k2&gt;= dz. 1.3 w77 k8</t>
  </si>
  <si>
    <t>dz.1.2. w30 (k1 - k2)&gt;= dz. 1.3 w77 (k7 - k8)</t>
  </si>
  <si>
    <t>dz.1.2. w31 k1&gt;= dz. 1.3 w78 k7</t>
  </si>
  <si>
    <t>dz.1.2. w29 k1&gt;= dz. 1.3 w76 k7</t>
  </si>
  <si>
    <t>dz.1.2. w29 k2&gt;= dz. 1.3 w76 k8</t>
  </si>
  <si>
    <t>dz.1.2. w31 k2&gt;= dz. 1.3 w78 k6</t>
  </si>
  <si>
    <t>dz.1.2. w31 (k1 - k2)&gt;= dz. 1.3 w78 (k7 - k8)</t>
  </si>
  <si>
    <t>dz.1.2. w32 k1&gt;= dz. 1.3 w79 k5</t>
  </si>
  <si>
    <t>dz.1.2. w32 k2&gt;= dz. 1.3 w79 k6</t>
  </si>
  <si>
    <t>dz.1.2. w32 (k1 - k2)&gt;= dz. 1.3 w79 (k5 - k6)</t>
  </si>
  <si>
    <t>dz.1.2. w33 k1&gt;= dz. 1.3 w80 k7</t>
  </si>
  <si>
    <t>dz.1.2. w33 k2&gt;= dz. 1.3 w80 k8</t>
  </si>
  <si>
    <t>dz.1.2. w33 (k1 - k2)&gt;= dz. 1.3 w80 (k7 - k8)</t>
  </si>
  <si>
    <t>dz.1.2. w34 k1&gt;= dz. 1.3 w81 k7</t>
  </si>
  <si>
    <t>dz.1.2. w34 k2&gt;= dz. 1.3 w81 k8</t>
  </si>
  <si>
    <t>dz.1.2. w34 (k1 - k2)&gt;= dz. 1.3 w81 (k7 - k8)</t>
  </si>
  <si>
    <t>dz.1.2. w35 k1&gt;= dz. 1.3 w82 k7</t>
  </si>
  <si>
    <t>dz.1.2. w35 k2&gt;= dz. 1.3 w82 k8</t>
  </si>
  <si>
    <t>uczestniczący w zajęciach w Centrum Integracji Społecznej lub indywidualnym programie integracji</t>
  </si>
  <si>
    <t>skierowane przez powiatowy urząd pracy</t>
  </si>
  <si>
    <t>Bezrobotni dotychczas nie pracujący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</si>
  <si>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</si>
  <si>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</si>
  <si>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</si>
  <si>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</si>
  <si>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</si>
  <si>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</si>
  <si>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</si>
  <si>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</si>
  <si>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</si>
  <si>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</si>
  <si>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458.</t>
  </si>
  <si>
    <t>459.</t>
  </si>
  <si>
    <t>460.</t>
  </si>
  <si>
    <t>461.</t>
  </si>
  <si>
    <t>314.</t>
  </si>
  <si>
    <t>315.</t>
  </si>
  <si>
    <t>316.</t>
  </si>
  <si>
    <t>Długotrwale bezrobotni</t>
  </si>
  <si>
    <t>Bez kwalifikacji zawodowych</t>
  </si>
  <si>
    <t>prace społecznie użyteczne</t>
  </si>
  <si>
    <t>1482.</t>
  </si>
  <si>
    <t>1483.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</si>
  <si>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</si>
  <si>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</si>
  <si>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</si>
  <si>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</si>
  <si>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</si>
  <si>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</si>
  <si>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</si>
  <si>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</si>
  <si>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w3=w4+w5+w6+w7+w8+w9+w10</t>
  </si>
  <si>
    <t>w11&gt;=w12</t>
  </si>
  <si>
    <t>w11&gt;=w13</t>
  </si>
  <si>
    <t>w11&gt;=w14</t>
  </si>
  <si>
    <t>w11&gt;=w15</t>
  </si>
  <si>
    <t>w11&gt;=w16</t>
  </si>
  <si>
    <t>w11&gt;=w17</t>
  </si>
  <si>
    <t>w11&gt;=w18</t>
  </si>
  <si>
    <t>w11&gt;=w19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</si>
  <si>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</si>
  <si>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</si>
  <si>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</si>
  <si>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</si>
  <si>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</si>
  <si>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</si>
  <si>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</si>
  <si>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</si>
  <si>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</si>
  <si>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</si>
  <si>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</si>
  <si>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</si>
  <si>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</si>
  <si>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</si>
  <si>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2.2</t>
  </si>
  <si>
    <t>939.</t>
  </si>
  <si>
    <t>940.</t>
  </si>
  <si>
    <t>941.</t>
  </si>
  <si>
    <t>942.</t>
  </si>
  <si>
    <t>943.</t>
  </si>
  <si>
    <t>944.</t>
  </si>
  <si>
    <t>945.</t>
  </si>
  <si>
    <t>946.</t>
  </si>
  <si>
    <t>po odbyciu przygotowania zawodowego dorosłych</t>
  </si>
  <si>
    <t>1398.</t>
  </si>
  <si>
    <t>w22&gt;=w23</t>
  </si>
  <si>
    <t>w22&gt;=w24</t>
  </si>
  <si>
    <t>w22&gt;=w25</t>
  </si>
  <si>
    <t>w22&gt;=w26</t>
  </si>
  <si>
    <t>w22&gt;=w27</t>
  </si>
  <si>
    <t>w22&gt;=w28</t>
  </si>
  <si>
    <t>w22&gt;=w29</t>
  </si>
  <si>
    <t>w22=w23+w24</t>
  </si>
  <si>
    <t>w22&gt;=w30</t>
  </si>
  <si>
    <t>w31&gt;=w32</t>
  </si>
  <si>
    <t>w32&gt;=w33</t>
  </si>
  <si>
    <t>w32&gt;=w36</t>
  </si>
  <si>
    <t>w33&gt;=w35</t>
  </si>
  <si>
    <t>w32=w33+w36</t>
  </si>
  <si>
    <t>w36&gt;=w37</t>
  </si>
  <si>
    <t>w36&gt;=w38</t>
  </si>
  <si>
    <t>w36&gt;=w39</t>
  </si>
  <si>
    <t>w36&gt;=w41</t>
  </si>
  <si>
    <t>w36&gt;=w42</t>
  </si>
  <si>
    <t>w36&gt;=w43</t>
  </si>
  <si>
    <t>w36&gt;=w44</t>
  </si>
  <si>
    <t>w36&gt;=w45</t>
  </si>
  <si>
    <t>w36&gt;=w46</t>
  </si>
  <si>
    <t>w36&gt;=w47</t>
  </si>
  <si>
    <t>w36&gt;=w48</t>
  </si>
  <si>
    <t>w39&gt;=w40</t>
  </si>
  <si>
    <t>w36=w37+w38+w39+w41+w42+w43+w44+w45+w46+w47+w48</t>
  </si>
  <si>
    <t>w31&gt;=w49</t>
  </si>
  <si>
    <t>w31&gt;=w51</t>
  </si>
  <si>
    <t>w49&gt;=w50</t>
  </si>
  <si>
    <t>w31&gt;=w53</t>
  </si>
  <si>
    <t>w31&gt;=w54</t>
  </si>
  <si>
    <t>w31&gt;=w56</t>
  </si>
  <si>
    <t>w51&gt;=w52</t>
  </si>
  <si>
    <t>w31&gt;=w57</t>
  </si>
  <si>
    <t>w54&gt;=w55</t>
  </si>
  <si>
    <t>w31&gt;=w59</t>
  </si>
  <si>
    <t>w31&gt;=w60</t>
  </si>
  <si>
    <t>w31&gt;=w61</t>
  </si>
  <si>
    <t>w31&gt;=w62</t>
  </si>
  <si>
    <t>w31&gt;=w63</t>
  </si>
  <si>
    <t>w31&gt;=w64</t>
  </si>
  <si>
    <t>w31&gt;=w65</t>
  </si>
  <si>
    <t>w31=w32+w49+w51+w53+w54+suma(od 56 do 65)</t>
  </si>
  <si>
    <t>w66=w21+w22-w31</t>
  </si>
  <si>
    <t>w66&gt;=w67</t>
  </si>
  <si>
    <t>dz 1.1. w01 k1 = dz.1.2. w22 k1</t>
  </si>
  <si>
    <t>dz 1.1. w01 k2 = dz.1.2. w22 k2</t>
  </si>
  <si>
    <t>dz 1.1. w05 k1 = dz.1.2. w22 k3</t>
  </si>
  <si>
    <t>dz 1.1. w05 k2 = dz.1.2. w22 k4</t>
  </si>
  <si>
    <t>dz 1.1. w01 k3 = dz.1.2. w32 k1</t>
  </si>
  <si>
    <t>dz 1.1. w01 k4 = dz.1.2. w32 k2</t>
  </si>
  <si>
    <t>dz 1.1. w05 k3 = dz.1.2. w32 k3</t>
  </si>
  <si>
    <t>dz 1.1. w05 k4 = dz.1.2. w32 k4</t>
  </si>
  <si>
    <t>dz.1.1. w01 k5 = dz.1.2. w66 k1</t>
  </si>
  <si>
    <t>dz.1.1. w01 k6 = dz.1.2. w66 k2</t>
  </si>
  <si>
    <t>dz.1.1. w05 k5 = dz.1.2. w66 k3</t>
  </si>
  <si>
    <t>dz.1.1. w05 k6 = dz.1.2. w66 k4</t>
  </si>
  <si>
    <t>w101</t>
  </si>
  <si>
    <t>w102</t>
  </si>
  <si>
    <t>w103</t>
  </si>
  <si>
    <t>w104</t>
  </si>
  <si>
    <t>w106</t>
  </si>
  <si>
    <t>w107</t>
  </si>
  <si>
    <t>w108</t>
  </si>
  <si>
    <t>w tym</t>
  </si>
  <si>
    <t>2077.</t>
  </si>
  <si>
    <t>2078.</t>
  </si>
  <si>
    <t>2079.</t>
  </si>
  <si>
    <t>2080.</t>
  </si>
  <si>
    <t>2081.</t>
  </si>
  <si>
    <t>2082.</t>
  </si>
  <si>
    <t>2083.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</si>
  <si>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</si>
  <si>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</si>
  <si>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</si>
  <si>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</si>
  <si>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</si>
  <si>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</si>
  <si>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</si>
  <si>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</si>
  <si>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</si>
  <si>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</si>
  <si>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</si>
  <si>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</si>
  <si>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</si>
  <si>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</si>
  <si>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</si>
  <si>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</si>
  <si>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</si>
  <si>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</si>
  <si>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</si>
  <si>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</si>
  <si>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</si>
  <si>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</si>
  <si>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</si>
  <si>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</si>
  <si>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</si>
  <si>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</si>
  <si>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</si>
  <si>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</si>
  <si>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</si>
  <si>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</si>
  <si>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</si>
  <si>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</si>
  <si>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</si>
  <si>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</si>
  <si>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</si>
  <si>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</si>
  <si>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</si>
  <si>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</si>
  <si>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</si>
  <si>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</si>
  <si>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Bezrobotni posiadający co najmniej jedno dziecko do 6 roku życia</t>
  </si>
  <si>
    <t>Bezrobotne kobiety posiadające co najmniej jedno dziecko do 6 roku życia</t>
  </si>
  <si>
    <t>Bezrobotne kobiety posiadające co najmniej jedno dziecko niepełnosprawne do 18 roku życia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</si>
  <si>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</si>
  <si>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</si>
  <si>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</si>
  <si>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</si>
  <si>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</si>
  <si>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</si>
  <si>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</si>
  <si>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</si>
  <si>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</si>
  <si>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</si>
  <si>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</si>
  <si>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</si>
  <si>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</si>
  <si>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</si>
  <si>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</si>
  <si>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</si>
  <si>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</si>
  <si>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</si>
  <si>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</si>
  <si>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</si>
  <si>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Cudzoziemki z prawem do zasiłku</t>
  </si>
  <si>
    <t>Bezrobotni uprawnieni do otrzymania dodatku aktywizacyjnego - skierowane z PUP</t>
  </si>
  <si>
    <t>Bezrobotne uprawnione do otrzymania dodatku aktywizacyjnego - skierowane z PUP</t>
  </si>
  <si>
    <t>Bezrobotni uprawnieni do otrzymania dodatku aktywizacyjnego - z własnej inicjatywy</t>
  </si>
  <si>
    <t>Bezrobotne uprawnione do otrzymania dodatku aktywizacyjnego - z własnej inicjatywy</t>
  </si>
  <si>
    <t>w87</t>
  </si>
  <si>
    <t>w88</t>
  </si>
  <si>
    <t>w89</t>
  </si>
  <si>
    <t>w90</t>
  </si>
  <si>
    <t>w69&gt;=w70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</si>
  <si>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</si>
  <si>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</si>
  <si>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</si>
  <si>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</si>
  <si>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</si>
  <si>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</si>
  <si>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</si>
  <si>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</si>
  <si>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</si>
  <si>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</si>
  <si>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</si>
  <si>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</si>
  <si>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</si>
  <si>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</si>
  <si>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</si>
  <si>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</si>
  <si>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</si>
  <si>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</si>
  <si>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</si>
  <si>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</si>
  <si>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</si>
  <si>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</si>
  <si>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</si>
  <si>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</si>
  <si>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</si>
  <si>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długotrwale bezrobotni</t>
  </si>
  <si>
    <t>powyżej 50 roku życia</t>
  </si>
  <si>
    <t>niepełnosprawni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</si>
  <si>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</si>
  <si>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</si>
  <si>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</si>
  <si>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</si>
  <si>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</si>
  <si>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</si>
  <si>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</si>
  <si>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</si>
  <si>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</si>
  <si>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</si>
  <si>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</si>
  <si>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</si>
  <si>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</si>
  <si>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</si>
  <si>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</si>
  <si>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</si>
  <si>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</si>
  <si>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</si>
  <si>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</si>
  <si>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</si>
  <si>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</si>
  <si>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</si>
  <si>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</si>
  <si>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</si>
  <si>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</si>
  <si>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</si>
  <si>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</si>
  <si>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</si>
  <si>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</si>
  <si>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</si>
  <si>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</si>
  <si>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</si>
  <si>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</si>
  <si>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</si>
  <si>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</si>
  <si>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</si>
  <si>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</si>
  <si>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</si>
  <si>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</si>
  <si>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</si>
  <si>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</si>
  <si>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</si>
  <si>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</si>
  <si>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1218.</t>
  </si>
  <si>
    <t>1219.</t>
  </si>
  <si>
    <t>1220.</t>
  </si>
  <si>
    <t>1221.</t>
  </si>
  <si>
    <t>1222.</t>
  </si>
  <si>
    <t>1223.</t>
  </si>
  <si>
    <t>1349.</t>
  </si>
  <si>
    <t>dz.1.2. w66 (k1-k2)&gt;= dz. 1.3 w114 (k1-k2)+dz. 1.3 w114 (k5-k6)</t>
  </si>
  <si>
    <t>dz.1.2. w66 k1&gt;= dz. 1.3 w114 k7</t>
  </si>
  <si>
    <t>dz.1.2. w66 k2&gt;= dz. 1.3 w114 k8</t>
  </si>
  <si>
    <t>dz.1.2. w66 (k1 - k2)&gt;= dz. 1.3 w114 (k7 - k8)</t>
  </si>
  <si>
    <t>w116</t>
  </si>
  <si>
    <t>dz.1.2. w67 k1&gt;= dz. 1.3 w115 k1+dz. 1.3 w115 k5</t>
  </si>
  <si>
    <t>dz.1.2. w67 k2&gt;= dz. 1.3 w115 k2+dz. 1.3 w115 k6</t>
  </si>
  <si>
    <t>dz.1.2. w67 (k1-k2)&gt;= dz. 1.3 w115 (k1-k2)+dz. 1.3 w115 (k5-k6)</t>
  </si>
  <si>
    <t>dz.1.2. w67 k1&gt;= dz. 1.3 w115 k7</t>
  </si>
  <si>
    <t>dz.1.2. w67 k2&gt;= dz. 1.3 w115 k8</t>
  </si>
  <si>
    <t>dz.1.2. w67 (k1 - k2)&gt;= dz. 1.3 w115 (k7 - k8)</t>
  </si>
  <si>
    <t>w117</t>
  </si>
  <si>
    <t>w118</t>
  </si>
  <si>
    <t>w119</t>
  </si>
  <si>
    <t>w120</t>
  </si>
  <si>
    <t>w121</t>
  </si>
  <si>
    <t>w122</t>
  </si>
  <si>
    <t>w123</t>
  </si>
  <si>
    <t>w124</t>
  </si>
  <si>
    <t>w125</t>
  </si>
  <si>
    <t>w126</t>
  </si>
  <si>
    <t>w127</t>
  </si>
  <si>
    <t>w128</t>
  </si>
  <si>
    <t>w129</t>
  </si>
  <si>
    <t>w118&gt;=w119</t>
  </si>
  <si>
    <t>w120&gt;=w121</t>
  </si>
  <si>
    <t>w123&gt;=w124</t>
  </si>
  <si>
    <t>w128&gt;=w129</t>
  </si>
  <si>
    <t>w11&gt;=w22</t>
  </si>
  <si>
    <t>w25&gt;=w26</t>
  </si>
  <si>
    <t>w25&gt;=w27</t>
  </si>
  <si>
    <t>w28&gt;=w29</t>
  </si>
  <si>
    <t>w30&gt;=w31</t>
  </si>
  <si>
    <t>dz.2.2 (w28 + w30) k1 &gt;= dz.1.1 w08 k1</t>
  </si>
  <si>
    <t>dz.2.2 (w28 + w30) k2 &gt;= dz.1.1 w08 k2</t>
  </si>
  <si>
    <t>dz.2.2 (w28 + w30) k3 &gt;= dz.1.1 w08 k5</t>
  </si>
  <si>
    <t>dz.2.2 (w28 + w30) k4 &gt;= dz.1.1 w08 k6</t>
  </si>
  <si>
    <t>dz.2.2 w28 k3 &gt;= dz.1.1 w08 k7</t>
  </si>
  <si>
    <t>dz.2.2 w28 k4 &gt;= dz.1.1 w08 k8</t>
  </si>
  <si>
    <t>w10&gt;=w11</t>
  </si>
  <si>
    <t>1524.</t>
  </si>
  <si>
    <t>1525.</t>
  </si>
  <si>
    <t>1526.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</si>
  <si>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</si>
  <si>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</si>
  <si>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</si>
  <si>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</si>
  <si>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</si>
  <si>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</si>
  <si>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</si>
  <si>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</si>
  <si>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</si>
  <si>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</si>
  <si>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</si>
  <si>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</si>
  <si>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</si>
  <si>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</si>
  <si>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</si>
  <si>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</si>
  <si>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</si>
  <si>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</si>
  <si>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</si>
  <si>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</si>
  <si>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</si>
  <si>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</si>
  <si>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</si>
  <si>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</si>
  <si>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</si>
  <si>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</si>
  <si>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</si>
  <si>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</si>
  <si>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</si>
  <si>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 xml:space="preserve">w23 k4=w22 k4+w23k5+w23 k6 </t>
  </si>
  <si>
    <t>Z2. w24r k11 = Z1. dz.1.1. w24 k17</t>
  </si>
  <si>
    <t>Z2. w24k k11 = Z1. dz.1.1. w24 k18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</si>
  <si>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</si>
  <si>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</si>
  <si>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</si>
  <si>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</si>
  <si>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</si>
  <si>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</si>
  <si>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</si>
  <si>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</si>
  <si>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</si>
  <si>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</si>
  <si>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</si>
  <si>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</si>
  <si>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</si>
  <si>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</si>
  <si>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</si>
  <si>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</si>
  <si>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</si>
  <si>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</si>
  <si>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</si>
  <si>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</si>
  <si>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</si>
  <si>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</si>
  <si>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</si>
  <si>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</si>
  <si>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</si>
  <si>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</si>
  <si>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</si>
  <si>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</si>
  <si>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</si>
  <si>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</si>
  <si>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</si>
  <si>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</si>
  <si>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</si>
  <si>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</si>
  <si>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1633.</t>
  </si>
  <si>
    <t>podjęcia działalności gospodarczej</t>
  </si>
  <si>
    <t>w109</t>
  </si>
  <si>
    <t>w110</t>
  </si>
  <si>
    <t>w111</t>
  </si>
  <si>
    <t>w112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</si>
  <si>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</si>
  <si>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</si>
  <si>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</si>
  <si>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</si>
  <si>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</si>
  <si>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</si>
  <si>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</si>
  <si>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</si>
  <si>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</si>
  <si>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</si>
  <si>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</si>
  <si>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308.</t>
  </si>
  <si>
    <t>Czas na przygotowanie danych do wypełnienia formularza (min)</t>
  </si>
  <si>
    <t>Czas na wypełnienie formularza (min)</t>
  </si>
  <si>
    <t>w ramach bonu szkoleniowego</t>
  </si>
  <si>
    <t xml:space="preserve">zatrudnione w ramach świadczenia aktywizacyjnego </t>
  </si>
  <si>
    <t>zatrudnione w ramach grantu na telepracę</t>
  </si>
  <si>
    <t xml:space="preserve">zatrudnione w ramach  refundacji składek na ubezpieczenie społeczne </t>
  </si>
  <si>
    <t>505.</t>
  </si>
  <si>
    <t>506.</t>
  </si>
  <si>
    <t>507.</t>
  </si>
  <si>
    <t>508.</t>
  </si>
  <si>
    <t>509.</t>
  </si>
  <si>
    <t>510.</t>
  </si>
  <si>
    <t>511.</t>
  </si>
  <si>
    <t>2306.</t>
  </si>
  <si>
    <t>2307.</t>
  </si>
  <si>
    <t>2308.</t>
  </si>
  <si>
    <t>w79</t>
  </si>
  <si>
    <t>w80</t>
  </si>
  <si>
    <t>w81</t>
  </si>
  <si>
    <t>w82</t>
  </si>
  <si>
    <t>Z ogółem
z prawem
do zasiłku</t>
  </si>
  <si>
    <t>z tego</t>
  </si>
  <si>
    <t>po raz pierwszy</t>
  </si>
  <si>
    <t>po pracach interwencyjnych</t>
  </si>
  <si>
    <t>po robotach publicznych</t>
  </si>
  <si>
    <t>po stażu</t>
  </si>
  <si>
    <t>po szkoleniu</t>
  </si>
  <si>
    <t>k1&gt;=k5</t>
  </si>
  <si>
    <t>k2&gt;=k6</t>
  </si>
  <si>
    <t>k1-k2&gt;=k5-k6</t>
  </si>
  <si>
    <t>282.</t>
  </si>
  <si>
    <t>283.</t>
  </si>
  <si>
    <t>podlegający ubezpieczeniu społecznemu rolników jako domownik lub małżonek rolnika, jeżeli zamierza podjąć zatrudnienie, inną pracę zarobkową lub działalność gospodarczą poza rolnictwem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</si>
  <si>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</si>
  <si>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</si>
  <si>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</si>
  <si>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</si>
  <si>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</si>
  <si>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</si>
  <si>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</si>
  <si>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</si>
  <si>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</si>
  <si>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</si>
  <si>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</si>
  <si>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</si>
  <si>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</si>
  <si>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</si>
  <si>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</si>
  <si>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</si>
  <si>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</si>
  <si>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</si>
  <si>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</si>
  <si>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</si>
  <si>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</si>
  <si>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</si>
  <si>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</si>
  <si>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</si>
  <si>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</si>
  <si>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</si>
  <si>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</si>
  <si>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</si>
  <si>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</si>
  <si>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</si>
  <si>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</si>
  <si>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</si>
  <si>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</si>
  <si>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</si>
  <si>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</si>
  <si>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</si>
  <si>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</si>
  <si>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</si>
  <si>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</si>
  <si>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</si>
  <si>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</si>
  <si>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</si>
  <si>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</si>
  <si>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</si>
  <si>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podjęcia pracy w ramach refundacji
kosztów zatrudnienia bezrobotnego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</si>
  <si>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</si>
  <si>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</si>
  <si>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</si>
  <si>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</si>
  <si>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</si>
  <si>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</si>
  <si>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</si>
  <si>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</si>
  <si>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</si>
  <si>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</si>
  <si>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rozpoczęły udział w działaniach realizowanych w ramach projektów współfinansowanych z EFS</t>
  </si>
  <si>
    <t>Zarejestrowane jako cudzoziemcy z prawem do zasiłku</t>
  </si>
  <si>
    <t>k18</t>
  </si>
  <si>
    <t>Z1 dz.1. w25 k17= MPiPS-01 dz2.1. w11 k1</t>
  </si>
  <si>
    <t>Z1 dz.1. w25 k18= MPiPS-01 dz2.1. w11 k2</t>
  </si>
  <si>
    <t>Z1 dz.1. w25 k16= MPiPS-01 dz1.1. w07 k6</t>
  </si>
  <si>
    <t>k2&gt;=k3</t>
  </si>
  <si>
    <t>w25&gt;=w07</t>
  </si>
  <si>
    <t>w25&gt;=w08</t>
  </si>
  <si>
    <t>w25&gt;=w09</t>
  </si>
  <si>
    <t>w25&gt;=w10</t>
  </si>
  <si>
    <t>w25&gt;=w11</t>
  </si>
  <si>
    <t>w25&gt;=w12</t>
  </si>
  <si>
    <t>w25=w07+w08+w09+w10+w11+w12</t>
  </si>
  <si>
    <t>w25&gt;=w13</t>
  </si>
  <si>
    <t>w25&gt;=w14</t>
  </si>
  <si>
    <t>w25&gt;=w15</t>
  </si>
  <si>
    <t>w25&gt;=w16</t>
  </si>
  <si>
    <t>w25&gt;=w17</t>
  </si>
  <si>
    <t>w25=w13+w14+15+w16+w17</t>
  </si>
  <si>
    <t>w25&gt;=w18</t>
  </si>
  <si>
    <t>w25&gt;=w19</t>
  </si>
  <si>
    <t>w25&gt;=w20</t>
  </si>
  <si>
    <t>w25&gt;=w21</t>
  </si>
  <si>
    <t>w25&gt;=w22</t>
  </si>
  <si>
    <t>w25&gt;=w23</t>
  </si>
  <si>
    <t>w25&gt;=w24</t>
  </si>
  <si>
    <t>w25=w18+w19+w20+w21+w22+w23+w24</t>
  </si>
  <si>
    <t>w25=w01</t>
  </si>
  <si>
    <t>w25=w02</t>
  </si>
  <si>
    <t>w25=w03</t>
  </si>
  <si>
    <t>w25=w04</t>
  </si>
  <si>
    <t>w25=w05</t>
  </si>
  <si>
    <t>w25=w06</t>
  </si>
  <si>
    <t>k9</t>
  </si>
  <si>
    <t>k10</t>
  </si>
  <si>
    <t>k11</t>
  </si>
  <si>
    <t>k12</t>
  </si>
  <si>
    <t>k13</t>
  </si>
  <si>
    <t>k14</t>
  </si>
  <si>
    <t>k15</t>
  </si>
  <si>
    <t>w25=w01+w02+w03+w04</t>
  </si>
  <si>
    <t>k16</t>
  </si>
  <si>
    <t>w25&gt;=w07+w08+w09+w10+w11+w12</t>
  </si>
  <si>
    <t>k17</t>
  </si>
  <si>
    <t>k1&gt;=k9</t>
  </si>
  <si>
    <t>2. a 1.</t>
  </si>
  <si>
    <t>dz.2.1. w26&lt;=dz. 1 w01</t>
  </si>
  <si>
    <t>dz.2.1. w27&lt;=dz. 1 w02</t>
  </si>
  <si>
    <t>dz.2.1. w28&lt;=dz. 1 w03</t>
  </si>
  <si>
    <t>dz.2.1. w29&lt;=dz. 1 w04</t>
  </si>
  <si>
    <t>dz.2.1. w30&lt;=dz. 1 w05</t>
  </si>
  <si>
    <t>dz.2.1. w31&lt;=dz. 1 w06</t>
  </si>
  <si>
    <t>dz.2.1. w32=dz. 1 w07</t>
  </si>
  <si>
    <t>dz.2.1. w33&lt;=dz. 1 w08</t>
  </si>
  <si>
    <t>dz.2.1. w34&lt;=dz. 1 w09</t>
  </si>
  <si>
    <t>dz.2.1. w35&lt;=dz. 1 w10</t>
  </si>
  <si>
    <t>dz.2.1. w36=dz. 1 w11</t>
  </si>
  <si>
    <t>dz.2.1. w37=dz. 1 w12</t>
  </si>
  <si>
    <t>dz.2.1. w38&lt;=dz. 1 w13</t>
  </si>
  <si>
    <t>dz.2.1. w39&lt;=dz. 1 w14</t>
  </si>
  <si>
    <t>dz.2.1. w40&lt;=dz. 1 w15</t>
  </si>
  <si>
    <t>dz.2.1. w41&lt;=dz. 1 w16</t>
  </si>
  <si>
    <t>dz.2.1. w42&lt;=dz. 1 w17</t>
  </si>
  <si>
    <t>dz.2.1. w43&lt;=dz. 1 w18</t>
  </si>
  <si>
    <t>dz.2.1. w44&lt;=dz. 1 w19</t>
  </si>
  <si>
    <t>dz.2.1. w45&lt;=dz. 1 w20</t>
  </si>
  <si>
    <t>dz.2.1. w46&lt;=dz. 1 w21</t>
  </si>
  <si>
    <t>dz.2.1. w47&lt;=dz. 1 w22</t>
  </si>
  <si>
    <t>dz.2.1. w48&lt;=dz. 1 w23</t>
  </si>
  <si>
    <t>dz.2.1. w49&lt;=dz. 1 w24</t>
  </si>
  <si>
    <t>3. a 1.</t>
  </si>
  <si>
    <t>3.a 2.</t>
  </si>
  <si>
    <t>Osoby uprawnione w końcu miesiąca sprawozdawczego
do otrzymania dodatku aktywizacyjnego</t>
  </si>
  <si>
    <t>subsy-
diowa-
nej</t>
  </si>
  <si>
    <t>po pracach społecznie użytecznych</t>
  </si>
  <si>
    <t>1820.</t>
  </si>
  <si>
    <t>1821.</t>
  </si>
  <si>
    <t>1822.</t>
  </si>
  <si>
    <t>1823.</t>
  </si>
  <si>
    <t>1824.</t>
  </si>
  <si>
    <t>1825.</t>
  </si>
  <si>
    <t>1826.</t>
  </si>
  <si>
    <t>dz.2.1 w42 k1-dz.2.2 w75 k1&gt;=dz.2.1 w42 k2-dz.2.2 w75 k2</t>
  </si>
  <si>
    <t>dz.2.1 w42 k1-dz.2.2 w75 k1&gt;=dz.2.1 w42 k3-dz.2.2 w75 k3</t>
  </si>
  <si>
    <t>dz.2.1 w42 k1-dz.2.2 w75 k1&gt;=dz.2.1 w42 k4-dz.2.2 w75 k4</t>
  </si>
  <si>
    <t>dz.2.1 w42 k1-dz.2.2 w75 k1&gt;=dz.2.1 w42 k5-dz.2.2 w75 k5</t>
  </si>
  <si>
    <t>dz.2.1 w42 k1-dz.2.2 w75 k1&gt;=dz.2.1 w42 k6-dz.2.2 w75 k6</t>
  </si>
  <si>
    <t>dz.2.1 w42 k1-dz.2.2 w75 k1&gt;=dz.2.1 w42 k7-dz.2.2 w75 k7</t>
  </si>
  <si>
    <t>dz.2.1 w42 k1-dz.2.2 w75 k1&gt;=dz.2.1 w42 k8-dz.2.2 w75 k8</t>
  </si>
  <si>
    <t>dz.2.1 w42 k1-dz.2.2 w75 k1&gt;=dz.2.1 w42 k9-dz.2.2 w75 k9</t>
  </si>
  <si>
    <t>dz.2.2. w74&lt;=dz.2.1. w41</t>
  </si>
  <si>
    <t>dz.2.1 w41 k1-dz.2.2 w74 k1&gt;=dz.2.1 w41 k2-dz.2.2 w74 k2</t>
  </si>
  <si>
    <t>dz.2.1 w41 k1-dz.2.2 w74 k1&gt;=dz.2.1 w41 k3-dz.2.2 w74 k3</t>
  </si>
  <si>
    <t>dz.2.1 w41 k1-dz.2.2 w74 k1&gt;=dz.2.1 w41 k4-dz.2.2 w74 k4</t>
  </si>
  <si>
    <t>dz.2.1 w41 k1-dz.2.2 w74 k1&gt;=dz.2.1 w41 k5-dz.2.2 w74 k5</t>
  </si>
  <si>
    <t>dz.2.1 w41 k1-dz.2.2 w74 k1&gt;=dz.2.1 w41 k6-dz.2.2 w74 k6</t>
  </si>
  <si>
    <t>dz.2.1 w41 k1-dz.2.2 w74 k1&gt;=dz.2.1 w41 k7-dz.2.2 w74 k7</t>
  </si>
  <si>
    <t>dz.2.1 w41 k1-dz.2.2 w74 k1&gt;=dz.2.1 w41 k8-dz.2.2 w74 k8</t>
  </si>
  <si>
    <t>dz.2.1 w41 k1-dz.2.2 w74 k1&gt;=dz.2.1 w41 k9-dz.2.2 w74 k9</t>
  </si>
  <si>
    <t>dz.1.2. w56 k1= dz. 1.3 w103 k7</t>
  </si>
  <si>
    <t>dz.1.2. w56 k2= dz. 1.3 w103 k8</t>
  </si>
  <si>
    <t>dz.1.2. w56 (k1 - k2)= dz. 1.3 w103 (k7 - k8)</t>
  </si>
  <si>
    <t>odmowy bez uzasadnionej przyczyny przyjęcia propozycji odpowiedniej pracy lub innej formy pomocy,
w tym w ramach PAI</t>
  </si>
  <si>
    <t>osiagnięcia wieku emerytalnego</t>
  </si>
  <si>
    <t>Bezrobotni według stanu w końcu miesiąca sprawozdawczego (w. 21 + 22 - 31)</t>
  </si>
  <si>
    <t>z wiersza 69</t>
  </si>
  <si>
    <t>Osoby wyłączone z ewidencji bezrobotnych
w miesiącu sprawozdawczym (w. 79+96+98+100+101+103 do 112)</t>
  </si>
  <si>
    <t>z wiersza 11</t>
  </si>
  <si>
    <t>cudzoziemcy</t>
  </si>
  <si>
    <t>projektach pozakonkursowych realizowanych przez powiatowe urzędy pracy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</si>
  <si>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</si>
  <si>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</si>
  <si>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</si>
  <si>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>w tym do 25 roku
życia</t>
  </si>
  <si>
    <t>nabyły uprawnienie do dodatku aktywizacyjnego
w wyniku podjęcia zatrudnienia</t>
  </si>
  <si>
    <t>z tego
z przyczyn</t>
  </si>
  <si>
    <t>zatrudnieni u pracodawcy, wobec którego ogłoszono upadłość lub który jest w stanie likwidacji, z wyłączeniem likwidacji w celu prywatyzacji</t>
  </si>
  <si>
    <t>Bezrobotne kobiety bez doświadczenia zawodowego</t>
  </si>
  <si>
    <t>Bezrobotni korzystający z pomocy społecznej</t>
  </si>
  <si>
    <t>Bezrobotne kobiety korzystające z pomocy społecznej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</si>
  <si>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</si>
  <si>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</si>
  <si>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</si>
  <si>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</si>
  <si>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</si>
  <si>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</si>
  <si>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</si>
  <si>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</si>
  <si>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</si>
  <si>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</si>
  <si>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</si>
  <si>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w83</t>
  </si>
  <si>
    <t>w84</t>
  </si>
  <si>
    <t>w85</t>
  </si>
  <si>
    <t>w86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</si>
  <si>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</si>
  <si>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</si>
  <si>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</si>
  <si>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</si>
  <si>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</si>
  <si>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</si>
  <si>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</si>
  <si>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</si>
  <si>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</si>
  <si>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</si>
  <si>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</si>
  <si>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</si>
  <si>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</si>
  <si>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</si>
  <si>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</si>
  <si>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</si>
  <si>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</si>
  <si>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</si>
  <si>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</si>
  <si>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</si>
  <si>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</si>
  <si>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</si>
  <si>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</si>
  <si>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1924.</t>
  </si>
  <si>
    <t>1925.</t>
  </si>
  <si>
    <t>|__|__|__|__|__|__|__|__|__|__|__|
 Numer identyfikacyjny REGON</t>
  </si>
  <si>
    <t>Bezrobotni zarejestrowani</t>
  </si>
  <si>
    <t>ogółem</t>
  </si>
  <si>
    <t>w tym z prawem
do zasiłku</t>
  </si>
  <si>
    <t>Wyszczególnienie</t>
  </si>
  <si>
    <t>w91k2=w66 k3+w65 k2</t>
  </si>
  <si>
    <t>dz.2.2. w76&lt;=dz.2.1. w43</t>
  </si>
  <si>
    <t>dz.2.1 w43 k1-dz.2.2 w76 k1&gt;=dz.2.1 w43 k2-dz.2.2 w76 k2</t>
  </si>
  <si>
    <t>dz.2.1 w43 k1-dz.2.2 w76 k1&gt;=dz.2.1 w43 k3-dz.2.2 w76 k3</t>
  </si>
  <si>
    <t>dz.2.1 w43 k1-dz.2.2 w76 k1&gt;=dz.2.1 w43 k4-dz.2.2 w76 k4</t>
  </si>
  <si>
    <t>dz.2.1 w43 k1-dz.2.2 w76 k1&gt;=dz.2.1 w43 k5-dz.2.2 w76 k5</t>
  </si>
  <si>
    <t>dz.2.1 w43 k1-dz.2.2 w76 k1&gt;=dz.2.1 w43 k6-dz.2.2 w76 k6</t>
  </si>
  <si>
    <t>dz.2.1 w43 k1-dz.2.2 w76 k1&gt;=dz.2.1 w43 k7-dz.2.2 w76 k7</t>
  </si>
  <si>
    <t>dz.2.1 w43 k1-dz.2.2 w76 k1&gt;=dz.2.1 w43 k8-dz.2.2 w76 k8</t>
  </si>
  <si>
    <t>dz.2.1 w43 k1-dz.2.2 w76 k1&gt;=dz.2.1 w43 k9-dz.2.2 w76 k9</t>
  </si>
  <si>
    <t>dz.2.2. w75&lt;=dz.2.1. w42</t>
  </si>
  <si>
    <r>
      <t>Dział 1. STRUKTURA I BILANS BEZROBOTNYCH</t>
    </r>
    <r>
      <rPr>
        <b/>
        <sz val="10"/>
        <rFont val="Calibri"/>
        <family val="2"/>
        <charset val="238"/>
      </rPr>
      <t xml:space="preserve">
1.1. Struktura bezrobotnych</t>
    </r>
  </si>
  <si>
    <r>
      <t>Dział 1. STRUKTURA I BILANS BEZROBOTNYCH</t>
    </r>
    <r>
      <rPr>
        <b/>
        <sz val="10"/>
        <rFont val="Calibri"/>
        <family val="2"/>
        <charset val="238"/>
      </rPr>
      <t xml:space="preserve">
1.2. Bilans bezrobotnych</t>
    </r>
  </si>
  <si>
    <r>
      <t>Dział 1. STRUKTURA I BILANS BEZROBOTNYCH</t>
    </r>
    <r>
      <rPr>
        <b/>
        <sz val="10"/>
        <rFont val="Calibri"/>
        <family val="2"/>
        <charset val="238"/>
      </rPr>
      <t xml:space="preserve">
1.3. Bilans wybranych kategorii bezrobotnych, bedących w szczególnej sytuacji na rynku pracy</t>
    </r>
  </si>
  <si>
    <r>
      <t>Dział 1. STRUKTURA I BILANS BEZROBOTNYCH</t>
    </r>
    <r>
      <rPr>
        <b/>
        <sz val="10"/>
        <rFont val="Calibri"/>
        <family val="2"/>
        <charset val="238"/>
      </rPr>
      <t xml:space="preserve">
1.4. Aktywne formy przeciwdziałania bezrobociu</t>
    </r>
  </si>
  <si>
    <r>
      <t>Dział 2. POSZUKUJĄCY PRACY, OSOBY UPRAWNIONE DO DODATKU AKTYWIZACYJNEGO, OSOBY UCZESTNICZĄCE W DZIAŁANIACH REALIZOWANYCH W RAMACH PROJEKTÓW WSPÓŁFINANSOWANYCH Z EUROPEJSKIEGO FUNDUSZU SPOŁECZNEGO,
CUDZOZIEMCY Z PRAWEM DO ZASIŁKU</t>
    </r>
    <r>
      <rPr>
        <b/>
        <sz val="12"/>
        <rFont val="Calibri"/>
        <family val="2"/>
        <charset val="238"/>
      </rPr>
      <t xml:space="preserve">
</t>
    </r>
    <r>
      <rPr>
        <b/>
        <sz val="10"/>
        <rFont val="Calibri"/>
        <family val="2"/>
        <charset val="238"/>
      </rPr>
      <t>2.1. Poszukujący pracy</t>
    </r>
  </si>
  <si>
    <r>
      <t>Dział 2. POSZUKUJĄCY PRACY, OSOBY UPRAWNIONE DO DODATKU AKTYWIZACYJNEGO, OSOBY UCZESTNICZĄCE W DZIAŁANIACH REALIZOWANYCH W RAMACH PROJEKTÓW WSPÓŁFINANSOWANYCH Z EUROPEJSKIEGO FUNDUSZU SPOŁECZNEGO, CUDZOZIEMCY
Z PRAWEM DO ZASIŁKU</t>
    </r>
    <r>
      <rPr>
        <b/>
        <sz val="10"/>
        <rFont val="Calibri"/>
        <family val="2"/>
        <charset val="238"/>
      </rPr>
      <t xml:space="preserve">
2.2. Osoby, które:</t>
    </r>
  </si>
  <si>
    <r>
      <t>Dział 3. POŚREDNICTWO PRACY I WYBRANE FORMY AKTYWIZACJI</t>
    </r>
    <r>
      <rPr>
        <b/>
        <sz val="10"/>
        <rFont val="Calibri"/>
        <family val="2"/>
        <charset val="238"/>
      </rPr>
      <t xml:space="preserve">
3.1. Wolne miejsca pracy i miejsca aktywizacji zawodowej</t>
    </r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</si>
  <si>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</si>
  <si>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</si>
  <si>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</si>
  <si>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</si>
  <si>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</si>
  <si>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</si>
  <si>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</si>
  <si>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</si>
  <si>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</si>
  <si>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</si>
  <si>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</si>
  <si>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</si>
  <si>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</si>
  <si>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</si>
  <si>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</si>
  <si>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</si>
  <si>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</si>
  <si>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</si>
  <si>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</si>
  <si>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</si>
  <si>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</si>
  <si>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</si>
  <si>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</si>
  <si>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</si>
  <si>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</si>
  <si>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</si>
  <si>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</si>
  <si>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</si>
  <si>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</si>
  <si>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</si>
  <si>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</si>
  <si>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708.</t>
  </si>
  <si>
    <t>709.</t>
  </si>
  <si>
    <t>710.</t>
  </si>
  <si>
    <t>711.</t>
  </si>
  <si>
    <t>712.</t>
  </si>
  <si>
    <t>713.</t>
  </si>
  <si>
    <t>714.</t>
  </si>
  <si>
    <t>w91</t>
  </si>
  <si>
    <t>w92</t>
  </si>
  <si>
    <t>w93</t>
  </si>
  <si>
    <t>w94</t>
  </si>
  <si>
    <t>664.</t>
  </si>
  <si>
    <t>665.</t>
  </si>
  <si>
    <t>666.</t>
  </si>
  <si>
    <t>667.</t>
  </si>
  <si>
    <t>668.</t>
  </si>
  <si>
    <t>669.</t>
  </si>
  <si>
    <t>Niepełnosprawne bezrobotne</t>
  </si>
  <si>
    <t>Bezrobotni z prawem do zasiłku</t>
  </si>
  <si>
    <t>Bezrobotne z prawem do zasiłku</t>
  </si>
  <si>
    <t>Bezrobotne kobiety do 25 roku życia</t>
  </si>
  <si>
    <t>Bezrobotni powyżej 50 roku życia</t>
  </si>
  <si>
    <t>Bezrobotne kobiety powyżej 50 roku życia</t>
  </si>
  <si>
    <t>Długotrwale bezrobotne</t>
  </si>
  <si>
    <t>1.1. Struktura bezrobotnych</t>
  </si>
  <si>
    <t>1320.</t>
  </si>
  <si>
    <t>Bezrobotne kobiety</t>
  </si>
  <si>
    <t>Bezrobotne kobiety poprzednio pracujące</t>
  </si>
  <si>
    <t>Liczba
bez-
robot-
nych
zamiesz-
kałych
na wsi
razem</t>
  </si>
  <si>
    <t>Liczba
bez-
robot-
nych
kobiet
zamiesz-
kałych
na wsi
razem</t>
  </si>
  <si>
    <t>Liczba
bezrobotnych
zamieszkałych
na wsi
będących
w szczególnej
sytuacji
na rynku
pracy
razem</t>
  </si>
  <si>
    <t>1. Bezrobotni i poszukujący pracy zamieszkałych na wsi</t>
  </si>
  <si>
    <t>2. Bezrobotni  zamieszkałych na wsi będący w szczególnej sytuacji na rynku pracy</t>
  </si>
  <si>
    <t>Zał 5. a MPiPS-01</t>
  </si>
  <si>
    <t>Z5 dz.1. w24 k1&lt;= MPiPS-01 dz1.1. w04 k5</t>
  </si>
  <si>
    <t>Z5 dz.1. w24 k8&lt; = MPiPS-01 dz1.1. w04 k6</t>
  </si>
  <si>
    <t>Z5 dz.1. w25 k1= MPiPS-01 dz1.1. w05 k5</t>
  </si>
  <si>
    <t>Z5 dz.1. w25 k8= MPiPS-01 dz1.1. w05 k6</t>
  </si>
  <si>
    <t>Z5 dz.1. w25 k15&lt;= MPiPS-01 dz1.1. w07 k5</t>
  </si>
  <si>
    <t>Z5 dz.1. w25 k16&lt;= MPiPS-01 dz1.1. w07 k6</t>
  </si>
  <si>
    <t>Z5 dz.1. w25 k17&lt;= MPiPS-01 dz2.1. w11 k1</t>
  </si>
  <si>
    <t>Z5 dz.1. w25 k18&lt;= MPiPS-01 dz2.1. w11 k2</t>
  </si>
  <si>
    <t>Z5 dz.2.1. w58 k1&lt;= MPiPS-01 dz1.1. w12 k5</t>
  </si>
  <si>
    <t>Z5 dz.2.1. w58 k2&lt;= MPiPS-01 dz1.1. w13 k5</t>
  </si>
  <si>
    <t>Z5 dz.2.1. w58 k3&lt;= MPiPS-01 dz1.1. w14 k5</t>
  </si>
  <si>
    <t>Z5 dz.2.1. w58 k4&lt;= MPiPS-01 dz1.1. w15 k5</t>
  </si>
  <si>
    <t>Z5 dz.2.1. w58 k5&lt;= MPiPS-01 dz1.1. w16 k5</t>
  </si>
  <si>
    <t>Z5 dz.2.1. w58 k6&lt;= MPiPS-01 dz1.1. w17 k5</t>
  </si>
  <si>
    <t>Z5 dz.2.1. w58 k7&lt;= MPiPS-01 dz1.1. w18 k5</t>
  </si>
  <si>
    <t>Z5 dz.2.1. w58 k8&lt;= MPiPS-01 dz1.1. w19 k5</t>
  </si>
  <si>
    <t>Z5 dz.2.1. w58 k9&lt;= MPiPS-01 dz1.1. w20 k5</t>
  </si>
  <si>
    <t>Z5 dz.2.2. w91 k1&lt;= MPiPS-01 dz1.1. w12 k6</t>
  </si>
  <si>
    <t>Z5 dz.2.2. w91 k2&lt;= MPiPS-01 dz1.1. w13 k6</t>
  </si>
  <si>
    <t>Z5 dz.2.2. w91 k3&lt;= MPiPS-01 dz1.1. w14 k6</t>
  </si>
  <si>
    <t>Z5 dz.2.2. w91 k4&lt;= MPiPS-01 dz1.1. w15 k6</t>
  </si>
  <si>
    <t>Z5 dz.2.2. w91 k5&lt;= MPiPS-01 dz1.1. w16 k6</t>
  </si>
  <si>
    <t>Z5 dz.2.2. w91 k6&lt;= MPiPS-01 dz1.1. w17 k6</t>
  </si>
  <si>
    <t>Z5 dz.2.2. w91 k7&lt;= MPiPS-01 dz1.1. w18 k6</t>
  </si>
  <si>
    <t>Z5 dz.2.2. w91 k8&lt;= MPiPS-01 dz1.1. w19 k6</t>
  </si>
  <si>
    <t>Z5 dz.2.2. w91 k9&lt;= MPiPS-01 dz1.1. w20 k6</t>
  </si>
  <si>
    <t>Zał 5. a Zał 1</t>
  </si>
  <si>
    <t>Z5 dz.1 w01 k1&lt;= Z1 dz.1 w01 k1</t>
  </si>
  <si>
    <t>Z5 dz.1 w02 k1&lt;= Z1 dz.1 w02 k1</t>
  </si>
  <si>
    <t>Z5 dz.1 w03 k1&lt;= Z1 dz.1 w03 k1</t>
  </si>
  <si>
    <t>Z5 dz.1 w04 k1&lt;= Z1 dz.1 w04 k1</t>
  </si>
  <si>
    <t>Z5 dz.1 w05 k1&lt;= Z1 dz.1 w05 k1</t>
  </si>
  <si>
    <t>Z5 dz.1 w06 k1&lt;= Z1 dz.1 w06 k1</t>
  </si>
  <si>
    <t>Z5 dz.1 w07 k1&lt;= Z1 dz.1 w07 k1</t>
  </si>
  <si>
    <t>Z5 dz.1 w08 k1&lt;= Z1 dz.1 w08 k1</t>
  </si>
  <si>
    <t>Z5 dz.1 w09 k1&lt;= Z1 dz.1 w09 k1</t>
  </si>
  <si>
    <t>Z5 dz.1 w10 k1&lt;= Z1 dz.1 w10 k1</t>
  </si>
  <si>
    <t>Z5 dz.1 w11 k1&lt;= Z1 dz.1 w11 k1</t>
  </si>
  <si>
    <t>Z5 dz.1 w12 k1&lt;= Z1 dz.1 w12 k1</t>
  </si>
  <si>
    <t>Z5 dz.1 w13 k1&lt;= Z1 dz.1 w13 k1</t>
  </si>
  <si>
    <t>Z5 dz.1 w14 k1&lt;= Z1 dz.1 w14 k1</t>
  </si>
  <si>
    <t>Z5 dz.1 w15 k1&lt;= Z1 dz.1 w15 k1</t>
  </si>
  <si>
    <t>Z5 dz.1 w16 k1&lt;= Z1 dz.1 w16 k1</t>
  </si>
  <si>
    <t>Z5 dz.1 w17 k1&lt;= Z1 dz.1 w17 k1</t>
  </si>
  <si>
    <t>Z5 dz.1 w18 k1&lt;= Z1 dz.1 w18 k1</t>
  </si>
  <si>
    <t>Z5 dz.1 w19 k1&lt;= Z1 dz.1 w19 k1</t>
  </si>
  <si>
    <t>Z5 dz.1 w20 k1&lt;= Z1 dz.1 w20 k1</t>
  </si>
  <si>
    <t>Z5 dz.1 w21 k1&lt;= Z1 dz.1 w21 k1</t>
  </si>
  <si>
    <t>Z5 dz.1 w22 k1&lt;= Z1 dz.1 w22 k1</t>
  </si>
  <si>
    <t>Z5 dz.1 w23 k1&lt;= Z1 dz.1 w23 k1</t>
  </si>
  <si>
    <t>Z5 dz.1 w24 k1&lt;= Z1 dz.1 w24 k1</t>
  </si>
  <si>
    <t>Z5 dz.1 w25 k1&lt;= Z1 dz.1 w25 k1</t>
  </si>
  <si>
    <t>Z5 dz.1 w01 k2&lt;= Z1 dz.1 w01 k2</t>
  </si>
  <si>
    <t>Z5 dz.1 w02 k2&lt;= Z1 dz.1 w02 k2</t>
  </si>
  <si>
    <t>Z5 dz.1 w03 k2&lt;= Z1 dz.1 w03 k2</t>
  </si>
  <si>
    <t>Z5 dz.1 w04 k2&lt;= Z1 dz.1 w04 k2</t>
  </si>
  <si>
    <t>Z5 dz.1 w05 k2&lt;= Z1 dz.1 w05 k2</t>
  </si>
  <si>
    <t>Z5 dz.1 w06 k2&lt;= Z1 dz.1 w06 k2</t>
  </si>
  <si>
    <t>Z5 dz.1 w07 k2&lt;= Z1 dz.1 w07 k2</t>
  </si>
  <si>
    <t>Z5 dz.1 w08 k2&lt;= Z1 dz.1 w08 k2</t>
  </si>
  <si>
    <t>Z5 dz.1 w09 k2&lt;= Z1 dz.1 w09 k2</t>
  </si>
  <si>
    <t>Z5 dz.1 w10 k2&lt;= Z1 dz.1 w10 k2</t>
  </si>
  <si>
    <t>Z5 dz.1 w11 k2&lt;= Z1 dz.1 w11 k2</t>
  </si>
  <si>
    <t>Z5 dz.1 w12 k2&lt;= Z1 dz.1 w12 k2</t>
  </si>
  <si>
    <t>Z5 dz.1 w13 k2&lt;= Z1 dz.1 w13 k2</t>
  </si>
  <si>
    <t>Z5 dz.1 w14 k2&lt;= Z1 dz.1 w14 k2</t>
  </si>
  <si>
    <t>Z5 dz.1 w15 k2&lt;= Z1 dz.1 w15 k2</t>
  </si>
  <si>
    <t>Z5 dz.1 w16 k2&lt;= Z1 dz.1 w16 k2</t>
  </si>
  <si>
    <t>Z5 dz.1 w17 k2&lt;= Z1 dz.1 w17 k2</t>
  </si>
  <si>
    <t>Z5 dz.1 w18 k2&lt;= Z1 dz.1 w18 k2</t>
  </si>
  <si>
    <t>Z5 dz.1 w19 k2&lt;= Z1 dz.1 w19 k2</t>
  </si>
  <si>
    <t>Z5 dz.1 w20 k2&lt;= Z1 dz.1 w20 k2</t>
  </si>
  <si>
    <t>Z5 dz.1 w21 k2&lt;= Z1 dz.1 w21 k2</t>
  </si>
  <si>
    <t>Z5 dz.1 w22 k2&lt;= Z1 dz.1 w22 k2</t>
  </si>
  <si>
    <t>Z5 dz.1 w23 k2&lt;= Z1 dz.1 w23 k2</t>
  </si>
  <si>
    <t>Z5 dz.1 w24 k2&lt;= Z1 dz.1 w24 k2</t>
  </si>
  <si>
    <t>Z5 dz.1 w25 k2&lt;= Z1 dz.1 w25 k2</t>
  </si>
  <si>
    <t>Z5 dz.1 w01 k3&lt;= Z1 dz.1 w01 k3</t>
  </si>
  <si>
    <t>Z5 dz.1 w02 k3&lt;= Z1 dz.1 w02 k3</t>
  </si>
  <si>
    <t>Z5 dz.1 w03 k3&lt;= Z1 dz.1 w03 k3</t>
  </si>
  <si>
    <t>Z5 dz.1 w04 k3&lt;= Z1 dz.1 w04 k3</t>
  </si>
  <si>
    <t>Z5 dz.1 w05 k3&lt;= Z1 dz.1 w05 k3</t>
  </si>
  <si>
    <t>Z5 dz.1 w06 k3&lt;= Z1 dz.1 w06 k3</t>
  </si>
  <si>
    <t>Z5 dz.1 w07 k3&lt;= Z1 dz.1 w07 k3</t>
  </si>
  <si>
    <t>Z5 dz.1 w08 k3&lt;= Z1 dz.1 w08 k3</t>
  </si>
  <si>
    <t>Z5 dz.1 w09 k3&lt;= Z1 dz.1 w09 k3</t>
  </si>
  <si>
    <t>Z5 dz.1 w10 k3&lt;= Z1 dz.1 w10 k3</t>
  </si>
  <si>
    <t>Z5 dz.1 w11 k3&lt;= Z1 dz.1 w11 k3</t>
  </si>
  <si>
    <t>Z5 dz.1 w12 k3&lt;= Z1 dz.1 w12 k3</t>
  </si>
  <si>
    <t>Z5 dz.1 w13 k3&lt;= Z1 dz.1 w13 k3</t>
  </si>
  <si>
    <t>Z5 dz.1 w14 k3&lt;= Z1 dz.1 w14 k3</t>
  </si>
  <si>
    <t>Z5 dz.1 w15 k3&lt;= Z1 dz.1 w15 k3</t>
  </si>
  <si>
    <t>Z5 dz.1 w16 k3&lt;= Z1 dz.1 w16 k3</t>
  </si>
  <si>
    <t>Z5 dz.1 w17 k3&lt;= Z1 dz.1 w17 k3</t>
  </si>
  <si>
    <t>Z5 dz.1 w18 k3&lt;= Z1 dz.1 w18 k3</t>
  </si>
  <si>
    <t>Z5 dz.1 w19 k3&lt;= Z1 dz.1 w19 k3</t>
  </si>
  <si>
    <t>Z5 dz.1 w20 k3&lt;= Z1 dz.1 w20 k3</t>
  </si>
  <si>
    <t>Z5 dz.1 w21 k3&lt;= Z1 dz.1 w21 k3</t>
  </si>
  <si>
    <t>Z5 dz.1 w22 k3&lt;= Z1 dz.1 w22 k3</t>
  </si>
  <si>
    <t>Z5 dz.1 w23 k3&lt;= Z1 dz.1 w23 k3</t>
  </si>
  <si>
    <t>Z5 dz.1 w24 k3&lt;= Z1 dz.1 w24 k3</t>
  </si>
  <si>
    <t>Z5 dz.1 w25 k3&lt;= Z1 dz.1 w25 k3</t>
  </si>
  <si>
    <t>Z5 dz.1 w01 k4&lt;= Z1 dz.1 w01 k4</t>
  </si>
  <si>
    <t>Z5 dz.1 w02 k4&lt;= Z1 dz.1 w02 k4</t>
  </si>
  <si>
    <t>Z5 dz.1 w03 k4&lt;= Z1 dz.1 w03 k4</t>
  </si>
  <si>
    <t>Z5 dz.1 w04 k4&lt;= Z1 dz.1 w04 k4</t>
  </si>
  <si>
    <t>Z5 dz.1 w05 k4&lt;= Z1 dz.1 w05 k4</t>
  </si>
  <si>
    <t>Z5 dz.1 w06 k4&lt;= Z1 dz.1 w06 k4</t>
  </si>
  <si>
    <t>Z5 dz.1 w07 k4&lt;= Z1 dz.1 w07 k4</t>
  </si>
  <si>
    <t>Z5 dz.1 w08 k4&lt;= Z1 dz.1 w08 k4</t>
  </si>
  <si>
    <t>Z5 dz.1 w09 k4&lt;= Z1 dz.1 w09 k4</t>
  </si>
  <si>
    <t>Z5 dz.1 w10 k4&lt;= Z1 dz.1 w10 k4</t>
  </si>
  <si>
    <t>Z5 dz.1 w11 k4&lt;= Z1 dz.1 w11 k4</t>
  </si>
  <si>
    <t>Z5 dz.1 w12 k4&lt;= Z1 dz.1 w12 k4</t>
  </si>
  <si>
    <t>Z5 dz.1 w13 k4&lt;= Z1 dz.1 w13 k4</t>
  </si>
  <si>
    <t>Z5 dz.1 w14 k4&lt;= Z1 dz.1 w14 k4</t>
  </si>
  <si>
    <t>Z5 dz.1 w15 k4&lt;= Z1 dz.1 w15 k4</t>
  </si>
  <si>
    <t>Z5 dz.1 w16 k4&lt;= Z1 dz.1 w16 k4</t>
  </si>
  <si>
    <t>Z5 dz.1 w17 k4&lt;= Z1 dz.1 w17 k4</t>
  </si>
  <si>
    <t>Z5 dz.1 w18 k4&lt;= Z1 dz.1 w18 k4</t>
  </si>
  <si>
    <t>Z5 dz.1 w19 k4&lt;= Z1 dz.1 w19 k4</t>
  </si>
  <si>
    <t>Z5 dz.1 w20 k4&lt;= Z1 dz.1 w20 k4</t>
  </si>
  <si>
    <t>Z5 dz.1 w21 k4&lt;= Z1 dz.1 w21 k4</t>
  </si>
  <si>
    <t>Z5 dz.1 w22 k4&lt;= Z1 dz.1 w22 k4</t>
  </si>
  <si>
    <t>Z5 dz.1 w23 k4&lt;= Z1 dz.1 w23 k4</t>
  </si>
  <si>
    <t>Z5 dz.1 w24 k4&lt;= Z1 dz.1 w24 k4</t>
  </si>
  <si>
    <t>Z5 dz.1 w25 k4&lt;= Z1 dz.1 w25 k4</t>
  </si>
  <si>
    <t>Z5 dz.1 w01 k5&lt;= Z1 dz.1 w01 k5</t>
  </si>
  <si>
    <t>Z5 dz.1 w02 k5&lt;= Z1 dz.1 w02 k5</t>
  </si>
  <si>
    <t>Z5 dz.1 w03 k5&lt;= Z1 dz.1 w03 k5</t>
  </si>
  <si>
    <t>Z5 dz.1 w04 k5&lt;= Z1 dz.1 w04 k5</t>
  </si>
  <si>
    <t>Z5 dz.1 w05 k5&lt;= Z1 dz.1 w05 k5</t>
  </si>
  <si>
    <t>Z5 dz.1 w06 k5&lt;= Z1 dz.1 w06 k5</t>
  </si>
  <si>
    <t>Z5 dz.1 w07 k5&lt;= Z1 dz.1 w07 k5</t>
  </si>
  <si>
    <t>Z5 dz.1 w08 k5&lt;= Z1 dz.1 w08 k5</t>
  </si>
  <si>
    <t>Z5 dz.1 w09 k5&lt;= Z1 dz.1 w09 k5</t>
  </si>
  <si>
    <t>Z5 dz.1 w10 k5&lt;= Z1 dz.1 w10 k5</t>
  </si>
  <si>
    <t>Z5 dz.1 w11 k5&lt;= Z1 dz.1 w11 k5</t>
  </si>
  <si>
    <t>Z5 dz.1 w12 k5&lt;= Z1 dz.1 w12 k5</t>
  </si>
  <si>
    <t>Z5 dz.1 w13 k5&lt;= Z1 dz.1 w13 k5</t>
  </si>
  <si>
    <t>Z5 dz.1 w14 k5&lt;= Z1 dz.1 w14 k5</t>
  </si>
  <si>
    <t>Z5 dz.1 w15 k5&lt;= Z1 dz.1 w15 k5</t>
  </si>
  <si>
    <t>Z5 dz.1 w16 k5&lt;= Z1 dz.1 w16 k5</t>
  </si>
  <si>
    <t>Z5 dz.1 w17 k5&lt;= Z1 dz.1 w17 k5</t>
  </si>
  <si>
    <t>Z5 dz.1 w18 k5&lt;= Z1 dz.1 w18 k5</t>
  </si>
  <si>
    <t>Z5 dz.1 w19 k5&lt;= Z1 dz.1 w19 k5</t>
  </si>
  <si>
    <t>Z5 dz.1 w20 k5&lt;= Z1 dz.1 w20 k5</t>
  </si>
  <si>
    <t>Z5 dz.1 w21 k5&lt;= Z1 dz.1 w21 k5</t>
  </si>
  <si>
    <t>Z5 dz.1 w22 k5&lt;= Z1 dz.1 w22 k5</t>
  </si>
  <si>
    <t>Z5 dz.1 w23 k5&lt;= Z1 dz.1 w23 k5</t>
  </si>
  <si>
    <t>Z5 dz.1 w24 k5&lt;= Z1 dz.1 w24 k5</t>
  </si>
  <si>
    <t>Z5 dz.1 w25 k5&lt;= Z1 dz.1 w25 k5</t>
  </si>
  <si>
    <t>Z5 dz.1 w01 k6&lt;= Z1 dz.1 w01 k6</t>
  </si>
  <si>
    <t>Z5 dz.1 w02 k6&lt;= Z1 dz.1 w02 k6</t>
  </si>
  <si>
    <t>Z5 dz.1 w03 k6&lt;= Z1 dz.1 w03 k6</t>
  </si>
  <si>
    <t>Z5 dz.1 w04 k6&lt;= Z1 dz.1 w04 k6</t>
  </si>
  <si>
    <t>Z5 dz.1 w05 k6&lt;= Z1 dz.1 w05 k6</t>
  </si>
  <si>
    <t>Z5 dz.1 w06 k6&lt;= Z1 dz.1 w06 k6</t>
  </si>
  <si>
    <t>Z5 dz.1 w07 k6&lt;= Z1 dz.1 w07 k6</t>
  </si>
  <si>
    <t>Z5 dz.1 w08 k6&lt;= Z1 dz.1 w08 k6</t>
  </si>
  <si>
    <t>Z5 dz.1 w09 k6&lt;= Z1 dz.1 w09 k6</t>
  </si>
  <si>
    <t>Z5 dz.1 w10 k6&lt;= Z1 dz.1 w10 k6</t>
  </si>
  <si>
    <t>Z5 dz.1 w11 k6&lt;= Z1 dz.1 w11 k6</t>
  </si>
  <si>
    <t>Z5 dz.1 w12 k6&lt;= Z1 dz.1 w12 k6</t>
  </si>
  <si>
    <t>Z5 dz.1 w13 k6&lt;= Z1 dz.1 w13 k6</t>
  </si>
  <si>
    <t>Z5 dz.1 w14 k6&lt;= Z1 dz.1 w14 k6</t>
  </si>
  <si>
    <t>Z5 dz.1 w15 k6&lt;= Z1 dz.1 w15 k6</t>
  </si>
  <si>
    <t>Z5 dz.1 w16 k6&lt;= Z1 dz.1 w16 k6</t>
  </si>
  <si>
    <t>Z5 dz.1 w17 k6&lt;= Z1 dz.1 w17 k6</t>
  </si>
  <si>
    <t>Z5 dz.1 w18 k6&lt;= Z1 dz.1 w18 k6</t>
  </si>
  <si>
    <t>Z5 dz.1 w19 k6&lt;= Z1 dz.1 w19 k6</t>
  </si>
  <si>
    <t>Z5 dz.1 w20 k6&lt;= Z1 dz.1 w20 k6</t>
  </si>
  <si>
    <t>Z5 dz.1 w21 k6&lt;= Z1 dz.1 w21 k6</t>
  </si>
  <si>
    <t>Z5 dz.1 w22 k6&lt;= Z1 dz.1 w22 k6</t>
  </si>
  <si>
    <t>Z5 dz.1 w23 k6&lt;= Z1 dz.1 w23 k6</t>
  </si>
  <si>
    <t>Z5 dz.1 w24 k6&lt;= Z1 dz.1 w24 k6</t>
  </si>
  <si>
    <t>Z5 dz.1 w25 k6&lt;= Z1 dz.1 w25 k6</t>
  </si>
  <si>
    <t>Z5 dz.1 w01 k7&lt;= Z1 dz.1 w01 k7</t>
  </si>
  <si>
    <t>Z5 dz.1 w02 k7&lt;= Z1 dz.1 w02 k7</t>
  </si>
  <si>
    <t>Z5 dz.1 w03 k7&lt;= Z1 dz.1 w03 k7</t>
  </si>
  <si>
    <t>Z5 dz.1 w04 k7&lt;= Z1 dz.1 w04 k7</t>
  </si>
  <si>
    <t>Z5 dz.1 w05 k7&lt;= Z1 dz.1 w05 k7</t>
  </si>
  <si>
    <t>Z5 dz.1 w06 k7&lt;= Z1 dz.1 w06 k7</t>
  </si>
  <si>
    <t>Z5 dz.1 w07 k7&lt;= Z1 dz.1 w07 k7</t>
  </si>
  <si>
    <t>Z5 dz.1 w08 k7&lt;= Z1 dz.1 w08 k7</t>
  </si>
  <si>
    <t>Z5 dz.1 w09 k7&lt;= Z1 dz.1 w09 k7</t>
  </si>
  <si>
    <t>Z5 dz.1 w10 k7&lt;= Z1 dz.1 w10 k7</t>
  </si>
  <si>
    <t>Z5 dz.1 w11 k7&lt;= Z1 dz.1 w11 k7</t>
  </si>
  <si>
    <t>Z5 dz.1 w12 k7&lt;= Z1 dz.1 w12 k7</t>
  </si>
  <si>
    <t>Z5 dz.1 w13 k7&lt;= Z1 dz.1 w13 k7</t>
  </si>
  <si>
    <t>Z5 dz.1 w14 k7&lt;= Z1 dz.1 w14 k7</t>
  </si>
  <si>
    <t>Z5 dz.1 w15 k7&lt;= Z1 dz.1 w15 k7</t>
  </si>
  <si>
    <t>Z5 dz.1 w16 k7&lt;= Z1 dz.1 w16 k7</t>
  </si>
  <si>
    <t>Z5 dz.1 w17 k7&lt;= Z1 dz.1 w17 k7</t>
  </si>
  <si>
    <t>Z5 dz.1 w18 k7&lt;= Z1 dz.1 w18 k7</t>
  </si>
  <si>
    <t>Z5 dz.1 w19 k7&lt;= Z1 dz.1 w19 k7</t>
  </si>
  <si>
    <t>Z5 dz.1 w20 k7&lt;= Z1 dz.1 w20 k7</t>
  </si>
  <si>
    <t>Z5 dz.1 w21 k7&lt;= Z1 dz.1 w21 k7</t>
  </si>
  <si>
    <t>Z5 dz.1 w22 k7&lt;= Z1 dz.1 w22 k7</t>
  </si>
  <si>
    <t>Z5 dz.1 w23 k7&lt;= Z1 dz.1 w23 k7</t>
  </si>
  <si>
    <t>Z5 dz.1 w24 k7&lt;= Z1 dz.1 w24 k7</t>
  </si>
  <si>
    <t>Z5 dz.1 w25 k7&lt;= Z1 dz.1 w25 k7</t>
  </si>
  <si>
    <t>Z5 dz.1 w01 k8&lt;= Z1 dz.1 w01 k8</t>
  </si>
  <si>
    <t>Z5 dz.1 w02 k8&lt;= Z1 dz.1 w02 k8</t>
  </si>
  <si>
    <t>Z5 dz.1 w03 k8&lt;= Z1 dz.1 w03 k8</t>
  </si>
  <si>
    <t>Z5 dz.1 w04 k8&lt;= Z1 dz.1 w04 k8</t>
  </si>
  <si>
    <t>Z5 dz.1 w05 k8&lt;= Z1 dz.1 w05 k8</t>
  </si>
  <si>
    <t>Z5 dz.1 w06 k8&lt;= Z1 dz.1 w06 k8</t>
  </si>
  <si>
    <t>Z5 dz.1 w07 k8&lt;= Z1 dz.1 w07 k8</t>
  </si>
  <si>
    <t>Z5 dz.1 w08 k8&lt;= Z1 dz.1 w08 k8</t>
  </si>
  <si>
    <t>Z5 dz.1 w09 k8&lt;= Z1 dz.1 w09 k8</t>
  </si>
  <si>
    <t>Z5 dz.1 w10 k8&lt;= Z1 dz.1 w10 k8</t>
  </si>
  <si>
    <t>Z5 dz.1 w11 k8&lt;= Z1 dz.1 w11 k8</t>
  </si>
  <si>
    <t>Z5 dz.1 w12 k8&lt;= Z1 dz.1 w12 k8</t>
  </si>
  <si>
    <t>Z5 dz.1 w13 k8&lt;= Z1 dz.1 w13 k8</t>
  </si>
  <si>
    <t>Z5 dz.1 w14 k8&lt;= Z1 dz.1 w14 k8</t>
  </si>
  <si>
    <t>Z5 dz.1 w15 k8&lt;= Z1 dz.1 w15 k8</t>
  </si>
  <si>
    <t>Z5 dz.1 w16 k8&lt;= Z1 dz.1 w16 k8</t>
  </si>
  <si>
    <t>Z5 dz.1 w17 k8&lt;= Z1 dz.1 w17 k8</t>
  </si>
  <si>
    <t>Z5 dz.1 w18 k8&lt;= Z1 dz.1 w18 k8</t>
  </si>
  <si>
    <t>Z5 dz.1 w19 k8&lt;= Z1 dz.1 w19 k8</t>
  </si>
  <si>
    <t>Z5 dz.1 w20 k8&lt;= Z1 dz.1 w20 k8</t>
  </si>
  <si>
    <t>Z5 dz.1 w21 k8&lt;= Z1 dz.1 w21 k8</t>
  </si>
  <si>
    <t>Z5 dz.1 w22 k8&lt;= Z1 dz.1 w22 k8</t>
  </si>
  <si>
    <t>Z5 dz.1 w23 k8&lt;= Z1 dz.1 w23 k8</t>
  </si>
  <si>
    <t>Z5 dz.1 w24 k8&lt;= Z1 dz.1 w24 k8</t>
  </si>
  <si>
    <t>Z5 dz.1 w25 k8&lt;= Z1 dz.1 w25 k8</t>
  </si>
  <si>
    <t>Z5 dz.1 w01 k9&lt;= Z1 dz.1 w01 k9</t>
  </si>
  <si>
    <t>Z5 dz.1 w02 k9&lt;= Z1 dz.1 w02 k9</t>
  </si>
  <si>
    <t>Z5 dz.1 w03 k9&lt;= Z1 dz.1 w03 k9</t>
  </si>
  <si>
    <t>Z5 dz.1 w04 k9&lt;= Z1 dz.1 w04 k9</t>
  </si>
  <si>
    <t>Z5 dz.1 w05 k9&lt;= Z1 dz.1 w05 k9</t>
  </si>
  <si>
    <t>Z5 dz.1 w06 k9&lt;= Z1 dz.1 w06 k9</t>
  </si>
  <si>
    <t>Z5 dz.1 w07 k9&lt;= Z1 dz.1 w07 k9</t>
  </si>
  <si>
    <t>Z5 dz.1 w08 k9&lt;= Z1 dz.1 w08 k9</t>
  </si>
  <si>
    <t>Z5 dz.1 w09 k9&lt;= Z1 dz.1 w09 k9</t>
  </si>
  <si>
    <t>Z5 dz.1 w10 k9&lt;= Z1 dz.1 w10 k9</t>
  </si>
  <si>
    <t>Z5 dz.1 w11 k9&lt;= Z1 dz.1 w11 k9</t>
  </si>
  <si>
    <t>Z5 dz.1 w12 k9&lt;= Z1 dz.1 w12 k9</t>
  </si>
  <si>
    <t>Z5 dz.1 w13 k9&lt;= Z1 dz.1 w13 k9</t>
  </si>
  <si>
    <t>Z5 dz.1 w14 k9&lt;= Z1 dz.1 w14 k9</t>
  </si>
  <si>
    <t>Z5 dz.1 w15 k9&lt;= Z1 dz.1 w15 k9</t>
  </si>
  <si>
    <t>Z5 dz.1 w16 k9&lt;= Z1 dz.1 w16 k9</t>
  </si>
  <si>
    <t>Z5 dz.1 w17 k9&lt;= Z1 dz.1 w17 k9</t>
  </si>
  <si>
    <t>Z5 dz.1 w18 k9&lt;= Z1 dz.1 w18 k9</t>
  </si>
  <si>
    <t>Z5 dz.1 w19 k9&lt;= Z1 dz.1 w19 k9</t>
  </si>
  <si>
    <t>Z5 dz.1 w20 k9&lt;= Z1 dz.1 w20 k9</t>
  </si>
  <si>
    <t>Z5 dz.1 w21 k9&lt;= Z1 dz.1 w21 k9</t>
  </si>
  <si>
    <t>Z5 dz.1 w22 k9&lt;= Z1 dz.1 w22 k9</t>
  </si>
  <si>
    <t>Z5 dz.1 w23 k9&lt;= Z1 dz.1 w23 k9</t>
  </si>
  <si>
    <t>Z5 dz.1 w24 k9&lt;= Z1 dz.1 w24 k9</t>
  </si>
  <si>
    <t>Z5 dz.1 w25 k9&lt;= Z1 dz.1 w25 k9</t>
  </si>
  <si>
    <t>Z5 dz.1 w01 k10&lt;= Z1 dz.1 w01 k10</t>
  </si>
  <si>
    <t>Z5 dz.1 w02 k10&lt;= Z1 dz.1 w02 k10</t>
  </si>
  <si>
    <t>Z5 dz.1 w03 k10&lt;= Z1 dz.1 w03 k10</t>
  </si>
  <si>
    <t>Z5 dz.1 w04 k10&lt;= Z1 dz.1 w04 k10</t>
  </si>
  <si>
    <t>Z5 dz.1 w05 k10&lt;= Z1 dz.1 w05 k10</t>
  </si>
  <si>
    <t>Z5 dz.1 w06 k10&lt;= Z1 dz.1 w06 k10</t>
  </si>
  <si>
    <t>Z5 dz.1 w07 k10&lt;= Z1 dz.1 w07 k10</t>
  </si>
  <si>
    <t>Z5 dz.1 w08 k10&lt;= Z1 dz.1 w08 k10</t>
  </si>
  <si>
    <t>Z5 dz.1 w09 k10&lt;= Z1 dz.1 w09 k10</t>
  </si>
  <si>
    <t>Z5 dz.1 w10 k10&lt;= Z1 dz.1 w10 k10</t>
  </si>
  <si>
    <t>Z5 dz.1 w11 k10&lt;= Z1 dz.1 w11 k10</t>
  </si>
  <si>
    <t>Z5 dz.1 w12 k10&lt;= Z1 dz.1 w12 k10</t>
  </si>
  <si>
    <t>Z5 dz.1 w13 k10&lt;= Z1 dz.1 w13 k10</t>
  </si>
  <si>
    <t>Z5 dz.1 w14 k10&lt;= Z1 dz.1 w14 k10</t>
  </si>
  <si>
    <t>Z5 dz.1 w15 k10&lt;= Z1 dz.1 w15 k10</t>
  </si>
  <si>
    <t>Z5 dz.1 w16 k10&lt;= Z1 dz.1 w16 k10</t>
  </si>
  <si>
    <t>Z5 dz.1 w17 k10&lt;= Z1 dz.1 w17 k10</t>
  </si>
  <si>
    <t>Z5 dz.1 w18 k10&lt;= Z1 dz.1 w18 k10</t>
  </si>
  <si>
    <t>Z5 dz.1 w19 k10&lt;= Z1 dz.1 w19 k10</t>
  </si>
  <si>
    <t>Z5 dz.1 w20 k10&lt;= Z1 dz.1 w20 k10</t>
  </si>
  <si>
    <t>Z5 dz.1 w21 k10&lt;= Z1 dz.1 w21 k10</t>
  </si>
  <si>
    <t>Z5 dz.1 w22 k10&lt;= Z1 dz.1 w22 k10</t>
  </si>
  <si>
    <t>Z5 dz.1 w23 k10&lt;= Z1 dz.1 w23 k10</t>
  </si>
  <si>
    <t>Z5 dz.1 w24 k10&lt;= Z1 dz.1 w24 k10</t>
  </si>
  <si>
    <t>Z5 dz.1 w25 k10&lt;= Z1 dz.1 w25 k10</t>
  </si>
  <si>
    <t>Z5 dz.1 w01 k18&lt;= Z1 dz.1 w01 k18</t>
  </si>
  <si>
    <t>Z5 dz.1 w02 k18&lt;= Z1 dz.1 w02 k18</t>
  </si>
  <si>
    <t>Z5 dz.1 w03 k18&lt;= Z1 dz.1 w03 k18</t>
  </si>
  <si>
    <t>Z5 dz.1 w04 k18&lt;= Z1 dz.1 w04 k18</t>
  </si>
  <si>
    <t>Z5 dz.1 w05 k18&lt;= Z1 dz.1 w05 k18</t>
  </si>
  <si>
    <t>Z5 dz.1 w06 k18&lt;= Z1 dz.1 w06 k18</t>
  </si>
  <si>
    <t>Z5 dz.1 w07 k18&lt;= Z1 dz.1 w07 k18</t>
  </si>
  <si>
    <t>Z5 dz.1 w08 k18&lt;= Z1 dz.1 w08 k18</t>
  </si>
  <si>
    <t>Z5 dz.1 w09 k18&lt;= Z1 dz.1 w09 k18</t>
  </si>
  <si>
    <t>Z5 dz.1 w10 k18&lt;= Z1 dz.1 w10 k18</t>
  </si>
  <si>
    <t>Z5 dz.1 w11 k18&lt;= Z1 dz.1 w11 k18</t>
  </si>
  <si>
    <t>Z5 dz.1 w12 k18&lt;= Z1 dz.1 w12 k18</t>
  </si>
  <si>
    <t>Z5 dz.1 w13 k18&lt;= Z1 dz.1 w13 k18</t>
  </si>
  <si>
    <t>Z5 dz.1 w14 k18&lt;= Z1 dz.1 w14 k18</t>
  </si>
  <si>
    <t>Z5 dz.1 w15 k18&lt;= Z1 dz.1 w15 k18</t>
  </si>
  <si>
    <t>Z5 dz.1 w16 k18&lt;= Z1 dz.1 w16 k18</t>
  </si>
  <si>
    <t>Z5 dz.1 w17 k18&lt;= Z1 dz.1 w17 k18</t>
  </si>
  <si>
    <t>Z5 dz.1 w18 k18&lt;= Z1 dz.1 w18 k18</t>
  </si>
  <si>
    <t>Z5 dz.1 w19 k18&lt;= Z1 dz.1 w19 k18</t>
  </si>
  <si>
    <t>Z5 dz.1 w20 k18&lt;= Z1 dz.1 w20 k18</t>
  </si>
  <si>
    <t>Z5 dz.1 w21 k18&lt;= Z1 dz.1 w21 k18</t>
  </si>
  <si>
    <t>Z5 dz.1 w22 k18&lt;= Z1 dz.1 w22 k18</t>
  </si>
  <si>
    <t>Z5 dz.1 w23 k18&lt;= Z1 dz.1 w23 k18</t>
  </si>
  <si>
    <t>Z5 dz.1 w24 k18&lt;= Z1 dz.1 w24 k18</t>
  </si>
  <si>
    <t>Z5 dz.1 w25 k18&lt;= Z1 dz.1 w25 k18</t>
  </si>
  <si>
    <t>Z5 dz.1 w01 k17&lt;= Z1 dz.1 w01 k17</t>
  </si>
  <si>
    <t>Z5 dz.1 w02 k17&lt;= Z1 dz.1 w02 k17</t>
  </si>
  <si>
    <t>Z5 dz.1 w03 k17&lt;= Z1 dz.1 w03 k17</t>
  </si>
  <si>
    <t>Z5 dz.1 w04 k17&lt;= Z1 dz.1 w04 k17</t>
  </si>
  <si>
    <t>Z5 dz.1 w05 k17&lt;= Z1 dz.1 w05 k17</t>
  </si>
  <si>
    <t>Z5 dz.1 w06 k17&lt;= Z1 dz.1 w06 k17</t>
  </si>
  <si>
    <t>Z5 dz.1 w07 k17&lt;= Z1 dz.1 w07 k17</t>
  </si>
  <si>
    <t>Z5 dz.1 w08 k17&lt;= Z1 dz.1 w08 k17</t>
  </si>
  <si>
    <t>Z5 dz.1 w09 k17&lt;= Z1 dz.1 w09 k17</t>
  </si>
  <si>
    <t>Z5 dz.1 w10 k17&lt;= Z1 dz.1 w10 k17</t>
  </si>
  <si>
    <t>Z5 dz.1 w11 k17&lt;= Z1 dz.1 w11 k17</t>
  </si>
  <si>
    <t>Z5 dz.1 w12 k17&lt;= Z1 dz.1 w12 k17</t>
  </si>
  <si>
    <t>Z5 dz.1 w13 k17&lt;= Z1 dz.1 w13 k17</t>
  </si>
  <si>
    <t>Z5 dz.1 w14 k17&lt;= Z1 dz.1 w14 k17</t>
  </si>
  <si>
    <t>Z5 dz.1 w15 k17&lt;= Z1 dz.1 w15 k17</t>
  </si>
  <si>
    <t>Z5 dz.1 w16 k17&lt;= Z1 dz.1 w16 k17</t>
  </si>
  <si>
    <t>Z5 dz.1 w17 k17&lt;= Z1 dz.1 w17 k17</t>
  </si>
  <si>
    <t>Z5 dz.1 w18 k17&lt;= Z1 dz.1 w18 k17</t>
  </si>
  <si>
    <t>Z5 dz.1 w19 k17&lt;= Z1 dz.1 w19 k17</t>
  </si>
  <si>
    <t>Z5 dz.1 w20 k17&lt;= Z1 dz.1 w20 k17</t>
  </si>
  <si>
    <t>Z5 dz.1 w21 k17&lt;= Z1 dz.1 w21 k17</t>
  </si>
  <si>
    <t>Z5 dz.1 w22 k17&lt;= Z1 dz.1 w22 k17</t>
  </si>
  <si>
    <t>Z5 dz.1 w23 k17&lt;= Z1 dz.1 w23 k17</t>
  </si>
  <si>
    <t>Z5 dz.1 w24 k17&lt;= Z1 dz.1 w24 k17</t>
  </si>
  <si>
    <t>Z5 dz.1 w25 k17&lt;= Z1 dz.1 w25 k17</t>
  </si>
  <si>
    <t>Z5 dz.1 w01 k16&lt;= Z1 dz.1 w01 k16</t>
  </si>
  <si>
    <t>Z5 dz.1 w02 k16&lt;= Z1 dz.1 w02 k16</t>
  </si>
  <si>
    <t>Z5 dz.1 w03 k16&lt;= Z1 dz.1 w03 k16</t>
  </si>
  <si>
    <t>Z5 dz.1 w04 k16&lt;= Z1 dz.1 w04 k16</t>
  </si>
  <si>
    <t>Z5 dz.1 w05 k16&lt;= Z1 dz.1 w05 k16</t>
  </si>
  <si>
    <t>Z5 dz.1 w06 k16&lt;= Z1 dz.1 w06 k16</t>
  </si>
  <si>
    <t>Z5 dz.1 w07 k16&lt;= Z1 dz.1 w07 k16</t>
  </si>
  <si>
    <t>Z5 dz.1 w08 k16&lt;= Z1 dz.1 w08 k16</t>
  </si>
  <si>
    <t>Z5 dz.1 w09 k16&lt;= Z1 dz.1 w09 k16</t>
  </si>
  <si>
    <t>Z5 dz.1 w10 k16&lt;= Z1 dz.1 w10 k16</t>
  </si>
  <si>
    <t>Z5 dz.1 w11 k16&lt;= Z1 dz.1 w11 k16</t>
  </si>
  <si>
    <t>Z5 dz.1 w12 k16&lt;= Z1 dz.1 w12 k16</t>
  </si>
  <si>
    <t>Z5 dz.1 w13 k16&lt;= Z1 dz.1 w13 k16</t>
  </si>
  <si>
    <t>Z5 dz.1 w14 k16&lt;= Z1 dz.1 w14 k16</t>
  </si>
  <si>
    <t>Z5 dz.1 w15 k16&lt;= Z1 dz.1 w15 k16</t>
  </si>
  <si>
    <t>Z5 dz.1 w16 k16&lt;= Z1 dz.1 w16 k16</t>
  </si>
  <si>
    <t>Z5 dz.1 w17 k16&lt;= Z1 dz.1 w17 k16</t>
  </si>
  <si>
    <t>Z5 dz.1 w18 k16&lt;= Z1 dz.1 w18 k16</t>
  </si>
  <si>
    <t>Z5 dz.1 w19 k16&lt;= Z1 dz.1 w19 k16</t>
  </si>
  <si>
    <t>Z5 dz.1 w20 k16&lt;= Z1 dz.1 w20 k16</t>
  </si>
  <si>
    <t>Z5 dz.1 w21 k16&lt;= Z1 dz.1 w21 k16</t>
  </si>
  <si>
    <t>Z5 dz.1 w22 k16&lt;= Z1 dz.1 w22 k16</t>
  </si>
  <si>
    <t>Z5 dz.1 w23 k16&lt;= Z1 dz.1 w23 k16</t>
  </si>
  <si>
    <t>Z5 dz.1 w24 k16&lt;= Z1 dz.1 w24 k16</t>
  </si>
  <si>
    <t>Z5 dz.1 w25 k16&lt;= Z1 dz.1 w25 k16</t>
  </si>
  <si>
    <t>Z5 dz.1 w01 k15&lt;= Z1 dz.1 w01 k15</t>
  </si>
  <si>
    <t>Z5 dz.1 w02 k15&lt;= Z1 dz.1 w02 k15</t>
  </si>
  <si>
    <t>Z5 dz.1 w03 k15&lt;= Z1 dz.1 w03 k15</t>
  </si>
  <si>
    <t>Z5 dz.1 w04 k15&lt;= Z1 dz.1 w04 k15</t>
  </si>
  <si>
    <t>Z5 dz.1 w05 k15&lt;= Z1 dz.1 w05 k15</t>
  </si>
  <si>
    <t>Z5 dz.1 w06 k15&lt;= Z1 dz.1 w06 k15</t>
  </si>
  <si>
    <t>Z5 dz.1 w07 k15&lt;= Z1 dz.1 w07 k15</t>
  </si>
  <si>
    <t>Z5 dz.1 w08 k15&lt;= Z1 dz.1 w08 k15</t>
  </si>
  <si>
    <t>Z5 dz.1 w09 k15&lt;= Z1 dz.1 w09 k15</t>
  </si>
  <si>
    <t>Z5 dz.1 w10 k15&lt;= Z1 dz.1 w10 k15</t>
  </si>
  <si>
    <t>Z5 dz.1 w11 k15&lt;= Z1 dz.1 w11 k15</t>
  </si>
  <si>
    <t>Z5 dz.1 w12 k15&lt;= Z1 dz.1 w12 k15</t>
  </si>
  <si>
    <t>Z5 dz.1 w13 k15&lt;= Z1 dz.1 w13 k15</t>
  </si>
  <si>
    <t>Z5 dz.1 w14 k15&lt;= Z1 dz.1 w14 k15</t>
  </si>
  <si>
    <t>Z5 dz.1 w15 k15&lt;= Z1 dz.1 w15 k15</t>
  </si>
  <si>
    <t>Z5 dz.1 w16 k15&lt;= Z1 dz.1 w16 k15</t>
  </si>
  <si>
    <t>Z5 dz.1 w17 k15&lt;= Z1 dz.1 w17 k15</t>
  </si>
  <si>
    <t>Z5 dz.1 w18 k15&lt;= Z1 dz.1 w18 k15</t>
  </si>
  <si>
    <t>Z5 dz.1 w19 k15&lt;= Z1 dz.1 w19 k15</t>
  </si>
  <si>
    <t>Z5 dz.1 w20 k15&lt;= Z1 dz.1 w20 k15</t>
  </si>
  <si>
    <t>Z5 dz.1 w21 k15&lt;= Z1 dz.1 w21 k15</t>
  </si>
  <si>
    <t>Z5 dz.1 w22 k15&lt;= Z1 dz.1 w22 k15</t>
  </si>
  <si>
    <t>Z5 dz.1 w23 k15&lt;= Z1 dz.1 w23 k15</t>
  </si>
  <si>
    <t>Z5 dz.1 w24 k15&lt;= Z1 dz.1 w24 k15</t>
  </si>
  <si>
    <t>Z5 dz.1 w25 k15&lt;= Z1 dz.1 w25 k15</t>
  </si>
  <si>
    <t>Z5 dz.1 w01 k14&lt;= Z1 dz.1 w01 k14</t>
  </si>
  <si>
    <t>Z5 dz.1 w02 k14&lt;= Z1 dz.1 w02 k14</t>
  </si>
  <si>
    <t>Z5 dz.1 w03 k14&lt;= Z1 dz.1 w03 k14</t>
  </si>
  <si>
    <t>Z5 dz.1 w04 k14&lt;= Z1 dz.1 w04 k14</t>
  </si>
  <si>
    <t>Z5 dz.1 w05 k14&lt;= Z1 dz.1 w05 k14</t>
  </si>
  <si>
    <t>Z5 dz.1 w06 k14&lt;= Z1 dz.1 w06 k14</t>
  </si>
  <si>
    <t>Z5 dz.1 w07 k14&lt;= Z1 dz.1 w07 k14</t>
  </si>
  <si>
    <t>Z5 dz.1 w08 k14&lt;= Z1 dz.1 w08 k14</t>
  </si>
  <si>
    <t>Z5 dz.1 w09 k14&lt;= Z1 dz.1 w09 k14</t>
  </si>
  <si>
    <t>Z5 dz.1 w10 k14&lt;= Z1 dz.1 w10 k14</t>
  </si>
  <si>
    <t>Z5 dz.1 w11 k14&lt;= Z1 dz.1 w11 k14</t>
  </si>
  <si>
    <t>Z5 dz.1 w12 k14&lt;= Z1 dz.1 w12 k14</t>
  </si>
  <si>
    <t>Z5 dz.1 w13 k14&lt;= Z1 dz.1 w13 k14</t>
  </si>
  <si>
    <t>Z5 dz.1 w14 k14&lt;= Z1 dz.1 w14 k14</t>
  </si>
  <si>
    <t>Z5 dz.1 w15 k14&lt;= Z1 dz.1 w15 k14</t>
  </si>
  <si>
    <t>Z5 dz.1 w16 k14&lt;= Z1 dz.1 w16 k14</t>
  </si>
  <si>
    <t>Z5 dz.1 w17 k14&lt;= Z1 dz.1 w17 k14</t>
  </si>
  <si>
    <t>Z5 dz.1 w18 k14&lt;= Z1 dz.1 w18 k14</t>
  </si>
  <si>
    <t>Z5 dz.1 w19 k14&lt;= Z1 dz.1 w19 k14</t>
  </si>
  <si>
    <t>Z5 dz.1 w20 k14&lt;= Z1 dz.1 w20 k14</t>
  </si>
  <si>
    <t>Z5 dz.1 w21 k14&lt;= Z1 dz.1 w21 k14</t>
  </si>
  <si>
    <t>Z5 dz.1 w22 k14&lt;= Z1 dz.1 w22 k14</t>
  </si>
  <si>
    <t>Z5 dz.1 w23 k14&lt;= Z1 dz.1 w23 k14</t>
  </si>
  <si>
    <t>Z5 dz.1 w24 k14&lt;= Z1 dz.1 w24 k14</t>
  </si>
  <si>
    <t>Z5 dz.1 w25 k14&lt;= Z1 dz.1 w25 k14</t>
  </si>
  <si>
    <t>Z5 dz.1 w01 k13&lt;= Z1 dz.1 w01 k13</t>
  </si>
  <si>
    <t>Z5 dz.1 w02 k13&lt;= Z1 dz.1 w02 k13</t>
  </si>
  <si>
    <t>Z5 dz.1 w03 k13&lt;= Z1 dz.1 w03 k13</t>
  </si>
  <si>
    <t>Z5 dz.1 w04 k13&lt;= Z1 dz.1 w04 k13</t>
  </si>
  <si>
    <t>Z5 dz.1 w05 k13&lt;= Z1 dz.1 w05 k13</t>
  </si>
  <si>
    <t>Z5 dz.1 w06 k13&lt;= Z1 dz.1 w06 k13</t>
  </si>
  <si>
    <t>Z5 dz.1 w07 k13&lt;= Z1 dz.1 w07 k13</t>
  </si>
  <si>
    <t>Z5 dz.1 w08 k13&lt;= Z1 dz.1 w08 k13</t>
  </si>
  <si>
    <t>Z5 dz.1 w09 k13&lt;= Z1 dz.1 w09 k13</t>
  </si>
  <si>
    <t>Z5 dz.1 w10 k13&lt;= Z1 dz.1 w10 k13</t>
  </si>
  <si>
    <t>Z5 dz.1 w11 k13&lt;= Z1 dz.1 w11 k13</t>
  </si>
  <si>
    <t>Z5 dz.1 w12 k13&lt;= Z1 dz.1 w12 k13</t>
  </si>
  <si>
    <t>Z5 dz.1 w13 k13&lt;= Z1 dz.1 w13 k13</t>
  </si>
  <si>
    <t>Z5 dz.1 w14 k13&lt;= Z1 dz.1 w14 k13</t>
  </si>
  <si>
    <t>Z5 dz.1 w15 k13&lt;= Z1 dz.1 w15 k13</t>
  </si>
  <si>
    <t>Z5 dz.1 w16 k13&lt;= Z1 dz.1 w16 k13</t>
  </si>
  <si>
    <t>Z5 dz.1 w17 k13&lt;= Z1 dz.1 w17 k13</t>
  </si>
  <si>
    <t>Z5 dz.1 w18 k13&lt;= Z1 dz.1 w18 k13</t>
  </si>
  <si>
    <t>Z5 dz.1 w19 k13&lt;= Z1 dz.1 w19 k13</t>
  </si>
  <si>
    <t>Z5 dz.1 w20 k13&lt;= Z1 dz.1 w20 k13</t>
  </si>
  <si>
    <t>Z5 dz.1 w21 k13&lt;= Z1 dz.1 w21 k13</t>
  </si>
  <si>
    <t>Z5 dz.1 w22 k13&lt;= Z1 dz.1 w22 k13</t>
  </si>
  <si>
    <t>Z5 dz.1 w23 k13&lt;= Z1 dz.1 w23 k13</t>
  </si>
  <si>
    <t>Z5 dz.1 w24 k13&lt;= Z1 dz.1 w24 k13</t>
  </si>
  <si>
    <t>Z5 dz.1 w25 k13&lt;= Z1 dz.1 w25 k13</t>
  </si>
  <si>
    <t>Z5 dz.1 w01 k12&lt;= Z1 dz.1 w01 k12</t>
  </si>
  <si>
    <t>Z5 dz.1 w02 k12&lt;= Z1 dz.1 w02 k12</t>
  </si>
  <si>
    <t>Z5 dz.1 w03 k12&lt;= Z1 dz.1 w03 k12</t>
  </si>
  <si>
    <t>Z5 dz.1 w04 k12&lt;= Z1 dz.1 w04 k12</t>
  </si>
  <si>
    <t>Z5 dz.1 w05 k12&lt;= Z1 dz.1 w05 k12</t>
  </si>
  <si>
    <t>Z5 dz.1 w06 k12&lt;= Z1 dz.1 w06 k12</t>
  </si>
  <si>
    <t>Z5 dz.1 w07 k12&lt;= Z1 dz.1 w07 k12</t>
  </si>
  <si>
    <t>Z5 dz.1 w08 k12&lt;= Z1 dz.1 w08 k12</t>
  </si>
  <si>
    <t>Z5 dz.1 w09 k12&lt;= Z1 dz.1 w09 k12</t>
  </si>
  <si>
    <t>Z5 dz.1 w10 k12&lt;= Z1 dz.1 w10 k12</t>
  </si>
  <si>
    <t>Z5 dz.1 w11 k12&lt;= Z1 dz.1 w11 k12</t>
  </si>
  <si>
    <t>Z5 dz.1 w12 k12&lt;= Z1 dz.1 w12 k12</t>
  </si>
  <si>
    <t>Z5 dz.1 w13 k12&lt;= Z1 dz.1 w13 k12</t>
  </si>
  <si>
    <t>Z5 dz.1 w14 k12&lt;= Z1 dz.1 w14 k12</t>
  </si>
  <si>
    <t>Z5 dz.1 w15 k12&lt;= Z1 dz.1 w15 k12</t>
  </si>
  <si>
    <t>Z5 dz.1 w16 k12&lt;= Z1 dz.1 w16 k12</t>
  </si>
  <si>
    <t>Z5 dz.1 w17 k12&lt;= Z1 dz.1 w17 k12</t>
  </si>
  <si>
    <t>Z5 dz.1 w18 k12&lt;= Z1 dz.1 w18 k12</t>
  </si>
  <si>
    <t>Z5 dz.1 w19 k12&lt;= Z1 dz.1 w19 k12</t>
  </si>
  <si>
    <t>Z5 dz.1 w20 k12&lt;= Z1 dz.1 w20 k12</t>
  </si>
  <si>
    <t>Z5 dz.1 w21 k12&lt;= Z1 dz.1 w21 k12</t>
  </si>
  <si>
    <t>Z5 dz.1 w22 k12&lt;= Z1 dz.1 w22 k12</t>
  </si>
  <si>
    <t>Z5 dz.1 w23 k12&lt;= Z1 dz.1 w23 k12</t>
  </si>
  <si>
    <t>Z5 dz.1 w24 k12&lt;= Z1 dz.1 w24 k12</t>
  </si>
  <si>
    <t>Z5 dz.1 w25 k12&lt;= Z1 dz.1 w25 k12</t>
  </si>
  <si>
    <t>Z5 dz.1 w01 k11&lt;= Z1 dz.1 w01 k11</t>
  </si>
  <si>
    <t>Z5 dz.1 w02 k11&lt;= Z1 dz.1 w02 k11</t>
  </si>
  <si>
    <t>Z5 dz.1 w03 k11&lt;= Z1 dz.1 w03 k11</t>
  </si>
  <si>
    <t>Z5 dz.1 w04 k11&lt;= Z1 dz.1 w04 k11</t>
  </si>
  <si>
    <t>Z5 dz.1 w05 k11&lt;= Z1 dz.1 w05 k11</t>
  </si>
  <si>
    <t>Z5 dz.1 w06 k11&lt;= Z1 dz.1 w06 k11</t>
  </si>
  <si>
    <t>Z5 dz.1 w07 k11&lt;= Z1 dz.1 w07 k11</t>
  </si>
  <si>
    <t>Z5 dz.1 w08 k11&lt;= Z1 dz.1 w08 k11</t>
  </si>
  <si>
    <t>Z5 dz.1 w09 k11&lt;= Z1 dz.1 w09 k11</t>
  </si>
  <si>
    <t>Z5 dz.1 w10 k11&lt;= Z1 dz.1 w10 k11</t>
  </si>
  <si>
    <t>Z5 dz.1 w11 k11&lt;= Z1 dz.1 w11 k11</t>
  </si>
  <si>
    <t>Z5 dz.1 w12 k11&lt;= Z1 dz.1 w12 k11</t>
  </si>
  <si>
    <t>Z5 dz.1 w13 k11&lt;= Z1 dz.1 w13 k11</t>
  </si>
  <si>
    <t>Z5 dz.1 w14 k11&lt;= Z1 dz.1 w14 k11</t>
  </si>
  <si>
    <t>Z5 dz.1 w15 k11&lt;= Z1 dz.1 w15 k11</t>
  </si>
  <si>
    <t>Z5 dz.1 w16 k11&lt;= Z1 dz.1 w16 k11</t>
  </si>
  <si>
    <t>Z5 dz.1 w17 k11&lt;= Z1 dz.1 w17 k11</t>
  </si>
  <si>
    <t>Z5 dz.1 w18 k11&lt;= Z1 dz.1 w18 k11</t>
  </si>
  <si>
    <t>Z5 dz.1 w19 k11&lt;= Z1 dz.1 w19 k11</t>
  </si>
  <si>
    <t>Z5 dz.1 w20 k11&lt;= Z1 dz.1 w20 k11</t>
  </si>
  <si>
    <t>Z5 dz.1 w21 k11&lt;= Z1 dz.1 w21 k11</t>
  </si>
  <si>
    <t>Z5 dz.1 w22 k11&lt;= Z1 dz.1 w22 k11</t>
  </si>
  <si>
    <t>Z5 dz.1 w23 k11&lt;= Z1 dz.1 w23 k11</t>
  </si>
  <si>
    <t>Z5 dz.1 w24 k11&lt;= Z1 dz.1 w24 k11</t>
  </si>
  <si>
    <t>Z5 dz.1 w25 k11&lt;= Z1 dz.1 w25 k11</t>
  </si>
  <si>
    <t>Z5 dz.2.1 w26 k1&lt;= Z1 dz.2.1 w26 k1</t>
  </si>
  <si>
    <t>Z5 dz.2.1 w27 k1&lt;= Z1 dz.2.1 w27 k1</t>
  </si>
  <si>
    <t>Z5 dz.2.1 w28 k1&lt;= Z1 dz.2.1 w28 k1</t>
  </si>
  <si>
    <t>Z5 dz.2.1 w29 k1&lt;= Z1 dz.2.1 w29 k1</t>
  </si>
  <si>
    <t>Z5 dz.2.1 w30 k1&lt;= Z1 dz.2.1 w30 k1</t>
  </si>
  <si>
    <t>Z5 dz.2.1 w31 k1&lt;= Z1 dz.2.1 w31 k1</t>
  </si>
  <si>
    <t>Z5 dz.2.1 w32 k1&lt;= Z1 dz.2.1 w32 k1</t>
  </si>
  <si>
    <t>Z5 dz.2.1 w33 k1&lt;= Z1 dz.2.1 w33 k1</t>
  </si>
  <si>
    <t>Z5 dz.2.1 w34 k1&lt;= Z1 dz.2.1 w34 k1</t>
  </si>
  <si>
    <t>Z5 dz.2.1 w35 k1&lt;= Z1 dz.2.1 w35 k1</t>
  </si>
  <si>
    <t>Z5 dz.2.1 w36 k1&lt;= Z1 dz.2.1 w36 k1</t>
  </si>
  <si>
    <t>Z5 dz.2.1 w37 k1&lt;= Z1 dz.2.1 w37 k1</t>
  </si>
  <si>
    <t>Z5 dz.2.1 w38 k1&lt;= Z1 dz.2.1 w38 k1</t>
  </si>
  <si>
    <t>Z5 dz.2.1 w39 k1&lt;= Z1 dz.2.1 w39 k1</t>
  </si>
  <si>
    <t>Z5 dz.2.1 w40 k1&lt;= Z1 dz.2.1 w40 k1</t>
  </si>
  <si>
    <t>Z5 dz.2.1 w41 k1&lt;= Z1 dz.2.1 w41 k1</t>
  </si>
  <si>
    <t>Z5 dz.2.1 w42 k1&lt;= Z1 dz.2.1 w42 k1</t>
  </si>
  <si>
    <t>Z5 dz.2.1 w43 k1&lt;= Z1 dz.2.1 w43 k1</t>
  </si>
  <si>
    <t>Z5 dz.2.1 w44 k1&lt;= Z1 dz.2.1 w44 k1</t>
  </si>
  <si>
    <t>Z5 dz.2.1 w45 k1&lt;= Z1 dz.2.1 w45 k1</t>
  </si>
  <si>
    <t>Z5 dz.2.1 w46 k1&lt;= Z1 dz.2.1 w46 k1</t>
  </si>
  <si>
    <t>Z5 dz.2.1 w47 k1&lt;= Z1 dz.2.1 w47 k1</t>
  </si>
  <si>
    <t>Z5 dz.2.1 w48 k1&lt;= Z1 dz.2.1 w48 k1</t>
  </si>
  <si>
    <t>Z5 dz.2.1 w49 k1&lt;= Z1 dz.2.1 w49 k1</t>
  </si>
  <si>
    <t>Z5 dz.2.1 w50 k1&lt;= Z1 dz.2.1 w50 k1</t>
  </si>
  <si>
    <t>Z5 dz.2.1 w51 k1&lt;= Z1 dz.2.1 w51 k1</t>
  </si>
  <si>
    <t>Z5 dz.2.1 w52 k1&lt;= Z1 dz.2.1 w52 k1</t>
  </si>
  <si>
    <t>Z5 dz.2.1 w53 k1&lt;= Z1 dz.2.1 w53 k1</t>
  </si>
  <si>
    <t>Z5 dz.2.1 w54 k1&lt;= Z1 dz.2.1 w54 k1</t>
  </si>
  <si>
    <t>Z5 dz.2.1 w55 k1&lt;= Z1 dz.2.1 w55 k1</t>
  </si>
  <si>
    <t>Z5 dz.2.1 w56 k1&lt;= Z1 dz.2.1 w56 k1</t>
  </si>
  <si>
    <t>Z5 dz.2.1 w57 k1&lt;= Z1 dz.2.1 w57 k1</t>
  </si>
  <si>
    <t>Z5 dz.2.1 w58 k1&lt;= Z1 dz.2.1 w58 k1</t>
  </si>
  <si>
    <t>Z5 dz.2.1 w26 k2&lt;= Z1 dz.2.1 w26 k2</t>
  </si>
  <si>
    <t>Z5 dz.2.1 w27 k2&lt;= Z1 dz.2.1 w27 k2</t>
  </si>
  <si>
    <t>Z5 dz.2.1 w28 k2&lt;= Z1 dz.2.1 w28 k2</t>
  </si>
  <si>
    <t>Z5 dz.2.1 w29 k2&lt;= Z1 dz.2.1 w29 k2</t>
  </si>
  <si>
    <t>Z5 dz.2.1 w30 k2&lt;= Z1 dz.2.1 w30 k2</t>
  </si>
  <si>
    <t>Z5 dz.2.1 w31 k2&lt;= Z1 dz.2.1 w31 k2</t>
  </si>
  <si>
    <t>Z5 dz.2.1 w33 k2&lt;= Z1 dz.2.1 w33 k2</t>
  </si>
  <si>
    <t>Z5 dz.2.1 w34 k2&lt;= Z1 dz.2.1 w34 k2</t>
  </si>
  <si>
    <t>Z5 dz.2.1 w35 k2&lt;= Z1 dz.2.1 w35 k2</t>
  </si>
  <si>
    <t>Z5 dz.2.1 w36 k2&lt;= Z1 dz.2.1 w36 k2</t>
  </si>
  <si>
    <t>Z5 dz.2.1 w37 k2&lt;= Z1 dz.2.1 w37 k2</t>
  </si>
  <si>
    <t>Z5 dz.2.1 w38 k2&lt;= Z1 dz.2.1 w38 k2</t>
  </si>
  <si>
    <t>Z5 dz.2.1 w39 k2&lt;= Z1 dz.2.1 w39 k2</t>
  </si>
  <si>
    <t>Z5 dz.2.1 w40 k2&lt;= Z1 dz.2.1 w40 k2</t>
  </si>
  <si>
    <t>Z5 dz.2.1 w41 k2&lt;= Z1 dz.2.1 w41 k2</t>
  </si>
  <si>
    <t>Z5 dz.2.1 w42 k2&lt;= Z1 dz.2.1 w42 k2</t>
  </si>
  <si>
    <t>Z5 dz.2.1 w43 k2&lt;= Z1 dz.2.1 w43 k2</t>
  </si>
  <si>
    <t>Z5 dz.2.1 w44 k2&lt;= Z1 dz.2.1 w44 k2</t>
  </si>
  <si>
    <t>Z5 dz.2.1 w45 k2&lt;= Z1 dz.2.1 w45 k2</t>
  </si>
  <si>
    <t>Z5 dz.2.1 w46 k2&lt;= Z1 dz.2.1 w46 k2</t>
  </si>
  <si>
    <t>Z5 dz.2.1 w47 k2&lt;= Z1 dz.2.1 w47 k2</t>
  </si>
  <si>
    <t>Z5 dz.2.1 w48 k2&lt;= Z1 dz.2.1 w48 k2</t>
  </si>
  <si>
    <t>Z5 dz.2.1 w49 k2&lt;= Z1 dz.2.1 w49 k2</t>
  </si>
  <si>
    <t>Z5 dz.2.1 w50 k2&lt;= Z1 dz.2.1 w50 k2</t>
  </si>
  <si>
    <t>Z5 dz.2.1 w51 k2&lt;= Z1 dz.2.1 w51 k2</t>
  </si>
  <si>
    <t>Z5 dz.2.1 w52 k2&lt;= Z1 dz.2.1 w52 k2</t>
  </si>
  <si>
    <t>Z5 dz.2.1 w53 k2&lt;= Z1 dz.2.1 w53 k2</t>
  </si>
  <si>
    <t>Z5 dz.2.1 w54 k2&lt;= Z1 dz.2.1 w54 k2</t>
  </si>
  <si>
    <t>Z5 dz.2.1 w55 k2&lt;= Z1 dz.2.1 w55 k2</t>
  </si>
  <si>
    <t>Z5 dz.2.1 w56 k2&lt;= Z1 dz.2.1 w56 k2</t>
  </si>
  <si>
    <t>Z5 dz.2.1 w57 k2&lt;= Z1 dz.2.1 w57 k2</t>
  </si>
  <si>
    <t>Z5 dz.2.1 w58 k2&lt;= Z1 dz.2.1 w58 k2</t>
  </si>
  <si>
    <t>Z5 dz.2.1 w26 k4&lt;= Z1 dz.2.1 w26 k4</t>
  </si>
  <si>
    <t>Z5 dz.2.1 w27 k4&lt;= Z1 dz.2.1 w27 k4</t>
  </si>
  <si>
    <t>Z5 dz.2.1 w28 k4&lt;= Z1 dz.2.1 w28 k4</t>
  </si>
  <si>
    <t>Z5 dz.2.1 w29 k4&lt;= Z1 dz.2.1 w29 k4</t>
  </si>
  <si>
    <t>Z5 dz.2.1 w30 k4&lt;= Z1 dz.2.1 w30 k4</t>
  </si>
  <si>
    <t>Z5 dz.2.1 w31 k4&lt;= Z1 dz.2.1 w31 k4</t>
  </si>
  <si>
    <t>Z5 dz.2.1 w32 k4&lt;= Z1 dz.2.1 w32 k4</t>
  </si>
  <si>
    <t>Z5 dz.2.1 w33 k4&lt;= Z1 dz.2.1 w33 k4</t>
  </si>
  <si>
    <t>Z5 dz.2.1 w34 k4&lt;= Z1 dz.2.1 w34 k4</t>
  </si>
  <si>
    <t>Z5 dz.2.1 w35 k4&lt;= Z1 dz.2.1 w35 k4</t>
  </si>
  <si>
    <t>Z5 dz.2.1 w36 k4&lt;= Z1 dz.2.1 w36 k4</t>
  </si>
  <si>
    <t>Z5 dz.2.1 w37 k4&lt;= Z1 dz.2.1 w37 k4</t>
  </si>
  <si>
    <t>Z5 dz.2.1 w38 k4&lt;= Z1 dz.2.1 w38 k4</t>
  </si>
  <si>
    <t>Z5 dz.2.1 w39 k4&lt;= Z1 dz.2.1 w39 k4</t>
  </si>
  <si>
    <t>Z5 dz.2.1 w40 k4&lt;= Z1 dz.2.1 w40 k4</t>
  </si>
  <si>
    <t>Z5 dz.2.1 w41 k4&lt;= Z1 dz.2.1 w41 k4</t>
  </si>
  <si>
    <t>Z5 dz.2.1 w42 k4&lt;= Z1 dz.2.1 w42 k4</t>
  </si>
  <si>
    <t>Z5 dz.2.1 w43 k4&lt;= Z1 dz.2.1 w43 k4</t>
  </si>
  <si>
    <t>Z5 dz.2.1 w44 k4&lt;= Z1 dz.2.1 w44 k4</t>
  </si>
  <si>
    <t>Z5 dz.2.1 w45 k4&lt;= Z1 dz.2.1 w45 k4</t>
  </si>
  <si>
    <t>Z5 dz.2.1 w46 k4&lt;= Z1 dz.2.1 w46 k4</t>
  </si>
  <si>
    <t>Z5 dz.2.1 w47 k4&lt;= Z1 dz.2.1 w47 k4</t>
  </si>
  <si>
    <t>Z5 dz.2.1 w48 k4&lt;= Z1 dz.2.1 w48 k4</t>
  </si>
  <si>
    <t>Z5 dz.2.1 w49 k4&lt;= Z1 dz.2.1 w49 k4</t>
  </si>
  <si>
    <t>Z5 dz.2.1 w50 k4&lt;= Z1 dz.2.1 w50 k4</t>
  </si>
  <si>
    <t>Z5 dz.2.1 w51 k4&lt;= Z1 dz.2.1 w51 k4</t>
  </si>
  <si>
    <t>Z5 dz.2.1 w52 k4&lt;= Z1 dz.2.1 w52 k4</t>
  </si>
  <si>
    <t>Z5 dz.2.1 w53 k4&lt;= Z1 dz.2.1 w53 k4</t>
  </si>
  <si>
    <t>Z5 dz.2.1 w54 k4&lt;= Z1 dz.2.1 w54 k4</t>
  </si>
  <si>
    <t>Z5 dz.2.1 w55 k4&lt;= Z1 dz.2.1 w55 k4</t>
  </si>
  <si>
    <t>Z5 dz.2.1 w56 k4&lt;= Z1 dz.2.1 w56 k4</t>
  </si>
  <si>
    <t>Z5 dz.2.1 w57 k4&lt;= Z1 dz.2.1 w57 k4</t>
  </si>
  <si>
    <t>Z5 dz.2.1 w58 k4&lt;= Z1 dz.2.1 w58 k4</t>
  </si>
  <si>
    <t>Z5 dz.2.1 w26 k3&lt;= Z1 dz.2.1 w26 k3</t>
  </si>
  <si>
    <t>Z5 dz.2.1 w27 k3&lt;= Z1 dz.2.1 w27 k3</t>
  </si>
  <si>
    <t>Z5 dz.2.1 w28 k3&lt;= Z1 dz.2.1 w28 k3</t>
  </si>
  <si>
    <t>Z5 dz.2.1 w29 k3&lt;= Z1 dz.2.1 w29 k3</t>
  </si>
  <si>
    <t>Z5 dz.2.1 w30 k3&lt;= Z1 dz.2.1 w30 k3</t>
  </si>
  <si>
    <t>Z5 dz.2.1 w31 k3&lt;= Z1 dz.2.1 w31 k3</t>
  </si>
  <si>
    <t>Z5 dz.2.1 w32 k3&lt;= Z1 dz.2.1 w32 k3</t>
  </si>
  <si>
    <t>Z5 dz.2.1 w33 k3&lt;= Z1 dz.2.1 w33 k3</t>
  </si>
  <si>
    <t>Z5 dz.2.1 w34 k3&lt;= Z1 dz.2.1 w34 k3</t>
  </si>
  <si>
    <t>Z5 dz.2.1 w35 k3&lt;= Z1 dz.2.1 w35 k3</t>
  </si>
  <si>
    <t>Z5 dz.2.1 w36 k3&lt;= Z1 dz.2.1 w36 k3</t>
  </si>
  <si>
    <t>Z5 dz.2.1 w37 k3&lt;= Z1 dz.2.1 w37 k3</t>
  </si>
  <si>
    <t>Z5 dz.2.1 w38 k3&lt;= Z1 dz.2.1 w38 k3</t>
  </si>
  <si>
    <t>Z5 dz.2.1 w39 k3&lt;= Z1 dz.2.1 w39 k3</t>
  </si>
  <si>
    <t>Z5 dz.2.1 w40 k3&lt;= Z1 dz.2.1 w40 k3</t>
  </si>
  <si>
    <t>Z5 dz.2.1 w41 k3&lt;= Z1 dz.2.1 w41 k3</t>
  </si>
  <si>
    <t>Z5 dz.2.1 w42 k3&lt;= Z1 dz.2.1 w42 k3</t>
  </si>
  <si>
    <t>Z5 dz.2.1 w43 k3&lt;= Z1 dz.2.1 w43 k3</t>
  </si>
  <si>
    <t>Z5 dz.2.1 w44 k3&lt;= Z1 dz.2.1 w44 k3</t>
  </si>
  <si>
    <t>Z5 dz.2.1 w45 k3&lt;= Z1 dz.2.1 w45 k3</t>
  </si>
  <si>
    <t>Z5 dz.2.1 w46 k3&lt;= Z1 dz.2.1 w46 k3</t>
  </si>
  <si>
    <t>Z5 dz.2.1 w47 k3&lt;= Z1 dz.2.1 w47 k3</t>
  </si>
  <si>
    <t>Z5 dz.2.1 w48 k3&lt;= Z1 dz.2.1 w48 k3</t>
  </si>
  <si>
    <t>Z5 dz.2.1 w49 k3&lt;= Z1 dz.2.1 w49 k3</t>
  </si>
  <si>
    <t>Z5 dz.2.1 w50 k3&lt;= Z1 dz.2.1 w50 k3</t>
  </si>
  <si>
    <t>Z5 dz.2.1 w51 k3&lt;= Z1 dz.2.1 w51 k3</t>
  </si>
  <si>
    <t>Z5 dz.2.1 w52 k3&lt;= Z1 dz.2.1 w52 k3</t>
  </si>
  <si>
    <t>Z5 dz.2.1 w53 k3&lt;= Z1 dz.2.1 w53 k3</t>
  </si>
  <si>
    <t>Z5 dz.2.1 w54 k3&lt;= Z1 dz.2.1 w54 k3</t>
  </si>
  <si>
    <t>Z5 dz.2.1 w55 k3&lt;= Z1 dz.2.1 w55 k3</t>
  </si>
  <si>
    <t>Z5 dz.2.1 w56 k3&lt;= Z1 dz.2.1 w56 k3</t>
  </si>
  <si>
    <t>Z5 dz.2.1 w57 k3&lt;= Z1 dz.2.1 w57 k3</t>
  </si>
  <si>
    <t>Z5 dz.2.1 w58 k3&lt;= Z1 dz.2.1 w58 k3</t>
  </si>
  <si>
    <t>Z5 dz.2.1 w26 k5&lt;= Z1 dz.2.1 w26 k5</t>
  </si>
  <si>
    <t>Z5 dz.2.1 w27 k5&lt;= Z1 dz.2.1 w27 k5</t>
  </si>
  <si>
    <t>Z5 dz.2.1 w28 k5&lt;= Z1 dz.2.1 w28 k5</t>
  </si>
  <si>
    <t>Z5 dz.2.1 w29 k5&lt;= Z1 dz.2.1 w29 k5</t>
  </si>
  <si>
    <t>Z5 dz.2.1 w30 k5&lt;= Z1 dz.2.1 w30 k5</t>
  </si>
  <si>
    <t>Z5 dz.2.1 w31 k5&lt;= Z1 dz.2.1 w31 k5</t>
  </si>
  <si>
    <t>Z5 dz.2.1 w32 k5&lt;= Z1 dz.2.1 w32 k5</t>
  </si>
  <si>
    <t>Z5 dz.2.1 w33 k5&lt;= Z1 dz.2.1 w33 k5</t>
  </si>
  <si>
    <t>Z5 dz.2.1 w34 k5&lt;= Z1 dz.2.1 w34 k5</t>
  </si>
  <si>
    <t>Z5 dz.2.1 w35 k5&lt;= Z1 dz.2.1 w35 k5</t>
  </si>
  <si>
    <t>Z5 dz.2.1 w36 k5&lt;= Z1 dz.2.1 w36 k5</t>
  </si>
  <si>
    <t>Z5 dz.2.1 w37 k5&lt;= Z1 dz.2.1 w37 k5</t>
  </si>
  <si>
    <t>Z5 dz.2.1 w38 k5&lt;= Z1 dz.2.1 w38 k5</t>
  </si>
  <si>
    <t>Z5 dz.2.1 w39 k5&lt;= Z1 dz.2.1 w39 k5</t>
  </si>
  <si>
    <t>Z5 dz.2.1 w40 k5&lt;= Z1 dz.2.1 w40 k5</t>
  </si>
  <si>
    <t>Z5 dz.2.1 w41 k5&lt;= Z1 dz.2.1 w41 k5</t>
  </si>
  <si>
    <t>Z5 dz.2.1 w42 k5&lt;= Z1 dz.2.1 w42 k5</t>
  </si>
  <si>
    <t>Z5 dz.2.1 w43 k5&lt;= Z1 dz.2.1 w43 k5</t>
  </si>
  <si>
    <t>Z5 dz.2.1 w44 k5&lt;= Z1 dz.2.1 w44 k5</t>
  </si>
  <si>
    <t>Z5 dz.2.1 w45 k5&lt;= Z1 dz.2.1 w45 k5</t>
  </si>
  <si>
    <t>Z5 dz.2.1 w46 k5&lt;= Z1 dz.2.1 w46 k5</t>
  </si>
  <si>
    <t>Z5 dz.2.1 w47 k5&lt;= Z1 dz.2.1 w47 k5</t>
  </si>
  <si>
    <t>Z5 dz.2.1 w48 k5&lt;= Z1 dz.2.1 w48 k5</t>
  </si>
  <si>
    <t>Z5 dz.2.1 w49 k5&lt;= Z1 dz.2.1 w49 k5</t>
  </si>
  <si>
    <t>Z5 dz.2.1 w50 k5&lt;= Z1 dz.2.1 w50 k5</t>
  </si>
  <si>
    <t>Z5 dz.2.1 w51 k5&lt;= Z1 dz.2.1 w51 k5</t>
  </si>
  <si>
    <t>Z5 dz.2.1 w52 k5&lt;= Z1 dz.2.1 w52 k5</t>
  </si>
  <si>
    <t>Z5 dz.2.1 w53 k5&lt;= Z1 dz.2.1 w53 k5</t>
  </si>
  <si>
    <t>Z5 dz.2.1 w54 k5&lt;= Z1 dz.2.1 w54 k5</t>
  </si>
  <si>
    <t>Z5 dz.2.1 w55 k5&lt;= Z1 dz.2.1 w55 k5</t>
  </si>
  <si>
    <t>Z5 dz.2.1 w56 k5&lt;= Z1 dz.2.1 w56 k5</t>
  </si>
  <si>
    <t>Z5 dz.2.1 w57 k5&lt;= Z1 dz.2.1 w57 k5</t>
  </si>
  <si>
    <t>Z5 dz.2.1 w58 k5&lt;= Z1 dz.2.1 w58 k5</t>
  </si>
  <si>
    <t>Z5 dz.2.1 w26 k6&lt;= Z1 dz.2.1 w26 k6</t>
  </si>
  <si>
    <t>Z5 dz.2.1 w27 k6&lt;= Z1 dz.2.1 w27 k6</t>
  </si>
  <si>
    <t>Z5 dz.2.1 w28 k6&lt;= Z1 dz.2.1 w28 k6</t>
  </si>
  <si>
    <t>Z5 dz.2.1 w29 k6&lt;= Z1 dz.2.1 w29 k6</t>
  </si>
  <si>
    <t>Z5 dz.2.1 w30 k6&lt;= Z1 dz.2.1 w30 k6</t>
  </si>
  <si>
    <t>Z5 dz.2.1 w31 k6&lt;= Z1 dz.2.1 w31 k6</t>
  </si>
  <si>
    <t>Z5 dz.2.1 w32 k6&lt;= Z1 dz.2.1 w32 k6</t>
  </si>
  <si>
    <t>Z5 dz.2.1 w33 k6&lt;= Z1 dz.2.1 w33 k6</t>
  </si>
  <si>
    <t>Z5 dz.2.1 w34 k6&lt;= Z1 dz.2.1 w34 k6</t>
  </si>
  <si>
    <t>Z5 dz.2.1 w35 k6&lt;= Z1 dz.2.1 w35 k6</t>
  </si>
  <si>
    <t>Z5 dz.2.1 w36 k6&lt;= Z1 dz.2.1 w36 k6</t>
  </si>
  <si>
    <t>Z5 dz.2.1 w37 k6&lt;= Z1 dz.2.1 w37 k6</t>
  </si>
  <si>
    <t>Z5 dz.2.1 w38 k6&lt;= Z1 dz.2.1 w38 k6</t>
  </si>
  <si>
    <t>Z5 dz.2.1 w39 k6&lt;= Z1 dz.2.1 w39 k6</t>
  </si>
  <si>
    <t>Z5 dz.2.1 w40 k6&lt;= Z1 dz.2.1 w40 k6</t>
  </si>
  <si>
    <t>Z5 dz.2.1 w41 k6&lt;= Z1 dz.2.1 w41 k6</t>
  </si>
  <si>
    <t>Z5 dz.2.1 w42 k6&lt;= Z1 dz.2.1 w42 k6</t>
  </si>
  <si>
    <t>Z5 dz.2.1 w43 k6&lt;= Z1 dz.2.1 w43 k6</t>
  </si>
  <si>
    <t>Z5 dz.2.1 w44 k6&lt;= Z1 dz.2.1 w44 k6</t>
  </si>
  <si>
    <t>Z5 dz.2.1 w45 k6&lt;= Z1 dz.2.1 w45 k6</t>
  </si>
  <si>
    <t>Z5 dz.2.1 w46 k6&lt;= Z1 dz.2.1 w46 k6</t>
  </si>
  <si>
    <t>Z5 dz.2.1 w47 k6&lt;= Z1 dz.2.1 w47 k6</t>
  </si>
  <si>
    <t>Z5 dz.2.1 w48 k6&lt;= Z1 dz.2.1 w48 k6</t>
  </si>
  <si>
    <t>Z5 dz.2.1 w49 k6&lt;= Z1 dz.2.1 w49 k6</t>
  </si>
  <si>
    <t>Z5 dz.2.1 w50 k6&lt;= Z1 dz.2.1 w50 k6</t>
  </si>
  <si>
    <t>Z5 dz.2.1 w51 k6&lt;= Z1 dz.2.1 w51 k6</t>
  </si>
  <si>
    <t>Z5 dz.2.1 w52 k6&lt;= Z1 dz.2.1 w52 k6</t>
  </si>
  <si>
    <t>Z5 dz.2.1 w53 k6&lt;= Z1 dz.2.1 w53 k6</t>
  </si>
  <si>
    <t>Z5 dz.2.1 w54 k6&lt;= Z1 dz.2.1 w54 k6</t>
  </si>
  <si>
    <t>Z5 dz.2.1 w55 k6&lt;= Z1 dz.2.1 w55 k6</t>
  </si>
  <si>
    <t>Z5 dz.2.1 w56 k6&lt;= Z1 dz.2.1 w56 k6</t>
  </si>
  <si>
    <t>Z5 dz.2.1 w57 k6&lt;= Z1 dz.2.1 w57 k6</t>
  </si>
  <si>
    <t>Z5 dz.2.1 w58 k6&lt;= Z1 dz.2.1 w58 k6</t>
  </si>
  <si>
    <t>Z5 dz.2.1 w26 k7&lt;= Z1 dz.2.1 w26 k7</t>
  </si>
  <si>
    <t>Z5 dz.2.1 w27 k7&lt;= Z1 dz.2.1 w27 k7</t>
  </si>
  <si>
    <t>Z5 dz.2.1 w28 k7&lt;= Z1 dz.2.1 w28 k7</t>
  </si>
  <si>
    <t>Z5 dz.2.1 w29 k7&lt;= Z1 dz.2.1 w29 k7</t>
  </si>
  <si>
    <t>Z5 dz.2.1 w30 k7&lt;= Z1 dz.2.1 w30 k7</t>
  </si>
  <si>
    <t>Z5 dz.2.1 w31 k7&lt;= Z1 dz.2.1 w31 k7</t>
  </si>
  <si>
    <t>Z5 dz.2.1 w32 k7&lt;= Z1 dz.2.1 w32 k7</t>
  </si>
  <si>
    <t>Z5 dz.2.1 w33 k7&lt;= Z1 dz.2.1 w33 k7</t>
  </si>
  <si>
    <t>Z5 dz.2.1 w34 k7&lt;= Z1 dz.2.1 w34 k7</t>
  </si>
  <si>
    <t>Z5 dz.2.1 w35 k7&lt;= Z1 dz.2.1 w35 k7</t>
  </si>
  <si>
    <t>Z5 dz.2.1 w36 k7&lt;= Z1 dz.2.1 w36 k7</t>
  </si>
  <si>
    <t>Z5 dz.2.1 w37 k7&lt;= Z1 dz.2.1 w37 k7</t>
  </si>
  <si>
    <t>Z5 dz.2.1 w38 k7&lt;= Z1 dz.2.1 w38 k7</t>
  </si>
  <si>
    <t>Z5 dz.2.1 w39 k7&lt;= Z1 dz.2.1 w39 k7</t>
  </si>
  <si>
    <t>Z5 dz.2.1 w40 k7&lt;= Z1 dz.2.1 w40 k7</t>
  </si>
  <si>
    <t>Z5 dz.2.1 w41 k7&lt;= Z1 dz.2.1 w41 k7</t>
  </si>
  <si>
    <t>Z5 dz.2.1 w42 k7&lt;= Z1 dz.2.1 w42 k7</t>
  </si>
  <si>
    <t>Z5 dz.2.1 w43 k7&lt;= Z1 dz.2.1 w43 k7</t>
  </si>
  <si>
    <t>Z5 dz.2.1 w44 k7&lt;= Z1 dz.2.1 w44 k7</t>
  </si>
  <si>
    <t>Z5 dz.2.1 w45 k7&lt;= Z1 dz.2.1 w45 k7</t>
  </si>
  <si>
    <t>Z5 dz.2.1 w46 k7&lt;= Z1 dz.2.1 w46 k7</t>
  </si>
  <si>
    <t>Z5 dz.2.1 w47 k7&lt;= Z1 dz.2.1 w47 k7</t>
  </si>
  <si>
    <t>Z5 dz.2.1 w48 k7&lt;= Z1 dz.2.1 w48 k7</t>
  </si>
  <si>
    <t>Z5 dz.2.1 w49 k7&lt;= Z1 dz.2.1 w49 k7</t>
  </si>
  <si>
    <t>Z5 dz.2.1 w50 k7&lt;= Z1 dz.2.1 w50 k7</t>
  </si>
  <si>
    <t>Z5 dz.2.1 w51 k7&lt;= Z1 dz.2.1 w51 k7</t>
  </si>
  <si>
    <t>Z5 dz.2.1 w52 k7&lt;= Z1 dz.2.1 w52 k7</t>
  </si>
  <si>
    <t>Z5 dz.2.1 w53 k7&lt;= Z1 dz.2.1 w53 k7</t>
  </si>
  <si>
    <t>Z5 dz.2.1 w54 k7&lt;= Z1 dz.2.1 w54 k7</t>
  </si>
  <si>
    <t>Z5 dz.2.1 w55 k7&lt;= Z1 dz.2.1 w55 k7</t>
  </si>
  <si>
    <t>Z5 dz.2.1 w56 k7&lt;= Z1 dz.2.1 w56 k7</t>
  </si>
  <si>
    <t>Z5 dz.2.1 w57 k7&lt;= Z1 dz.2.1 w57 k7</t>
  </si>
  <si>
    <t>Z5 dz.2.1 w58 k7&lt;= Z1 dz.2.1 w58 k7</t>
  </si>
  <si>
    <t>Z5 dz.2.1 w26 k8&lt;= Z1 dz.2.1 w26 k8</t>
  </si>
  <si>
    <t>Z5 dz.2.1 w27 k8&lt;= Z1 dz.2.1 w27 k8</t>
  </si>
  <si>
    <t>Z5 dz.2.1 w28 k8&lt;= Z1 dz.2.1 w28 k8</t>
  </si>
  <si>
    <t>Z5 dz.2.1 w29 k8&lt;= Z1 dz.2.1 w29 k8</t>
  </si>
  <si>
    <t>Z5 dz.2.1 w30 k8&lt;= Z1 dz.2.1 w30 k8</t>
  </si>
  <si>
    <t>Z5 dz.2.1 w31 k8&lt;= Z1 dz.2.1 w31 k8</t>
  </si>
  <si>
    <t>Z5 dz.2.1 w32 k8&lt;= Z1 dz.2.1 w32 k8</t>
  </si>
  <si>
    <t>Z5 dz.2.1 w33 k8&lt;= Z1 dz.2.1 w33 k8</t>
  </si>
  <si>
    <t>Z5 dz.2.1 w34 k8&lt;= Z1 dz.2.1 w34 k8</t>
  </si>
  <si>
    <t>Z5 dz.2.1 w35 k8&lt;= Z1 dz.2.1 w35 k8</t>
  </si>
  <si>
    <t>Z5 dz.2.1 w36 k8&lt;= Z1 dz.2.1 w36 k8</t>
  </si>
  <si>
    <t>Z5 dz.2.1 w37 k8&lt;= Z1 dz.2.1 w37 k8</t>
  </si>
  <si>
    <t>Z5 dz.2.1 w38 k8&lt;= Z1 dz.2.1 w38 k8</t>
  </si>
  <si>
    <t>Z5 dz.2.1 w39 k8&lt;= Z1 dz.2.1 w39 k8</t>
  </si>
  <si>
    <t>Z5 dz.2.1 w40 k8&lt;= Z1 dz.2.1 w40 k8</t>
  </si>
  <si>
    <t>Z5 dz.2.1 w41 k8&lt;= Z1 dz.2.1 w41 k8</t>
  </si>
  <si>
    <t>Z5 dz.2.1 w42 k8&lt;= Z1 dz.2.1 w42 k8</t>
  </si>
  <si>
    <t>Z5 dz.2.1 w43 k8&lt;= Z1 dz.2.1 w43 k8</t>
  </si>
  <si>
    <t>Z5 dz.2.1 w44 k8&lt;= Z1 dz.2.1 w44 k8</t>
  </si>
  <si>
    <t>Z5 dz.2.1 w45 k8&lt;= Z1 dz.2.1 w45 k8</t>
  </si>
  <si>
    <t>Z5 dz.2.1 w46 k8&lt;= Z1 dz.2.1 w46 k8</t>
  </si>
  <si>
    <t>Z5 dz.2.1 w47 k8&lt;= Z1 dz.2.1 w47 k8</t>
  </si>
  <si>
    <t>Z5 dz.2.1 w48 k8&lt;= Z1 dz.2.1 w48 k8</t>
  </si>
  <si>
    <t>Z5 dz.2.1 w49 k8&lt;= Z1 dz.2.1 w49 k8</t>
  </si>
  <si>
    <t>Z5 dz.2.1 w50 k8&lt;= Z1 dz.2.1 w50 k8</t>
  </si>
  <si>
    <t>Z5 dz.2.1 w51 k8&lt;= Z1 dz.2.1 w51 k8</t>
  </si>
  <si>
    <t>Z5 dz.2.1 w52 k8&lt;= Z1 dz.2.1 w52 k8</t>
  </si>
  <si>
    <t>Z5 dz.2.1 w53 k8&lt;= Z1 dz.2.1 w53 k8</t>
  </si>
  <si>
    <t>Z5 dz.2.1 w54 k8&lt;= Z1 dz.2.1 w54 k8</t>
  </si>
  <si>
    <t>Z5 dz.2.1 w55 k8&lt;= Z1 dz.2.1 w55 k8</t>
  </si>
  <si>
    <t>Z5 dz.2.1 w56 k8&lt;= Z1 dz.2.1 w56 k8</t>
  </si>
  <si>
    <t>Z5 dz.2.1 w57 k8&lt;= Z1 dz.2.1 w57 k8</t>
  </si>
  <si>
    <t>Z5 dz.2.1 w58 k8&lt;= Z1 dz.2.1 w58 k8</t>
  </si>
  <si>
    <t>Z5 dz.2.1 w26 k9&lt;= Z1 dz.2.1 w26 k9</t>
  </si>
  <si>
    <t>Z5 dz.2.1 w27 k9&lt;= Z1 dz.2.1 w27 k9</t>
  </si>
  <si>
    <t>Z5 dz.2.1 w28 k9&lt;= Z1 dz.2.1 w28 k9</t>
  </si>
  <si>
    <t>Z5 dz.2.1 w29 k9&lt;= Z1 dz.2.1 w29 k9</t>
  </si>
  <si>
    <t>Z5 dz.2.1 w30 k9&lt;= Z1 dz.2.1 w30 k9</t>
  </si>
  <si>
    <t>Z5 dz.2.1 w31 k9&lt;= Z1 dz.2.1 w31 k9</t>
  </si>
  <si>
    <t>Z5 dz.2.1 w32 k9&lt;= Z1 dz.2.1 w32 k9</t>
  </si>
  <si>
    <t>Z5 dz.2.1 w33 k9&lt;= Z1 dz.2.1 w33 k9</t>
  </si>
  <si>
    <t>Z5 dz.2.1 w34 k9&lt;= Z1 dz.2.1 w34 k9</t>
  </si>
  <si>
    <t>Z5 dz.2.1 w35 k9&lt;= Z1 dz.2.1 w35 k9</t>
  </si>
  <si>
    <t>Z5 dz.2.1 w36 k9&lt;= Z1 dz.2.1 w36 k9</t>
  </si>
  <si>
    <t>Z5 dz.2.1 w37 k9&lt;= Z1 dz.2.1 w37 k9</t>
  </si>
  <si>
    <t>Z5 dz.2.1 w38 k9&lt;= Z1 dz.2.1 w38 k9</t>
  </si>
  <si>
    <t>Z5 dz.2.1 w39 k9&lt;= Z1 dz.2.1 w39 k9</t>
  </si>
  <si>
    <t>Z5 dz.2.1 w40 k9&lt;= Z1 dz.2.1 w40 k9</t>
  </si>
  <si>
    <t>Z5 dz.2.1 w41 k9&lt;= Z1 dz.2.1 w41 k9</t>
  </si>
  <si>
    <t>Z5 dz.2.1 w42 k9&lt;= Z1 dz.2.1 w42 k9</t>
  </si>
  <si>
    <t>Z5 dz.2.1 w43 k9&lt;= Z1 dz.2.1 w43 k9</t>
  </si>
  <si>
    <t>Z5 dz.2.1 w44 k9&lt;= Z1 dz.2.1 w44 k9</t>
  </si>
  <si>
    <t>Z5 dz.2.1 w45 k9&lt;= Z1 dz.2.1 w45 k9</t>
  </si>
  <si>
    <t>Z5 dz.2.1 w46 k9&lt;= Z1 dz.2.1 w46 k9</t>
  </si>
  <si>
    <t>Z5 dz.2.1 w47 k9&lt;= Z1 dz.2.1 w47 k9</t>
  </si>
  <si>
    <t>Z5 dz.2.1 w48 k9&lt;= Z1 dz.2.1 w48 k9</t>
  </si>
  <si>
    <t>Z5 dz.2.1 w49 k9&lt;= Z1 dz.2.1 w49 k9</t>
  </si>
  <si>
    <t>Z5 dz.2.1 w50 k9&lt;= Z1 dz.2.1 w50 k9</t>
  </si>
  <si>
    <t>Z5 dz.2.1 w51 k9&lt;= Z1 dz.2.1 w51 k9</t>
  </si>
  <si>
    <t>Z5 dz.2.1 w52 k9&lt;= Z1 dz.2.1 w52 k9</t>
  </si>
  <si>
    <t>Z5 dz.2.1 w53 k9&lt;= Z1 dz.2.1 w53 k9</t>
  </si>
  <si>
    <t>Z5 dz.2.1 w54 k9&lt;= Z1 dz.2.1 w54 k9</t>
  </si>
  <si>
    <t>Z5 dz.2.1 w55 k9&lt;= Z1 dz.2.1 w55 k9</t>
  </si>
  <si>
    <t>Z5 dz.2.1 w56 k9&lt;= Z1 dz.2.1 w56 k9</t>
  </si>
  <si>
    <t>Z5 dz.2.1 w57 k9&lt;= Z1 dz.2.1 w57 k9</t>
  </si>
  <si>
    <t>Z5 dz.2.1 w58 k9&lt;= Z1 dz.2.1 w58 k9</t>
  </si>
  <si>
    <t>Z5 dz.2.2 w59 k1&lt;= Z1 dz.2.2 w59 k1</t>
  </si>
  <si>
    <t>Z5 dz.2.2 w59 k2&lt;= Z1 dz.2.2 w59 k2</t>
  </si>
  <si>
    <t>Z5 dz.2.2 w59 k3&lt;= Z1 dz.2.2 w59 k3</t>
  </si>
  <si>
    <t>Z5 dz.2.2 w59 k4&lt;= Z1 dz.2.2 w59 k4</t>
  </si>
  <si>
    <t>Z5 dz.2.2 w59 k5&lt;= Z1 dz.2.2 w59 k5</t>
  </si>
  <si>
    <t>Z5 dz.2.2 w59 k6&lt;= Z1 dz.2.2 w59 k6</t>
  </si>
  <si>
    <t>Z5 dz.2.2 w59 k7&lt;= Z1 dz.2.2 w59 k7</t>
  </si>
  <si>
    <t>Z5 dz.2.2 w59 k8&lt;= Z1 dz.2.2 w59 k8</t>
  </si>
  <si>
    <t>Z5 dz.2.2 w59 k9&lt;= Z1 dz.2.2 w59 k9</t>
  </si>
  <si>
    <t>Z5 dz.2.2 w60 k1&lt;= Z1 dz.2.2 w60 k1</t>
  </si>
  <si>
    <t>Z5 dz.2.2 w60 k2&lt;= Z1 dz.2.2 w60 k2</t>
  </si>
  <si>
    <t>Z5 dz.2.2 w60 k3&lt;= Z1 dz.2.2 w60 k3</t>
  </si>
  <si>
    <t>Z5 dz.2.2 w60 k4&lt;= Z1 dz.2.2 w60 k4</t>
  </si>
  <si>
    <t>Z5 dz.2.2 w60 k5&lt;= Z1 dz.2.2 w60 k5</t>
  </si>
  <si>
    <t>Z5 dz.2.2 w60 k6&lt;= Z1 dz.2.2 w60 k6</t>
  </si>
  <si>
    <t>Z5 dz.2.2 w60 k7&lt;= Z1 dz.2.2 w60 k7</t>
  </si>
  <si>
    <t>Z5 dz.2.2 w60 k8&lt;= Z1 dz.2.2 w60 k8</t>
  </si>
  <si>
    <t>Z5 dz.2.2 w60 k9&lt;= Z1 dz.2.2 w60 k9</t>
  </si>
  <si>
    <t>Z5 dz.2.2 w61 k1&lt;= Z1 dz.2.2 w61 k1</t>
  </si>
  <si>
    <t>Z5 dz.2.2 w61 k2&lt;= Z1 dz.2.2 w61 k2</t>
  </si>
  <si>
    <t>Z5 dz.2.2 w61 k3&lt;= Z1 dz.2.2 w61 k3</t>
  </si>
  <si>
    <t>Z5 dz.2.2 w61 k4&lt;= Z1 dz.2.2 w61 k4</t>
  </si>
  <si>
    <t>Z5 dz.2.2 w61 k5&lt;= Z1 dz.2.2 w61 k5</t>
  </si>
  <si>
    <t>Z5 dz.2.2 w61 k6&lt;= Z1 dz.2.2 w61 k6</t>
  </si>
  <si>
    <t>Z5 dz.2.2 w61 k7&lt;= Z1 dz.2.2 w61 k7</t>
  </si>
  <si>
    <t>Z5 dz.2.2 w61 k8&lt;= Z1 dz.2.2 w61 k8</t>
  </si>
  <si>
    <t>Z5 dz.2.2 w61 k9&lt;= Z1 dz.2.2 w61 k9</t>
  </si>
  <si>
    <t>Z5 dz.2.2 w62 k1&lt;= Z1 dz.2.2 w62 k1</t>
  </si>
  <si>
    <t>Z5 dz.2.2 w62 k2&lt;= Z1 dz.2.2 w62 k2</t>
  </si>
  <si>
    <t>Z5 dz.2.2 w62 k3&lt;= Z1 dz.2.2 w62 k3</t>
  </si>
  <si>
    <t>Z5 dz.2.2 w62 k4&lt;= Z1 dz.2.2 w62 k4</t>
  </si>
  <si>
    <t>Z5 dz.2.2 w62 k5&lt;= Z1 dz.2.2 w62 k5</t>
  </si>
  <si>
    <t>Z5 dz.2.2 w62 k6&lt;= Z1 dz.2.2 w62 k6</t>
  </si>
  <si>
    <t>Z5 dz.2.2 w62 k7&lt;= Z1 dz.2.2 w62 k7</t>
  </si>
  <si>
    <t>Z5 dz.2.2 w62 k8&lt;= Z1 dz.2.2 w62 k8</t>
  </si>
  <si>
    <t>Z5 dz.2.2 w62 k9&lt;= Z1 dz.2.2 w62 k9</t>
  </si>
  <si>
    <t>Z5 dz.2.2 w63 k1&lt;= Z1 dz.2.2 w63 k1</t>
  </si>
  <si>
    <t>Z5 dz.2.2 w63 k2&lt;= Z1 dz.2.2 w63 k2</t>
  </si>
  <si>
    <t>Z5 dz.2.2 w63 k3&lt;= Z1 dz.2.2 w63 k3</t>
  </si>
  <si>
    <t>Z5 dz.2.2 w63 k4&lt;= Z1 dz.2.2 w63 k4</t>
  </si>
  <si>
    <t>Z5 dz.2.2 w63 k5&lt;= Z1 dz.2.2 w63 k5</t>
  </si>
  <si>
    <t>Z5 dz.2.2 w63 k6&lt;= Z1 dz.2.2 w63 k6</t>
  </si>
  <si>
    <t>Z5 dz.2.2 w63 k7&lt;= Z1 dz.2.2 w63 k7</t>
  </si>
  <si>
    <t>Z5 dz.2.2 w63 k8&lt;= Z1 dz.2.2 w63 k8</t>
  </si>
  <si>
    <t>Z5 dz.2.2 w63 k9&lt;= Z1 dz.2.2 w63 k9</t>
  </si>
  <si>
    <t>Z5 dz.2.2 w64 k1&lt;= Z1 dz.2.2 w64 k1</t>
  </si>
  <si>
    <t>Z5 dz.2.2 w64 k2&lt;= Z1 dz.2.2 w64 k2</t>
  </si>
  <si>
    <t>Z5 dz.2.2 w64 k3&lt;= Z1 dz.2.2 w64 k3</t>
  </si>
  <si>
    <t>Z5 dz.2.2 w64 k4&lt;= Z1 dz.2.2 w64 k4</t>
  </si>
  <si>
    <t>Z5 dz.2.2 w64 k5&lt;= Z1 dz.2.2 w64 k5</t>
  </si>
  <si>
    <t>Z5 dz.2.2 w64 k6&lt;= Z1 dz.2.2 w64 k6</t>
  </si>
  <si>
    <t>Z5 dz.2.2 w64 k7&lt;= Z1 dz.2.2 w64 k7</t>
  </si>
  <si>
    <t>Z5 dz.2.2 w64 k8&lt;= Z1 dz.2.2 w64 k8</t>
  </si>
  <si>
    <t>Z5 dz.2.2 w64 k9&lt;= Z1 dz.2.2 w64 k9</t>
  </si>
  <si>
    <t>Z5 dz.2.2 w65 k1&lt;= Z1 dz.2.2 w65 k1</t>
  </si>
  <si>
    <t>Z5 dz.2.2 w65 k3&lt;= Z1 dz.2.2 w65 k3</t>
  </si>
  <si>
    <t>Z5 dz.2.2 w65 k4&lt;= Z1 dz.2.2 w65 k4</t>
  </si>
  <si>
    <t>Z5 dz.2.2 w65 k5&lt;= Z1 dz.2.2 w65 k5</t>
  </si>
  <si>
    <t>Z5 dz.2.2 w65 k6&lt;= Z1 dz.2.2 w65 k6</t>
  </si>
  <si>
    <t>Z5 dz.2.2 w65 k7&lt;= Z1 dz.2.2 w65 k7</t>
  </si>
  <si>
    <t>Z5 dz.2.2 w65 k8&lt;= Z1 dz.2.2 w65 k8</t>
  </si>
  <si>
    <t>Z5 dz.2.2 w65 k9&lt;= Z1 dz.2.2 w65 k9</t>
  </si>
  <si>
    <t>Z5 dz.2.2 w66 k1&lt;= Z1 dz.2.2 w66 k1</t>
  </si>
  <si>
    <t>Z5 dz.2.2 w66 k2&lt;= Z1 dz.2.2 w66 k2</t>
  </si>
  <si>
    <t>Z5 dz.2.2 w66 k3&lt;= Z1 dz.2.2 w66 k3</t>
  </si>
  <si>
    <t>Z5 dz.2.2 w66 k4&lt;= Z1 dz.2.2 w66 k4</t>
  </si>
  <si>
    <t>Z5 dz.2.2 w66 k5&lt;= Z1 dz.2.2 w66 k5</t>
  </si>
  <si>
    <t>Z5 dz.2.2 w66 k6&lt;= Z1 dz.2.2 w66 k6</t>
  </si>
  <si>
    <t>Z5 dz.2.2 w66 k7&lt;= Z1 dz.2.2 w66 k7</t>
  </si>
  <si>
    <t>Z5 dz.2.2 w66 k8&lt;= Z1 dz.2.2 w66 k8</t>
  </si>
  <si>
    <t>Z5 dz.2.2 w66 k9&lt;= Z1 dz.2.2 w66 k9</t>
  </si>
  <si>
    <t>Z5 dz.2.2 w67 k1&lt;= Z1 dz.2.2 w67 k1</t>
  </si>
  <si>
    <t>Z5 dz.2.2 w67 k2&lt;= Z1 dz.2.2 w67 k2</t>
  </si>
  <si>
    <t>Z5 dz.2.2 w67 k3&lt;= Z1 dz.2.2 w67 k3</t>
  </si>
  <si>
    <t>Z5 dz.2.2 w67 k4&lt;= Z1 dz.2.2 w67 k4</t>
  </si>
  <si>
    <t>Z5 dz.2.2 w67 k5&lt;= Z1 dz.2.2 w67 k5</t>
  </si>
  <si>
    <t>Z5 dz.2.2 w67 k6&lt;= Z1 dz.2.2 w67 k6</t>
  </si>
  <si>
    <t>Z5 dz.2.2 w67 k7&lt;= Z1 dz.2.2 w67 k7</t>
  </si>
  <si>
    <t>Z5 dz.2.2 w67 k8&lt;= Z1 dz.2.2 w67 k8</t>
  </si>
  <si>
    <t>Z5 dz.2.2 w67 k9&lt;= Z1 dz.2.2 w67 k9</t>
  </si>
  <si>
    <t>Z5 dz.2.2 w68 k1&lt;= Z1 dz.2.2 w68 k1</t>
  </si>
  <si>
    <t>Z5 dz.2.2 w68 k2&lt;= Z1 dz.2.2 w68 k2</t>
  </si>
  <si>
    <t>Z5 dz.2.2 w68 k3&lt;= Z1 dz.2.2 w68 k3</t>
  </si>
  <si>
    <t>Z5 dz.2.2 w68 k4&lt;= Z1 dz.2.2 w68 k4</t>
  </si>
  <si>
    <t>Z5 dz.2.2 w68 k5&lt;= Z1 dz.2.2 w68 k5</t>
  </si>
  <si>
    <t>Z5 dz.2.2 w68 k6&lt;= Z1 dz.2.2 w68 k6</t>
  </si>
  <si>
    <t>Z5 dz.2.2 w68 k7&lt;= Z1 dz.2.2 w68 k7</t>
  </si>
  <si>
    <t>Z5 dz.2.2 w68 k8&lt;= Z1 dz.2.2 w68 k8</t>
  </si>
  <si>
    <t>Z5 dz.2.2 w68 k9&lt;= Z1 dz.2.2 w68 k9</t>
  </si>
  <si>
    <t>Z5 dz.2.2 w69 k1&lt;= Z1 dz.2.2 w69 k1</t>
  </si>
  <si>
    <t>Z5 dz.2.2 w69 k2&lt;= Z1 dz.2.2 w69 k2</t>
  </si>
  <si>
    <t>Z5 dz.2.2 w69 k3&lt;= Z1 dz.2.2 w69 k3</t>
  </si>
  <si>
    <t>Z5 dz.2.2 w69 k4&lt;= Z1 dz.2.2 w69 k4</t>
  </si>
  <si>
    <t>Z5 dz.2.2 w69 k5&lt;= Z1 dz.2.2 w69 k5</t>
  </si>
  <si>
    <t>Z5 dz.2.2 w69 k6&lt;= Z1 dz.2.2 w69 k6</t>
  </si>
  <si>
    <t>Z5 dz.2.2 w69 k7&lt;= Z1 dz.2.2 w69 k7</t>
  </si>
  <si>
    <t>Z5 dz.2.2 w69 k8&lt;= Z1 dz.2.2 w69 k8</t>
  </si>
  <si>
    <t>Z5 dz.2.2 w69 k9&lt;= Z1 dz.2.2 w69 k9</t>
  </si>
  <si>
    <t>Z5 dz.2.2 w70 k5&lt;= Z1 dz.2.2 w70 k5</t>
  </si>
  <si>
    <t>Z5 dz.2.2 w70 k6&lt;= Z1 dz.2.2 w70 k6</t>
  </si>
  <si>
    <t>Z5 dz.2.2 w70 k7&lt;= Z1 dz.2.2 w70 k7</t>
  </si>
  <si>
    <t>Z5 dz.2.2 w70 k8&lt;= Z1 dz.2.2 w70 k8</t>
  </si>
  <si>
    <t>Z5 dz.2.2 w70 k9&lt;= Z1 dz.2.2 w70 k9</t>
  </si>
  <si>
    <t>Z5 dz.2.2 w71 k1&lt;= Z1 dz.2.2 w71 k1</t>
  </si>
  <si>
    <t>Z5 dz.2.2 w71 k2&lt;= Z1 dz.2.2 w71 k2</t>
  </si>
  <si>
    <t>Z5 dz.2.2 w71 k3&lt;= Z1 dz.2.2 w71 k3</t>
  </si>
  <si>
    <t>Z5 dz.2.2 w71 k4&lt;= Z1 dz.2.2 w71 k4</t>
  </si>
  <si>
    <t>Z5 dz.2.2 w71 k5&lt;= Z1 dz.2.2 w71 k5</t>
  </si>
  <si>
    <t>Z5 dz.2.2 w71 k6&lt;= Z1 dz.2.2 w71 k6</t>
  </si>
  <si>
    <t>Z5 dz.2.2 w71 k7&lt;= Z1 dz.2.2 w71 k7</t>
  </si>
  <si>
    <t>Z5 dz.2.2 w71 k8&lt;= Z1 dz.2.2 w71 k8</t>
  </si>
  <si>
    <t>Z5 dz.2.2 w71 k9&lt;= Z1 dz.2.2 w71 k9</t>
  </si>
  <si>
    <t>Z5 dz.2.2 w72 k1&lt;= Z1 dz.2.2 w72 k1</t>
  </si>
  <si>
    <t>Z5 dz.2.2 w72 k2&lt;= Z1 dz.2.2 w72 k2</t>
  </si>
  <si>
    <t>Z5 dz.2.2 w72 k3&lt;= Z1 dz.2.2 w72 k3</t>
  </si>
  <si>
    <t>Z5 dz.2.2 w72 k4&lt;= Z1 dz.2.2 w72 k4</t>
  </si>
  <si>
    <t>Z5 dz.2.2 w72 k5&lt;= Z1 dz.2.2 w72 k5</t>
  </si>
  <si>
    <t>Z5 dz.2.2 w72 k6&lt;= Z1 dz.2.2 w72 k6</t>
  </si>
  <si>
    <t>Z5 dz.2.2 w72 k7&lt;= Z1 dz.2.2 w72 k7</t>
  </si>
  <si>
    <t>Z5 dz.2.2 w72 k8&lt;= Z1 dz.2.2 w72 k8</t>
  </si>
  <si>
    <t>Z5 dz.2.2 w72 k9&lt;= Z1 dz.2.2 w72 k9</t>
  </si>
  <si>
    <t>Z5 dz.2.2 w73 k1&lt;= Z1 dz.2.2 w73 k1</t>
  </si>
  <si>
    <t>Z5 dz.2.2 w73 k2&lt;= Z1 dz.2.2 w73 k2</t>
  </si>
  <si>
    <t>Z5 dz.2.2 w73 k3&lt;= Z1 dz.2.2 w73 k3</t>
  </si>
  <si>
    <t>Z5 dz.2.2 w73 k4&lt;= Z1 dz.2.2 w73 k4</t>
  </si>
  <si>
    <t>Z5 dz.2.2 w73 k5&lt;= Z1 dz.2.2 w73 k5</t>
  </si>
  <si>
    <t>Z5 dz.2.2 w73 k6&lt;= Z1 dz.2.2 w73 k6</t>
  </si>
  <si>
    <t>Z5 dz.2.2 w73 k7&lt;= Z1 dz.2.2 w73 k7</t>
  </si>
  <si>
    <t>Z5 dz.2.2 w73 k8&lt;= Z1 dz.2.2 w73 k8</t>
  </si>
  <si>
    <t>Z5 dz.2.2 w73 k9&lt;= Z1 dz.2.2 w73 k9</t>
  </si>
  <si>
    <t>Z5 dz.2.2 w74 k1&lt;= Z1 dz.2.2 w74 k1</t>
  </si>
  <si>
    <t>Z5 dz.2.2 w74 k2&lt;= Z1 dz.2.2 w74 k2</t>
  </si>
  <si>
    <t>Z5 dz.2.2 w74 k3&lt;= Z1 dz.2.2 w74 k3</t>
  </si>
  <si>
    <t>Z5 dz.2.2 w74 k4&lt;= Z1 dz.2.2 w74 k4</t>
  </si>
  <si>
    <t>Z5 dz.2.2 w74 k5&lt;= Z1 dz.2.2 w74 k5</t>
  </si>
  <si>
    <t>Z5 dz.2.2 w74 k6&lt;= Z1 dz.2.2 w74 k6</t>
  </si>
  <si>
    <t>Z5 dz.2.2 w74 k7&lt;= Z1 dz.2.2 w74 k7</t>
  </si>
  <si>
    <t>Z5 dz.2.2 w74 k8&lt;= Z1 dz.2.2 w74 k8</t>
  </si>
  <si>
    <t>Z5 dz.2.2 w74 k9&lt;= Z1 dz.2.2 w74 k9</t>
  </si>
  <si>
    <t>Z5 dz.2.2 w75 k1&lt;= Z1 dz.2.2 w75 k1</t>
  </si>
  <si>
    <t>Z5 dz.2.2 w75 k2&lt;= Z1 dz.2.2 w75 k2</t>
  </si>
  <si>
    <t>Z5 dz.2.2 w75 k3&lt;= Z1 dz.2.2 w75 k3</t>
  </si>
  <si>
    <t>Z5 dz.2.2 w75 k4&lt;= Z1 dz.2.2 w75 k4</t>
  </si>
  <si>
    <t>Z5 dz.2.2 w75 k5&lt;= Z1 dz.2.2 w75 k5</t>
  </si>
  <si>
    <t>Z5 dz.2.2 w75 k6&lt;= Z1 dz.2.2 w75 k6</t>
  </si>
  <si>
    <t>Z5 dz.2.2 w75 k7&lt;= Z1 dz.2.2 w75 k7</t>
  </si>
  <si>
    <t>Z5 dz.2.2 w75 k8&lt;= Z1 dz.2.2 w75 k8</t>
  </si>
  <si>
    <t>Z5 dz.2.2 w75 k9&lt;= Z1 dz.2.2 w75 k9</t>
  </si>
  <si>
    <t>Z5 dz.2.2 w76 k1&lt;= Z1 dz.2.2 w76 k1</t>
  </si>
  <si>
    <t>Z5 dz.2.2 w76 k2&lt;= Z1 dz.2.2 w76 k2</t>
  </si>
  <si>
    <t>Z5 dz.2.2 w76 k3&lt;= Z1 dz.2.2 w76 k3</t>
  </si>
  <si>
    <t>Z5 dz.2.2 w76 k4&lt;= Z1 dz.2.2 w76 k4</t>
  </si>
  <si>
    <t>Z5 dz.2.2 w76 k5&lt;= Z1 dz.2.2 w76 k5</t>
  </si>
  <si>
    <t>Z5 dz.2.2 w76 k6&lt;= Z1 dz.2.2 w76 k6</t>
  </si>
  <si>
    <t>Z5 dz.2.2 w76 k7&lt;= Z1 dz.2.2 w76 k7</t>
  </si>
  <si>
    <t>Z5 dz.2.2 w76 k8&lt;= Z1 dz.2.2 w76 k8</t>
  </si>
  <si>
    <t>Z5 dz.2.2 w76 k9&lt;= Z1 dz.2.2 w76 k9</t>
  </si>
  <si>
    <t>Z5 dz.2.2 w77 k1&lt;= Z1 dz.2.2 w77 k1</t>
  </si>
  <si>
    <t>Z5 dz.2.2 w77 k2&lt;= Z1 dz.2.2 w77 k2</t>
  </si>
  <si>
    <t>Z5 dz.2.2 w77 k3&lt;= Z1 dz.2.2 w77 k3</t>
  </si>
  <si>
    <t>Z5 dz.2.2 w77 k4&lt;= Z1 dz.2.2 w77 k4</t>
  </si>
  <si>
    <t>Z5 dz.2.2 w77 k5&lt;= Z1 dz.2.2 w77 k5</t>
  </si>
  <si>
    <t>Z5 dz.2.2 w77 k6&lt;= Z1 dz.2.2 w77 k6</t>
  </si>
  <si>
    <t>Z5 dz.2.2 w77 k7&lt;= Z1 dz.2.2 w77 k7</t>
  </si>
  <si>
    <t>Z5 dz.2.2 w77 k8&lt;= Z1 dz.2.2 w77 k8</t>
  </si>
  <si>
    <t>Z5 dz.2.2 w77 k9&lt;= Z1 dz.2.2 w77 k9</t>
  </si>
  <si>
    <t>Z5 dz.2.2 w78 k1&lt;= Z1 dz.2.2 w78 k1</t>
  </si>
  <si>
    <t>Z5 dz.2.2 w78 k2&lt;= Z1 dz.2.2 w78 k2</t>
  </si>
  <si>
    <t>Z5 dz.2.2 w78 k3&lt;= Z1 dz.2.2 w78 k3</t>
  </si>
  <si>
    <t>Z5 dz.2.2 w78 k4&lt;= Z1 dz.2.2 w78 k4</t>
  </si>
  <si>
    <t>Z5 dz.2.2 w78 k5&lt;= Z1 dz.2.2 w78 k5</t>
  </si>
  <si>
    <t>Z5 dz.2.2 w78 k6&lt;= Z1 dz.2.2 w78 k6</t>
  </si>
  <si>
    <t>Z5 dz.2.2 w78 k7&lt;= Z1 dz.2.2 w78 k7</t>
  </si>
  <si>
    <t>Z5 dz.2.2 w78 k8&lt;= Z1 dz.2.2 w78 k8</t>
  </si>
  <si>
    <t>Z5 dz.2.2 w78 k9&lt;= Z1 dz.2.2 w78 k9</t>
  </si>
  <si>
    <t>Z5 dz.2.2 w79 k1&lt;= Z1 dz.2.2 w79 k1</t>
  </si>
  <si>
    <t>Z5 dz.2.2 w79 k2&lt;= Z1 dz.2.2 w79 k2</t>
  </si>
  <si>
    <t>Z5 dz.2.2 w79 k3&lt;= Z1 dz.2.2 w79 k3</t>
  </si>
  <si>
    <t>Z5 dz.2.2 w79 k4&lt;= Z1 dz.2.2 w79 k4</t>
  </si>
  <si>
    <t>Z5 dz.2.2 w79 k5&lt;= Z1 dz.2.2 w79 k5</t>
  </si>
  <si>
    <t>Z5 dz.2.2 w79 k6&lt;= Z1 dz.2.2 w79 k6</t>
  </si>
  <si>
    <t>Z5 dz.2.2 w79 k7&lt;= Z1 dz.2.2 w79 k7</t>
  </si>
  <si>
    <t>Z5 dz.2.2 w79 k8&lt;= Z1 dz.2.2 w79 k8</t>
  </si>
  <si>
    <t>Z5 dz.2.2 w79 k9&lt;= Z1 dz.2.2 w79 k9</t>
  </si>
  <si>
    <t>Z5 dz.2.2 w80 k1&lt;= Z1 dz.2.2 w80 k1</t>
  </si>
  <si>
    <t>Z5 dz.2.2 w80 k2&lt;= Z1 dz.2.2 w80 k2</t>
  </si>
  <si>
    <t>Z5 dz.2.2 w80 k3&lt;= Z1 dz.2.2 w80 k3</t>
  </si>
  <si>
    <t>Z5 dz.2.2 w80 k4&lt;= Z1 dz.2.2 w80 k4</t>
  </si>
  <si>
    <t>Z5 dz.2.2 w80 k5&lt;= Z1 dz.2.2 w80 k5</t>
  </si>
  <si>
    <t>Z5 dz.2.2 w80 k6&lt;= Z1 dz.2.2 w80 k6</t>
  </si>
  <si>
    <t>Z5 dz.2.2 w80 k7&lt;= Z1 dz.2.2 w80 k7</t>
  </si>
  <si>
    <t>Z5 dz.2.2 w80 k8&lt;= Z1 dz.2.2 w80 k8</t>
  </si>
  <si>
    <t>Z5 dz.2.2 w80 k9&lt;= Z1 dz.2.2 w80 k9</t>
  </si>
  <si>
    <t>Z5 dz.2.2 w81 k1&lt;= Z1 dz.2.2 w81 k1</t>
  </si>
  <si>
    <t>Z5 dz.2.2 w81 k2&lt;= Z1 dz.2.2 w81 k2</t>
  </si>
  <si>
    <t>Z5 dz.2.2 w81 k3&lt;= Z1 dz.2.2 w81 k3</t>
  </si>
  <si>
    <t>Z5 dz.2.2 w81 k4&lt;= Z1 dz.2.2 w81 k4</t>
  </si>
  <si>
    <t>Z5 dz.2.2 w81 k5&lt;= Z1 dz.2.2 w81 k5</t>
  </si>
  <si>
    <t>Z5 dz.2.2 w81 k6&lt;= Z1 dz.2.2 w81 k6</t>
  </si>
  <si>
    <t>Z5 dz.2.2 w81 k7&lt;= Z1 dz.2.2 w81 k7</t>
  </si>
  <si>
    <t>Z5 dz.2.2 w81 k8&lt;= Z1 dz.2.2 w81 k8</t>
  </si>
  <si>
    <t>Z5 dz.2.2 w81 k9&lt;= Z1 dz.2.2 w81 k9</t>
  </si>
  <si>
    <t>Z5 dz.2.2 w82 k1&lt;= Z1 dz.2.2 w82 k1</t>
  </si>
  <si>
    <t>Z5 dz.2.2 w82 k2&lt;= Z1 dz.2.2 w82 k2</t>
  </si>
  <si>
    <t>Z5 dz.2.2 w82 k3&lt;= Z1 dz.2.2 w82 k3</t>
  </si>
  <si>
    <t>Z5 dz.2.2 w82 k4&lt;= Z1 dz.2.2 w82 k4</t>
  </si>
  <si>
    <t>Z5 dz.2.2 w82 k5&lt;= Z1 dz.2.2 w82 k5</t>
  </si>
  <si>
    <t>Z5 dz.2.2 w82 k6&lt;= Z1 dz.2.2 w82 k6</t>
  </si>
  <si>
    <t>Z5 dz.2.2 w82 k7&lt;= Z1 dz.2.2 w82 k7</t>
  </si>
  <si>
    <t>Z5 dz.2.2 w82 k8&lt;= Z1 dz.2.2 w82 k8</t>
  </si>
  <si>
    <t>Z5 dz.2.2 w82 k9&lt;= Z1 dz.2.2 w82 k9</t>
  </si>
  <si>
    <t>Z5 dz.2.2 w83 k1&lt;= Z1 dz.2.2 w83 k1</t>
  </si>
  <si>
    <t>Z5 dz.2.2 w83 k2&lt;= Z1 dz.2.2 w83 k2</t>
  </si>
  <si>
    <t>Z5 dz.2.2 w83 k3&lt;= Z1 dz.2.2 w83 k3</t>
  </si>
  <si>
    <t>Z5 dz.2.2 w83 k4&lt;= Z1 dz.2.2 w83 k4</t>
  </si>
  <si>
    <t>Z5 dz.2.2 w83 k5&lt;= Z1 dz.2.2 w83 k5</t>
  </si>
  <si>
    <t>Z5 dz.2.2 w83 k6&lt;= Z1 dz.2.2 w83 k6</t>
  </si>
  <si>
    <t>Z5 dz.2.2 w83 k7&lt;= Z1 dz.2.2 w83 k7</t>
  </si>
  <si>
    <t>Z5 dz.2.2 w83 k8&lt;= Z1 dz.2.2 w83 k8</t>
  </si>
  <si>
    <t>Z5 dz.2.2 w83 k9&lt;= Z1 dz.2.2 w83 k9</t>
  </si>
  <si>
    <t>Z5 dz.2.2 w84 k1&lt;= Z1 dz.2.2 w84 k1</t>
  </si>
  <si>
    <t>Z5 dz.2.2 w84 k2&lt;= Z1 dz.2.2 w84 k2</t>
  </si>
  <si>
    <t>Z5 dz.2.2 w84 k3&lt;= Z1 dz.2.2 w84 k3</t>
  </si>
  <si>
    <t>Z5 dz.2.2 w84 k4&lt;= Z1 dz.2.2 w84 k4</t>
  </si>
  <si>
    <t>Z5 dz.2.2 w84 k5&lt;= Z1 dz.2.2 w84 k5</t>
  </si>
  <si>
    <t>Z5 dz.2.2 w84 k6&lt;= Z1 dz.2.2 w84 k6</t>
  </si>
  <si>
    <t>Z5 dz.2.2 w84 k7&lt;= Z1 dz.2.2 w84 k7</t>
  </si>
  <si>
    <t>Z5 dz.2.2 w84 k8&lt;= Z1 dz.2.2 w84 k8</t>
  </si>
  <si>
    <t>Z5 dz.2.2 w84 k9&lt;= Z1 dz.2.2 w84 k9</t>
  </si>
  <si>
    <t>Z5 dz.2.2 w85 k1&lt;= Z1 dz.2.2 w85 k1</t>
  </si>
  <si>
    <t>Z5 dz.2.2 w85 k2&lt;= Z1 dz.2.2 w85 k2</t>
  </si>
  <si>
    <t>Z5 dz.2.2 w85 k3&lt;= Z1 dz.2.2 w85 k3</t>
  </si>
  <si>
    <t>Z5 dz.2.2 w85 k4&lt;= Z1 dz.2.2 w85 k4</t>
  </si>
  <si>
    <t>Z5 dz.2.2 w85 k5&lt;= Z1 dz.2.2 w85 k5</t>
  </si>
  <si>
    <t>Z5 dz.2.2 w85 k6&lt;= Z1 dz.2.2 w85 k6</t>
  </si>
  <si>
    <t>Z5 dz.2.2 w85 k7&lt;= Z1 dz.2.2 w85 k7</t>
  </si>
  <si>
    <t>Z5 dz.2.2 w85 k8&lt;= Z1 dz.2.2 w85 k8</t>
  </si>
  <si>
    <t>Z5 dz.2.2 w85 k9&lt;= Z1 dz.2.2 w85 k9</t>
  </si>
  <si>
    <t>Z5 dz.2.2 w86 k1&lt;= Z1 dz.2.2 w86 k1</t>
  </si>
  <si>
    <t>Z5 dz.2.2 w86 k2&lt;= Z1 dz.2.2 w86 k2</t>
  </si>
  <si>
    <t>Z5 dz.2.2 w86 k3&lt;= Z1 dz.2.2 w86 k3</t>
  </si>
  <si>
    <t>Z5 dz.2.2 w86 k4&lt;= Z1 dz.2.2 w86 k4</t>
  </si>
  <si>
    <t>Z5 dz.2.2 w86 k5&lt;= Z1 dz.2.2 w86 k5</t>
  </si>
  <si>
    <t>Z5 dz.2.2 w86 k6&lt;= Z1 dz.2.2 w86 k6</t>
  </si>
  <si>
    <t>Z5 dz.2.2 w86 k7&lt;= Z1 dz.2.2 w86 k7</t>
  </si>
  <si>
    <t>Z5 dz.2.2 w86 k8&lt;= Z1 dz.2.2 w86 k8</t>
  </si>
  <si>
    <t>Z5 dz.2.2 w86 k9&lt;= Z1 dz.2.2 w86 k9</t>
  </si>
  <si>
    <t>Z5 dz.2.2 w87 k1&lt;= Z1 dz.2.2 w87 k1</t>
  </si>
  <si>
    <t>Z5 dz.2.2 w87 k2&lt;= Z1 dz.2.2 w87 k2</t>
  </si>
  <si>
    <t>Z5 dz.2.2 w87 k3&lt;= Z1 dz.2.2 w87 k3</t>
  </si>
  <si>
    <t>Z5 dz.2.2 w87 k4&lt;= Z1 dz.2.2 w87 k4</t>
  </si>
  <si>
    <t>Z5 dz.2.2 w87 k5&lt;= Z1 dz.2.2 w87 k5</t>
  </si>
  <si>
    <t>Z5 dz.2.2 w87 k6&lt;= Z1 dz.2.2 w87 k6</t>
  </si>
  <si>
    <t>Z5 dz.2.2 w87 k7&lt;= Z1 dz.2.2 w87 k7</t>
  </si>
  <si>
    <t>Z5 dz.2.2 w87 k8&lt;= Z1 dz.2.2 w87 k8</t>
  </si>
  <si>
    <t>Z5 dz.2.2 w87 k9&lt;= Z1 dz.2.2 w87 k9</t>
  </si>
  <si>
    <t>Z5 dz.2.2 w88 k1&lt;= Z1 dz.2.2 w88 k1</t>
  </si>
  <si>
    <t>Z5 dz.2.2 w88 k2&lt;= Z1 dz.2.2 w88 k2</t>
  </si>
  <si>
    <t>Z5 dz.2.2 w88 k3&lt;= Z1 dz.2.2 w88 k3</t>
  </si>
  <si>
    <t>Z5 dz.2.2 w88 k4&lt;= Z1 dz.2.2 w88 k4</t>
  </si>
  <si>
    <t>Z5 dz.2.2 w88 k5&lt;= Z1 dz.2.2 w88 k5</t>
  </si>
  <si>
    <t>Z5 dz.2.2 w88 k6&lt;= Z1 dz.2.2 w88 k6</t>
  </si>
  <si>
    <t>Z5 dz.2.2 w88 k7&lt;= Z1 dz.2.2 w88 k7</t>
  </si>
  <si>
    <t>Z5 dz.2.2 w88 k8&lt;= Z1 dz.2.2 w88 k8</t>
  </si>
  <si>
    <t>Z5 dz.2.2 w88 k9&lt;= Z1 dz.2.2 w88 k9</t>
  </si>
  <si>
    <t>Z5 dz.2.2 w89 k1&lt;= Z1 dz.2.2 w89 k1</t>
  </si>
  <si>
    <t>Z5 dz.2.2 w89 k2&lt;= Z1 dz.2.2 w89 k2</t>
  </si>
  <si>
    <t>Z5 dz.2.2 w89 k3&lt;= Z1 dz.2.2 w89 k3</t>
  </si>
  <si>
    <t>Z5 dz.2.2 w89 k4&lt;= Z1 dz.2.2 w89 k4</t>
  </si>
  <si>
    <t>Z5 dz.2.2 w89 k5&lt;= Z1 dz.2.2 w89 k5</t>
  </si>
  <si>
    <t>Z5 dz.2.2 w89 k6&lt;= Z1 dz.2.2 w89 k6</t>
  </si>
  <si>
    <t>Z5 dz.2.2 w89 k7&lt;= Z1 dz.2.2 w89 k7</t>
  </si>
  <si>
    <t>Z5 dz.2.2 w89 k8&lt;= Z1 dz.2.2 w89 k8</t>
  </si>
  <si>
    <t>Z5 dz.2.2 w89 k9&lt;= Z1 dz.2.2 w89 k9</t>
  </si>
  <si>
    <t>Z5 dz.2.2 w90 k1&lt;= Z1 dz.2.2 w90 k1</t>
  </si>
  <si>
    <t>Z5 dz.2.2 w90 k2&lt;= Z1 dz.2.2 w90 k2</t>
  </si>
  <si>
    <t>Z5 dz.2.2 w90 k3&lt;= Z1 dz.2.2 w90 k3</t>
  </si>
  <si>
    <t>Z5 dz.2.2 w90 k4&lt;= Z1 dz.2.2 w90 k4</t>
  </si>
  <si>
    <t>Z5 dz.2.2 w90 k5&lt;= Z1 dz.2.2 w90 k5</t>
  </si>
  <si>
    <t>Z5 dz.2.2 w90 k6&lt;= Z1 dz.2.2 w90 k6</t>
  </si>
  <si>
    <t>Z5 dz.2.2 w90 k7&lt;= Z1 dz.2.2 w90 k7</t>
  </si>
  <si>
    <t>Z5 dz.2.2 w90 k8&lt;= Z1 dz.2.2 w90 k8</t>
  </si>
  <si>
    <t>Z5 dz.2.2 w90 k9&lt;= Z1 dz.2.2 w90 k9</t>
  </si>
  <si>
    <t>Z5 dz.2.2 w91 k1&lt;= Z1 dz.2.2 w91 k1</t>
  </si>
  <si>
    <t>Z5 dz.2.2 w91 k2&lt;= Z1 dz.2.2 w91 k2</t>
  </si>
  <si>
    <t>Z5 dz.2.2 w91 k3&lt;= Z1 dz.2.2 w91 k3</t>
  </si>
  <si>
    <t>Z5 dz.2.2 w91 k4&lt;= Z1 dz.2.2 w91 k4</t>
  </si>
  <si>
    <t>Z5 dz.2.2 w91 k5&lt;= Z1 dz.2.2 w91 k5</t>
  </si>
  <si>
    <t>Z5 dz.2.2 w91 k6&lt;= Z1 dz.2.2 w91 k6</t>
  </si>
  <si>
    <t>Z5 dz.2.2 w91 k7&lt;= Z1 dz.2.2 w91 k7</t>
  </si>
  <si>
    <t>Z5 dz.2.2 w91 k8&lt;= Z1 dz.2.2 w91 k8</t>
  </si>
  <si>
    <t>Z5 dz.2.2 w91 k9&lt;= Z1 dz.2.2 w91 k9</t>
  </si>
  <si>
    <t>MINISTERSTWO RODZINY, PRACY I POLITYKI SPOŁECZNEJ
ul. Nowogrodzka1/3/5, 00-513 Warszawa</t>
  </si>
  <si>
    <r>
      <t xml:space="preserve">ZAŁĄCZNIK 1 do sprawozdania
MRPiPS - 01
</t>
    </r>
    <r>
      <rPr>
        <b/>
        <sz val="10"/>
        <rFont val="Calibri"/>
        <family val="2"/>
        <charset val="238"/>
      </rPr>
      <t>Bezrobotni oraz poszukujący pracy 
według czasu pozostawania bez pracy, wieku,
poziomu wykształcenia i stażu pracy</t>
    </r>
  </si>
  <si>
    <r>
      <t xml:space="preserve">ZAŁĄCZNIK 2 do sprawozdania MRPiPS - 01
</t>
    </r>
    <r>
      <rPr>
        <b/>
        <sz val="10"/>
        <rFont val="Calibri"/>
        <family val="2"/>
        <charset val="238"/>
        <scheme val="minor"/>
      </rPr>
      <t>Bezrobotni według rodzaju działalności
ostatniego miejsca pracy, poszukujący pracy
oraz wolne miejsca pracy i miejsca aktywizacji zawodowej</t>
    </r>
  </si>
  <si>
    <r>
      <t xml:space="preserve">ZAŁĄCZNIK 5 do sprawozdania
MRPiPS - 01
</t>
    </r>
    <r>
      <rPr>
        <b/>
        <sz val="10"/>
        <rFont val="Calibri"/>
        <family val="2"/>
        <charset val="238"/>
      </rPr>
      <t>Bezrobotni oraz poszukujący pracy zamieszkali na wsi
według czasu pozostawania bez pracy, wieku,
poziomu wykształcenia i stażu pracy</t>
    </r>
  </si>
  <si>
    <t>przygotowanie zawodowe dorosłych</t>
  </si>
  <si>
    <t>gimnazjalne/podstawowe
i poniżej</t>
  </si>
  <si>
    <t>w25=w07+w08+w09+w10+w11</t>
  </si>
  <si>
    <t>w91=w65+w66+w67+w68+w69</t>
  </si>
  <si>
    <t>w58 k2=w32 k2+w33k2</t>
  </si>
  <si>
    <t>Dział 4. ZGŁOSZENIA ZWOLNIEŃ I ZWOLNIENIA GRUPOWE, ZWOLNIENIA MONITOROWANE</t>
  </si>
  <si>
    <t xml:space="preserve">Termin przekazania:
zgodnie z PBSSP 2020 r. </t>
  </si>
  <si>
    <t>Termin przekazania: 
zgodnie z PBSSP 2020 r.</t>
  </si>
  <si>
    <t>w78=w79+w96+w98+w100+w101+w103+w104+w106+w107+w108+w110+w112</t>
  </si>
  <si>
    <t>MRPiPS - 01
Sprawozdanie o rynku pracy
za … 2020 roku</t>
  </si>
  <si>
    <t>Powiatowy Urząd Pracy
w Brodnicy</t>
  </si>
  <si>
    <t>Stan za II półrocze 2020 roku</t>
  </si>
  <si>
    <t>MRPiPS - 01
Sprawozdanie o rynku pracy
za miesiąc grudzień 2020 roku</t>
  </si>
  <si>
    <t>Stan w końcu IV kwartału 2020 roku</t>
  </si>
  <si>
    <t>Stan w końcu grudnia 2020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</si>
</sst>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</font>
    <font>
      <sz val="5.5"/>
      <name val="Calibri"/>
      <family val="2"/>
      <charset val="238"/>
    </font>
    <font>
      <b/>
      <i/>
      <u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7"/>
      <name val="Calibri"/>
      <family val="2"/>
      <charset val="238"/>
    </font>
    <font>
      <b/>
      <i/>
      <u/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protection locked="0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49" fontId="3" fillId="0" borderId="2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3" fillId="0" borderId="6" xfId="0" applyNumberFormat="1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9" xfId="0" applyNumberFormat="1" applyFont="1" applyBorder="1" applyAlignment="1" applyProtection="1">
      <alignment vertical="center"/>
      <protection locked="0"/>
    </xf>
    <xf numFmtId="3" fontId="3" fillId="0" borderId="10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3" fontId="3" fillId="0" borderId="11" xfId="0" applyNumberFormat="1" applyFont="1" applyBorder="1" applyAlignment="1" applyProtection="1">
      <alignment vertical="center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3" fontId="3" fillId="0" borderId="13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/>
    </xf>
    <xf numFmtId="3" fontId="2" fillId="0" borderId="6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5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</xf>
    <xf numFmtId="3" fontId="3" fillId="0" borderId="17" xfId="0" applyNumberFormat="1" applyFont="1" applyBorder="1" applyAlignment="1" applyProtection="1">
      <alignment vertical="center"/>
      <protection locked="0"/>
    </xf>
    <xf numFmtId="3" fontId="3" fillId="0" borderId="18" xfId="0" applyNumberFormat="1" applyFont="1" applyBorder="1" applyAlignment="1" applyProtection="1">
      <alignment vertical="center"/>
      <protection locked="0"/>
    </xf>
    <xf numFmtId="3" fontId="3" fillId="0" borderId="19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/>
    </xf>
    <xf numFmtId="3" fontId="3" fillId="0" borderId="2" xfId="0" applyNumberFormat="1" applyFont="1" applyBorder="1" applyAlignment="1" applyProtection="1">
      <alignment vertical="center"/>
      <protection locked="0"/>
    </xf>
    <xf numFmtId="3" fontId="3" fillId="0" borderId="21" xfId="0" applyNumberFormat="1" applyFont="1" applyBorder="1" applyAlignment="1" applyProtection="1">
      <alignment vertical="center"/>
    </xf>
    <xf numFmtId="3" fontId="3" fillId="0" borderId="22" xfId="0" applyNumberFormat="1" applyFont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3" fillId="0" borderId="0" xfId="0" applyFont="1" applyFill="1" applyAlignment="1">
      <alignment vertical="center" wrapText="1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3" fontId="3" fillId="0" borderId="13" xfId="0" applyNumberFormat="1" applyFont="1" applyBorder="1" applyAlignment="1" applyProtection="1">
      <alignment horizontal="right" vertical="center"/>
      <protection locked="0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3" fontId="3" fillId="0" borderId="7" xfId="0" applyNumberFormat="1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24" xfId="0" quotePrefix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3" fontId="3" fillId="0" borderId="17" xfId="0" applyNumberFormat="1" applyFont="1" applyBorder="1" applyAlignment="1" applyProtection="1">
      <alignment horizontal="right" vertical="center"/>
      <protection locked="0"/>
    </xf>
    <xf numFmtId="3" fontId="3" fillId="0" borderId="19" xfId="0" applyNumberFormat="1" applyFont="1" applyBorder="1" applyAlignment="1" applyProtection="1">
      <alignment horizontal="right"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3" fontId="3" fillId="0" borderId="26" xfId="0" applyNumberFormat="1" applyFont="1" applyBorder="1" applyAlignment="1" applyProtection="1">
      <alignment horizontal="right" vertical="center"/>
      <protection locked="0"/>
    </xf>
    <xf numFmtId="3" fontId="3" fillId="0" borderId="27" xfId="0" applyNumberFormat="1" applyFont="1" applyBorder="1" applyAlignment="1" applyProtection="1">
      <alignment horizontal="right" vertical="center"/>
      <protection locked="0"/>
    </xf>
    <xf numFmtId="3" fontId="3" fillId="0" borderId="20" xfId="0" applyNumberFormat="1" applyFont="1" applyBorder="1" applyAlignment="1" applyProtection="1">
      <alignment horizontal="right" vertical="center"/>
      <protection locked="0"/>
    </xf>
    <xf numFmtId="3" fontId="3" fillId="0" borderId="28" xfId="0" applyNumberFormat="1" applyFont="1" applyBorder="1" applyAlignment="1" applyProtection="1">
      <alignment horizontal="right" vertical="center"/>
      <protection locked="0"/>
    </xf>
    <xf numFmtId="3" fontId="3" fillId="0" borderId="29" xfId="0" applyNumberFormat="1" applyFont="1" applyBorder="1" applyAlignment="1" applyProtection="1">
      <alignment horizontal="right" vertical="center"/>
      <protection locked="0"/>
    </xf>
    <xf numFmtId="3" fontId="3" fillId="0" borderId="30" xfId="0" applyNumberFormat="1" applyFont="1" applyBorder="1" applyAlignment="1" applyProtection="1">
      <alignment horizontal="right" vertical="center"/>
      <protection locked="0"/>
    </xf>
    <xf numFmtId="0" fontId="3" fillId="0" borderId="2" xfId="0" quotePrefix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3" fontId="2" fillId="0" borderId="9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</xf>
    <xf numFmtId="3" fontId="2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</xf>
    <xf numFmtId="3" fontId="3" fillId="0" borderId="32" xfId="0" applyNumberFormat="1" applyFont="1" applyBorder="1" applyAlignment="1" applyProtection="1">
      <alignment vertical="center"/>
      <protection locked="0"/>
    </xf>
    <xf numFmtId="3" fontId="3" fillId="0" borderId="33" xfId="0" applyNumberFormat="1" applyFont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3" fontId="3" fillId="2" borderId="11" xfId="0" applyNumberFormat="1" applyFont="1" applyFill="1" applyBorder="1" applyAlignment="1" applyProtection="1">
      <alignment vertical="center"/>
      <protection locked="0"/>
    </xf>
    <xf numFmtId="3" fontId="3" fillId="2" borderId="12" xfId="0" applyNumberFormat="1" applyFont="1" applyFill="1" applyBorder="1" applyAlignment="1" applyProtection="1">
      <alignment vertical="center"/>
      <protection locked="0"/>
    </xf>
    <xf numFmtId="3" fontId="3" fillId="2" borderId="13" xfId="0" applyNumberFormat="1" applyFont="1" applyFill="1" applyBorder="1" applyAlignment="1" applyProtection="1">
      <alignment vertical="center"/>
      <protection locked="0"/>
    </xf>
    <xf numFmtId="3" fontId="3" fillId="2" borderId="11" xfId="0" applyNumberFormat="1" applyFont="1" applyFill="1" applyBorder="1" applyAlignment="1" applyProtection="1">
      <alignment horizontal="right" vertical="center"/>
      <protection locked="0"/>
    </xf>
    <xf numFmtId="3" fontId="3" fillId="2" borderId="12" xfId="0" applyNumberFormat="1" applyFont="1" applyFill="1" applyBorder="1" applyAlignment="1" applyProtection="1">
      <alignment horizontal="right" vertical="center"/>
      <protection locked="0"/>
    </xf>
    <xf numFmtId="3" fontId="3" fillId="2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3" fontId="3" fillId="0" borderId="11" xfId="0" applyNumberFormat="1" applyFont="1" applyBorder="1" applyAlignment="1" applyProtection="1">
      <alignment horizontal="right" vertical="center" wrapText="1"/>
      <protection locked="0"/>
    </xf>
    <xf numFmtId="3" fontId="3" fillId="0" borderId="12" xfId="0" applyNumberFormat="1" applyFont="1" applyBorder="1" applyAlignment="1" applyProtection="1">
      <alignment horizontal="right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 wrapText="1"/>
    </xf>
    <xf numFmtId="3" fontId="3" fillId="0" borderId="13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3" fontId="3" fillId="0" borderId="7" xfId="0" applyNumberFormat="1" applyFont="1" applyBorder="1" applyAlignment="1" applyProtection="1">
      <alignment horizontal="right"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3" fontId="3" fillId="0" borderId="9" xfId="0" applyNumberFormat="1" applyFont="1" applyBorder="1" applyAlignment="1" applyProtection="1">
      <alignment horizontal="right" vertical="center" wrapText="1"/>
      <protection locked="0"/>
    </xf>
    <xf numFmtId="3" fontId="3" fillId="0" borderId="10" xfId="0" applyNumberFormat="1" applyFont="1" applyBorder="1" applyAlignment="1" applyProtection="1">
      <alignment horizontal="right" vertical="center" wrapText="1"/>
      <protection locked="0"/>
    </xf>
    <xf numFmtId="3" fontId="3" fillId="0" borderId="0" xfId="0" applyNumberFormat="1" applyFont="1" applyBorder="1" applyAlignment="1" applyProtection="1">
      <alignment vertical="center" wrapText="1"/>
    </xf>
    <xf numFmtId="3" fontId="3" fillId="0" borderId="26" xfId="0" applyNumberFormat="1" applyFont="1" applyBorder="1" applyAlignment="1" applyProtection="1">
      <alignment horizontal="right" vertical="center" wrapText="1"/>
      <protection locked="0"/>
    </xf>
    <xf numFmtId="3" fontId="3" fillId="0" borderId="20" xfId="0" applyNumberFormat="1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3" fontId="3" fillId="0" borderId="17" xfId="0" applyNumberFormat="1" applyFont="1" applyBorder="1" applyAlignment="1" applyProtection="1">
      <alignment horizontal="right" vertical="center" wrapText="1"/>
      <protection locked="0"/>
    </xf>
    <xf numFmtId="3" fontId="3" fillId="0" borderId="34" xfId="0" applyNumberFormat="1" applyFont="1" applyBorder="1" applyAlignment="1" applyProtection="1">
      <alignment horizontal="center" vertical="center" wrapText="1"/>
      <protection locked="0"/>
    </xf>
    <xf numFmtId="3" fontId="3" fillId="0" borderId="18" xfId="0" applyNumberFormat="1" applyFont="1" applyBorder="1" applyAlignment="1" applyProtection="1">
      <alignment horizontal="right" vertical="center" wrapText="1"/>
      <protection locked="0"/>
    </xf>
    <xf numFmtId="3" fontId="3" fillId="0" borderId="18" xfId="0" applyNumberFormat="1" applyFont="1" applyBorder="1" applyAlignment="1" applyProtection="1">
      <alignment horizontal="center" vertical="center" wrapText="1"/>
      <protection locked="0"/>
    </xf>
    <xf numFmtId="3" fontId="3" fillId="0" borderId="19" xfId="0" applyNumberFormat="1" applyFont="1" applyBorder="1" applyAlignment="1" applyProtection="1">
      <alignment horizontal="right" vertical="center" wrapText="1"/>
      <protection locked="0"/>
    </xf>
    <xf numFmtId="3" fontId="3" fillId="0" borderId="34" xfId="0" applyNumberFormat="1" applyFont="1" applyBorder="1" applyAlignment="1" applyProtection="1">
      <alignment horizontal="right" vertical="center" wrapText="1"/>
      <protection locked="0"/>
    </xf>
    <xf numFmtId="3" fontId="3" fillId="0" borderId="19" xfId="0" applyNumberFormat="1" applyFont="1" applyBorder="1" applyAlignment="1" applyProtection="1">
      <alignment horizontal="center" vertical="center" wrapText="1"/>
      <protection locked="0"/>
    </xf>
    <xf numFmtId="3" fontId="3" fillId="0" borderId="29" xfId="0" applyNumberFormat="1" applyFont="1" applyBorder="1" applyAlignment="1" applyProtection="1">
      <alignment horizontal="right" vertical="center" wrapText="1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3" fontId="14" fillId="0" borderId="37" xfId="0" applyNumberFormat="1" applyFont="1" applyBorder="1" applyAlignment="1" applyProtection="1">
      <alignment horizontal="right" vertical="center" wrapText="1"/>
      <protection locked="0"/>
    </xf>
    <xf numFmtId="3" fontId="14" fillId="0" borderId="12" xfId="0" applyNumberFormat="1" applyFont="1" applyBorder="1" applyAlignment="1" applyProtection="1">
      <alignment horizontal="right" vertical="center" wrapText="1"/>
      <protection locked="0"/>
    </xf>
    <xf numFmtId="3" fontId="14" fillId="0" borderId="38" xfId="0" applyNumberFormat="1" applyFont="1" applyBorder="1" applyAlignment="1" applyProtection="1">
      <alignment horizontal="right" vertical="center" wrapText="1"/>
      <protection locked="0"/>
    </xf>
    <xf numFmtId="3" fontId="14" fillId="0" borderId="15" xfId="0" applyNumberFormat="1" applyFont="1" applyBorder="1" applyAlignment="1" applyProtection="1">
      <alignment horizontal="right" vertical="center" wrapText="1"/>
      <protection locked="0"/>
    </xf>
    <xf numFmtId="3" fontId="14" fillId="0" borderId="39" xfId="0" applyNumberFormat="1" applyFont="1" applyBorder="1" applyAlignment="1" applyProtection="1">
      <alignment horizontal="right" vertical="center" wrapText="1"/>
      <protection locked="0"/>
    </xf>
    <xf numFmtId="3" fontId="14" fillId="0" borderId="6" xfId="0" applyNumberFormat="1" applyFont="1" applyBorder="1" applyAlignment="1" applyProtection="1">
      <alignment horizontal="right" vertical="center" wrapText="1"/>
      <protection locked="0"/>
    </xf>
    <xf numFmtId="3" fontId="14" fillId="0" borderId="1" xfId="0" applyNumberFormat="1" applyFont="1" applyBorder="1" applyAlignment="1" applyProtection="1">
      <alignment horizontal="right" vertical="center" wrapText="1"/>
      <protection locked="0"/>
    </xf>
    <xf numFmtId="3" fontId="14" fillId="0" borderId="40" xfId="0" applyNumberFormat="1" applyFont="1" applyBorder="1" applyAlignment="1" applyProtection="1">
      <alignment horizontal="right" vertical="center" wrapText="1"/>
    </xf>
    <xf numFmtId="3" fontId="14" fillId="0" borderId="41" xfId="0" applyNumberFormat="1" applyFont="1" applyBorder="1" applyAlignment="1" applyProtection="1">
      <alignment horizontal="right" vertical="center" wrapText="1"/>
    </xf>
    <xf numFmtId="3" fontId="14" fillId="0" borderId="0" xfId="0" applyNumberFormat="1" applyFont="1" applyBorder="1" applyAlignment="1" applyProtection="1">
      <alignment horizontal="right" vertical="center" wrapText="1"/>
    </xf>
    <xf numFmtId="3" fontId="14" fillId="0" borderId="42" xfId="0" applyNumberFormat="1" applyFont="1" applyBorder="1" applyAlignment="1" applyProtection="1">
      <alignment horizontal="right" vertical="center" wrapText="1"/>
      <protection locked="0"/>
    </xf>
    <xf numFmtId="3" fontId="14" fillId="0" borderId="41" xfId="0" applyNumberFormat="1" applyFont="1" applyBorder="1" applyAlignment="1" applyProtection="1">
      <alignment horizontal="right" vertical="center" wrapText="1"/>
      <protection locked="0"/>
    </xf>
    <xf numFmtId="3" fontId="14" fillId="0" borderId="16" xfId="0" applyNumberFormat="1" applyFont="1" applyBorder="1" applyAlignment="1" applyProtection="1">
      <alignment horizontal="right" vertical="center" wrapText="1"/>
      <protection locked="0"/>
    </xf>
    <xf numFmtId="3" fontId="14" fillId="0" borderId="17" xfId="0" applyNumberFormat="1" applyFont="1" applyBorder="1" applyAlignment="1" applyProtection="1">
      <alignment horizontal="right" vertical="center" wrapText="1"/>
      <protection locked="0"/>
    </xf>
    <xf numFmtId="3" fontId="14" fillId="0" borderId="18" xfId="0" applyNumberFormat="1" applyFont="1" applyBorder="1" applyAlignment="1" applyProtection="1">
      <alignment horizontal="right" vertical="center" wrapText="1"/>
      <protection locked="0"/>
    </xf>
    <xf numFmtId="3" fontId="14" fillId="0" borderId="21" xfId="0" applyNumberFormat="1" applyFont="1" applyBorder="1" applyAlignment="1" applyProtection="1">
      <alignment horizontal="righ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3" fontId="14" fillId="0" borderId="43" xfId="0" applyNumberFormat="1" applyFont="1" applyBorder="1" applyAlignment="1" applyProtection="1">
      <alignment horizontal="right" vertical="center" wrapText="1"/>
      <protection locked="0"/>
    </xf>
    <xf numFmtId="3" fontId="14" fillId="0" borderId="8" xfId="0" applyNumberFormat="1" applyFont="1" applyBorder="1" applyAlignment="1" applyProtection="1">
      <alignment horizontal="right" vertical="center" wrapText="1"/>
      <protection locked="0"/>
    </xf>
    <xf numFmtId="3" fontId="14" fillId="0" borderId="9" xfId="0" applyNumberFormat="1" applyFont="1" applyBorder="1" applyAlignment="1" applyProtection="1">
      <alignment horizontal="right" vertical="center" wrapText="1"/>
      <protection locked="0"/>
    </xf>
    <xf numFmtId="3" fontId="14" fillId="0" borderId="22" xfId="0" applyNumberFormat="1" applyFont="1" applyBorder="1" applyAlignment="1" applyProtection="1">
      <alignment horizontal="right" vertical="center" wrapText="1"/>
    </xf>
    <xf numFmtId="0" fontId="14" fillId="0" borderId="44" xfId="0" applyFont="1" applyBorder="1" applyAlignment="1" applyProtection="1">
      <alignment horizontal="left" vertical="center" wrapText="1"/>
    </xf>
    <xf numFmtId="49" fontId="14" fillId="0" borderId="44" xfId="0" applyNumberFormat="1" applyFont="1" applyBorder="1" applyAlignment="1" applyProtection="1">
      <alignment horizontal="center" vertical="center" wrapText="1"/>
    </xf>
    <xf numFmtId="0" fontId="14" fillId="0" borderId="44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3" fontId="14" fillId="0" borderId="45" xfId="0" applyNumberFormat="1" applyFont="1" applyBorder="1" applyAlignment="1" applyProtection="1">
      <alignment horizontal="right" vertical="center" wrapText="1"/>
    </xf>
    <xf numFmtId="3" fontId="14" fillId="0" borderId="23" xfId="0" applyNumberFormat="1" applyFont="1" applyBorder="1" applyAlignment="1" applyProtection="1">
      <alignment horizontal="right" vertical="center" wrapText="1"/>
    </xf>
    <xf numFmtId="3" fontId="14" fillId="0" borderId="1" xfId="0" applyNumberFormat="1" applyFont="1" applyBorder="1" applyAlignment="1" applyProtection="1">
      <alignment horizontal="center" vertical="center" wrapText="1"/>
    </xf>
    <xf numFmtId="3" fontId="14" fillId="0" borderId="23" xfId="0" applyNumberFormat="1" applyFont="1" applyBorder="1" applyAlignment="1" applyProtection="1">
      <alignment horizontal="justify" vertical="center" wrapText="1"/>
    </xf>
    <xf numFmtId="3" fontId="14" fillId="0" borderId="0" xfId="0" applyNumberFormat="1" applyFont="1" applyBorder="1" applyAlignment="1" applyProtection="1">
      <alignment horizontal="justify" vertical="center" wrapText="1"/>
    </xf>
    <xf numFmtId="3" fontId="14" fillId="0" borderId="45" xfId="0" applyNumberFormat="1" applyFont="1" applyBorder="1" applyAlignment="1" applyProtection="1">
      <alignment horizontal="justify" vertical="center" wrapText="1"/>
    </xf>
    <xf numFmtId="3" fontId="14" fillId="0" borderId="46" xfId="0" applyNumberFormat="1" applyFont="1" applyBorder="1" applyAlignment="1" applyProtection="1">
      <alignment horizontal="justify" vertical="center" wrapText="1"/>
    </xf>
    <xf numFmtId="3" fontId="14" fillId="0" borderId="47" xfId="0" applyNumberFormat="1" applyFont="1" applyBorder="1" applyAlignment="1" applyProtection="1">
      <alignment horizontal="right" vertical="center" wrapText="1"/>
      <protection locked="0"/>
    </xf>
    <xf numFmtId="3" fontId="14" fillId="0" borderId="48" xfId="0" applyNumberFormat="1" applyFont="1" applyBorder="1" applyAlignment="1" applyProtection="1">
      <alignment horizontal="right" vertical="center" wrapText="1"/>
      <protection locked="0"/>
    </xf>
    <xf numFmtId="3" fontId="10" fillId="0" borderId="32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3" fontId="10" fillId="0" borderId="33" xfId="0" applyNumberFormat="1" applyFont="1" applyBorder="1" applyAlignment="1" applyProtection="1">
      <alignment vertical="center"/>
      <protection locked="0"/>
    </xf>
    <xf numFmtId="3" fontId="10" fillId="0" borderId="0" xfId="0" applyNumberFormat="1" applyFont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 wrapText="1"/>
    </xf>
    <xf numFmtId="3" fontId="10" fillId="0" borderId="1" xfId="0" applyNumberFormat="1" applyFont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3" fillId="0" borderId="6" xfId="0" applyNumberFormat="1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3" fontId="2" fillId="0" borderId="7" xfId="0" applyNumberFormat="1" applyFont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left" vertical="center" wrapText="1"/>
    </xf>
    <xf numFmtId="0" fontId="3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vertical="center" textRotation="90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textRotation="9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/>
    <xf numFmtId="0" fontId="3" fillId="0" borderId="0" xfId="0" applyFont="1" applyFill="1" applyAlignment="1" applyProtection="1">
      <alignment horizontal="left"/>
    </xf>
    <xf numFmtId="0" fontId="3" fillId="0" borderId="18" xfId="0" applyFont="1" applyBorder="1" applyAlignment="1" applyProtection="1">
      <alignment horizontal="center" vertical="center" textRotation="90"/>
    </xf>
    <xf numFmtId="0" fontId="3" fillId="0" borderId="42" xfId="0" applyFont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 vertical="center" textRotation="9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 wrapText="1"/>
    </xf>
    <xf numFmtId="0" fontId="3" fillId="0" borderId="5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textRotation="9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vertical="center" textRotation="90"/>
    </xf>
    <xf numFmtId="0" fontId="3" fillId="0" borderId="4" xfId="0" applyFont="1" applyBorder="1" applyAlignment="1" applyProtection="1">
      <alignment vertical="center" textRotation="90"/>
    </xf>
    <xf numFmtId="0" fontId="3" fillId="0" borderId="2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7" fillId="0" borderId="2" xfId="0" applyFont="1" applyBorder="1" applyAlignment="1" applyProtection="1">
      <alignment vertical="center" wrapText="1"/>
    </xf>
    <xf numFmtId="0" fontId="7" fillId="0" borderId="24" xfId="0" applyFont="1" applyBorder="1" applyAlignment="1" applyProtection="1">
      <alignment vertical="center" wrapText="1"/>
    </xf>
    <xf numFmtId="0" fontId="7" fillId="0" borderId="20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24" xfId="0" applyFont="1" applyBorder="1" applyAlignment="1" applyProtection="1">
      <alignment horizontal="left" vertical="top" wrapText="1"/>
    </xf>
    <xf numFmtId="0" fontId="7" fillId="0" borderId="20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vertical="top" wrapText="1"/>
    </xf>
    <xf numFmtId="0" fontId="7" fillId="0" borderId="24" xfId="0" applyFont="1" applyBorder="1" applyAlignment="1" applyProtection="1">
      <alignment vertical="top" wrapText="1"/>
    </xf>
    <xf numFmtId="0" fontId="7" fillId="0" borderId="20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left" vertical="center" wrapText="1"/>
    </xf>
    <xf numFmtId="0" fontId="3" fillId="0" borderId="44" xfId="0" applyFont="1" applyBorder="1" applyAlignment="1" applyProtection="1">
      <alignment horizontal="left" vertical="center" wrapText="1"/>
    </xf>
    <xf numFmtId="0" fontId="3" fillId="0" borderId="34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53" xfId="0" applyFont="1" applyBorder="1" applyAlignment="1" applyProtection="1">
      <alignment horizontal="left" vertical="center" wrapText="1"/>
    </xf>
    <xf numFmtId="0" fontId="3" fillId="0" borderId="50" xfId="0" applyFont="1" applyBorder="1" applyAlignment="1" applyProtection="1">
      <alignment horizontal="left" vertical="center" wrapText="1"/>
    </xf>
    <xf numFmtId="0" fontId="3" fillId="0" borderId="49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left" vertical="center" wrapText="1"/>
    </xf>
    <xf numFmtId="0" fontId="3" fillId="0" borderId="52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textRotation="90" wrapText="1"/>
    </xf>
    <xf numFmtId="0" fontId="3" fillId="0" borderId="4" xfId="0" applyFont="1" applyBorder="1" applyAlignment="1" applyProtection="1">
      <alignment horizontal="center" vertical="center" textRotation="90" wrapText="1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53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0" borderId="42" xfId="0" applyFont="1" applyBorder="1" applyAlignment="1" applyProtection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4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textRotation="90"/>
    </xf>
    <xf numFmtId="0" fontId="10" fillId="0" borderId="42" xfId="0" applyFont="1" applyBorder="1" applyAlignment="1" applyProtection="1">
      <alignment horizontal="center" vertical="center" textRotation="90"/>
    </xf>
    <xf numFmtId="0" fontId="10" fillId="0" borderId="4" xfId="0" applyFont="1" applyBorder="1" applyAlignment="1" applyProtection="1">
      <alignment horizontal="center" vertical="center" textRotation="90"/>
    </xf>
    <xf numFmtId="0" fontId="10" fillId="0" borderId="2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8" xfId="0" applyFont="1" applyBorder="1" applyAlignment="1" applyProtection="1">
      <alignment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42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1" xfId="0" applyFont="1" applyBorder="1" applyAlignment="1" applyProtection="1">
      <alignment horizontal="center" vertical="center" wrapText="1"/>
    </xf>
    <xf numFmtId="0" fontId="13" fillId="0" borderId="52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50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49" xfId="0" applyFont="1" applyBorder="1" applyAlignment="1" applyProtection="1">
      <alignment horizontal="center" vertical="center" wrapText="1"/>
    </xf>
    <xf numFmtId="0" fontId="13" fillId="0" borderId="34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3" fillId="0" borderId="4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53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</xf>
    <xf numFmtId="0" fontId="10" fillId="0" borderId="44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53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52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53" xfId="0" applyFont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0" fontId="11" fillId="0" borderId="49" xfId="0" applyFont="1" applyBorder="1" applyAlignment="1" applyProtection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51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2" xfId="0" applyFont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1152525</xdr:colOff>
          <xdr:row>1</xdr:row>
          <xdr:rowOff>0</xdr:rowOff>
        </xdr:from>
        <xdr:to>
          <xdr:col>2</xdr:col>
          <xdr:colOff>0</xdr:colOff>
          <xdr:row>5</xdr:row>
          <xdr:rowOff>123825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Miesiąc poprzedni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4</xdr:row>
          <xdr:rowOff>85725</xdr:rowOff>
        </xdr:from>
        <xdr:to>
          <xdr:col>10</xdr:col>
          <xdr:colOff>295275</xdr:colOff>
          <xdr:row>4</xdr:row>
          <xdr:rowOff>314325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Export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447675</xdr:colOff>
          <xdr:row>4</xdr:row>
          <xdr:rowOff>104775</xdr:rowOff>
        </xdr:from>
        <xdr:to>
          <xdr:col>8</xdr:col>
          <xdr:colOff>133350</xdr:colOff>
          <xdr:row>4</xdr:row>
          <xdr:rowOff>333375</xdr:rowOff>
        </xdr:to>
        <xdr:sp macro="" textlink="">
          <xdr:nvSpPr>
            <xdr:cNvPr id="4100" name="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Import 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276225</xdr:colOff>
          <xdr:row>4</xdr:row>
          <xdr:rowOff>47625</xdr:rowOff>
        </xdr:from>
        <xdr:to>
          <xdr:col>10</xdr:col>
          <xdr:colOff>352425</xdr:colOff>
          <xdr:row>4</xdr:row>
          <xdr:rowOff>276225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9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Narastająco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5</xdr:row>
          <xdr:rowOff>0</xdr:rowOff>
        </xdr:from>
        <xdr:to>
          <xdr:col>11</xdr:col>
          <xdr:colOff>266700</xdr:colOff>
          <xdr:row>6</xdr:row>
          <xdr:rowOff>28575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F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Import Zał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5</xdr:row>
          <xdr:rowOff>9525</xdr:rowOff>
        </xdr:from>
        <xdr:to>
          <xdr:col>15</xdr:col>
          <xdr:colOff>66675</xdr:colOff>
          <xdr:row>7</xdr:row>
          <xdr:rowOff>0</xdr:rowOff>
        </xdr:to>
        <xdr:sp macro="" textlink="">
          <xdr:nvSpPr>
            <xdr:cNvPr id="21506" name="Butto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F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Export Zał 1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409575</xdr:colOff>
      <xdr:row>0</xdr:row>
      <xdr:rowOff>0</xdr:rowOff>
    </xdr:to>
    <xdr:grpSp>
      <xdr:nvGrpSpPr>
        <xdr:cNvPr id="24049" name="Group 1">
          <a:extLst>
            <a:ext uri="{FF2B5EF4-FFF2-40B4-BE49-F238E27FC236}">
              <a16:creationId xmlns:a16="http://schemas.microsoft.com/office/drawing/2014/main" id="{00000000-0008-0000-1400-0000F15D0000}"/>
            </a:ext>
          </a:extLst>
        </xdr:cNvPr>
        <xdr:cNvGrpSpPr>
          <a:grpSpLocks/>
        </xdr:cNvGrpSpPr>
      </xdr:nvGrpSpPr>
      <xdr:grpSpPr bwMode="auto">
        <a:xfrm>
          <a:off x="9525" y="0"/>
          <a:ext cx="2362200" cy="0"/>
          <a:chOff x="1135" y="3186"/>
          <a:chExt cx="2551" cy="283"/>
        </a:xfrm>
      </xdr:grpSpPr>
      <xdr:sp macro="" textlink="">
        <xdr:nvSpPr>
          <xdr:cNvPr id="24051" name="Line 12">
            <a:extLst>
              <a:ext uri="{FF2B5EF4-FFF2-40B4-BE49-F238E27FC236}">
                <a16:creationId xmlns:a16="http://schemas.microsoft.com/office/drawing/2014/main" id="{00000000-0008-0000-1400-0000F35D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52" name="Line 11">
            <a:extLst>
              <a:ext uri="{FF2B5EF4-FFF2-40B4-BE49-F238E27FC236}">
                <a16:creationId xmlns:a16="http://schemas.microsoft.com/office/drawing/2014/main" id="{00000000-0008-0000-1400-0000F45D0000}"/>
              </a:ext>
            </a:extLst>
          </xdr:cNvPr>
          <xdr:cNvSpPr>
            <a:spLocks noChangeShapeType="1"/>
          </xdr:cNvSpPr>
        </xdr:nvSpPr>
        <xdr:spPr bwMode="auto">
          <a:xfrm>
            <a:off x="1418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53" name="Line 10">
            <a:extLst>
              <a:ext uri="{FF2B5EF4-FFF2-40B4-BE49-F238E27FC236}">
                <a16:creationId xmlns:a16="http://schemas.microsoft.com/office/drawing/2014/main" id="{00000000-0008-0000-1400-0000F55D0000}"/>
              </a:ext>
            </a:extLst>
          </xdr:cNvPr>
          <xdr:cNvSpPr>
            <a:spLocks noChangeShapeType="1"/>
          </xdr:cNvSpPr>
        </xdr:nvSpPr>
        <xdr:spPr bwMode="auto">
          <a:xfrm>
            <a:off x="170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54" name="Line 9">
            <a:extLst>
              <a:ext uri="{FF2B5EF4-FFF2-40B4-BE49-F238E27FC236}">
                <a16:creationId xmlns:a16="http://schemas.microsoft.com/office/drawing/2014/main" id="{00000000-0008-0000-1400-0000F65D0000}"/>
              </a:ext>
            </a:extLst>
          </xdr:cNvPr>
          <xdr:cNvSpPr>
            <a:spLocks noChangeShapeType="1"/>
          </xdr:cNvSpPr>
        </xdr:nvSpPr>
        <xdr:spPr bwMode="auto">
          <a:xfrm>
            <a:off x="1985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55" name="Line 8">
            <a:extLst>
              <a:ext uri="{FF2B5EF4-FFF2-40B4-BE49-F238E27FC236}">
                <a16:creationId xmlns:a16="http://schemas.microsoft.com/office/drawing/2014/main" id="{00000000-0008-0000-1400-0000F75D0000}"/>
              </a:ext>
            </a:extLst>
          </xdr:cNvPr>
          <xdr:cNvSpPr>
            <a:spLocks noChangeShapeType="1"/>
          </xdr:cNvSpPr>
        </xdr:nvSpPr>
        <xdr:spPr bwMode="auto">
          <a:xfrm>
            <a:off x="226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56" name="Line 7">
            <a:extLst>
              <a:ext uri="{FF2B5EF4-FFF2-40B4-BE49-F238E27FC236}">
                <a16:creationId xmlns:a16="http://schemas.microsoft.com/office/drawing/2014/main" id="{00000000-0008-0000-1400-0000F85D0000}"/>
              </a:ext>
            </a:extLst>
          </xdr:cNvPr>
          <xdr:cNvSpPr>
            <a:spLocks noChangeShapeType="1"/>
          </xdr:cNvSpPr>
        </xdr:nvSpPr>
        <xdr:spPr bwMode="auto">
          <a:xfrm>
            <a:off x="2552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57" name="Line 6">
            <a:extLst>
              <a:ext uri="{FF2B5EF4-FFF2-40B4-BE49-F238E27FC236}">
                <a16:creationId xmlns:a16="http://schemas.microsoft.com/office/drawing/2014/main" id="{00000000-0008-0000-1400-0000F95D0000}"/>
              </a:ext>
            </a:extLst>
          </xdr:cNvPr>
          <xdr:cNvSpPr>
            <a:spLocks noChangeShapeType="1"/>
          </xdr:cNvSpPr>
        </xdr:nvSpPr>
        <xdr:spPr bwMode="auto">
          <a:xfrm>
            <a:off x="2836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58" name="Line 5">
            <a:extLst>
              <a:ext uri="{FF2B5EF4-FFF2-40B4-BE49-F238E27FC236}">
                <a16:creationId xmlns:a16="http://schemas.microsoft.com/office/drawing/2014/main" id="{00000000-0008-0000-1400-0000FA5D0000}"/>
              </a:ext>
            </a:extLst>
          </xdr:cNvPr>
          <xdr:cNvSpPr>
            <a:spLocks noChangeShapeType="1"/>
          </xdr:cNvSpPr>
        </xdr:nvSpPr>
        <xdr:spPr bwMode="auto">
          <a:xfrm>
            <a:off x="3119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59" name="Line 4">
            <a:extLst>
              <a:ext uri="{FF2B5EF4-FFF2-40B4-BE49-F238E27FC236}">
                <a16:creationId xmlns:a16="http://schemas.microsoft.com/office/drawing/2014/main" id="{00000000-0008-0000-1400-0000FB5D0000}"/>
              </a:ext>
            </a:extLst>
          </xdr:cNvPr>
          <xdr:cNvSpPr>
            <a:spLocks noChangeShapeType="1"/>
          </xdr:cNvSpPr>
        </xdr:nvSpPr>
        <xdr:spPr bwMode="auto">
          <a:xfrm>
            <a:off x="3403" y="3186"/>
            <a:ext cx="0" cy="2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60" name="Line 3">
            <a:extLst>
              <a:ext uri="{FF2B5EF4-FFF2-40B4-BE49-F238E27FC236}">
                <a16:creationId xmlns:a16="http://schemas.microsoft.com/office/drawing/2014/main" id="{00000000-0008-0000-1400-0000FC5D0000}"/>
              </a:ext>
            </a:extLst>
          </xdr:cNvPr>
          <xdr:cNvSpPr>
            <a:spLocks noChangeShapeType="1"/>
          </xdr:cNvSpPr>
        </xdr:nvSpPr>
        <xdr:spPr bwMode="auto">
          <a:xfrm>
            <a:off x="3686" y="3186"/>
            <a:ext cx="0" cy="283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061" name="Line 2">
            <a:extLst>
              <a:ext uri="{FF2B5EF4-FFF2-40B4-BE49-F238E27FC236}">
                <a16:creationId xmlns:a16="http://schemas.microsoft.com/office/drawing/2014/main" id="{00000000-0008-0000-1400-0000FD5D0000}"/>
              </a:ext>
            </a:extLst>
          </xdr:cNvPr>
          <xdr:cNvSpPr>
            <a:spLocks noChangeShapeType="1"/>
          </xdr:cNvSpPr>
        </xdr:nvSpPr>
        <xdr:spPr bwMode="auto">
          <a:xfrm>
            <a:off x="1135" y="3459"/>
            <a:ext cx="2551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257175</xdr:colOff>
      <xdr:row>0</xdr:row>
      <xdr:rowOff>0</xdr:rowOff>
    </xdr:to>
    <xdr:sp macro="" textlink="">
      <xdr:nvSpPr>
        <xdr:cNvPr id="24050" name="Line 13">
          <a:extLst>
            <a:ext uri="{FF2B5EF4-FFF2-40B4-BE49-F238E27FC236}">
              <a16:creationId xmlns:a16="http://schemas.microsoft.com/office/drawing/2014/main" id="{00000000-0008-0000-1400-0000F25D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31337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5</xdr:row>
          <xdr:rowOff>76200</xdr:rowOff>
        </xdr:from>
        <xdr:to>
          <xdr:col>0</xdr:col>
          <xdr:colOff>1619250</xdr:colOff>
          <xdr:row>6</xdr:row>
          <xdr:rowOff>142875</xdr:rowOff>
        </xdr:to>
        <xdr:sp macro="" textlink="">
          <xdr:nvSpPr>
            <xdr:cNvPr id="23566" name="Button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14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Import Zał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628650</xdr:colOff>
          <xdr:row>7</xdr:row>
          <xdr:rowOff>400050</xdr:rowOff>
        </xdr:from>
        <xdr:to>
          <xdr:col>0</xdr:col>
          <xdr:colOff>1628775</xdr:colOff>
          <xdr:row>8</xdr:row>
          <xdr:rowOff>200025</xdr:rowOff>
        </xdr:to>
        <xdr:sp macro="" textlink="">
          <xdr:nvSpPr>
            <xdr:cNvPr id="23567" name="Button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14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Export Zał 2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4</xdr:row>
          <xdr:rowOff>28575</xdr:rowOff>
        </xdr:from>
        <xdr:to>
          <xdr:col>17</xdr:col>
          <xdr:colOff>219075</xdr:colOff>
          <xdr:row>6</xdr:row>
          <xdr:rowOff>19050</xdr:rowOff>
        </xdr:to>
        <xdr:sp macro="" textlink="">
          <xdr:nvSpPr>
            <xdr:cNvPr id="25601" name="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Import Zał 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4</xdr:row>
          <xdr:rowOff>28575</xdr:rowOff>
        </xdr:from>
        <xdr:to>
          <xdr:col>20</xdr:col>
          <xdr:colOff>76200</xdr:colOff>
          <xdr:row>6</xdr:row>
          <xdr:rowOff>19050</xdr:rowOff>
        </xdr:to>
        <xdr:sp macro="" textlink="">
          <xdr:nvSpPr>
            <xdr:cNvPr id="25602" name="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6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Export Zał 5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2020/11/MRPiPS-01_11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pop"/>
      <sheetName val="War.  ciągłości"/>
      <sheetName val="str 1"/>
      <sheetName val="str 2"/>
      <sheetName val="str 3"/>
      <sheetName val="str 4"/>
      <sheetName val="str 5"/>
      <sheetName val="str 6"/>
      <sheetName val="War. strony"/>
      <sheetName val="ns 1"/>
      <sheetName val="ns 2"/>
      <sheetName val="ns 3"/>
      <sheetName val="ns 4"/>
      <sheetName val="ns 5"/>
      <sheetName val="ns 6"/>
      <sheetName val="Zał 1-1"/>
      <sheetName val="Zał 1-2"/>
      <sheetName val="Zał 1-3"/>
      <sheetName val="War Zał 1"/>
      <sheetName val="Dane z półrocza"/>
      <sheetName val="Zał 2"/>
      <sheetName val="War. Zał 2"/>
      <sheetName val="Zał 5-1"/>
      <sheetName val="Zał 5-2"/>
      <sheetName val="Zał 5-3"/>
      <sheetName val="War Zał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D11">
            <v>2952</v>
          </cell>
          <cell r="E11">
            <v>1590</v>
          </cell>
          <cell r="F11">
            <v>1362</v>
          </cell>
          <cell r="G11">
            <v>767</v>
          </cell>
        </row>
        <row r="12">
          <cell r="D12">
            <v>2695</v>
          </cell>
          <cell r="E12">
            <v>1422</v>
          </cell>
          <cell r="F12">
            <v>1279</v>
          </cell>
          <cell r="G12">
            <v>707</v>
          </cell>
        </row>
        <row r="13">
          <cell r="D13">
            <v>121</v>
          </cell>
          <cell r="E13">
            <v>76</v>
          </cell>
          <cell r="F13">
            <v>57</v>
          </cell>
          <cell r="G13">
            <v>30</v>
          </cell>
        </row>
        <row r="14">
          <cell r="D14">
            <v>257</v>
          </cell>
          <cell r="E14">
            <v>168</v>
          </cell>
          <cell r="F14">
            <v>83</v>
          </cell>
          <cell r="G14">
            <v>60</v>
          </cell>
        </row>
        <row r="16">
          <cell r="D16">
            <v>1641</v>
          </cell>
          <cell r="E16">
            <v>888</v>
          </cell>
          <cell r="F16">
            <v>742</v>
          </cell>
          <cell r="G16">
            <v>421</v>
          </cell>
        </row>
        <row r="17">
          <cell r="D17">
            <v>34</v>
          </cell>
          <cell r="E17">
            <v>25</v>
          </cell>
          <cell r="F17">
            <v>20</v>
          </cell>
          <cell r="G17">
            <v>14</v>
          </cell>
        </row>
        <row r="18">
          <cell r="D18">
            <v>288</v>
          </cell>
          <cell r="E18">
            <v>183</v>
          </cell>
          <cell r="F18">
            <v>111</v>
          </cell>
          <cell r="G18">
            <v>61</v>
          </cell>
        </row>
        <row r="19">
          <cell r="D19">
            <v>6</v>
          </cell>
          <cell r="E19">
            <v>2</v>
          </cell>
          <cell r="F19">
            <v>4</v>
          </cell>
          <cell r="G19">
            <v>1</v>
          </cell>
        </row>
        <row r="20">
          <cell r="D20">
            <v>1173</v>
          </cell>
          <cell r="E20">
            <v>641</v>
          </cell>
          <cell r="F20">
            <v>478</v>
          </cell>
          <cell r="G20">
            <v>268</v>
          </cell>
        </row>
        <row r="21">
          <cell r="D21">
            <v>441</v>
          </cell>
          <cell r="E21">
            <v>295</v>
          </cell>
          <cell r="F21">
            <v>172</v>
          </cell>
          <cell r="G21">
            <v>119</v>
          </cell>
        </row>
        <row r="22">
          <cell r="E22">
            <v>276</v>
          </cell>
          <cell r="G22">
            <v>114</v>
          </cell>
        </row>
        <row r="23">
          <cell r="D23">
            <v>2791</v>
          </cell>
          <cell r="E23">
            <v>1586</v>
          </cell>
          <cell r="F23">
            <v>1010</v>
          </cell>
          <cell r="G23">
            <v>575</v>
          </cell>
        </row>
        <row r="24">
          <cell r="D24">
            <v>1300</v>
          </cell>
          <cell r="E24">
            <v>743</v>
          </cell>
          <cell r="F24">
            <v>619</v>
          </cell>
          <cell r="G24">
            <v>336</v>
          </cell>
        </row>
        <row r="25">
          <cell r="D25">
            <v>798</v>
          </cell>
          <cell r="E25">
            <v>479</v>
          </cell>
          <cell r="F25">
            <v>381</v>
          </cell>
          <cell r="G25">
            <v>212</v>
          </cell>
        </row>
        <row r="26">
          <cell r="D26">
            <v>866</v>
          </cell>
          <cell r="E26">
            <v>563</v>
          </cell>
          <cell r="F26">
            <v>231</v>
          </cell>
          <cell r="G26">
            <v>185</v>
          </cell>
        </row>
        <row r="27">
          <cell r="D27">
            <v>453</v>
          </cell>
          <cell r="E27">
            <v>192</v>
          </cell>
          <cell r="F27">
            <v>136</v>
          </cell>
          <cell r="G27">
            <v>59</v>
          </cell>
        </row>
        <row r="28">
          <cell r="D28">
            <v>60</v>
          </cell>
          <cell r="E28">
            <v>25</v>
          </cell>
          <cell r="F28">
            <v>2</v>
          </cell>
          <cell r="G28">
            <v>0</v>
          </cell>
        </row>
        <row r="29">
          <cell r="D29">
            <v>602</v>
          </cell>
          <cell r="E29">
            <v>405</v>
          </cell>
          <cell r="F29">
            <v>277</v>
          </cell>
          <cell r="G29">
            <v>181</v>
          </cell>
        </row>
        <row r="30">
          <cell r="D30">
            <v>16</v>
          </cell>
          <cell r="E30">
            <v>12</v>
          </cell>
          <cell r="F30">
            <v>7</v>
          </cell>
          <cell r="G30">
            <v>6</v>
          </cell>
        </row>
        <row r="31">
          <cell r="D31">
            <v>108</v>
          </cell>
          <cell r="E31">
            <v>52</v>
          </cell>
          <cell r="F31">
            <v>48</v>
          </cell>
          <cell r="G31">
            <v>32</v>
          </cell>
        </row>
      </sheetData>
      <sheetData sheetId="10">
        <row r="5">
          <cell r="F5">
            <v>2218</v>
          </cell>
          <cell r="G5">
            <v>1422</v>
          </cell>
          <cell r="H5">
            <v>1317</v>
          </cell>
          <cell r="I5">
            <v>844</v>
          </cell>
          <cell r="J5">
            <v>329</v>
          </cell>
          <cell r="K5">
            <v>213</v>
          </cell>
        </row>
        <row r="6">
          <cell r="F6">
            <v>2952</v>
          </cell>
          <cell r="G6">
            <v>1590</v>
          </cell>
          <cell r="H6">
            <v>1641</v>
          </cell>
          <cell r="I6">
            <v>888</v>
          </cell>
          <cell r="J6">
            <v>730</v>
          </cell>
          <cell r="K6">
            <v>462</v>
          </cell>
        </row>
        <row r="7">
          <cell r="F7">
            <v>588</v>
          </cell>
          <cell r="G7">
            <v>330</v>
          </cell>
          <cell r="H7">
            <v>337</v>
          </cell>
          <cell r="I7">
            <v>196</v>
          </cell>
          <cell r="J7">
            <v>106</v>
          </cell>
          <cell r="K7">
            <v>67</v>
          </cell>
        </row>
        <row r="8">
          <cell r="F8">
            <v>2364</v>
          </cell>
          <cell r="G8">
            <v>1260</v>
          </cell>
          <cell r="H8">
            <v>1304</v>
          </cell>
          <cell r="I8">
            <v>692</v>
          </cell>
          <cell r="J8">
            <v>624</v>
          </cell>
          <cell r="K8">
            <v>395</v>
          </cell>
        </row>
        <row r="9">
          <cell r="F9">
            <v>2</v>
          </cell>
          <cell r="G9">
            <v>1</v>
          </cell>
          <cell r="H9">
            <v>2</v>
          </cell>
          <cell r="I9">
            <v>1</v>
          </cell>
          <cell r="J9">
            <v>0</v>
          </cell>
          <cell r="K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60</v>
          </cell>
          <cell r="G11">
            <v>44</v>
          </cell>
          <cell r="H11">
            <v>34</v>
          </cell>
          <cell r="I11">
            <v>25</v>
          </cell>
          <cell r="J11">
            <v>1</v>
          </cell>
          <cell r="K11">
            <v>1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29</v>
          </cell>
          <cell r="G13">
            <v>7</v>
          </cell>
          <cell r="H13">
            <v>19</v>
          </cell>
          <cell r="I13">
            <v>2</v>
          </cell>
          <cell r="J13">
            <v>6</v>
          </cell>
          <cell r="K13">
            <v>0</v>
          </cell>
        </row>
        <row r="14">
          <cell r="F14">
            <v>38</v>
          </cell>
          <cell r="G14">
            <v>15</v>
          </cell>
          <cell r="H14">
            <v>33</v>
          </cell>
          <cell r="I14">
            <v>12</v>
          </cell>
        </row>
        <row r="15">
          <cell r="F15">
            <v>2632</v>
          </cell>
          <cell r="G15">
            <v>1427</v>
          </cell>
          <cell r="H15">
            <v>1495</v>
          </cell>
          <cell r="I15">
            <v>825</v>
          </cell>
        </row>
        <row r="16">
          <cell r="F16">
            <v>1362</v>
          </cell>
          <cell r="G16">
            <v>767</v>
          </cell>
          <cell r="H16">
            <v>742</v>
          </cell>
          <cell r="I16">
            <v>421</v>
          </cell>
        </row>
        <row r="17">
          <cell r="F17">
            <v>1296</v>
          </cell>
          <cell r="G17">
            <v>735</v>
          </cell>
          <cell r="H17">
            <v>708</v>
          </cell>
          <cell r="I17">
            <v>404</v>
          </cell>
        </row>
        <row r="18">
          <cell r="F18">
            <v>44</v>
          </cell>
          <cell r="G18">
            <v>18</v>
          </cell>
          <cell r="H18">
            <v>27</v>
          </cell>
          <cell r="I18">
            <v>12</v>
          </cell>
        </row>
        <row r="19">
          <cell r="F19">
            <v>23</v>
          </cell>
          <cell r="G19">
            <v>6</v>
          </cell>
          <cell r="H19">
            <v>12</v>
          </cell>
          <cell r="I19">
            <v>5</v>
          </cell>
        </row>
        <row r="20">
          <cell r="F20">
            <v>66</v>
          </cell>
          <cell r="G20">
            <v>32</v>
          </cell>
          <cell r="H20">
            <v>34</v>
          </cell>
          <cell r="I20">
            <v>17</v>
          </cell>
        </row>
        <row r="21">
          <cell r="F21">
            <v>20</v>
          </cell>
          <cell r="G21">
            <v>14</v>
          </cell>
          <cell r="H21">
            <v>5</v>
          </cell>
          <cell r="I21">
            <v>4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F23">
            <v>23</v>
          </cell>
          <cell r="G23">
            <v>7</v>
          </cell>
          <cell r="H23">
            <v>11</v>
          </cell>
          <cell r="I23">
            <v>3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22</v>
          </cell>
          <cell r="G25">
            <v>10</v>
          </cell>
          <cell r="H25">
            <v>18</v>
          </cell>
          <cell r="I25">
            <v>10</v>
          </cell>
        </row>
        <row r="26">
          <cell r="F26">
            <v>1</v>
          </cell>
          <cell r="G26">
            <v>1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26</v>
          </cell>
          <cell r="G33">
            <v>7</v>
          </cell>
          <cell r="H33">
            <v>16</v>
          </cell>
          <cell r="I33">
            <v>2</v>
          </cell>
        </row>
        <row r="34">
          <cell r="F34">
            <v>3</v>
          </cell>
          <cell r="G34">
            <v>1</v>
          </cell>
          <cell r="H34">
            <v>2</v>
          </cell>
          <cell r="I34">
            <v>0</v>
          </cell>
        </row>
        <row r="35">
          <cell r="F35">
            <v>159</v>
          </cell>
          <cell r="G35">
            <v>131</v>
          </cell>
          <cell r="H35">
            <v>98</v>
          </cell>
          <cell r="I35">
            <v>83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54</v>
          </cell>
          <cell r="G38">
            <v>19</v>
          </cell>
          <cell r="H38">
            <v>49</v>
          </cell>
          <cell r="I38">
            <v>17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21</v>
          </cell>
          <cell r="G41">
            <v>5</v>
          </cell>
          <cell r="H41">
            <v>14</v>
          </cell>
          <cell r="I41">
            <v>4</v>
          </cell>
        </row>
        <row r="43">
          <cell r="F43">
            <v>407</v>
          </cell>
          <cell r="G43">
            <v>159</v>
          </cell>
          <cell r="H43">
            <v>219</v>
          </cell>
          <cell r="I43">
            <v>95</v>
          </cell>
        </row>
        <row r="44">
          <cell r="F44">
            <v>173</v>
          </cell>
          <cell r="G44">
            <v>132</v>
          </cell>
          <cell r="H44">
            <v>107</v>
          </cell>
          <cell r="I44">
            <v>84</v>
          </cell>
        </row>
        <row r="45">
          <cell r="F45">
            <v>7</v>
          </cell>
          <cell r="G45">
            <v>2</v>
          </cell>
          <cell r="H45">
            <v>3</v>
          </cell>
          <cell r="I45">
            <v>1</v>
          </cell>
        </row>
        <row r="46">
          <cell r="F46">
            <v>39</v>
          </cell>
          <cell r="G46">
            <v>21</v>
          </cell>
          <cell r="H46">
            <v>21</v>
          </cell>
          <cell r="I46">
            <v>11</v>
          </cell>
        </row>
        <row r="47">
          <cell r="F47">
            <v>8</v>
          </cell>
          <cell r="G47">
            <v>2</v>
          </cell>
          <cell r="H47">
            <v>6</v>
          </cell>
          <cell r="I47">
            <v>1</v>
          </cell>
        </row>
        <row r="48">
          <cell r="F48">
            <v>14</v>
          </cell>
          <cell r="G48">
            <v>7</v>
          </cell>
          <cell r="H48">
            <v>5</v>
          </cell>
          <cell r="I48">
            <v>1</v>
          </cell>
        </row>
        <row r="49">
          <cell r="F49">
            <v>362</v>
          </cell>
          <cell r="G49">
            <v>175</v>
          </cell>
          <cell r="H49">
            <v>215</v>
          </cell>
          <cell r="I49">
            <v>105</v>
          </cell>
        </row>
      </sheetData>
      <sheetData sheetId="11">
        <row r="5">
          <cell r="F5">
            <v>727</v>
          </cell>
          <cell r="G5">
            <v>520</v>
          </cell>
          <cell r="H5">
            <v>376</v>
          </cell>
          <cell r="I5">
            <v>243</v>
          </cell>
          <cell r="J5">
            <v>483</v>
          </cell>
          <cell r="K5">
            <v>178</v>
          </cell>
          <cell r="L5">
            <v>1037</v>
          </cell>
          <cell r="M5">
            <v>773</v>
          </cell>
        </row>
        <row r="6">
          <cell r="F6">
            <v>1300</v>
          </cell>
          <cell r="G6">
            <v>743</v>
          </cell>
          <cell r="H6">
            <v>798</v>
          </cell>
          <cell r="I6">
            <v>479</v>
          </cell>
          <cell r="J6">
            <v>453</v>
          </cell>
          <cell r="K6">
            <v>192</v>
          </cell>
          <cell r="L6">
            <v>866</v>
          </cell>
          <cell r="M6">
            <v>563</v>
          </cell>
        </row>
        <row r="7">
          <cell r="F7">
            <v>476</v>
          </cell>
          <cell r="G7">
            <v>276</v>
          </cell>
          <cell r="H7">
            <v>387</v>
          </cell>
          <cell r="I7">
            <v>233</v>
          </cell>
          <cell r="J7">
            <v>26</v>
          </cell>
          <cell r="K7">
            <v>7</v>
          </cell>
        </row>
        <row r="8">
          <cell r="F8">
            <v>824</v>
          </cell>
          <cell r="G8">
            <v>467</v>
          </cell>
          <cell r="H8">
            <v>411</v>
          </cell>
          <cell r="I8">
            <v>246</v>
          </cell>
          <cell r="J8">
            <v>427</v>
          </cell>
          <cell r="K8">
            <v>185</v>
          </cell>
          <cell r="L8">
            <v>866</v>
          </cell>
          <cell r="M8">
            <v>563</v>
          </cell>
        </row>
        <row r="9"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1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F11">
            <v>24</v>
          </cell>
          <cell r="G11">
            <v>14</v>
          </cell>
          <cell r="H11">
            <v>14</v>
          </cell>
          <cell r="I11">
            <v>10</v>
          </cell>
          <cell r="J11">
            <v>5</v>
          </cell>
          <cell r="K11">
            <v>5</v>
          </cell>
          <cell r="L11">
            <v>14</v>
          </cell>
          <cell r="M11">
            <v>12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F13">
            <v>22</v>
          </cell>
          <cell r="G13">
            <v>6</v>
          </cell>
          <cell r="H13">
            <v>9</v>
          </cell>
          <cell r="I13">
            <v>2</v>
          </cell>
          <cell r="J13">
            <v>2</v>
          </cell>
          <cell r="K13">
            <v>0</v>
          </cell>
          <cell r="L13">
            <v>3</v>
          </cell>
          <cell r="M13">
            <v>0</v>
          </cell>
        </row>
        <row r="14">
          <cell r="F14">
            <v>2</v>
          </cell>
          <cell r="G14">
            <v>2</v>
          </cell>
          <cell r="H14">
            <v>1</v>
          </cell>
          <cell r="I14">
            <v>1</v>
          </cell>
          <cell r="J14">
            <v>24</v>
          </cell>
          <cell r="K14">
            <v>7</v>
          </cell>
          <cell r="L14">
            <v>33</v>
          </cell>
          <cell r="M14">
            <v>14</v>
          </cell>
        </row>
        <row r="15">
          <cell r="F15">
            <v>1129</v>
          </cell>
          <cell r="G15">
            <v>636</v>
          </cell>
          <cell r="H15">
            <v>685</v>
          </cell>
          <cell r="I15">
            <v>398</v>
          </cell>
          <cell r="J15">
            <v>408</v>
          </cell>
          <cell r="K15">
            <v>170</v>
          </cell>
          <cell r="L15">
            <v>644</v>
          </cell>
          <cell r="M15">
            <v>454</v>
          </cell>
        </row>
        <row r="16">
          <cell r="F16">
            <v>619</v>
          </cell>
          <cell r="G16">
            <v>336</v>
          </cell>
          <cell r="H16">
            <v>381</v>
          </cell>
          <cell r="I16">
            <v>212</v>
          </cell>
          <cell r="J16">
            <v>136</v>
          </cell>
          <cell r="K16">
            <v>59</v>
          </cell>
          <cell r="L16">
            <v>231</v>
          </cell>
          <cell r="M16">
            <v>185</v>
          </cell>
        </row>
        <row r="17">
          <cell r="F17">
            <v>579</v>
          </cell>
          <cell r="G17">
            <v>316</v>
          </cell>
          <cell r="H17">
            <v>362</v>
          </cell>
          <cell r="I17">
            <v>202</v>
          </cell>
          <cell r="J17">
            <v>134</v>
          </cell>
          <cell r="K17">
            <v>59</v>
          </cell>
          <cell r="L17">
            <v>222</v>
          </cell>
          <cell r="M17">
            <v>178</v>
          </cell>
        </row>
        <row r="18">
          <cell r="F18">
            <v>9</v>
          </cell>
          <cell r="G18">
            <v>2</v>
          </cell>
          <cell r="H18">
            <v>2</v>
          </cell>
          <cell r="I18">
            <v>0</v>
          </cell>
          <cell r="J18">
            <v>7</v>
          </cell>
          <cell r="K18">
            <v>3</v>
          </cell>
          <cell r="L18">
            <v>12</v>
          </cell>
          <cell r="M18">
            <v>6</v>
          </cell>
        </row>
        <row r="19">
          <cell r="F19">
            <v>13</v>
          </cell>
          <cell r="G19">
            <v>2</v>
          </cell>
          <cell r="H19">
            <v>11</v>
          </cell>
          <cell r="I19">
            <v>1</v>
          </cell>
          <cell r="J19">
            <v>3</v>
          </cell>
          <cell r="K19">
            <v>1</v>
          </cell>
          <cell r="L19">
            <v>2</v>
          </cell>
          <cell r="M19">
            <v>2</v>
          </cell>
        </row>
        <row r="20">
          <cell r="F20">
            <v>40</v>
          </cell>
          <cell r="G20">
            <v>20</v>
          </cell>
          <cell r="H20">
            <v>19</v>
          </cell>
          <cell r="I20">
            <v>10</v>
          </cell>
          <cell r="J20">
            <v>2</v>
          </cell>
          <cell r="K20">
            <v>0</v>
          </cell>
          <cell r="L20">
            <v>9</v>
          </cell>
          <cell r="M20">
            <v>7</v>
          </cell>
        </row>
        <row r="21">
          <cell r="F21">
            <v>12</v>
          </cell>
          <cell r="G21">
            <v>9</v>
          </cell>
          <cell r="H21">
            <v>6</v>
          </cell>
          <cell r="I21">
            <v>6</v>
          </cell>
          <cell r="J21">
            <v>1</v>
          </cell>
          <cell r="K21">
            <v>0</v>
          </cell>
          <cell r="L21">
            <v>5</v>
          </cell>
          <cell r="M21">
            <v>5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F23">
            <v>13</v>
          </cell>
          <cell r="G23">
            <v>5</v>
          </cell>
          <cell r="H23">
            <v>5</v>
          </cell>
          <cell r="I23">
            <v>2</v>
          </cell>
          <cell r="J23">
            <v>1</v>
          </cell>
          <cell r="K23">
            <v>0</v>
          </cell>
          <cell r="L23">
            <v>1</v>
          </cell>
          <cell r="M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L24">
            <v>0</v>
          </cell>
          <cell r="M24">
            <v>0</v>
          </cell>
        </row>
        <row r="25">
          <cell r="F25">
            <v>14</v>
          </cell>
          <cell r="G25">
            <v>5</v>
          </cell>
          <cell r="H25">
            <v>8</v>
          </cell>
          <cell r="I25">
            <v>2</v>
          </cell>
          <cell r="J25">
            <v>0</v>
          </cell>
          <cell r="K25">
            <v>0</v>
          </cell>
          <cell r="L25">
            <v>2</v>
          </cell>
          <cell r="M25">
            <v>1</v>
          </cell>
        </row>
        <row r="26">
          <cell r="F26">
            <v>1</v>
          </cell>
          <cell r="G26">
            <v>1</v>
          </cell>
          <cell r="H26">
            <v>0</v>
          </cell>
          <cell r="I26">
            <v>0</v>
          </cell>
          <cell r="L26">
            <v>1</v>
          </cell>
          <cell r="M26">
            <v>1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L30">
            <v>0</v>
          </cell>
          <cell r="M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F33">
            <v>19</v>
          </cell>
          <cell r="G33">
            <v>6</v>
          </cell>
          <cell r="H33">
            <v>8</v>
          </cell>
          <cell r="I33">
            <v>2</v>
          </cell>
          <cell r="J33">
            <v>2</v>
          </cell>
          <cell r="K33">
            <v>0</v>
          </cell>
          <cell r="L33">
            <v>2</v>
          </cell>
          <cell r="M33">
            <v>0</v>
          </cell>
        </row>
        <row r="34">
          <cell r="F34">
            <v>3</v>
          </cell>
          <cell r="G34">
            <v>1</v>
          </cell>
          <cell r="H34">
            <v>1</v>
          </cell>
          <cell r="I34">
            <v>0</v>
          </cell>
          <cell r="L34">
            <v>0</v>
          </cell>
          <cell r="M34">
            <v>0</v>
          </cell>
        </row>
        <row r="35">
          <cell r="F35">
            <v>122</v>
          </cell>
          <cell r="G35">
            <v>100</v>
          </cell>
          <cell r="H35">
            <v>89</v>
          </cell>
          <cell r="I35">
            <v>75</v>
          </cell>
          <cell r="J35">
            <v>5</v>
          </cell>
          <cell r="K35">
            <v>5</v>
          </cell>
          <cell r="L35">
            <v>28</v>
          </cell>
          <cell r="M35">
            <v>23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L36">
            <v>0</v>
          </cell>
          <cell r="M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F38">
            <v>4</v>
          </cell>
          <cell r="G38">
            <v>3</v>
          </cell>
          <cell r="H38">
            <v>3</v>
          </cell>
          <cell r="I38">
            <v>2</v>
          </cell>
          <cell r="J38">
            <v>28</v>
          </cell>
          <cell r="K38">
            <v>7</v>
          </cell>
          <cell r="L38">
            <v>42</v>
          </cell>
          <cell r="M38">
            <v>16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F41">
            <v>5</v>
          </cell>
          <cell r="G41">
            <v>1</v>
          </cell>
          <cell r="H41">
            <v>4</v>
          </cell>
          <cell r="I41">
            <v>1</v>
          </cell>
          <cell r="J41">
            <v>4</v>
          </cell>
          <cell r="K41">
            <v>3</v>
          </cell>
          <cell r="L41">
            <v>6</v>
          </cell>
          <cell r="M41">
            <v>2</v>
          </cell>
        </row>
        <row r="43">
          <cell r="F43">
            <v>172</v>
          </cell>
          <cell r="G43">
            <v>69</v>
          </cell>
          <cell r="H43">
            <v>100</v>
          </cell>
          <cell r="I43">
            <v>46</v>
          </cell>
          <cell r="J43">
            <v>56</v>
          </cell>
          <cell r="K43">
            <v>18</v>
          </cell>
          <cell r="L43">
            <v>104</v>
          </cell>
          <cell r="M43">
            <v>67</v>
          </cell>
        </row>
        <row r="44">
          <cell r="F44">
            <v>82</v>
          </cell>
          <cell r="G44">
            <v>64</v>
          </cell>
          <cell r="H44">
            <v>44</v>
          </cell>
          <cell r="I44">
            <v>35</v>
          </cell>
          <cell r="J44">
            <v>23</v>
          </cell>
          <cell r="K44">
            <v>16</v>
          </cell>
          <cell r="L44">
            <v>82</v>
          </cell>
          <cell r="M44">
            <v>71</v>
          </cell>
        </row>
        <row r="45">
          <cell r="F45">
            <v>6</v>
          </cell>
          <cell r="G45">
            <v>1</v>
          </cell>
          <cell r="H45">
            <v>6</v>
          </cell>
          <cell r="I45">
            <v>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39</v>
          </cell>
          <cell r="K46">
            <v>21</v>
          </cell>
          <cell r="L46">
            <v>32</v>
          </cell>
          <cell r="M46">
            <v>18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6</v>
          </cell>
          <cell r="K47">
            <v>1</v>
          </cell>
          <cell r="L47">
            <v>2</v>
          </cell>
          <cell r="M47">
            <v>1</v>
          </cell>
        </row>
        <row r="48">
          <cell r="J48">
            <v>14</v>
          </cell>
          <cell r="K48">
            <v>7</v>
          </cell>
          <cell r="L48">
            <v>0</v>
          </cell>
          <cell r="M48">
            <v>0</v>
          </cell>
        </row>
        <row r="49">
          <cell r="F49">
            <v>100</v>
          </cell>
          <cell r="G49">
            <v>56</v>
          </cell>
          <cell r="H49">
            <v>50</v>
          </cell>
          <cell r="I49">
            <v>24</v>
          </cell>
          <cell r="J49">
            <v>95</v>
          </cell>
          <cell r="K49">
            <v>33</v>
          </cell>
          <cell r="L49">
            <v>115</v>
          </cell>
          <cell r="M49">
            <v>71</v>
          </cell>
        </row>
        <row r="50">
          <cell r="F50">
            <v>79</v>
          </cell>
          <cell r="G50">
            <v>54</v>
          </cell>
          <cell r="H50">
            <v>55</v>
          </cell>
          <cell r="I50">
            <v>41</v>
          </cell>
        </row>
      </sheetData>
      <sheetData sheetId="12">
        <row r="22">
          <cell r="D22">
            <v>51</v>
          </cell>
          <cell r="E22">
            <v>12</v>
          </cell>
        </row>
        <row r="23">
          <cell r="D23">
            <v>42</v>
          </cell>
          <cell r="E23">
            <v>21</v>
          </cell>
        </row>
        <row r="24">
          <cell r="D24">
            <v>40</v>
          </cell>
          <cell r="E24">
            <v>13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13</v>
          </cell>
          <cell r="E28">
            <v>3</v>
          </cell>
        </row>
        <row r="29">
          <cell r="D29">
            <v>0</v>
          </cell>
          <cell r="E29">
            <v>0</v>
          </cell>
        </row>
        <row r="30">
          <cell r="D30">
            <v>26</v>
          </cell>
          <cell r="E30">
            <v>10</v>
          </cell>
        </row>
        <row r="31">
          <cell r="D31">
            <v>1</v>
          </cell>
          <cell r="E31">
            <v>0</v>
          </cell>
        </row>
      </sheetData>
      <sheetData sheetId="13">
        <row r="5">
          <cell r="G5">
            <v>0</v>
          </cell>
          <cell r="H5">
            <v>0</v>
          </cell>
        </row>
        <row r="6">
          <cell r="G6">
            <v>171</v>
          </cell>
          <cell r="H6">
            <v>108</v>
          </cell>
        </row>
        <row r="7">
          <cell r="G7">
            <v>162</v>
          </cell>
          <cell r="H7">
            <v>124</v>
          </cell>
        </row>
        <row r="8">
          <cell r="G8">
            <v>162</v>
          </cell>
          <cell r="H8">
            <v>124</v>
          </cell>
        </row>
        <row r="9">
          <cell r="G9">
            <v>0</v>
          </cell>
          <cell r="H9">
            <v>0</v>
          </cell>
        </row>
        <row r="10">
          <cell r="G10">
            <v>1</v>
          </cell>
          <cell r="H10">
            <v>1</v>
          </cell>
        </row>
        <row r="11">
          <cell r="G11">
            <v>0</v>
          </cell>
          <cell r="H11">
            <v>0</v>
          </cell>
        </row>
        <row r="12">
          <cell r="G12">
            <v>5</v>
          </cell>
          <cell r="H12">
            <v>1</v>
          </cell>
        </row>
        <row r="13">
          <cell r="G13">
            <v>3</v>
          </cell>
          <cell r="H13">
            <v>0</v>
          </cell>
        </row>
        <row r="14">
          <cell r="G14">
            <v>17</v>
          </cell>
          <cell r="H14">
            <v>8</v>
          </cell>
        </row>
        <row r="20">
          <cell r="E20">
            <v>1572</v>
          </cell>
          <cell r="F20">
            <v>349</v>
          </cell>
          <cell r="G20">
            <v>73</v>
          </cell>
          <cell r="H20">
            <v>1111</v>
          </cell>
        </row>
        <row r="21">
          <cell r="E21">
            <v>1269</v>
          </cell>
          <cell r="F21">
            <v>46</v>
          </cell>
          <cell r="G21">
            <v>37</v>
          </cell>
          <cell r="H21">
            <v>1111</v>
          </cell>
        </row>
        <row r="22">
          <cell r="E22">
            <v>303</v>
          </cell>
          <cell r="F22">
            <v>303</v>
          </cell>
          <cell r="G22">
            <v>36</v>
          </cell>
        </row>
        <row r="23">
          <cell r="E23">
            <v>237</v>
          </cell>
          <cell r="F23">
            <v>237</v>
          </cell>
          <cell r="G23">
            <v>36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66</v>
          </cell>
          <cell r="F25">
            <v>66</v>
          </cell>
          <cell r="G25">
            <v>0</v>
          </cell>
        </row>
        <row r="26">
          <cell r="E26">
            <v>15</v>
          </cell>
          <cell r="F26">
            <v>1</v>
          </cell>
          <cell r="G26">
            <v>0</v>
          </cell>
          <cell r="H26">
            <v>6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33">
          <cell r="G33">
            <v>3327</v>
          </cell>
          <cell r="H33">
            <v>1945</v>
          </cell>
          <cell r="I33">
            <v>12</v>
          </cell>
          <cell r="J33">
            <v>6</v>
          </cell>
        </row>
        <row r="34">
          <cell r="G34">
            <v>1933</v>
          </cell>
          <cell r="H34">
            <v>1117</v>
          </cell>
          <cell r="I34">
            <v>15</v>
          </cell>
          <cell r="J34">
            <v>6</v>
          </cell>
        </row>
        <row r="35">
          <cell r="G35">
            <v>801</v>
          </cell>
          <cell r="H35">
            <v>467</v>
          </cell>
          <cell r="I35">
            <v>3</v>
          </cell>
          <cell r="J35">
            <v>1</v>
          </cell>
        </row>
        <row r="36">
          <cell r="G36">
            <v>832</v>
          </cell>
          <cell r="H36">
            <v>544</v>
          </cell>
          <cell r="I36">
            <v>7</v>
          </cell>
          <cell r="J36">
            <v>2</v>
          </cell>
        </row>
      </sheetData>
      <sheetData sheetId="14">
        <row r="7">
          <cell r="D7">
            <v>1</v>
          </cell>
          <cell r="E7">
            <v>1</v>
          </cell>
          <cell r="F7">
            <v>0</v>
          </cell>
          <cell r="G7">
            <v>0</v>
          </cell>
        </row>
        <row r="8">
          <cell r="D8">
            <v>1</v>
          </cell>
          <cell r="E8">
            <v>1</v>
          </cell>
          <cell r="F8">
            <v>0</v>
          </cell>
          <cell r="G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J63"/>
  <sheetViews>
    <sheetView topLeftCell="A7" zoomScaleNormal="100" workbookViewId="0">
      <selection activeCell="C44" sqref="C44"/>
    </sheetView>
  </sheetViews>
  <sheetFormatPr defaultRowHeight="12.75" x14ac:dyDescent="0.2"/>
  <cols>
    <col min="1" max="1" width="3" style="2" customWidth="1"/>
    <col min="2" max="2" width="44" style="2" customWidth="1"/>
    <col min="3" max="8" width="8" style="2" customWidth="1"/>
    <col min="9" max="16384" width="9.140625" style="3"/>
  </cols>
  <sheetData>
    <row r="1" spans="1:8" x14ac:dyDescent="0.2">
      <c r="A1" s="1" t="s">
        <v>4149</v>
      </c>
    </row>
    <row r="2" spans="1:8" x14ac:dyDescent="0.2">
      <c r="A2" s="1"/>
    </row>
    <row r="3" spans="1:8" x14ac:dyDescent="0.2">
      <c r="A3" s="1"/>
    </row>
    <row r="4" spans="1:8" x14ac:dyDescent="0.2">
      <c r="A4" s="1"/>
      <c r="C4" s="234" t="s">
        <v>3360</v>
      </c>
      <c r="D4" s="234"/>
    </row>
    <row r="5" spans="1:8" x14ac:dyDescent="0.2">
      <c r="C5" s="4" t="s">
        <v>1079</v>
      </c>
      <c r="D5" s="4" t="s">
        <v>1785</v>
      </c>
    </row>
    <row r="6" spans="1:8" x14ac:dyDescent="0.2">
      <c r="A6" s="5" t="s">
        <v>1786</v>
      </c>
      <c r="B6" s="6"/>
      <c r="C6" s="7">
        <v>2538</v>
      </c>
      <c r="D6" s="7">
        <v>1585</v>
      </c>
    </row>
    <row r="7" spans="1:8" x14ac:dyDescent="0.2">
      <c r="A7" s="235" t="s">
        <v>1787</v>
      </c>
      <c r="B7" s="6" t="s">
        <v>1788</v>
      </c>
      <c r="C7" s="7">
        <v>2274</v>
      </c>
      <c r="D7" s="7">
        <v>1395</v>
      </c>
    </row>
    <row r="8" spans="1:8" ht="25.5" x14ac:dyDescent="0.2">
      <c r="A8" s="235"/>
      <c r="B8" s="8" t="s">
        <v>1050</v>
      </c>
      <c r="C8" s="7">
        <v>93</v>
      </c>
      <c r="D8" s="7">
        <v>66</v>
      </c>
    </row>
    <row r="9" spans="1:8" x14ac:dyDescent="0.2">
      <c r="A9" s="235"/>
      <c r="B9" s="6" t="s">
        <v>1051</v>
      </c>
      <c r="C9" s="7">
        <v>264</v>
      </c>
      <c r="D9" s="7">
        <v>190</v>
      </c>
    </row>
    <row r="11" spans="1:8" x14ac:dyDescent="0.2">
      <c r="A11" s="233" t="s">
        <v>842</v>
      </c>
      <c r="B11" s="233"/>
      <c r="C11" s="7">
        <v>1463</v>
      </c>
      <c r="D11" s="7">
        <v>907</v>
      </c>
    </row>
    <row r="12" spans="1:8" x14ac:dyDescent="0.2">
      <c r="A12" s="236" t="s">
        <v>843</v>
      </c>
      <c r="B12" s="237"/>
      <c r="C12" s="7">
        <v>31</v>
      </c>
      <c r="D12" s="7">
        <v>20</v>
      </c>
    </row>
    <row r="13" spans="1:8" x14ac:dyDescent="0.2">
      <c r="A13" s="236" t="s">
        <v>1944</v>
      </c>
      <c r="B13" s="237"/>
      <c r="C13" s="7">
        <v>85</v>
      </c>
      <c r="D13" s="7">
        <v>57</v>
      </c>
    </row>
    <row r="14" spans="1:8" x14ac:dyDescent="0.2">
      <c r="A14" s="233" t="s">
        <v>1945</v>
      </c>
      <c r="B14" s="233"/>
      <c r="C14" s="7">
        <v>2</v>
      </c>
      <c r="D14" s="7">
        <v>2</v>
      </c>
    </row>
    <row r="15" spans="1:8" x14ac:dyDescent="0.2">
      <c r="A15" s="3" t="s">
        <v>3425</v>
      </c>
      <c r="B15" s="3"/>
      <c r="C15" s="7">
        <v>1050</v>
      </c>
      <c r="D15" s="7">
        <v>653</v>
      </c>
      <c r="E15" s="3"/>
      <c r="F15" s="3"/>
      <c r="G15" s="3"/>
      <c r="H15" s="3"/>
    </row>
    <row r="16" spans="1:8" x14ac:dyDescent="0.2">
      <c r="A16" s="238" t="s">
        <v>2663</v>
      </c>
      <c r="B16" s="238"/>
      <c r="C16" s="7">
        <v>430</v>
      </c>
      <c r="D16" s="7">
        <v>316</v>
      </c>
      <c r="E16" s="3"/>
      <c r="F16" s="3"/>
      <c r="G16" s="3"/>
      <c r="H16" s="3"/>
    </row>
    <row r="17" spans="1:10" x14ac:dyDescent="0.2">
      <c r="A17" s="226" t="s">
        <v>2664</v>
      </c>
      <c r="B17" s="226"/>
      <c r="C17" s="10" t="s">
        <v>1725</v>
      </c>
      <c r="D17" s="7">
        <v>613</v>
      </c>
      <c r="E17" s="3"/>
      <c r="F17" s="3"/>
      <c r="G17" s="3"/>
      <c r="H17" s="3"/>
    </row>
    <row r="18" spans="1:10" x14ac:dyDescent="0.2">
      <c r="A18" s="9"/>
      <c r="B18" s="9"/>
      <c r="C18" s="11"/>
      <c r="D18" s="12"/>
      <c r="E18" s="3"/>
      <c r="F18" s="3"/>
      <c r="G18" s="3"/>
      <c r="H18" s="3"/>
    </row>
    <row r="19" spans="1:10" x14ac:dyDescent="0.2">
      <c r="A19" s="2" t="s">
        <v>2747</v>
      </c>
      <c r="C19" s="7">
        <v>2143</v>
      </c>
      <c r="D19" s="7">
        <v>1386</v>
      </c>
    </row>
    <row r="20" spans="1:10" x14ac:dyDescent="0.2">
      <c r="A20" s="226" t="s">
        <v>4021</v>
      </c>
      <c r="B20" s="226"/>
      <c r="C20" s="7">
        <v>5</v>
      </c>
      <c r="D20" s="7">
        <v>3</v>
      </c>
      <c r="E20" s="3"/>
      <c r="F20" s="3"/>
      <c r="G20" s="3"/>
      <c r="H20" s="3"/>
    </row>
    <row r="21" spans="1:10" x14ac:dyDescent="0.2">
      <c r="A21" s="226" t="s">
        <v>4022</v>
      </c>
      <c r="B21" s="226"/>
      <c r="C21" s="7">
        <v>719</v>
      </c>
      <c r="D21" s="7">
        <v>631</v>
      </c>
      <c r="E21" s="3"/>
      <c r="F21" s="3"/>
      <c r="G21" s="3"/>
      <c r="H21" s="3"/>
    </row>
    <row r="22" spans="1:10" x14ac:dyDescent="0.2">
      <c r="A22" s="227" t="s">
        <v>4023</v>
      </c>
      <c r="B22" s="227"/>
      <c r="C22" s="7">
        <v>6</v>
      </c>
      <c r="D22" s="7">
        <v>3</v>
      </c>
      <c r="E22" s="3"/>
      <c r="F22" s="3"/>
      <c r="G22" s="3"/>
      <c r="H22" s="3"/>
    </row>
    <row r="23" spans="1:10" x14ac:dyDescent="0.2">
      <c r="A23" s="3" t="s">
        <v>1784</v>
      </c>
      <c r="B23" s="3"/>
      <c r="C23" s="7">
        <v>74</v>
      </c>
      <c r="D23" s="7">
        <v>32</v>
      </c>
      <c r="E23" s="3"/>
      <c r="F23" s="3"/>
      <c r="G23" s="3"/>
      <c r="H23" s="3"/>
    </row>
    <row r="24" spans="1:10" x14ac:dyDescent="0.2">
      <c r="A24" s="3"/>
      <c r="B24" s="3"/>
      <c r="C24" s="3"/>
      <c r="D24" s="3"/>
      <c r="E24" s="3"/>
      <c r="F24" s="3"/>
      <c r="G24" s="3"/>
      <c r="H24" s="3"/>
    </row>
    <row r="25" spans="1:10" x14ac:dyDescent="0.2">
      <c r="A25" s="13" t="s">
        <v>3359</v>
      </c>
      <c r="B25" s="13"/>
      <c r="C25" s="13"/>
      <c r="D25" s="13"/>
      <c r="E25" s="13"/>
      <c r="F25" s="13"/>
      <c r="G25" s="13"/>
      <c r="H25" s="13"/>
    </row>
    <row r="26" spans="1:10" x14ac:dyDescent="0.2">
      <c r="A26" s="3"/>
      <c r="B26" s="3"/>
      <c r="C26" s="232" t="s">
        <v>3360</v>
      </c>
      <c r="D26" s="232"/>
      <c r="E26" s="232" t="s">
        <v>842</v>
      </c>
      <c r="F26" s="232"/>
      <c r="G26" s="232" t="s">
        <v>2594</v>
      </c>
      <c r="H26" s="232"/>
    </row>
    <row r="27" spans="1:10" x14ac:dyDescent="0.2">
      <c r="A27" s="3"/>
      <c r="B27" s="3"/>
      <c r="C27" s="14" t="s">
        <v>1079</v>
      </c>
      <c r="D27" s="14" t="s">
        <v>1785</v>
      </c>
      <c r="E27" s="14" t="s">
        <v>1079</v>
      </c>
      <c r="F27" s="14" t="s">
        <v>1785</v>
      </c>
      <c r="G27" s="14" t="s">
        <v>1079</v>
      </c>
      <c r="H27" s="14" t="s">
        <v>1785</v>
      </c>
    </row>
    <row r="28" spans="1:10" x14ac:dyDescent="0.2">
      <c r="A28" s="229" t="s">
        <v>2593</v>
      </c>
      <c r="B28" s="229"/>
      <c r="C28" s="7">
        <v>2538</v>
      </c>
      <c r="D28" s="7">
        <v>1585</v>
      </c>
      <c r="E28" s="7">
        <v>1463</v>
      </c>
      <c r="F28" s="7">
        <v>907</v>
      </c>
      <c r="G28" s="7">
        <v>338</v>
      </c>
      <c r="H28" s="7">
        <v>225</v>
      </c>
    </row>
    <row r="29" spans="1:10" x14ac:dyDescent="0.2">
      <c r="A29" s="3"/>
      <c r="B29" s="3"/>
      <c r="C29" s="3"/>
      <c r="D29" s="3"/>
      <c r="E29" s="3"/>
      <c r="F29" s="3"/>
      <c r="G29" s="3"/>
      <c r="H29" s="3"/>
    </row>
    <row r="30" spans="1:10" x14ac:dyDescent="0.2">
      <c r="A30" s="13" t="s">
        <v>1924</v>
      </c>
      <c r="B30" s="13"/>
      <c r="C30" s="13"/>
      <c r="D30" s="13"/>
      <c r="E30" s="13"/>
      <c r="F30" s="13"/>
      <c r="G30" s="13"/>
      <c r="H30" s="13"/>
    </row>
    <row r="31" spans="1:10" x14ac:dyDescent="0.2">
      <c r="A31" s="3"/>
      <c r="B31" s="3"/>
      <c r="C31" s="230" t="s">
        <v>1021</v>
      </c>
      <c r="D31" s="231"/>
      <c r="E31" s="230" t="s">
        <v>4024</v>
      </c>
      <c r="F31" s="231"/>
      <c r="G31" s="230" t="s">
        <v>1824</v>
      </c>
      <c r="H31" s="230"/>
      <c r="I31" s="230" t="s">
        <v>1763</v>
      </c>
      <c r="J31" s="230"/>
    </row>
    <row r="32" spans="1:10" x14ac:dyDescent="0.2">
      <c r="A32" s="3"/>
      <c r="B32" s="3"/>
      <c r="C32" s="11" t="s">
        <v>1079</v>
      </c>
      <c r="D32" s="11" t="s">
        <v>1785</v>
      </c>
      <c r="E32" s="11" t="s">
        <v>1079</v>
      </c>
      <c r="F32" s="11" t="s">
        <v>1785</v>
      </c>
      <c r="G32" s="11" t="s">
        <v>1079</v>
      </c>
      <c r="H32" s="11" t="s">
        <v>1785</v>
      </c>
      <c r="I32" s="11" t="s">
        <v>1079</v>
      </c>
      <c r="J32" s="11" t="s">
        <v>1785</v>
      </c>
    </row>
    <row r="33" spans="1:10" x14ac:dyDescent="0.2">
      <c r="A33" s="229" t="s">
        <v>2593</v>
      </c>
      <c r="B33" s="229"/>
      <c r="C33" s="7">
        <v>819</v>
      </c>
      <c r="D33" s="7">
        <v>573</v>
      </c>
      <c r="E33" s="7">
        <v>434</v>
      </c>
      <c r="F33" s="7">
        <v>283</v>
      </c>
      <c r="G33" s="7">
        <v>528</v>
      </c>
      <c r="H33" s="7">
        <v>200</v>
      </c>
      <c r="I33" s="7">
        <v>1259</v>
      </c>
      <c r="J33" s="7">
        <v>882</v>
      </c>
    </row>
    <row r="34" spans="1:10" x14ac:dyDescent="0.2">
      <c r="A34" s="3"/>
      <c r="B34" s="3"/>
      <c r="C34" s="3"/>
      <c r="D34" s="3"/>
      <c r="E34" s="3"/>
      <c r="F34" s="3"/>
      <c r="G34" s="3"/>
      <c r="H34" s="3"/>
    </row>
    <row r="35" spans="1:10" x14ac:dyDescent="0.2">
      <c r="A35" s="15" t="s">
        <v>1984</v>
      </c>
      <c r="B35" s="3"/>
      <c r="C35" s="3"/>
      <c r="D35" s="3"/>
      <c r="E35" s="3"/>
      <c r="F35" s="3"/>
      <c r="G35" s="3"/>
      <c r="H35" s="3"/>
    </row>
    <row r="36" spans="1:10" x14ac:dyDescent="0.2">
      <c r="A36" s="15"/>
      <c r="B36" s="3"/>
      <c r="C36" s="14" t="s">
        <v>1079</v>
      </c>
      <c r="D36" s="14" t="s">
        <v>1785</v>
      </c>
      <c r="E36" s="3"/>
      <c r="F36" s="3"/>
      <c r="G36" s="3"/>
      <c r="H36" s="3"/>
    </row>
    <row r="37" spans="1:10" x14ac:dyDescent="0.2">
      <c r="A37" s="228" t="s">
        <v>1986</v>
      </c>
      <c r="B37" s="16" t="s">
        <v>1985</v>
      </c>
      <c r="C37" s="7">
        <v>14</v>
      </c>
      <c r="D37" s="7">
        <v>11</v>
      </c>
      <c r="E37" s="3"/>
      <c r="F37" s="3"/>
      <c r="G37" s="3"/>
      <c r="H37" s="3"/>
    </row>
    <row r="38" spans="1:10" x14ac:dyDescent="0.2">
      <c r="A38" s="228"/>
      <c r="B38" s="16" t="s">
        <v>2318</v>
      </c>
      <c r="C38" s="7">
        <v>0</v>
      </c>
      <c r="D38" s="7">
        <v>0</v>
      </c>
      <c r="E38" s="3"/>
      <c r="F38" s="3"/>
      <c r="G38" s="3"/>
      <c r="H38" s="3"/>
    </row>
    <row r="39" spans="1:10" x14ac:dyDescent="0.2">
      <c r="A39" s="228"/>
      <c r="B39" s="16" t="s">
        <v>2319</v>
      </c>
      <c r="C39" s="7">
        <v>0</v>
      </c>
      <c r="D39" s="7">
        <v>0</v>
      </c>
      <c r="E39" s="3"/>
      <c r="F39" s="3"/>
      <c r="G39" s="3"/>
      <c r="H39" s="3"/>
    </row>
    <row r="40" spans="1:10" x14ac:dyDescent="0.2">
      <c r="A40" s="228"/>
      <c r="B40" s="16" t="s">
        <v>3824</v>
      </c>
      <c r="C40" s="7">
        <v>0</v>
      </c>
      <c r="D40" s="7">
        <v>0</v>
      </c>
      <c r="E40" s="3"/>
      <c r="F40" s="3"/>
      <c r="G40" s="3"/>
      <c r="H40" s="3"/>
    </row>
    <row r="41" spans="1:10" x14ac:dyDescent="0.2">
      <c r="A41" s="228"/>
      <c r="B41" s="16" t="s">
        <v>2320</v>
      </c>
      <c r="C41" s="7">
        <v>94</v>
      </c>
      <c r="D41" s="7">
        <v>83</v>
      </c>
      <c r="E41" s="3"/>
      <c r="F41" s="3"/>
      <c r="G41" s="3"/>
      <c r="H41" s="3"/>
    </row>
    <row r="42" spans="1:10" x14ac:dyDescent="0.2">
      <c r="A42" s="228"/>
      <c r="B42" s="16" t="s">
        <v>1027</v>
      </c>
      <c r="C42" s="7">
        <v>0</v>
      </c>
      <c r="D42" s="7">
        <v>0</v>
      </c>
      <c r="E42" s="3"/>
      <c r="F42" s="3"/>
      <c r="G42" s="3"/>
      <c r="H42" s="3"/>
    </row>
    <row r="43" spans="1:10" x14ac:dyDescent="0.2">
      <c r="A43" s="228"/>
      <c r="B43" s="16" t="s">
        <v>2321</v>
      </c>
      <c r="C43" s="7">
        <v>0</v>
      </c>
      <c r="D43" s="7">
        <v>0</v>
      </c>
      <c r="E43" s="3"/>
      <c r="F43" s="3"/>
      <c r="G43" s="3"/>
      <c r="H43" s="3"/>
    </row>
    <row r="44" spans="1:10" x14ac:dyDescent="0.2">
      <c r="A44" s="228"/>
      <c r="B44" s="16" t="s">
        <v>2322</v>
      </c>
      <c r="C44" s="7">
        <v>2</v>
      </c>
      <c r="D44" s="7">
        <v>0</v>
      </c>
      <c r="E44" s="3"/>
      <c r="F44" s="3"/>
      <c r="G44" s="3"/>
      <c r="H44" s="3"/>
    </row>
    <row r="45" spans="1:10" x14ac:dyDescent="0.2">
      <c r="A45" s="228"/>
      <c r="B45" s="16" t="s">
        <v>2065</v>
      </c>
      <c r="C45" s="7">
        <v>0</v>
      </c>
      <c r="D45" s="7">
        <v>0</v>
      </c>
      <c r="E45" s="3"/>
      <c r="F45" s="3"/>
      <c r="G45" s="3"/>
      <c r="H45" s="3"/>
    </row>
    <row r="46" spans="1:10" x14ac:dyDescent="0.2">
      <c r="A46" s="228"/>
      <c r="B46" s="16" t="s">
        <v>3825</v>
      </c>
      <c r="C46" s="7">
        <v>0</v>
      </c>
      <c r="D46" s="7">
        <v>0</v>
      </c>
      <c r="E46" s="3"/>
      <c r="F46" s="3"/>
      <c r="G46" s="3"/>
      <c r="H46" s="3"/>
    </row>
    <row r="47" spans="1:10" x14ac:dyDescent="0.2">
      <c r="A47" s="228"/>
      <c r="B47" s="16" t="s">
        <v>3826</v>
      </c>
      <c r="C47" s="7">
        <v>0</v>
      </c>
      <c r="D47" s="7">
        <v>0</v>
      </c>
      <c r="E47" s="3"/>
      <c r="F47" s="3"/>
      <c r="G47" s="3"/>
      <c r="H47" s="3"/>
    </row>
    <row r="48" spans="1:10" ht="25.5" x14ac:dyDescent="0.2">
      <c r="A48" s="228"/>
      <c r="B48" s="16" t="s">
        <v>3827</v>
      </c>
      <c r="C48" s="7">
        <v>0</v>
      </c>
      <c r="D48" s="7">
        <v>0</v>
      </c>
      <c r="E48" s="3"/>
      <c r="F48" s="3"/>
      <c r="G48" s="3"/>
      <c r="H48" s="3"/>
    </row>
    <row r="49" spans="1:8" ht="38.25" x14ac:dyDescent="0.2">
      <c r="A49" s="228"/>
      <c r="B49" s="16" t="s">
        <v>1063</v>
      </c>
      <c r="C49" s="7">
        <v>0</v>
      </c>
      <c r="D49" s="7">
        <v>0</v>
      </c>
      <c r="E49" s="3"/>
      <c r="F49" s="3"/>
      <c r="G49" s="3"/>
      <c r="H49" s="3"/>
    </row>
    <row r="50" spans="1:8" x14ac:dyDescent="0.2">
      <c r="A50" s="3"/>
      <c r="B50" s="3"/>
      <c r="C50" s="3"/>
      <c r="D50" s="3"/>
      <c r="E50" s="3"/>
      <c r="F50" s="3"/>
      <c r="G50" s="3"/>
      <c r="H50" s="3"/>
    </row>
    <row r="51" spans="1:8" x14ac:dyDescent="0.2">
      <c r="A51" s="15" t="s">
        <v>2748</v>
      </c>
      <c r="B51" s="3"/>
      <c r="C51" s="3"/>
      <c r="D51" s="3"/>
      <c r="E51" s="11" t="s">
        <v>1079</v>
      </c>
      <c r="F51" s="11" t="s">
        <v>1785</v>
      </c>
      <c r="G51" s="3"/>
      <c r="H51" s="3"/>
    </row>
    <row r="52" spans="1:8" x14ac:dyDescent="0.2">
      <c r="A52" s="15"/>
      <c r="B52" s="3"/>
      <c r="C52" s="3"/>
      <c r="D52" s="3"/>
      <c r="E52" s="232" t="s">
        <v>1713</v>
      </c>
      <c r="F52" s="232"/>
      <c r="G52" s="3"/>
      <c r="H52" s="3"/>
    </row>
    <row r="53" spans="1:8" x14ac:dyDescent="0.2">
      <c r="A53" s="17" t="s">
        <v>245</v>
      </c>
      <c r="B53" s="17"/>
      <c r="C53" s="3"/>
      <c r="D53" s="3"/>
      <c r="E53" s="7">
        <v>53</v>
      </c>
      <c r="F53" s="7">
        <v>20</v>
      </c>
      <c r="G53" s="3"/>
      <c r="H53" s="3"/>
    </row>
    <row r="54" spans="1:8" x14ac:dyDescent="0.2">
      <c r="A54" s="17"/>
      <c r="B54" s="17"/>
      <c r="C54" s="3"/>
      <c r="D54" s="18"/>
      <c r="E54" s="18"/>
      <c r="F54" s="18"/>
      <c r="G54" s="18"/>
      <c r="H54" s="18"/>
    </row>
    <row r="55" spans="1:8" x14ac:dyDescent="0.2">
      <c r="A55" s="15" t="s">
        <v>2749</v>
      </c>
      <c r="B55" s="3"/>
      <c r="C55" s="3"/>
      <c r="D55" s="18"/>
      <c r="G55" s="18"/>
      <c r="H55" s="18"/>
    </row>
    <row r="56" spans="1:8" x14ac:dyDescent="0.2">
      <c r="A56" s="226" t="s">
        <v>3983</v>
      </c>
      <c r="B56" s="226"/>
      <c r="C56" s="226"/>
      <c r="D56" s="3"/>
      <c r="E56" s="11" t="s">
        <v>1079</v>
      </c>
      <c r="F56" s="11" t="s">
        <v>1785</v>
      </c>
      <c r="G56" s="3"/>
      <c r="H56" s="3"/>
    </row>
    <row r="57" spans="1:8" x14ac:dyDescent="0.2">
      <c r="A57" s="9"/>
      <c r="B57" s="9" t="s">
        <v>2750</v>
      </c>
      <c r="C57" s="9"/>
      <c r="D57" s="3"/>
      <c r="E57" s="7">
        <v>0</v>
      </c>
      <c r="F57" s="7">
        <v>0</v>
      </c>
      <c r="G57" s="3"/>
      <c r="H57" s="3"/>
    </row>
    <row r="58" spans="1:8" x14ac:dyDescent="0.2">
      <c r="A58" s="3"/>
      <c r="B58" s="3" t="s">
        <v>1825</v>
      </c>
      <c r="C58" s="3"/>
      <c r="D58" s="16"/>
      <c r="E58" s="7">
        <v>32</v>
      </c>
      <c r="F58" s="7">
        <v>14</v>
      </c>
      <c r="G58" s="16"/>
      <c r="H58" s="16"/>
    </row>
    <row r="59" spans="1:8" x14ac:dyDescent="0.2">
      <c r="A59" s="17" t="s">
        <v>3911</v>
      </c>
      <c r="B59" s="17"/>
      <c r="C59" s="3"/>
      <c r="D59" s="3"/>
      <c r="E59" s="7">
        <v>0</v>
      </c>
      <c r="F59" s="7">
        <v>0</v>
      </c>
      <c r="G59" s="3"/>
      <c r="H59" s="3"/>
    </row>
    <row r="60" spans="1:8" x14ac:dyDescent="0.2">
      <c r="A60" s="17" t="s">
        <v>2330</v>
      </c>
      <c r="B60" s="17"/>
      <c r="C60" s="3"/>
      <c r="D60" s="3"/>
      <c r="E60" s="7">
        <v>0</v>
      </c>
      <c r="F60" s="7">
        <v>0</v>
      </c>
      <c r="G60" s="3"/>
      <c r="H60" s="3"/>
    </row>
    <row r="61" spans="1:8" x14ac:dyDescent="0.2">
      <c r="A61" s="3" t="s">
        <v>2331</v>
      </c>
      <c r="B61" s="3"/>
      <c r="C61" s="3"/>
      <c r="D61" s="3"/>
      <c r="E61" s="7">
        <v>2</v>
      </c>
      <c r="F61" s="7">
        <v>2</v>
      </c>
      <c r="G61" s="3"/>
      <c r="H61" s="3"/>
    </row>
    <row r="62" spans="1:8" x14ac:dyDescent="0.2">
      <c r="A62" s="3" t="s">
        <v>2330</v>
      </c>
      <c r="B62" s="3"/>
      <c r="C62" s="3"/>
      <c r="D62" s="3"/>
      <c r="E62" s="7">
        <v>0</v>
      </c>
      <c r="F62" s="7">
        <v>0</v>
      </c>
      <c r="G62" s="3"/>
      <c r="H62" s="3"/>
    </row>
    <row r="63" spans="1:8" x14ac:dyDescent="0.2">
      <c r="A63" s="2" t="s">
        <v>2332</v>
      </c>
      <c r="E63" s="7">
        <v>8</v>
      </c>
      <c r="F63" s="7">
        <v>5</v>
      </c>
    </row>
  </sheetData>
  <mergeCells count="23">
    <mergeCell ref="A14:B14"/>
    <mergeCell ref="C4:D4"/>
    <mergeCell ref="A28:B28"/>
    <mergeCell ref="C26:D26"/>
    <mergeCell ref="A7:A9"/>
    <mergeCell ref="A11:B11"/>
    <mergeCell ref="A12:B12"/>
    <mergeCell ref="A13:B13"/>
    <mergeCell ref="A17:B17"/>
    <mergeCell ref="A16:B16"/>
    <mergeCell ref="E31:F31"/>
    <mergeCell ref="G31:H31"/>
    <mergeCell ref="E26:F26"/>
    <mergeCell ref="E52:F52"/>
    <mergeCell ref="I31:J31"/>
    <mergeCell ref="G26:H26"/>
    <mergeCell ref="A56:C56"/>
    <mergeCell ref="A21:B21"/>
    <mergeCell ref="A20:B20"/>
    <mergeCell ref="A22:B22"/>
    <mergeCell ref="A37:A49"/>
    <mergeCell ref="A33:B33"/>
    <mergeCell ref="C31:D31"/>
  </mergeCells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mies_pop">
                <anchor moveWithCells="1" sizeWithCells="1">
                  <from>
                    <xdr:col>1</xdr:col>
                    <xdr:colOff>1152525</xdr:colOff>
                    <xdr:row>1</xdr:row>
                    <xdr:rowOff>0</xdr:rowOff>
                  </from>
                  <to>
                    <xdr:col>2</xdr:col>
                    <xdr:colOff>0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 filterMode="1"/>
  <dimension ref="A1:D84"/>
  <sheetViews>
    <sheetView zoomScaleNormal="60" workbookViewId="0">
      <selection activeCell="B47" sqref="B47"/>
    </sheetView>
  </sheetViews>
  <sheetFormatPr defaultRowHeight="12.75" x14ac:dyDescent="0.2"/>
  <cols>
    <col min="1" max="1" width="4.85546875" style="68" customWidth="1"/>
    <col min="2" max="2" width="15.42578125" style="69" customWidth="1"/>
    <col min="3" max="3" width="97.140625" style="69" customWidth="1"/>
    <col min="4" max="4" width="27.85546875" style="69" customWidth="1"/>
    <col min="5" max="16384" width="9.140625" style="69"/>
  </cols>
  <sheetData>
    <row r="1" spans="1:4" s="67" customFormat="1" x14ac:dyDescent="0.2">
      <c r="A1" s="67" t="s">
        <v>2595</v>
      </c>
      <c r="B1" s="67" t="s">
        <v>2596</v>
      </c>
      <c r="C1" s="67" t="s">
        <v>2597</v>
      </c>
      <c r="D1" s="67" t="s">
        <v>2046</v>
      </c>
    </row>
    <row r="2" spans="1:4" hidden="1" x14ac:dyDescent="0.2">
      <c r="A2" s="68" t="s">
        <v>779</v>
      </c>
      <c r="B2" s="69" t="b">
        <f>M_pop!C7+'str 1'!D12-'str 1'!F12&gt;='str 1'!H12</f>
        <v>1</v>
      </c>
      <c r="C2" s="70" t="s">
        <v>2599</v>
      </c>
    </row>
    <row r="3" spans="1:4" hidden="1" x14ac:dyDescent="0.2">
      <c r="A3" s="68" t="s">
        <v>780</v>
      </c>
      <c r="B3" s="69" t="b">
        <f>M_pop!C8+'str 1'!D13-'str 1'!F13&gt;='str 1'!H13</f>
        <v>1</v>
      </c>
      <c r="C3" s="71" t="s">
        <v>2600</v>
      </c>
    </row>
    <row r="4" spans="1:4" hidden="1" x14ac:dyDescent="0.2">
      <c r="A4" s="68" t="s">
        <v>781</v>
      </c>
      <c r="B4" s="69" t="b">
        <f>M_pop!C9+'str 1'!D14-'str 1'!F14&gt;='str 1'!H14</f>
        <v>1</v>
      </c>
      <c r="C4" s="70" t="s">
        <v>3406</v>
      </c>
    </row>
    <row r="5" spans="1:4" hidden="1" x14ac:dyDescent="0.2">
      <c r="A5" s="68" t="s">
        <v>786</v>
      </c>
      <c r="B5" s="69" t="b">
        <f>M_pop!C12+'str 1'!D17-'str 1'!F17&gt;='str 1'!H17</f>
        <v>1</v>
      </c>
      <c r="C5" s="69" t="s">
        <v>2668</v>
      </c>
      <c r="D5" s="72" t="s">
        <v>2047</v>
      </c>
    </row>
    <row r="6" spans="1:4" hidden="1" x14ac:dyDescent="0.2">
      <c r="A6" s="68" t="s">
        <v>565</v>
      </c>
      <c r="B6" s="69" t="b">
        <f>M_pop!C13+'str 1'!D18-'str 1'!F18&gt;='str 1'!H18</f>
        <v>1</v>
      </c>
      <c r="C6" s="69" t="s">
        <v>2669</v>
      </c>
      <c r="D6" s="72" t="s">
        <v>2047</v>
      </c>
    </row>
    <row r="7" spans="1:4" hidden="1" x14ac:dyDescent="0.2">
      <c r="A7" s="68" t="s">
        <v>566</v>
      </c>
      <c r="B7" s="69" t="b">
        <f>M_pop!C14+'str 1'!D19-'str 1'!F19&gt;='str 1'!H19</f>
        <v>1</v>
      </c>
      <c r="C7" s="69" t="s">
        <v>2670</v>
      </c>
    </row>
    <row r="8" spans="1:4" hidden="1" x14ac:dyDescent="0.2">
      <c r="A8" s="68" t="s">
        <v>567</v>
      </c>
      <c r="B8" s="69" t="b">
        <f>M_pop!C15+'str 1'!D20-'str 1'!F20&gt;='str 1'!H20</f>
        <v>1</v>
      </c>
      <c r="C8" s="69" t="s">
        <v>2505</v>
      </c>
    </row>
    <row r="9" spans="1:4" hidden="1" x14ac:dyDescent="0.2">
      <c r="A9" s="68" t="s">
        <v>568</v>
      </c>
      <c r="B9" s="69" t="b">
        <f>M_pop!C16+'str 1'!D21-'str 1'!F21&gt;='str 1'!H21</f>
        <v>1</v>
      </c>
      <c r="C9" s="69" t="s">
        <v>414</v>
      </c>
    </row>
    <row r="10" spans="1:4" hidden="1" x14ac:dyDescent="0.2">
      <c r="A10" s="68" t="s">
        <v>569</v>
      </c>
      <c r="B10" s="69" t="b">
        <f>M_pop!C19+'str 1'!D23-'str 1'!F23&gt;='str 1'!H23</f>
        <v>1</v>
      </c>
      <c r="C10" s="69" t="s">
        <v>1838</v>
      </c>
    </row>
    <row r="11" spans="1:4" hidden="1" x14ac:dyDescent="0.2">
      <c r="A11" s="68" t="s">
        <v>570</v>
      </c>
      <c r="B11" s="69" t="b">
        <f>M_pop!C20+'str 1'!D28-'str 1'!F28&gt;='str 1'!H28</f>
        <v>1</v>
      </c>
      <c r="C11" s="73" t="s">
        <v>4029</v>
      </c>
    </row>
    <row r="12" spans="1:4" hidden="1" x14ac:dyDescent="0.2">
      <c r="A12" s="68" t="s">
        <v>571</v>
      </c>
      <c r="B12" s="69" t="b">
        <f>M_pop!C21+'str 1'!D29-'str 1'!F29&gt;='str 1'!H29</f>
        <v>1</v>
      </c>
      <c r="C12" s="73" t="s">
        <v>3584</v>
      </c>
      <c r="D12" s="72" t="s">
        <v>2047</v>
      </c>
    </row>
    <row r="13" spans="1:4" hidden="1" x14ac:dyDescent="0.2">
      <c r="A13" s="68" t="s">
        <v>572</v>
      </c>
      <c r="B13" s="69" t="b">
        <f>M_pop!C22+'str 1'!D30-'str 1'!F30&gt;='str 1'!H30</f>
        <v>1</v>
      </c>
      <c r="C13" s="69" t="s">
        <v>108</v>
      </c>
      <c r="D13" s="72" t="s">
        <v>2047</v>
      </c>
    </row>
    <row r="14" spans="1:4" hidden="1" x14ac:dyDescent="0.2">
      <c r="A14" s="68" t="s">
        <v>573</v>
      </c>
      <c r="B14" s="69" t="b">
        <f>M_pop!C23+'str 1'!D31-'str 1'!F31&gt;='str 1'!H31</f>
        <v>1</v>
      </c>
      <c r="C14" s="69" t="s">
        <v>2572</v>
      </c>
      <c r="D14" s="72" t="s">
        <v>2047</v>
      </c>
    </row>
    <row r="15" spans="1:4" hidden="1" x14ac:dyDescent="0.2">
      <c r="A15" s="68" t="s">
        <v>574</v>
      </c>
      <c r="B15" s="69" t="b">
        <f>M_pop!D7+'str 1'!E12-'str 1'!G12&gt;='str 1'!I12</f>
        <v>1</v>
      </c>
      <c r="C15" s="70" t="s">
        <v>4152</v>
      </c>
    </row>
    <row r="16" spans="1:4" hidden="1" x14ac:dyDescent="0.2">
      <c r="A16" s="68" t="s">
        <v>575</v>
      </c>
      <c r="B16" s="69" t="b">
        <f>M_pop!D8+'str 1'!E13-'str 1'!G13&gt;='str 1'!I13</f>
        <v>1</v>
      </c>
      <c r="C16" s="71" t="s">
        <v>1546</v>
      </c>
    </row>
    <row r="17" spans="1:4" hidden="1" x14ac:dyDescent="0.2">
      <c r="A17" s="68" t="s">
        <v>576</v>
      </c>
      <c r="B17" s="69" t="b">
        <f>M_pop!D9+'str 1'!E14-'str 1'!G14&gt;='str 1'!I14</f>
        <v>1</v>
      </c>
      <c r="C17" s="70" t="s">
        <v>2666</v>
      </c>
    </row>
    <row r="18" spans="1:4" hidden="1" x14ac:dyDescent="0.2">
      <c r="A18" s="68" t="s">
        <v>577</v>
      </c>
      <c r="B18" s="69" t="b">
        <f>M_pop!D12+'str 1'!E17-'str 1'!G17&gt;='str 1'!I17</f>
        <v>1</v>
      </c>
      <c r="C18" s="69" t="s">
        <v>2673</v>
      </c>
      <c r="D18" s="72" t="s">
        <v>2047</v>
      </c>
    </row>
    <row r="19" spans="1:4" hidden="1" x14ac:dyDescent="0.2">
      <c r="A19" s="68" t="s">
        <v>578</v>
      </c>
      <c r="B19" s="69" t="b">
        <f>M_pop!D13+'str 1'!E18-'str 1'!G18&gt;='str 1'!I18</f>
        <v>1</v>
      </c>
      <c r="C19" s="69" t="s">
        <v>2671</v>
      </c>
      <c r="D19" s="72" t="s">
        <v>2047</v>
      </c>
    </row>
    <row r="20" spans="1:4" hidden="1" x14ac:dyDescent="0.2">
      <c r="A20" s="68" t="s">
        <v>579</v>
      </c>
      <c r="B20" s="69" t="b">
        <f>M_pop!D14+'str 1'!E19-'str 1'!G19&gt;='str 1'!I19</f>
        <v>1</v>
      </c>
      <c r="C20" s="69" t="s">
        <v>2674</v>
      </c>
    </row>
    <row r="21" spans="1:4" hidden="1" x14ac:dyDescent="0.2">
      <c r="A21" s="68" t="s">
        <v>580</v>
      </c>
      <c r="B21" s="69" t="b">
        <f>M_pop!D15+'str 1'!E20-'str 1'!G20&gt;='str 1'!I20</f>
        <v>1</v>
      </c>
      <c r="C21" s="69" t="s">
        <v>2573</v>
      </c>
    </row>
    <row r="22" spans="1:4" hidden="1" x14ac:dyDescent="0.2">
      <c r="A22" s="68" t="s">
        <v>581</v>
      </c>
      <c r="B22" s="69" t="b">
        <f>M_pop!D16+'str 1'!E21-'str 1'!G21&gt;='str 1'!I21</f>
        <v>1</v>
      </c>
      <c r="C22" s="69" t="s">
        <v>4028</v>
      </c>
    </row>
    <row r="23" spans="1:4" hidden="1" x14ac:dyDescent="0.2">
      <c r="A23" s="68" t="s">
        <v>582</v>
      </c>
      <c r="B23" s="69" t="b">
        <f>M_pop!D17+'str 1'!E22-'str 1'!G22&gt;='str 1'!I22</f>
        <v>1</v>
      </c>
      <c r="C23" s="69" t="s">
        <v>2665</v>
      </c>
    </row>
    <row r="24" spans="1:4" hidden="1" x14ac:dyDescent="0.2">
      <c r="A24" s="68" t="s">
        <v>583</v>
      </c>
      <c r="B24" s="69" t="b">
        <f>M_pop!D19+'str 1'!E23-'str 1'!G23&gt;='str 1'!I23</f>
        <v>1</v>
      </c>
      <c r="C24" s="69" t="s">
        <v>1839</v>
      </c>
      <c r="D24" s="72"/>
    </row>
    <row r="25" spans="1:4" hidden="1" x14ac:dyDescent="0.2">
      <c r="A25" s="68" t="s">
        <v>584</v>
      </c>
      <c r="B25" s="69" t="b">
        <f>M_pop!D20+'str 1'!E28-'str 1'!G28&gt;='str 1'!I28</f>
        <v>1</v>
      </c>
      <c r="C25" s="73" t="s">
        <v>4030</v>
      </c>
    </row>
    <row r="26" spans="1:4" hidden="1" x14ac:dyDescent="0.2">
      <c r="A26" s="68" t="s">
        <v>585</v>
      </c>
      <c r="B26" s="69" t="b">
        <f>M_pop!D21+'str 1'!E29-'str 1'!G29&gt;='str 1'!I29</f>
        <v>1</v>
      </c>
      <c r="C26" s="73" t="s">
        <v>3585</v>
      </c>
      <c r="D26" s="72" t="s">
        <v>2047</v>
      </c>
    </row>
    <row r="27" spans="1:4" hidden="1" x14ac:dyDescent="0.2">
      <c r="A27" s="68" t="s">
        <v>586</v>
      </c>
      <c r="B27" s="69" t="b">
        <f>M_pop!D23+'str 1'!E31-'str 1'!G31&gt;='str 1'!I31</f>
        <v>1</v>
      </c>
      <c r="C27" s="69" t="s">
        <v>3586</v>
      </c>
      <c r="D27" s="72" t="s">
        <v>2047</v>
      </c>
    </row>
    <row r="28" spans="1:4" hidden="1" x14ac:dyDescent="0.2">
      <c r="A28" s="68" t="s">
        <v>587</v>
      </c>
      <c r="B28" s="69" t="b">
        <f>M_pop!D23+'str 1'!E31-'str 1'!G31&gt;='str 1'!I31</f>
        <v>1</v>
      </c>
      <c r="C28" s="69" t="s">
        <v>4142</v>
      </c>
      <c r="D28" s="72" t="s">
        <v>2047</v>
      </c>
    </row>
    <row r="29" spans="1:4" hidden="1" x14ac:dyDescent="0.2">
      <c r="A29" s="68" t="s">
        <v>588</v>
      </c>
      <c r="B29" s="69" t="b">
        <f>M_pop!C28='str 2'!F5</f>
        <v>1</v>
      </c>
      <c r="C29" s="69" t="s">
        <v>2598</v>
      </c>
    </row>
    <row r="30" spans="1:4" hidden="1" x14ac:dyDescent="0.2">
      <c r="A30" s="68" t="s">
        <v>589</v>
      </c>
      <c r="B30" s="69" t="b">
        <f>M_pop!D28='str 2'!G5</f>
        <v>1</v>
      </c>
      <c r="C30" s="69" t="s">
        <v>4151</v>
      </c>
    </row>
    <row r="31" spans="1:4" hidden="1" x14ac:dyDescent="0.2">
      <c r="A31" s="68" t="s">
        <v>590</v>
      </c>
      <c r="B31" s="69" t="b">
        <f>M_pop!E28='str 2'!H5</f>
        <v>1</v>
      </c>
      <c r="C31" s="69" t="s">
        <v>2667</v>
      </c>
    </row>
    <row r="32" spans="1:4" hidden="1" x14ac:dyDescent="0.2">
      <c r="A32" s="68" t="s">
        <v>2034</v>
      </c>
      <c r="B32" s="69" t="b">
        <f>M_pop!F28='str 2'!I5</f>
        <v>1</v>
      </c>
      <c r="C32" s="69" t="s">
        <v>2672</v>
      </c>
    </row>
    <row r="33" spans="1:4" hidden="1" x14ac:dyDescent="0.2">
      <c r="A33" s="68" t="s">
        <v>2035</v>
      </c>
      <c r="B33" s="69" t="b">
        <f>M_pop!G28='str 2'!J5</f>
        <v>1</v>
      </c>
      <c r="C33" s="69" t="s">
        <v>4143</v>
      </c>
    </row>
    <row r="34" spans="1:4" hidden="1" x14ac:dyDescent="0.2">
      <c r="A34" s="68" t="s">
        <v>2036</v>
      </c>
      <c r="B34" s="69" t="b">
        <f>M_pop!H28='str 2'!K5</f>
        <v>1</v>
      </c>
      <c r="C34" s="69" t="s">
        <v>4144</v>
      </c>
    </row>
    <row r="35" spans="1:4" hidden="1" x14ac:dyDescent="0.2">
      <c r="A35" s="68" t="s">
        <v>2037</v>
      </c>
      <c r="B35" s="69" t="b">
        <f>M_pop!C33='str 3'!F5</f>
        <v>1</v>
      </c>
      <c r="C35" s="69" t="s">
        <v>109</v>
      </c>
    </row>
    <row r="36" spans="1:4" hidden="1" x14ac:dyDescent="0.2">
      <c r="A36" s="68" t="s">
        <v>2038</v>
      </c>
      <c r="B36" s="69" t="b">
        <f>M_pop!D33='str 3'!G5</f>
        <v>1</v>
      </c>
      <c r="C36" s="69" t="s">
        <v>110</v>
      </c>
    </row>
    <row r="37" spans="1:4" hidden="1" x14ac:dyDescent="0.2">
      <c r="A37" s="68" t="s">
        <v>2039</v>
      </c>
      <c r="B37" s="69" t="b">
        <f>M_pop!E33='str 3'!H5</f>
        <v>1</v>
      </c>
      <c r="C37" s="69" t="s">
        <v>2504</v>
      </c>
    </row>
    <row r="38" spans="1:4" hidden="1" x14ac:dyDescent="0.2">
      <c r="A38" s="68" t="s">
        <v>2040</v>
      </c>
      <c r="B38" s="69" t="b">
        <f>M_pop!F33='str 3'!I5</f>
        <v>1</v>
      </c>
      <c r="C38" s="69" t="s">
        <v>4145</v>
      </c>
    </row>
    <row r="39" spans="1:4" hidden="1" x14ac:dyDescent="0.2">
      <c r="A39" s="68" t="s">
        <v>2041</v>
      </c>
      <c r="B39" s="69" t="b">
        <f>M_pop!G33='str 3'!J5</f>
        <v>1</v>
      </c>
      <c r="C39" s="69" t="s">
        <v>4146</v>
      </c>
      <c r="D39" s="72" t="s">
        <v>2047</v>
      </c>
    </row>
    <row r="40" spans="1:4" hidden="1" x14ac:dyDescent="0.2">
      <c r="A40" s="68" t="s">
        <v>2042</v>
      </c>
      <c r="B40" s="69" t="b">
        <f>M_pop!H33='str 3'!K5</f>
        <v>1</v>
      </c>
      <c r="C40" s="69" t="s">
        <v>4147</v>
      </c>
      <c r="D40" s="72" t="s">
        <v>2047</v>
      </c>
    </row>
    <row r="41" spans="1:4" hidden="1" x14ac:dyDescent="0.2">
      <c r="A41" s="68" t="s">
        <v>2043</v>
      </c>
      <c r="B41" s="69" t="b">
        <f>M_pop!I33='str 3'!L5</f>
        <v>1</v>
      </c>
      <c r="C41" s="69" t="s">
        <v>3424</v>
      </c>
      <c r="D41" s="72"/>
    </row>
    <row r="42" spans="1:4" ht="13.5" hidden="1" customHeight="1" x14ac:dyDescent="0.2">
      <c r="A42" s="68" t="s">
        <v>2044</v>
      </c>
      <c r="B42" s="69" t="b">
        <f>M_pop!J33='str 3'!M5</f>
        <v>1</v>
      </c>
      <c r="C42" s="69" t="s">
        <v>4148</v>
      </c>
      <c r="D42" s="72"/>
    </row>
    <row r="43" spans="1:4" hidden="1" x14ac:dyDescent="0.2">
      <c r="A43" s="68" t="s">
        <v>2045</v>
      </c>
      <c r="B43" s="69" t="b">
        <f>M_pop!C$37+'str 2'!F$21&gt;='str 4'!D$5</f>
        <v>1</v>
      </c>
      <c r="C43" s="69" t="s">
        <v>111</v>
      </c>
      <c r="D43" s="72"/>
    </row>
    <row r="44" spans="1:4" hidden="1" x14ac:dyDescent="0.2">
      <c r="A44" s="68" t="s">
        <v>3318</v>
      </c>
      <c r="B44" s="69" t="b">
        <f>M_pop!C$38+'str 2'!F$22&gt;='str 4'!D$6</f>
        <v>1</v>
      </c>
      <c r="C44" s="69" t="s">
        <v>112</v>
      </c>
      <c r="D44" s="72"/>
    </row>
    <row r="45" spans="1:4" hidden="1" x14ac:dyDescent="0.2">
      <c r="A45" s="68" t="s">
        <v>3319</v>
      </c>
      <c r="B45" s="69" t="b">
        <f>M_pop!C$39+'str 2'!F$33&gt;='str 4'!D$7</f>
        <v>1</v>
      </c>
      <c r="C45" s="69" t="s">
        <v>113</v>
      </c>
      <c r="D45" s="72"/>
    </row>
    <row r="46" spans="1:4" hidden="1" x14ac:dyDescent="0.2">
      <c r="A46" s="68" t="s">
        <v>3320</v>
      </c>
      <c r="B46" s="69" t="b">
        <f>M_pop!C$40+'str 2'!F$34&gt;='str 4'!D$8</f>
        <v>1</v>
      </c>
      <c r="C46" s="69" t="s">
        <v>114</v>
      </c>
      <c r="D46" s="72"/>
    </row>
    <row r="47" spans="1:4" hidden="1" x14ac:dyDescent="0.2">
      <c r="A47" s="68" t="s">
        <v>3321</v>
      </c>
      <c r="B47" s="69" t="b">
        <f>M_pop!C$41+'str 2'!F$35&gt;='str 4'!D$9</f>
        <v>1</v>
      </c>
      <c r="C47" s="69" t="s">
        <v>115</v>
      </c>
      <c r="D47" s="72"/>
    </row>
    <row r="48" spans="1:4" hidden="1" x14ac:dyDescent="0.2">
      <c r="A48" s="68" t="s">
        <v>3322</v>
      </c>
      <c r="B48" s="69" t="b">
        <f>M_pop!C$42+'str 2'!F$36&gt;='str 4'!D$10</f>
        <v>1</v>
      </c>
      <c r="C48" s="69" t="s">
        <v>1027</v>
      </c>
      <c r="D48" s="72"/>
    </row>
    <row r="49" spans="1:4" hidden="1" x14ac:dyDescent="0.2">
      <c r="A49" s="68" t="s">
        <v>3323</v>
      </c>
      <c r="B49" s="69" t="b">
        <f>M_pop!C$43+'str 2'!F$37&gt;='str 4'!D$11</f>
        <v>1</v>
      </c>
      <c r="C49" s="69" t="s">
        <v>116</v>
      </c>
      <c r="D49" s="72"/>
    </row>
    <row r="50" spans="1:4" x14ac:dyDescent="0.2">
      <c r="A50" s="68" t="s">
        <v>3324</v>
      </c>
      <c r="B50" s="69" t="b">
        <f>M_pop!C$44+'str 2'!F$38&gt;='str 4'!D$12</f>
        <v>1</v>
      </c>
      <c r="C50" s="69" t="s">
        <v>117</v>
      </c>
      <c r="D50" s="72"/>
    </row>
    <row r="51" spans="1:4" hidden="1" x14ac:dyDescent="0.2">
      <c r="A51" s="68" t="s">
        <v>387</v>
      </c>
      <c r="B51" s="69" t="b">
        <f>M_pop!C$45+'str 2'!F$39&gt;='str 4'!D$13</f>
        <v>1</v>
      </c>
      <c r="C51" s="69" t="s">
        <v>2065</v>
      </c>
      <c r="D51" s="72"/>
    </row>
    <row r="52" spans="1:4" hidden="1" x14ac:dyDescent="0.2">
      <c r="A52" s="68" t="s">
        <v>388</v>
      </c>
      <c r="B52" s="69" t="b">
        <f>M_pop!C$46+'str 2'!F$28&gt;='str 4'!D$14</f>
        <v>1</v>
      </c>
      <c r="C52" s="69" t="s">
        <v>119</v>
      </c>
      <c r="D52" s="72"/>
    </row>
    <row r="53" spans="1:4" hidden="1" x14ac:dyDescent="0.2">
      <c r="A53" s="68" t="s">
        <v>389</v>
      </c>
      <c r="B53" s="69" t="b">
        <f>M_pop!C$47+'str 2'!F$29&gt;='str 4'!D$15</f>
        <v>1</v>
      </c>
      <c r="C53" s="69" t="s">
        <v>120</v>
      </c>
      <c r="D53" s="72"/>
    </row>
    <row r="54" spans="1:4" hidden="1" x14ac:dyDescent="0.2">
      <c r="A54" s="68" t="s">
        <v>390</v>
      </c>
      <c r="B54" s="69" t="b">
        <f>M_pop!C$48+'str 2'!F$30&gt;='str 4'!D$16</f>
        <v>1</v>
      </c>
      <c r="C54" s="69" t="s">
        <v>121</v>
      </c>
      <c r="D54" s="72"/>
    </row>
    <row r="55" spans="1:4" hidden="1" x14ac:dyDescent="0.2">
      <c r="A55" s="68" t="s">
        <v>391</v>
      </c>
      <c r="B55" s="69" t="b">
        <f>M_pop!C$49+'str 2'!F$31&gt;='str 4'!D$17</f>
        <v>1</v>
      </c>
      <c r="C55" s="69" t="s">
        <v>122</v>
      </c>
      <c r="D55" s="72"/>
    </row>
    <row r="56" spans="1:4" hidden="1" x14ac:dyDescent="0.2">
      <c r="A56" s="68" t="s">
        <v>392</v>
      </c>
      <c r="B56" s="69" t="b">
        <f>M_pop!D$37+'str 2'!G$21&gt;='str 4'!E$5</f>
        <v>1</v>
      </c>
      <c r="C56" s="69" t="s">
        <v>123</v>
      </c>
      <c r="D56" s="72"/>
    </row>
    <row r="57" spans="1:4" hidden="1" x14ac:dyDescent="0.2">
      <c r="A57" s="68" t="s">
        <v>393</v>
      </c>
      <c r="B57" s="69" t="b">
        <f>M_pop!D$38+'str 2'!G$22&gt;='str 4'!E$6</f>
        <v>1</v>
      </c>
      <c r="C57" s="69" t="s">
        <v>124</v>
      </c>
      <c r="D57" s="72"/>
    </row>
    <row r="58" spans="1:4" hidden="1" x14ac:dyDescent="0.2">
      <c r="A58" s="68" t="s">
        <v>553</v>
      </c>
      <c r="B58" s="69" t="b">
        <f>M_pop!D$39+'str 2'!G$33&gt;='str 4'!E$7</f>
        <v>1</v>
      </c>
      <c r="C58" s="69" t="s">
        <v>125</v>
      </c>
      <c r="D58" s="72"/>
    </row>
    <row r="59" spans="1:4" hidden="1" x14ac:dyDescent="0.2">
      <c r="A59" s="68" t="s">
        <v>554</v>
      </c>
      <c r="B59" s="69" t="b">
        <f>M_pop!D$40+'str 2'!G$34&gt;='str 4'!E$8</f>
        <v>1</v>
      </c>
      <c r="C59" s="69" t="s">
        <v>3824</v>
      </c>
      <c r="D59" s="72"/>
    </row>
    <row r="60" spans="1:4" hidden="1" x14ac:dyDescent="0.2">
      <c r="A60" s="68" t="s">
        <v>555</v>
      </c>
      <c r="B60" s="69" t="b">
        <f>M_pop!D$41+'str 2'!G$35&gt;='str 4'!E$9</f>
        <v>1</v>
      </c>
      <c r="C60" s="69" t="s">
        <v>126</v>
      </c>
      <c r="D60" s="72"/>
    </row>
    <row r="61" spans="1:4" hidden="1" x14ac:dyDescent="0.2">
      <c r="A61" s="68" t="s">
        <v>556</v>
      </c>
      <c r="B61" s="69" t="b">
        <f>M_pop!D$42+'str 2'!G$36&gt;='str 4'!E$10</f>
        <v>1</v>
      </c>
      <c r="C61" s="69" t="s">
        <v>1027</v>
      </c>
      <c r="D61" s="72"/>
    </row>
    <row r="62" spans="1:4" hidden="1" x14ac:dyDescent="0.2">
      <c r="A62" s="68" t="s">
        <v>557</v>
      </c>
      <c r="B62" s="69" t="b">
        <f>M_pop!D$43+'str 2'!G$37&gt;='str 4'!E$11</f>
        <v>1</v>
      </c>
      <c r="C62" s="69" t="s">
        <v>127</v>
      </c>
      <c r="D62" s="72"/>
    </row>
    <row r="63" spans="1:4" x14ac:dyDescent="0.2">
      <c r="A63" s="68" t="s">
        <v>558</v>
      </c>
      <c r="B63" s="69" t="b">
        <f>M_pop!D$44+'str 2'!G$38&gt;='str 4'!E$12</f>
        <v>1</v>
      </c>
      <c r="C63" s="69" t="s">
        <v>117</v>
      </c>
      <c r="D63" s="72"/>
    </row>
    <row r="64" spans="1:4" hidden="1" x14ac:dyDescent="0.2">
      <c r="A64" s="68" t="s">
        <v>559</v>
      </c>
      <c r="B64" s="69" t="b">
        <f>M_pop!D$45+'str 2'!G$39&gt;='str 4'!E$13</f>
        <v>1</v>
      </c>
      <c r="C64" s="69" t="s">
        <v>2065</v>
      </c>
      <c r="D64" s="72"/>
    </row>
    <row r="65" spans="1:4" hidden="1" x14ac:dyDescent="0.2">
      <c r="A65" s="68" t="s">
        <v>560</v>
      </c>
      <c r="B65" s="69" t="b">
        <f>M_pop!D$46+'str 2'!G$28&gt;='str 4'!E$14</f>
        <v>1</v>
      </c>
      <c r="C65" s="69" t="s">
        <v>118</v>
      </c>
      <c r="D65" s="72"/>
    </row>
    <row r="66" spans="1:4" hidden="1" x14ac:dyDescent="0.2">
      <c r="A66" s="68" t="s">
        <v>561</v>
      </c>
      <c r="B66" s="69" t="b">
        <f>M_pop!D$47+'str 2'!G$29&gt;='str 4'!E$15</f>
        <v>1</v>
      </c>
      <c r="C66" s="69" t="s">
        <v>128</v>
      </c>
      <c r="D66" s="72"/>
    </row>
    <row r="67" spans="1:4" hidden="1" x14ac:dyDescent="0.2">
      <c r="A67" s="68" t="s">
        <v>562</v>
      </c>
      <c r="B67" s="69" t="b">
        <f>M_pop!D$48+'str 2'!G$30&gt;='str 4'!E$16</f>
        <v>1</v>
      </c>
      <c r="C67" s="69" t="s">
        <v>129</v>
      </c>
      <c r="D67" s="72"/>
    </row>
    <row r="68" spans="1:4" hidden="1" x14ac:dyDescent="0.2">
      <c r="A68" s="68" t="s">
        <v>563</v>
      </c>
      <c r="B68" s="69" t="b">
        <f>M_pop!D$49+'str 2'!G$31&gt;='str 4'!E$17</f>
        <v>1</v>
      </c>
      <c r="C68" s="69" t="s">
        <v>130</v>
      </c>
      <c r="D68" s="72"/>
    </row>
    <row r="69" spans="1:4" hidden="1" x14ac:dyDescent="0.2">
      <c r="A69" s="68" t="s">
        <v>564</v>
      </c>
      <c r="B69" s="69" t="b">
        <f>M_pop!E53='str 4'!D22</f>
        <v>1</v>
      </c>
      <c r="C69" s="69" t="s">
        <v>1714</v>
      </c>
      <c r="D69" s="72"/>
    </row>
    <row r="70" spans="1:4" hidden="1" x14ac:dyDescent="0.2">
      <c r="A70" s="68" t="s">
        <v>2116</v>
      </c>
      <c r="B70" s="69" t="b">
        <f>M_pop!F53='str 4'!E22</f>
        <v>1</v>
      </c>
      <c r="C70" s="69" t="s">
        <v>1715</v>
      </c>
      <c r="D70" s="72"/>
    </row>
    <row r="71" spans="1:4" hidden="1" x14ac:dyDescent="0.2">
      <c r="A71" s="68" t="s">
        <v>2117</v>
      </c>
      <c r="B71" s="69" t="b">
        <f>M_pop!E57+'str 5'!G5&gt;='str 5'!I5</f>
        <v>1</v>
      </c>
      <c r="C71" s="69" t="s">
        <v>3608</v>
      </c>
    </row>
    <row r="72" spans="1:4" hidden="1" x14ac:dyDescent="0.2">
      <c r="A72" s="68" t="s">
        <v>2118</v>
      </c>
      <c r="B72" s="69" t="b">
        <f>M_pop!E58+'str 5'!G6&gt;='str 5'!I6</f>
        <v>1</v>
      </c>
      <c r="C72" s="69" t="s">
        <v>3610</v>
      </c>
    </row>
    <row r="73" spans="1:4" hidden="1" x14ac:dyDescent="0.2">
      <c r="A73" s="68" t="s">
        <v>2119</v>
      </c>
      <c r="B73" s="69" t="b">
        <f>M_pop!E59+'str 5'!G10&gt;='str 5'!I10</f>
        <v>1</v>
      </c>
      <c r="C73" s="69" t="s">
        <v>1840</v>
      </c>
      <c r="D73" s="72"/>
    </row>
    <row r="74" spans="1:4" hidden="1" x14ac:dyDescent="0.2">
      <c r="A74" s="68" t="s">
        <v>2120</v>
      </c>
      <c r="B74" s="69" t="b">
        <f>M_pop!E60+'str 5'!G11&gt;='str 5'!I11</f>
        <v>1</v>
      </c>
      <c r="C74" s="69" t="s">
        <v>2067</v>
      </c>
      <c r="D74" s="72"/>
    </row>
    <row r="75" spans="1:4" hidden="1" x14ac:dyDescent="0.2">
      <c r="A75" s="68" t="s">
        <v>2121</v>
      </c>
      <c r="B75" s="69" t="b">
        <f>M_pop!E61+'str 5'!G12&gt;='str 5'!I12</f>
        <v>1</v>
      </c>
      <c r="C75" s="69" t="s">
        <v>2069</v>
      </c>
      <c r="D75" s="72" t="s">
        <v>2047</v>
      </c>
    </row>
    <row r="76" spans="1:4" hidden="1" x14ac:dyDescent="0.2">
      <c r="A76" s="68" t="s">
        <v>2122</v>
      </c>
      <c r="B76" s="69" t="b">
        <f>M_pop!E62+'str 5'!G13&gt;='str 5'!I13</f>
        <v>1</v>
      </c>
      <c r="C76" s="69" t="s">
        <v>2071</v>
      </c>
      <c r="D76" s="72" t="s">
        <v>2047</v>
      </c>
    </row>
    <row r="77" spans="1:4" hidden="1" x14ac:dyDescent="0.2">
      <c r="A77" s="68" t="s">
        <v>2123</v>
      </c>
      <c r="B77" s="69" t="b">
        <f>M_pop!E63+'str 5'!G14&gt;='str 5'!I14</f>
        <v>1</v>
      </c>
      <c r="C77" s="3" t="s">
        <v>2332</v>
      </c>
    </row>
    <row r="78" spans="1:4" hidden="1" x14ac:dyDescent="0.2">
      <c r="A78" s="68" t="s">
        <v>2124</v>
      </c>
      <c r="B78" s="69" t="b">
        <f>M_pop!F57+'str 5'!H5&gt;='str 5'!J5</f>
        <v>1</v>
      </c>
      <c r="C78" s="69" t="s">
        <v>3609</v>
      </c>
    </row>
    <row r="79" spans="1:4" hidden="1" x14ac:dyDescent="0.2">
      <c r="A79" s="68" t="s">
        <v>2125</v>
      </c>
      <c r="B79" s="69" t="b">
        <f>M_pop!F58+'str 5'!H6&gt;='str 5'!J6</f>
        <v>1</v>
      </c>
      <c r="C79" s="69" t="s">
        <v>3611</v>
      </c>
    </row>
    <row r="80" spans="1:4" hidden="1" x14ac:dyDescent="0.2">
      <c r="A80" s="68" t="s">
        <v>2126</v>
      </c>
      <c r="B80" s="69" t="b">
        <f>M_pop!F59+'str 5'!H10&gt;='str 5'!J10</f>
        <v>1</v>
      </c>
      <c r="C80" s="69" t="s">
        <v>3607</v>
      </c>
      <c r="D80" s="72"/>
    </row>
    <row r="81" spans="1:4" hidden="1" x14ac:dyDescent="0.2">
      <c r="A81" s="68" t="s">
        <v>2127</v>
      </c>
      <c r="B81" s="69" t="b">
        <f>M_pop!F60+'str 5'!H11&gt;='str 5'!J11</f>
        <v>1</v>
      </c>
      <c r="C81" s="69" t="s">
        <v>2068</v>
      </c>
      <c r="D81" s="72"/>
    </row>
    <row r="82" spans="1:4" hidden="1" x14ac:dyDescent="0.2">
      <c r="A82" s="68" t="s">
        <v>2128</v>
      </c>
      <c r="B82" s="69" t="b">
        <f>M_pop!F61+'str 5'!H12&gt;='str 5'!J12</f>
        <v>1</v>
      </c>
      <c r="C82" s="69" t="s">
        <v>2070</v>
      </c>
      <c r="D82" s="72" t="s">
        <v>2047</v>
      </c>
    </row>
    <row r="83" spans="1:4" hidden="1" x14ac:dyDescent="0.2">
      <c r="A83" s="68" t="s">
        <v>2129</v>
      </c>
      <c r="B83" s="69" t="b">
        <f>M_pop!F62+'str 5'!H13&gt;='str 5'!J13</f>
        <v>1</v>
      </c>
      <c r="C83" s="69" t="s">
        <v>2072</v>
      </c>
      <c r="D83" s="72" t="s">
        <v>2047</v>
      </c>
    </row>
    <row r="84" spans="1:4" hidden="1" x14ac:dyDescent="0.2">
      <c r="A84" s="68" t="s">
        <v>2130</v>
      </c>
      <c r="B84" s="69" t="b">
        <f>M_pop!F63+'str 5'!H14&gt;='str 5'!J14</f>
        <v>1</v>
      </c>
      <c r="C84" s="3" t="s">
        <v>2073</v>
      </c>
    </row>
  </sheetData>
  <autoFilter ref="A1:D84" xr:uid="{00000000-0009-0000-0000-000001000000}">
    <filterColumn colId="1">
      <filters>
        <filter val="FAŁSZ"/>
      </filters>
    </filterColumn>
  </autoFilter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L31"/>
  <sheetViews>
    <sheetView tabSelected="1" workbookViewId="0">
      <selection sqref="A1:K1"/>
    </sheetView>
  </sheetViews>
  <sheetFormatPr defaultColWidth="0" defaultRowHeight="12.75" x14ac:dyDescent="0.2"/>
  <cols>
    <col min="1" max="1" width="3.5703125" style="19" customWidth="1"/>
    <col min="2" max="2" width="29.85546875" style="19" customWidth="1"/>
    <col min="3" max="3" width="3.7109375" style="19" customWidth="1"/>
    <col min="4" max="11" width="7.28515625" style="19" customWidth="1"/>
    <col min="12" max="12" width="0.7109375" style="19" customWidth="1"/>
    <col min="13" max="16384" width="9.140625" style="19" hidden="1"/>
  </cols>
  <sheetData>
    <row r="1" spans="1:11" ht="32.25" customHeight="1" x14ac:dyDescent="0.2">
      <c r="A1" s="257" t="s">
        <v>5224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ht="36.75" customHeight="1" x14ac:dyDescent="0.2">
      <c r="A2" s="268" t="s">
        <v>5238</v>
      </c>
      <c r="B2" s="269"/>
      <c r="C2" s="262" t="s">
        <v>5240</v>
      </c>
      <c r="D2" s="263"/>
      <c r="E2" s="263"/>
      <c r="F2" s="263"/>
      <c r="G2" s="264"/>
      <c r="H2" s="251" t="s">
        <v>5234</v>
      </c>
      <c r="I2" s="252"/>
      <c r="J2" s="252"/>
      <c r="K2" s="252"/>
    </row>
    <row r="3" spans="1:11" ht="36" customHeight="1" x14ac:dyDescent="0.2">
      <c r="A3" s="270" t="s">
        <v>4071</v>
      </c>
      <c r="B3" s="271"/>
      <c r="C3" s="265"/>
      <c r="D3" s="266"/>
      <c r="E3" s="266"/>
      <c r="F3" s="266"/>
      <c r="G3" s="267"/>
      <c r="H3" s="252"/>
      <c r="I3" s="252"/>
      <c r="J3" s="252"/>
      <c r="K3" s="252"/>
    </row>
    <row r="4" spans="1:11" ht="7.5" customHeight="1" x14ac:dyDescent="0.2"/>
    <row r="5" spans="1:11" ht="35.25" customHeight="1" x14ac:dyDescent="0.2">
      <c r="A5" s="260" t="s">
        <v>4087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spans="1:11" ht="17.25" customHeight="1" x14ac:dyDescent="0.2">
      <c r="A6" s="252" t="s">
        <v>4075</v>
      </c>
      <c r="B6" s="252"/>
      <c r="C6" s="252"/>
      <c r="D6" s="251" t="s">
        <v>1076</v>
      </c>
      <c r="E6" s="252"/>
      <c r="F6" s="251" t="s">
        <v>1077</v>
      </c>
      <c r="G6" s="252"/>
      <c r="H6" s="252" t="s">
        <v>4072</v>
      </c>
      <c r="I6" s="252"/>
      <c r="J6" s="252"/>
      <c r="K6" s="252"/>
    </row>
    <row r="7" spans="1:11" ht="25.5" customHeight="1" x14ac:dyDescent="0.2">
      <c r="A7" s="252"/>
      <c r="B7" s="252"/>
      <c r="C7" s="252"/>
      <c r="D7" s="252"/>
      <c r="E7" s="252"/>
      <c r="F7" s="252"/>
      <c r="G7" s="252"/>
      <c r="H7" s="252" t="s">
        <v>4073</v>
      </c>
      <c r="I7" s="252"/>
      <c r="J7" s="251" t="s">
        <v>4074</v>
      </c>
      <c r="K7" s="252"/>
    </row>
    <row r="8" spans="1:11" x14ac:dyDescent="0.2">
      <c r="A8" s="252"/>
      <c r="B8" s="252"/>
      <c r="C8" s="252"/>
      <c r="D8" s="252" t="s">
        <v>1078</v>
      </c>
      <c r="E8" s="252"/>
      <c r="F8" s="252"/>
      <c r="G8" s="252"/>
      <c r="H8" s="252" t="s">
        <v>3358</v>
      </c>
      <c r="I8" s="252"/>
      <c r="J8" s="252"/>
      <c r="K8" s="252"/>
    </row>
    <row r="9" spans="1:11" x14ac:dyDescent="0.2">
      <c r="A9" s="252"/>
      <c r="B9" s="252"/>
      <c r="C9" s="252"/>
      <c r="D9" s="21" t="s">
        <v>1079</v>
      </c>
      <c r="E9" s="21" t="s">
        <v>1785</v>
      </c>
      <c r="F9" s="21" t="s">
        <v>1079</v>
      </c>
      <c r="G9" s="21" t="s">
        <v>1785</v>
      </c>
      <c r="H9" s="21" t="s">
        <v>1079</v>
      </c>
      <c r="I9" s="21" t="s">
        <v>1785</v>
      </c>
      <c r="J9" s="21" t="s">
        <v>1079</v>
      </c>
      <c r="K9" s="21" t="s">
        <v>1785</v>
      </c>
    </row>
    <row r="10" spans="1:11" s="23" customFormat="1" x14ac:dyDescent="0.2">
      <c r="A10" s="252">
        <v>0</v>
      </c>
      <c r="B10" s="252"/>
      <c r="C10" s="252"/>
      <c r="D10" s="21">
        <v>1</v>
      </c>
      <c r="E10" s="21">
        <v>2</v>
      </c>
      <c r="F10" s="21">
        <v>3</v>
      </c>
      <c r="G10" s="21">
        <v>4</v>
      </c>
      <c r="H10" s="21">
        <v>5</v>
      </c>
      <c r="I10" s="21">
        <v>6</v>
      </c>
      <c r="J10" s="21">
        <v>7</v>
      </c>
      <c r="K10" s="21">
        <v>8</v>
      </c>
    </row>
    <row r="11" spans="1:11" ht="26.1" customHeight="1" x14ac:dyDescent="0.2">
      <c r="A11" s="24" t="s">
        <v>1786</v>
      </c>
      <c r="B11" s="24"/>
      <c r="C11" s="25" t="s">
        <v>1052</v>
      </c>
      <c r="D11" s="26">
        <v>233</v>
      </c>
      <c r="E11" s="27">
        <v>118</v>
      </c>
      <c r="F11" s="27">
        <v>125</v>
      </c>
      <c r="G11" s="27">
        <v>64</v>
      </c>
      <c r="H11" s="27">
        <v>2597</v>
      </c>
      <c r="I11" s="27">
        <v>1615</v>
      </c>
      <c r="J11" s="27">
        <v>333</v>
      </c>
      <c r="K11" s="28">
        <v>213</v>
      </c>
    </row>
    <row r="12" spans="1:11" ht="26.1" customHeight="1" x14ac:dyDescent="0.2">
      <c r="A12" s="256" t="s">
        <v>1787</v>
      </c>
      <c r="B12" s="24" t="s">
        <v>1788</v>
      </c>
      <c r="C12" s="25" t="s">
        <v>1053</v>
      </c>
      <c r="D12" s="29">
        <v>205</v>
      </c>
      <c r="E12" s="30">
        <v>96</v>
      </c>
      <c r="F12" s="30">
        <v>112</v>
      </c>
      <c r="G12" s="30">
        <v>56</v>
      </c>
      <c r="H12" s="30">
        <v>2321</v>
      </c>
      <c r="I12" s="30">
        <v>1414</v>
      </c>
      <c r="J12" s="30">
        <v>333</v>
      </c>
      <c r="K12" s="31">
        <v>213</v>
      </c>
    </row>
    <row r="13" spans="1:11" ht="26.1" customHeight="1" x14ac:dyDescent="0.2">
      <c r="A13" s="256"/>
      <c r="B13" s="32" t="s">
        <v>1050</v>
      </c>
      <c r="C13" s="25" t="s">
        <v>1054</v>
      </c>
      <c r="D13" s="29">
        <v>4</v>
      </c>
      <c r="E13" s="30">
        <v>2</v>
      </c>
      <c r="F13" s="30">
        <v>4</v>
      </c>
      <c r="G13" s="30">
        <v>1</v>
      </c>
      <c r="H13" s="30">
        <v>91</v>
      </c>
      <c r="I13" s="30">
        <v>65</v>
      </c>
      <c r="J13" s="30">
        <v>47</v>
      </c>
      <c r="K13" s="31">
        <v>34</v>
      </c>
    </row>
    <row r="14" spans="1:11" ht="26.1" customHeight="1" thickBot="1" x14ac:dyDescent="0.25">
      <c r="A14" s="256"/>
      <c r="B14" s="24" t="s">
        <v>1051</v>
      </c>
      <c r="C14" s="25" t="s">
        <v>1055</v>
      </c>
      <c r="D14" s="33">
        <v>28</v>
      </c>
      <c r="E14" s="34">
        <v>22</v>
      </c>
      <c r="F14" s="34">
        <v>13</v>
      </c>
      <c r="G14" s="34">
        <v>8</v>
      </c>
      <c r="H14" s="34">
        <v>276</v>
      </c>
      <c r="I14" s="34">
        <v>201</v>
      </c>
      <c r="J14" s="34">
        <v>0</v>
      </c>
      <c r="K14" s="35">
        <v>0</v>
      </c>
    </row>
    <row r="15" spans="1:11" ht="26.1" customHeight="1" thickBot="1" x14ac:dyDescent="0.25">
      <c r="A15" s="253" t="s">
        <v>1056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5"/>
    </row>
    <row r="16" spans="1:11" ht="26.1" customHeight="1" x14ac:dyDescent="0.2">
      <c r="A16" s="244" t="s">
        <v>842</v>
      </c>
      <c r="B16" s="244"/>
      <c r="C16" s="25" t="s">
        <v>1057</v>
      </c>
      <c r="D16" s="37">
        <v>131</v>
      </c>
      <c r="E16" s="38">
        <v>64</v>
      </c>
      <c r="F16" s="38">
        <v>69</v>
      </c>
      <c r="G16" s="38">
        <v>35</v>
      </c>
      <c r="H16" s="38">
        <v>1497</v>
      </c>
      <c r="I16" s="38">
        <v>923</v>
      </c>
      <c r="J16" s="38">
        <v>189</v>
      </c>
      <c r="K16" s="39">
        <v>127</v>
      </c>
    </row>
    <row r="17" spans="1:11" ht="26.1" customHeight="1" x14ac:dyDescent="0.2">
      <c r="A17" s="242" t="s">
        <v>843</v>
      </c>
      <c r="B17" s="243"/>
      <c r="C17" s="25" t="s">
        <v>1058</v>
      </c>
      <c r="D17" s="29">
        <v>2</v>
      </c>
      <c r="E17" s="30">
        <v>1</v>
      </c>
      <c r="F17" s="30">
        <v>0</v>
      </c>
      <c r="G17" s="30">
        <v>0</v>
      </c>
      <c r="H17" s="30">
        <v>33</v>
      </c>
      <c r="I17" s="30">
        <v>21</v>
      </c>
      <c r="J17" s="30">
        <v>6</v>
      </c>
      <c r="K17" s="31">
        <v>4</v>
      </c>
    </row>
    <row r="18" spans="1:11" ht="26.1" customHeight="1" x14ac:dyDescent="0.2">
      <c r="A18" s="242" t="s">
        <v>1944</v>
      </c>
      <c r="B18" s="243"/>
      <c r="C18" s="25" t="s">
        <v>1059</v>
      </c>
      <c r="D18" s="29">
        <v>14</v>
      </c>
      <c r="E18" s="30">
        <v>12</v>
      </c>
      <c r="F18" s="30">
        <v>14</v>
      </c>
      <c r="G18" s="30">
        <v>9</v>
      </c>
      <c r="H18" s="30">
        <v>83</v>
      </c>
      <c r="I18" s="30">
        <v>57</v>
      </c>
      <c r="J18" s="30">
        <v>6</v>
      </c>
      <c r="K18" s="31">
        <v>4</v>
      </c>
    </row>
    <row r="19" spans="1:11" ht="26.1" customHeight="1" x14ac:dyDescent="0.2">
      <c r="A19" s="244" t="s">
        <v>1945</v>
      </c>
      <c r="B19" s="244"/>
      <c r="C19" s="25" t="s">
        <v>1837</v>
      </c>
      <c r="D19" s="29">
        <v>1</v>
      </c>
      <c r="E19" s="30">
        <v>0</v>
      </c>
      <c r="F19" s="30">
        <v>0</v>
      </c>
      <c r="G19" s="30">
        <v>0</v>
      </c>
      <c r="H19" s="30">
        <v>3</v>
      </c>
      <c r="I19" s="30">
        <v>2</v>
      </c>
      <c r="J19" s="30">
        <v>0</v>
      </c>
      <c r="K19" s="31">
        <v>0</v>
      </c>
    </row>
    <row r="20" spans="1:11" ht="26.1" customHeight="1" x14ac:dyDescent="0.2">
      <c r="A20" s="245" t="s">
        <v>3425</v>
      </c>
      <c r="B20" s="246"/>
      <c r="C20" s="25" t="s">
        <v>1946</v>
      </c>
      <c r="D20" s="29">
        <v>89</v>
      </c>
      <c r="E20" s="30">
        <v>47</v>
      </c>
      <c r="F20" s="30">
        <v>41</v>
      </c>
      <c r="G20" s="30">
        <v>19</v>
      </c>
      <c r="H20" s="30">
        <v>1077</v>
      </c>
      <c r="I20" s="30">
        <v>671</v>
      </c>
      <c r="J20" s="30">
        <v>84</v>
      </c>
      <c r="K20" s="31">
        <v>62</v>
      </c>
    </row>
    <row r="21" spans="1:11" ht="26.1" customHeight="1" x14ac:dyDescent="0.2">
      <c r="A21" s="249" t="s">
        <v>2663</v>
      </c>
      <c r="B21" s="250"/>
      <c r="C21" s="25" t="s">
        <v>1947</v>
      </c>
      <c r="D21" s="29">
        <v>44</v>
      </c>
      <c r="E21" s="30">
        <v>36</v>
      </c>
      <c r="F21" s="30">
        <v>19</v>
      </c>
      <c r="G21" s="30">
        <v>13</v>
      </c>
      <c r="H21" s="30">
        <v>447</v>
      </c>
      <c r="I21" s="30">
        <v>333</v>
      </c>
      <c r="J21" s="30">
        <v>0</v>
      </c>
      <c r="K21" s="31">
        <v>0</v>
      </c>
    </row>
    <row r="22" spans="1:11" ht="26.1" customHeight="1" thickBot="1" x14ac:dyDescent="0.25">
      <c r="A22" s="247" t="s">
        <v>2664</v>
      </c>
      <c r="B22" s="248"/>
      <c r="C22" s="25" t="s">
        <v>1948</v>
      </c>
      <c r="D22" s="42" t="s">
        <v>1764</v>
      </c>
      <c r="E22" s="43">
        <v>18</v>
      </c>
      <c r="F22" s="44" t="s">
        <v>1764</v>
      </c>
      <c r="G22" s="30">
        <v>9</v>
      </c>
      <c r="H22" s="44" t="s">
        <v>1764</v>
      </c>
      <c r="I22" s="30">
        <v>621</v>
      </c>
      <c r="J22" s="44" t="s">
        <v>1764</v>
      </c>
      <c r="K22" s="31">
        <v>29</v>
      </c>
    </row>
    <row r="23" spans="1:11" ht="26.1" customHeight="1" thickBot="1" x14ac:dyDescent="0.25">
      <c r="A23" s="242" t="s">
        <v>2049</v>
      </c>
      <c r="B23" s="244"/>
      <c r="C23" s="25" t="s">
        <v>1949</v>
      </c>
      <c r="D23" s="45">
        <v>225</v>
      </c>
      <c r="E23" s="46">
        <v>126</v>
      </c>
      <c r="F23" s="46">
        <v>99</v>
      </c>
      <c r="G23" s="46">
        <v>57</v>
      </c>
      <c r="H23" s="46">
        <v>2184</v>
      </c>
      <c r="I23" s="46">
        <v>1407</v>
      </c>
      <c r="J23" s="46">
        <v>226</v>
      </c>
      <c r="K23" s="47">
        <v>145</v>
      </c>
    </row>
    <row r="24" spans="1:11" ht="26.1" customHeight="1" x14ac:dyDescent="0.2">
      <c r="A24" s="239" t="s">
        <v>2431</v>
      </c>
      <c r="B24" s="48" t="s">
        <v>2132</v>
      </c>
      <c r="C24" s="25" t="s">
        <v>1950</v>
      </c>
      <c r="D24" s="49">
        <v>101</v>
      </c>
      <c r="E24" s="50">
        <v>67</v>
      </c>
      <c r="F24" s="50">
        <v>68</v>
      </c>
      <c r="G24" s="50">
        <v>41</v>
      </c>
      <c r="H24" s="50">
        <v>828</v>
      </c>
      <c r="I24" s="50">
        <v>587</v>
      </c>
      <c r="J24" s="50">
        <v>97</v>
      </c>
      <c r="K24" s="51">
        <v>74</v>
      </c>
    </row>
    <row r="25" spans="1:11" ht="26.1" customHeight="1" x14ac:dyDescent="0.2">
      <c r="A25" s="240"/>
      <c r="B25" s="41" t="s">
        <v>2133</v>
      </c>
      <c r="C25" s="25" t="s">
        <v>1951</v>
      </c>
      <c r="D25" s="52">
        <v>62</v>
      </c>
      <c r="E25" s="53">
        <v>42</v>
      </c>
      <c r="F25" s="53">
        <v>49</v>
      </c>
      <c r="G25" s="53">
        <v>29</v>
      </c>
      <c r="H25" s="53">
        <v>430</v>
      </c>
      <c r="I25" s="53">
        <v>285</v>
      </c>
      <c r="J25" s="53">
        <v>46</v>
      </c>
      <c r="K25" s="54">
        <v>34</v>
      </c>
    </row>
    <row r="26" spans="1:11" ht="26.1" customHeight="1" x14ac:dyDescent="0.2">
      <c r="A26" s="240"/>
      <c r="B26" s="41" t="s">
        <v>3642</v>
      </c>
      <c r="C26" s="25" t="s">
        <v>1952</v>
      </c>
      <c r="D26" s="29">
        <v>80</v>
      </c>
      <c r="E26" s="30">
        <v>52</v>
      </c>
      <c r="F26" s="30">
        <v>23</v>
      </c>
      <c r="G26" s="30">
        <v>17</v>
      </c>
      <c r="H26" s="30">
        <v>1301</v>
      </c>
      <c r="I26" s="30">
        <v>911</v>
      </c>
      <c r="J26" s="30">
        <v>2</v>
      </c>
      <c r="K26" s="31">
        <v>2</v>
      </c>
    </row>
    <row r="27" spans="1:11" ht="26.1" customHeight="1" x14ac:dyDescent="0.2">
      <c r="A27" s="240"/>
      <c r="B27" s="41" t="s">
        <v>3643</v>
      </c>
      <c r="C27" s="25" t="s">
        <v>3198</v>
      </c>
      <c r="D27" s="29">
        <v>42</v>
      </c>
      <c r="E27" s="30">
        <v>9</v>
      </c>
      <c r="F27" s="30">
        <v>9</v>
      </c>
      <c r="G27" s="30">
        <v>5</v>
      </c>
      <c r="H27" s="30">
        <v>550</v>
      </c>
      <c r="I27" s="30">
        <v>202</v>
      </c>
      <c r="J27" s="30">
        <v>84</v>
      </c>
      <c r="K27" s="31">
        <v>33</v>
      </c>
    </row>
    <row r="28" spans="1:11" ht="25.5" customHeight="1" x14ac:dyDescent="0.2">
      <c r="A28" s="240"/>
      <c r="B28" s="55" t="s">
        <v>3573</v>
      </c>
      <c r="C28" s="25" t="s">
        <v>3199</v>
      </c>
      <c r="D28" s="29">
        <v>0</v>
      </c>
      <c r="E28" s="30">
        <v>0</v>
      </c>
      <c r="F28" s="30">
        <v>0</v>
      </c>
      <c r="G28" s="30">
        <v>0</v>
      </c>
      <c r="H28" s="30">
        <v>4</v>
      </c>
      <c r="I28" s="30">
        <v>2</v>
      </c>
      <c r="J28" s="30">
        <v>0</v>
      </c>
      <c r="K28" s="31">
        <v>0</v>
      </c>
    </row>
    <row r="29" spans="1:11" ht="26.1" customHeight="1" x14ac:dyDescent="0.2">
      <c r="A29" s="240"/>
      <c r="B29" s="55" t="s">
        <v>3574</v>
      </c>
      <c r="C29" s="25" t="s">
        <v>3200</v>
      </c>
      <c r="D29" s="29">
        <v>37</v>
      </c>
      <c r="E29" s="30">
        <v>27</v>
      </c>
      <c r="F29" s="30">
        <v>23</v>
      </c>
      <c r="G29" s="30">
        <v>16</v>
      </c>
      <c r="H29" s="30">
        <v>721</v>
      </c>
      <c r="I29" s="30">
        <v>634</v>
      </c>
      <c r="J29" s="30">
        <v>80</v>
      </c>
      <c r="K29" s="31">
        <v>75</v>
      </c>
    </row>
    <row r="30" spans="1:11" ht="26.1" customHeight="1" x14ac:dyDescent="0.2">
      <c r="A30" s="240"/>
      <c r="B30" s="55" t="s">
        <v>3575</v>
      </c>
      <c r="C30" s="25" t="s">
        <v>3201</v>
      </c>
      <c r="D30" s="56">
        <v>1</v>
      </c>
      <c r="E30" s="57">
        <v>1</v>
      </c>
      <c r="F30" s="57">
        <v>0</v>
      </c>
      <c r="G30" s="57">
        <v>0</v>
      </c>
      <c r="H30" s="57">
        <v>6</v>
      </c>
      <c r="I30" s="57">
        <v>3</v>
      </c>
      <c r="J30" s="57">
        <v>3</v>
      </c>
      <c r="K30" s="58">
        <v>0</v>
      </c>
    </row>
    <row r="31" spans="1:11" ht="26.1" customHeight="1" thickBot="1" x14ac:dyDescent="0.25">
      <c r="A31" s="241"/>
      <c r="B31" s="41" t="s">
        <v>3644</v>
      </c>
      <c r="C31" s="25" t="s">
        <v>3202</v>
      </c>
      <c r="D31" s="33">
        <v>7</v>
      </c>
      <c r="E31" s="34">
        <v>2</v>
      </c>
      <c r="F31" s="34">
        <v>0</v>
      </c>
      <c r="G31" s="34">
        <v>0</v>
      </c>
      <c r="H31" s="34">
        <v>79</v>
      </c>
      <c r="I31" s="34">
        <v>33</v>
      </c>
      <c r="J31" s="34">
        <v>11</v>
      </c>
      <c r="K31" s="35">
        <v>5</v>
      </c>
    </row>
  </sheetData>
  <sheetProtection algorithmName="SHA-512" hashValue="FFdsuavNutVPr/bL/fIko3+ECcUowfHSoauPElWU6cIrikGiEIAy0r9BnuWgf/ZONm/+gD0ave7wzIu1slxp5w==" saltValue="2Tzz++gUMtEYGWX4NwnHog==" spinCount="100000" sheet="1" objects="1" scenarios="1"/>
  <mergeCells count="26">
    <mergeCell ref="A1:K1"/>
    <mergeCell ref="H2:K3"/>
    <mergeCell ref="A5:K5"/>
    <mergeCell ref="H6:K6"/>
    <mergeCell ref="C2:G3"/>
    <mergeCell ref="A2:B2"/>
    <mergeCell ref="A3:B3"/>
    <mergeCell ref="A6:C9"/>
    <mergeCell ref="J7:K7"/>
    <mergeCell ref="D6:E7"/>
    <mergeCell ref="A17:B17"/>
    <mergeCell ref="A16:B16"/>
    <mergeCell ref="F6:G7"/>
    <mergeCell ref="A15:K15"/>
    <mergeCell ref="D8:G8"/>
    <mergeCell ref="A10:C10"/>
    <mergeCell ref="A12:A14"/>
    <mergeCell ref="H7:I7"/>
    <mergeCell ref="H8:K8"/>
    <mergeCell ref="A24:A31"/>
    <mergeCell ref="A18:B18"/>
    <mergeCell ref="A23:B23"/>
    <mergeCell ref="A19:B19"/>
    <mergeCell ref="A20:B20"/>
    <mergeCell ref="A22:B22"/>
    <mergeCell ref="A21:B21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94" orientation="portrait" r:id="rId1"/>
  <headerFooter alignWithMargins="0">
    <oddFooter>&amp;Cstr 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Line="0" autoPict="0" macro="[0]!Export">
                <anchor moveWithCells="1" sizeWithCells="1">
                  <from>
                    <xdr:col>9</xdr:col>
                    <xdr:colOff>133350</xdr:colOff>
                    <xdr:row>4</xdr:row>
                    <xdr:rowOff>85725</xdr:rowOff>
                  </from>
                  <to>
                    <xdr:col>10</xdr:col>
                    <xdr:colOff>295275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Button 4">
              <controlPr defaultSize="0" print="0" autoFill="0" autoLine="0" autoPict="0" macro="[0]!Import">
                <anchor moveWithCells="1" sizeWithCells="1">
                  <from>
                    <xdr:col>6</xdr:col>
                    <xdr:colOff>447675</xdr:colOff>
                    <xdr:row>4</xdr:row>
                    <xdr:rowOff>104775</xdr:rowOff>
                  </from>
                  <to>
                    <xdr:col>8</xdr:col>
                    <xdr:colOff>133350</xdr:colOff>
                    <xdr:row>4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K51"/>
  <sheetViews>
    <sheetView topLeftCell="A22" zoomScaleNormal="100" workbookViewId="0">
      <selection activeCell="I45" sqref="I45"/>
    </sheetView>
  </sheetViews>
  <sheetFormatPr defaultColWidth="0" defaultRowHeight="12.75" x14ac:dyDescent="0.2"/>
  <cols>
    <col min="1" max="1" width="3.5703125" style="19" customWidth="1"/>
    <col min="2" max="2" width="3.28515625" style="19" customWidth="1"/>
    <col min="3" max="3" width="3.5703125" style="19" customWidth="1"/>
    <col min="4" max="4" width="39.5703125" style="19" customWidth="1"/>
    <col min="5" max="5" width="3.85546875" style="23" customWidth="1"/>
    <col min="6" max="11" width="8.7109375" style="19" customWidth="1"/>
    <col min="12" max="12" width="1.7109375" style="19" customWidth="1"/>
    <col min="13" max="16384" width="0" style="19" hidden="1"/>
  </cols>
  <sheetData>
    <row r="1" spans="1:11" ht="35.25" customHeight="1" x14ac:dyDescent="0.2">
      <c r="A1" s="260" t="s">
        <v>4088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37.5" customHeight="1" x14ac:dyDescent="0.2">
      <c r="A2" s="252" t="s">
        <v>4075</v>
      </c>
      <c r="B2" s="252"/>
      <c r="C2" s="252"/>
      <c r="D2" s="252"/>
      <c r="E2" s="252"/>
      <c r="F2" s="252" t="s">
        <v>3360</v>
      </c>
      <c r="G2" s="252" t="s">
        <v>3361</v>
      </c>
      <c r="H2" s="251" t="s">
        <v>3362</v>
      </c>
      <c r="I2" s="252"/>
      <c r="J2" s="251" t="s">
        <v>3842</v>
      </c>
      <c r="K2" s="252"/>
    </row>
    <row r="3" spans="1:11" ht="16.5" customHeight="1" x14ac:dyDescent="0.2">
      <c r="A3" s="252"/>
      <c r="B3" s="252"/>
      <c r="C3" s="252"/>
      <c r="D3" s="252"/>
      <c r="E3" s="252"/>
      <c r="F3" s="252"/>
      <c r="G3" s="252"/>
      <c r="H3" s="21" t="s">
        <v>1079</v>
      </c>
      <c r="I3" s="21" t="s">
        <v>1785</v>
      </c>
      <c r="J3" s="21" t="s">
        <v>1079</v>
      </c>
      <c r="K3" s="21" t="s">
        <v>1785</v>
      </c>
    </row>
    <row r="4" spans="1:11" s="23" customFormat="1" ht="14.25" customHeight="1" thickBot="1" x14ac:dyDescent="0.25">
      <c r="A4" s="252">
        <v>0</v>
      </c>
      <c r="B4" s="252"/>
      <c r="C4" s="252"/>
      <c r="D4" s="252"/>
      <c r="E4" s="252"/>
      <c r="F4" s="59">
        <v>1</v>
      </c>
      <c r="G4" s="59">
        <v>2</v>
      </c>
      <c r="H4" s="59">
        <v>3</v>
      </c>
      <c r="I4" s="59">
        <v>4</v>
      </c>
      <c r="J4" s="59">
        <v>5</v>
      </c>
      <c r="K4" s="59">
        <v>6</v>
      </c>
    </row>
    <row r="5" spans="1:11" ht="25.5" customHeight="1" x14ac:dyDescent="0.2">
      <c r="A5" s="242" t="s">
        <v>3353</v>
      </c>
      <c r="B5" s="244"/>
      <c r="C5" s="244"/>
      <c r="D5" s="244"/>
      <c r="E5" s="60">
        <v>21</v>
      </c>
      <c r="F5" s="37">
        <v>2538</v>
      </c>
      <c r="G5" s="38">
        <v>1585</v>
      </c>
      <c r="H5" s="38">
        <v>1463</v>
      </c>
      <c r="I5" s="38">
        <v>907</v>
      </c>
      <c r="J5" s="38">
        <v>338</v>
      </c>
      <c r="K5" s="39">
        <v>225</v>
      </c>
    </row>
    <row r="6" spans="1:11" ht="25.5" customHeight="1" x14ac:dyDescent="0.2">
      <c r="A6" s="242" t="s">
        <v>1065</v>
      </c>
      <c r="B6" s="244"/>
      <c r="C6" s="244"/>
      <c r="D6" s="244"/>
      <c r="E6" s="60">
        <v>22</v>
      </c>
      <c r="F6" s="29">
        <v>233</v>
      </c>
      <c r="G6" s="30">
        <v>118</v>
      </c>
      <c r="H6" s="30">
        <v>131</v>
      </c>
      <c r="I6" s="30">
        <v>64</v>
      </c>
      <c r="J6" s="30">
        <v>49</v>
      </c>
      <c r="K6" s="31">
        <v>23</v>
      </c>
    </row>
    <row r="7" spans="1:11" ht="15" customHeight="1" x14ac:dyDescent="0.2">
      <c r="A7" s="256" t="s">
        <v>3843</v>
      </c>
      <c r="B7" s="244" t="s">
        <v>3844</v>
      </c>
      <c r="C7" s="244"/>
      <c r="D7" s="244"/>
      <c r="E7" s="60">
        <v>23</v>
      </c>
      <c r="F7" s="29">
        <v>27</v>
      </c>
      <c r="G7" s="30">
        <v>14</v>
      </c>
      <c r="H7" s="30">
        <v>18</v>
      </c>
      <c r="I7" s="30">
        <v>8</v>
      </c>
      <c r="J7" s="30">
        <v>4</v>
      </c>
      <c r="K7" s="31">
        <v>2</v>
      </c>
    </row>
    <row r="8" spans="1:11" ht="15" customHeight="1" x14ac:dyDescent="0.2">
      <c r="A8" s="256"/>
      <c r="B8" s="244" t="s">
        <v>2432</v>
      </c>
      <c r="C8" s="244"/>
      <c r="D8" s="244"/>
      <c r="E8" s="60">
        <v>24</v>
      </c>
      <c r="F8" s="29">
        <v>206</v>
      </c>
      <c r="G8" s="30">
        <v>104</v>
      </c>
      <c r="H8" s="30">
        <v>113</v>
      </c>
      <c r="I8" s="30">
        <v>56</v>
      </c>
      <c r="J8" s="30">
        <v>45</v>
      </c>
      <c r="K8" s="31">
        <v>21</v>
      </c>
    </row>
    <row r="9" spans="1:11" ht="15" customHeight="1" x14ac:dyDescent="0.2">
      <c r="A9" s="239" t="s">
        <v>2433</v>
      </c>
      <c r="B9" s="244" t="s">
        <v>3845</v>
      </c>
      <c r="C9" s="244"/>
      <c r="D9" s="244"/>
      <c r="E9" s="60">
        <v>25</v>
      </c>
      <c r="F9" s="29">
        <v>0</v>
      </c>
      <c r="G9" s="30">
        <v>0</v>
      </c>
      <c r="H9" s="30">
        <v>0</v>
      </c>
      <c r="I9" s="30">
        <v>0</v>
      </c>
      <c r="J9" s="30">
        <v>0</v>
      </c>
      <c r="K9" s="31">
        <v>0</v>
      </c>
    </row>
    <row r="10" spans="1:11" ht="15" customHeight="1" x14ac:dyDescent="0.2">
      <c r="A10" s="240"/>
      <c r="B10" s="244" t="s">
        <v>3846</v>
      </c>
      <c r="C10" s="244"/>
      <c r="D10" s="244"/>
      <c r="E10" s="60">
        <v>26</v>
      </c>
      <c r="F10" s="29">
        <v>0</v>
      </c>
      <c r="G10" s="30">
        <v>0</v>
      </c>
      <c r="H10" s="30">
        <v>0</v>
      </c>
      <c r="I10" s="30">
        <v>0</v>
      </c>
      <c r="J10" s="30">
        <v>0</v>
      </c>
      <c r="K10" s="31">
        <v>0</v>
      </c>
    </row>
    <row r="11" spans="1:11" ht="15" customHeight="1" x14ac:dyDescent="0.2">
      <c r="A11" s="240"/>
      <c r="B11" s="244" t="s">
        <v>3847</v>
      </c>
      <c r="C11" s="244"/>
      <c r="D11" s="244"/>
      <c r="E11" s="60">
        <v>27</v>
      </c>
      <c r="F11" s="29">
        <v>35</v>
      </c>
      <c r="G11" s="30">
        <v>31</v>
      </c>
      <c r="H11" s="30">
        <v>16</v>
      </c>
      <c r="I11" s="30">
        <v>14</v>
      </c>
      <c r="J11" s="30">
        <v>4</v>
      </c>
      <c r="K11" s="31">
        <v>4</v>
      </c>
    </row>
    <row r="12" spans="1:11" ht="15" customHeight="1" x14ac:dyDescent="0.2">
      <c r="A12" s="240"/>
      <c r="B12" s="242" t="s">
        <v>3469</v>
      </c>
      <c r="C12" s="244"/>
      <c r="D12" s="244"/>
      <c r="E12" s="60">
        <v>28</v>
      </c>
      <c r="F12" s="29">
        <v>0</v>
      </c>
      <c r="G12" s="30">
        <v>0</v>
      </c>
      <c r="H12" s="30">
        <v>0</v>
      </c>
      <c r="I12" s="30">
        <v>0</v>
      </c>
      <c r="J12" s="30">
        <v>0</v>
      </c>
      <c r="K12" s="31">
        <v>0</v>
      </c>
    </row>
    <row r="13" spans="1:11" ht="15" customHeight="1" thickBot="1" x14ac:dyDescent="0.25">
      <c r="A13" s="240"/>
      <c r="B13" s="244" t="s">
        <v>3848</v>
      </c>
      <c r="C13" s="244"/>
      <c r="D13" s="244"/>
      <c r="E13" s="60">
        <v>29</v>
      </c>
      <c r="F13" s="29">
        <v>0</v>
      </c>
      <c r="G13" s="30">
        <v>0</v>
      </c>
      <c r="H13" s="30">
        <v>0</v>
      </c>
      <c r="I13" s="30">
        <v>0</v>
      </c>
      <c r="J13" s="57">
        <v>0</v>
      </c>
      <c r="K13" s="58">
        <v>0</v>
      </c>
    </row>
    <row r="14" spans="1:11" ht="15" customHeight="1" x14ac:dyDescent="0.2">
      <c r="A14" s="240"/>
      <c r="B14" s="274" t="s">
        <v>3985</v>
      </c>
      <c r="C14" s="275"/>
      <c r="D14" s="276"/>
      <c r="E14" s="60">
        <v>30</v>
      </c>
      <c r="F14" s="29">
        <v>2</v>
      </c>
      <c r="G14" s="30">
        <v>0</v>
      </c>
      <c r="H14" s="30">
        <v>1</v>
      </c>
      <c r="I14" s="62">
        <v>0</v>
      </c>
      <c r="J14" s="63"/>
      <c r="K14" s="64"/>
    </row>
    <row r="15" spans="1:11" ht="28.5" customHeight="1" x14ac:dyDescent="0.2">
      <c r="A15" s="242" t="s">
        <v>1066</v>
      </c>
      <c r="B15" s="244"/>
      <c r="C15" s="244"/>
      <c r="D15" s="244"/>
      <c r="E15" s="60">
        <v>31</v>
      </c>
      <c r="F15" s="29">
        <v>174</v>
      </c>
      <c r="G15" s="30">
        <v>88</v>
      </c>
      <c r="H15" s="30">
        <v>97</v>
      </c>
      <c r="I15" s="62">
        <v>48</v>
      </c>
      <c r="J15" s="65"/>
      <c r="K15" s="66"/>
    </row>
    <row r="16" spans="1:11" ht="25.5" customHeight="1" x14ac:dyDescent="0.2">
      <c r="A16" s="256" t="s">
        <v>355</v>
      </c>
      <c r="B16" s="242" t="s">
        <v>2434</v>
      </c>
      <c r="C16" s="244"/>
      <c r="D16" s="244"/>
      <c r="E16" s="60">
        <v>32</v>
      </c>
      <c r="F16" s="29">
        <v>125</v>
      </c>
      <c r="G16" s="30">
        <v>64</v>
      </c>
      <c r="H16" s="30">
        <v>69</v>
      </c>
      <c r="I16" s="62">
        <v>35</v>
      </c>
      <c r="J16" s="65"/>
      <c r="K16" s="66"/>
    </row>
    <row r="17" spans="1:11" ht="15" customHeight="1" x14ac:dyDescent="0.2">
      <c r="A17" s="256"/>
      <c r="B17" s="256" t="s">
        <v>3843</v>
      </c>
      <c r="C17" s="244" t="s">
        <v>356</v>
      </c>
      <c r="D17" s="244"/>
      <c r="E17" s="60">
        <v>33</v>
      </c>
      <c r="F17" s="29">
        <v>119</v>
      </c>
      <c r="G17" s="30">
        <v>63</v>
      </c>
      <c r="H17" s="30">
        <v>67</v>
      </c>
      <c r="I17" s="31">
        <v>35</v>
      </c>
      <c r="J17" s="66"/>
      <c r="K17" s="66"/>
    </row>
    <row r="18" spans="1:11" ht="15" customHeight="1" x14ac:dyDescent="0.2">
      <c r="A18" s="256"/>
      <c r="B18" s="256"/>
      <c r="C18" s="272" t="s">
        <v>3536</v>
      </c>
      <c r="D18" s="24" t="s">
        <v>2436</v>
      </c>
      <c r="E18" s="60">
        <v>34</v>
      </c>
      <c r="F18" s="29">
        <v>6</v>
      </c>
      <c r="G18" s="30">
        <v>2</v>
      </c>
      <c r="H18" s="30">
        <v>3</v>
      </c>
      <c r="I18" s="31">
        <v>0</v>
      </c>
      <c r="J18" s="66"/>
      <c r="K18" s="66"/>
    </row>
    <row r="19" spans="1:11" ht="15" customHeight="1" x14ac:dyDescent="0.2">
      <c r="A19" s="256"/>
      <c r="B19" s="256"/>
      <c r="C19" s="273"/>
      <c r="D19" s="36" t="s">
        <v>2435</v>
      </c>
      <c r="E19" s="60">
        <v>35</v>
      </c>
      <c r="F19" s="29">
        <v>1</v>
      </c>
      <c r="G19" s="30">
        <v>0</v>
      </c>
      <c r="H19" s="30">
        <v>0</v>
      </c>
      <c r="I19" s="31">
        <v>0</v>
      </c>
      <c r="J19" s="66"/>
      <c r="K19" s="66"/>
    </row>
    <row r="20" spans="1:11" ht="15" customHeight="1" x14ac:dyDescent="0.2">
      <c r="A20" s="256"/>
      <c r="B20" s="256"/>
      <c r="C20" s="242" t="s">
        <v>2056</v>
      </c>
      <c r="D20" s="244"/>
      <c r="E20" s="60">
        <v>36</v>
      </c>
      <c r="F20" s="29">
        <v>6</v>
      </c>
      <c r="G20" s="30">
        <v>1</v>
      </c>
      <c r="H20" s="30">
        <v>2</v>
      </c>
      <c r="I20" s="31">
        <v>0</v>
      </c>
      <c r="J20" s="66"/>
      <c r="K20" s="66"/>
    </row>
    <row r="21" spans="1:11" ht="15" customHeight="1" x14ac:dyDescent="0.2">
      <c r="A21" s="256"/>
      <c r="B21" s="256"/>
      <c r="C21" s="256" t="s">
        <v>3843</v>
      </c>
      <c r="D21" s="24" t="s">
        <v>357</v>
      </c>
      <c r="E21" s="60">
        <v>37</v>
      </c>
      <c r="F21" s="29">
        <v>1</v>
      </c>
      <c r="G21" s="30">
        <v>1</v>
      </c>
      <c r="H21" s="30">
        <v>0</v>
      </c>
      <c r="I21" s="31">
        <v>0</v>
      </c>
      <c r="J21" s="66"/>
      <c r="K21" s="66"/>
    </row>
    <row r="22" spans="1:11" ht="15" customHeight="1" x14ac:dyDescent="0.2">
      <c r="A22" s="256"/>
      <c r="B22" s="256"/>
      <c r="C22" s="256"/>
      <c r="D22" s="24" t="s">
        <v>358</v>
      </c>
      <c r="E22" s="60">
        <v>38</v>
      </c>
      <c r="F22" s="29">
        <v>0</v>
      </c>
      <c r="G22" s="30">
        <v>0</v>
      </c>
      <c r="H22" s="30">
        <v>0</v>
      </c>
      <c r="I22" s="31">
        <v>0</v>
      </c>
      <c r="J22" s="66"/>
      <c r="K22" s="66"/>
    </row>
    <row r="23" spans="1:11" ht="15" customHeight="1" x14ac:dyDescent="0.2">
      <c r="A23" s="256"/>
      <c r="B23" s="256"/>
      <c r="C23" s="256"/>
      <c r="D23" s="24" t="s">
        <v>3805</v>
      </c>
      <c r="E23" s="60">
        <v>39</v>
      </c>
      <c r="F23" s="29">
        <v>5</v>
      </c>
      <c r="G23" s="30">
        <v>0</v>
      </c>
      <c r="H23" s="30">
        <v>2</v>
      </c>
      <c r="I23" s="31">
        <v>0</v>
      </c>
      <c r="J23" s="66"/>
      <c r="K23" s="66"/>
    </row>
    <row r="24" spans="1:11" ht="15" customHeight="1" x14ac:dyDescent="0.2">
      <c r="A24" s="256"/>
      <c r="B24" s="256"/>
      <c r="C24" s="256"/>
      <c r="D24" s="24" t="s">
        <v>2057</v>
      </c>
      <c r="E24" s="60">
        <v>40</v>
      </c>
      <c r="F24" s="29">
        <v>0</v>
      </c>
      <c r="G24" s="30">
        <v>0</v>
      </c>
      <c r="H24" s="30">
        <v>0</v>
      </c>
      <c r="I24" s="31">
        <v>0</v>
      </c>
      <c r="J24" s="66"/>
      <c r="K24" s="66"/>
    </row>
    <row r="25" spans="1:11" ht="25.5" customHeight="1" x14ac:dyDescent="0.2">
      <c r="A25" s="256"/>
      <c r="B25" s="256"/>
      <c r="C25" s="256"/>
      <c r="D25" s="32" t="s">
        <v>3899</v>
      </c>
      <c r="E25" s="60">
        <v>41</v>
      </c>
      <c r="F25" s="29">
        <v>0</v>
      </c>
      <c r="G25" s="30">
        <v>0</v>
      </c>
      <c r="H25" s="30">
        <v>0</v>
      </c>
      <c r="I25" s="31">
        <v>0</v>
      </c>
      <c r="J25" s="66"/>
      <c r="K25" s="66"/>
    </row>
    <row r="26" spans="1:11" ht="26.25" customHeight="1" x14ac:dyDescent="0.2">
      <c r="A26" s="256"/>
      <c r="B26" s="256"/>
      <c r="C26" s="256"/>
      <c r="D26" s="32" t="s">
        <v>2058</v>
      </c>
      <c r="E26" s="60">
        <v>42</v>
      </c>
      <c r="F26" s="29">
        <v>0</v>
      </c>
      <c r="G26" s="30">
        <v>0</v>
      </c>
      <c r="H26" s="30">
        <v>0</v>
      </c>
      <c r="I26" s="31">
        <v>0</v>
      </c>
      <c r="J26" s="66"/>
      <c r="K26" s="66"/>
    </row>
    <row r="27" spans="1:11" ht="13.5" customHeight="1" x14ac:dyDescent="0.2">
      <c r="A27" s="256"/>
      <c r="B27" s="256"/>
      <c r="C27" s="256"/>
      <c r="D27" s="32" t="s">
        <v>2059</v>
      </c>
      <c r="E27" s="60">
        <v>43</v>
      </c>
      <c r="F27" s="29">
        <v>0</v>
      </c>
      <c r="G27" s="30">
        <v>0</v>
      </c>
      <c r="H27" s="30">
        <v>0</v>
      </c>
      <c r="I27" s="31">
        <v>0</v>
      </c>
      <c r="J27" s="66"/>
      <c r="K27" s="66"/>
    </row>
    <row r="28" spans="1:11" ht="27.75" customHeight="1" x14ac:dyDescent="0.2">
      <c r="A28" s="256"/>
      <c r="B28" s="256"/>
      <c r="C28" s="256"/>
      <c r="D28" s="32" t="s">
        <v>2060</v>
      </c>
      <c r="E28" s="60">
        <v>44</v>
      </c>
      <c r="F28" s="29">
        <v>0</v>
      </c>
      <c r="G28" s="30">
        <v>0</v>
      </c>
      <c r="H28" s="30">
        <v>0</v>
      </c>
      <c r="I28" s="31">
        <v>0</v>
      </c>
      <c r="J28" s="66"/>
      <c r="K28" s="66"/>
    </row>
    <row r="29" spans="1:11" ht="16.5" customHeight="1" x14ac:dyDescent="0.2">
      <c r="A29" s="256"/>
      <c r="B29" s="256"/>
      <c r="C29" s="256"/>
      <c r="D29" s="32" t="s">
        <v>2061</v>
      </c>
      <c r="E29" s="60">
        <v>45</v>
      </c>
      <c r="F29" s="29">
        <v>0</v>
      </c>
      <c r="G29" s="30">
        <v>0</v>
      </c>
      <c r="H29" s="30">
        <v>0</v>
      </c>
      <c r="I29" s="31">
        <v>0</v>
      </c>
      <c r="J29" s="66"/>
      <c r="K29" s="66"/>
    </row>
    <row r="30" spans="1:11" ht="27.75" customHeight="1" x14ac:dyDescent="0.2">
      <c r="A30" s="256"/>
      <c r="B30" s="256"/>
      <c r="C30" s="256"/>
      <c r="D30" s="32" t="s">
        <v>2062</v>
      </c>
      <c r="E30" s="60">
        <v>46</v>
      </c>
      <c r="F30" s="29">
        <v>0</v>
      </c>
      <c r="G30" s="30">
        <v>0</v>
      </c>
      <c r="H30" s="30">
        <v>0</v>
      </c>
      <c r="I30" s="31">
        <v>0</v>
      </c>
      <c r="J30" s="66"/>
      <c r="K30" s="66"/>
    </row>
    <row r="31" spans="1:11" ht="40.5" customHeight="1" x14ac:dyDescent="0.2">
      <c r="A31" s="256"/>
      <c r="B31" s="256"/>
      <c r="C31" s="256"/>
      <c r="D31" s="32" t="s">
        <v>1067</v>
      </c>
      <c r="E31" s="60">
        <v>47</v>
      </c>
      <c r="F31" s="29">
        <v>0</v>
      </c>
      <c r="G31" s="30">
        <v>0</v>
      </c>
      <c r="H31" s="30">
        <v>0</v>
      </c>
      <c r="I31" s="31">
        <v>0</v>
      </c>
      <c r="J31" s="66"/>
      <c r="K31" s="66"/>
    </row>
    <row r="32" spans="1:11" ht="15" customHeight="1" x14ac:dyDescent="0.2">
      <c r="A32" s="256"/>
      <c r="B32" s="256"/>
      <c r="C32" s="256"/>
      <c r="D32" s="24" t="s">
        <v>359</v>
      </c>
      <c r="E32" s="60">
        <v>48</v>
      </c>
      <c r="F32" s="29">
        <v>0</v>
      </c>
      <c r="G32" s="30">
        <v>0</v>
      </c>
      <c r="H32" s="30">
        <v>0</v>
      </c>
      <c r="I32" s="31">
        <v>0</v>
      </c>
      <c r="J32" s="66"/>
      <c r="K32" s="66"/>
    </row>
    <row r="33" spans="1:11" ht="15" customHeight="1" x14ac:dyDescent="0.2">
      <c r="A33" s="256"/>
      <c r="B33" s="244" t="s">
        <v>1716</v>
      </c>
      <c r="C33" s="244"/>
      <c r="D33" s="244"/>
      <c r="E33" s="60">
        <v>49</v>
      </c>
      <c r="F33" s="29">
        <v>0</v>
      </c>
      <c r="G33" s="30">
        <v>0</v>
      </c>
      <c r="H33" s="30">
        <v>0</v>
      </c>
      <c r="I33" s="31">
        <v>0</v>
      </c>
      <c r="J33" s="66"/>
      <c r="K33" s="66"/>
    </row>
    <row r="34" spans="1:11" ht="15" customHeight="1" x14ac:dyDescent="0.2">
      <c r="A34" s="256"/>
      <c r="B34" s="274" t="s">
        <v>2063</v>
      </c>
      <c r="C34" s="275"/>
      <c r="D34" s="276"/>
      <c r="E34" s="60">
        <v>50</v>
      </c>
      <c r="F34" s="29">
        <v>0</v>
      </c>
      <c r="G34" s="30">
        <v>0</v>
      </c>
      <c r="H34" s="30">
        <v>0</v>
      </c>
      <c r="I34" s="31">
        <v>0</v>
      </c>
      <c r="J34" s="66"/>
      <c r="K34" s="66"/>
    </row>
    <row r="35" spans="1:11" ht="15" customHeight="1" x14ac:dyDescent="0.2">
      <c r="A35" s="256"/>
      <c r="B35" s="244" t="s">
        <v>1717</v>
      </c>
      <c r="C35" s="244"/>
      <c r="D35" s="244"/>
      <c r="E35" s="60">
        <v>51</v>
      </c>
      <c r="F35" s="29">
        <v>2</v>
      </c>
      <c r="G35" s="30">
        <v>2</v>
      </c>
      <c r="H35" s="30">
        <v>2</v>
      </c>
      <c r="I35" s="31">
        <v>2</v>
      </c>
      <c r="J35" s="66"/>
      <c r="K35" s="66"/>
    </row>
    <row r="36" spans="1:11" ht="15" customHeight="1" x14ac:dyDescent="0.2">
      <c r="A36" s="256"/>
      <c r="B36" s="274" t="s">
        <v>2064</v>
      </c>
      <c r="C36" s="275"/>
      <c r="D36" s="276"/>
      <c r="E36" s="60">
        <v>52</v>
      </c>
      <c r="F36" s="29">
        <v>0</v>
      </c>
      <c r="G36" s="30">
        <v>0</v>
      </c>
      <c r="H36" s="30">
        <v>0</v>
      </c>
      <c r="I36" s="31">
        <v>0</v>
      </c>
      <c r="J36" s="66"/>
      <c r="K36" s="66"/>
    </row>
    <row r="37" spans="1:11" ht="15" customHeight="1" x14ac:dyDescent="0.2">
      <c r="A37" s="256"/>
      <c r="B37" s="242" t="s">
        <v>1550</v>
      </c>
      <c r="C37" s="244"/>
      <c r="D37" s="244"/>
      <c r="E37" s="60">
        <v>53</v>
      </c>
      <c r="F37" s="29">
        <v>0</v>
      </c>
      <c r="G37" s="30">
        <v>0</v>
      </c>
      <c r="H37" s="30">
        <v>0</v>
      </c>
      <c r="I37" s="31">
        <v>0</v>
      </c>
      <c r="J37" s="66"/>
      <c r="K37" s="66"/>
    </row>
    <row r="38" spans="1:11" ht="15" customHeight="1" x14ac:dyDescent="0.2">
      <c r="A38" s="256"/>
      <c r="B38" s="280" t="s">
        <v>777</v>
      </c>
      <c r="C38" s="281"/>
      <c r="D38" s="282"/>
      <c r="E38" s="60">
        <v>54</v>
      </c>
      <c r="F38" s="29">
        <v>0</v>
      </c>
      <c r="G38" s="30">
        <v>0</v>
      </c>
      <c r="H38" s="30">
        <v>0</v>
      </c>
      <c r="I38" s="31">
        <v>0</v>
      </c>
      <c r="J38" s="66"/>
      <c r="K38" s="66"/>
    </row>
    <row r="39" spans="1:11" ht="15" customHeight="1" x14ac:dyDescent="0.2">
      <c r="A39" s="256"/>
      <c r="B39" s="277" t="s">
        <v>2065</v>
      </c>
      <c r="C39" s="278"/>
      <c r="D39" s="279"/>
      <c r="E39" s="60">
        <v>55</v>
      </c>
      <c r="F39" s="29">
        <v>0</v>
      </c>
      <c r="G39" s="30">
        <v>0</v>
      </c>
      <c r="H39" s="30">
        <v>0</v>
      </c>
      <c r="I39" s="31">
        <v>0</v>
      </c>
      <c r="J39" s="66"/>
      <c r="K39" s="66"/>
    </row>
    <row r="40" spans="1:11" ht="26.25" customHeight="1" x14ac:dyDescent="0.2">
      <c r="A40" s="256"/>
      <c r="B40" s="277" t="s">
        <v>1018</v>
      </c>
      <c r="C40" s="278"/>
      <c r="D40" s="279"/>
      <c r="E40" s="60">
        <v>56</v>
      </c>
      <c r="F40" s="29">
        <v>0</v>
      </c>
      <c r="G40" s="30">
        <v>0</v>
      </c>
      <c r="H40" s="30">
        <v>0</v>
      </c>
      <c r="I40" s="31">
        <v>0</v>
      </c>
      <c r="J40" s="66"/>
      <c r="K40" s="66"/>
    </row>
    <row r="41" spans="1:11" ht="39" customHeight="1" x14ac:dyDescent="0.2">
      <c r="A41" s="256"/>
      <c r="B41" s="280" t="s">
        <v>4013</v>
      </c>
      <c r="C41" s="281"/>
      <c r="D41" s="282"/>
      <c r="E41" s="60">
        <v>57</v>
      </c>
      <c r="F41" s="29">
        <v>0</v>
      </c>
      <c r="G41" s="30">
        <v>0</v>
      </c>
      <c r="H41" s="30">
        <v>0</v>
      </c>
      <c r="I41" s="31">
        <v>0</v>
      </c>
      <c r="J41" s="66"/>
      <c r="K41" s="66"/>
    </row>
    <row r="42" spans="1:11" ht="15" customHeight="1" x14ac:dyDescent="0.2">
      <c r="A42" s="256"/>
      <c r="B42" s="280" t="s">
        <v>1020</v>
      </c>
      <c r="C42" s="281"/>
      <c r="D42" s="282"/>
      <c r="E42" s="60">
        <v>58</v>
      </c>
      <c r="F42" s="42" t="s">
        <v>1764</v>
      </c>
      <c r="G42" s="44" t="s">
        <v>1764</v>
      </c>
      <c r="H42" s="44" t="s">
        <v>1764</v>
      </c>
      <c r="I42" s="224" t="s">
        <v>1764</v>
      </c>
      <c r="J42" s="66"/>
      <c r="K42" s="66"/>
    </row>
    <row r="43" spans="1:11" ht="15" customHeight="1" x14ac:dyDescent="0.2">
      <c r="A43" s="256"/>
      <c r="B43" s="244" t="s">
        <v>1718</v>
      </c>
      <c r="C43" s="244"/>
      <c r="D43" s="244"/>
      <c r="E43" s="60">
        <v>59</v>
      </c>
      <c r="F43" s="29">
        <v>23</v>
      </c>
      <c r="G43" s="30">
        <v>10</v>
      </c>
      <c r="H43" s="30">
        <v>13</v>
      </c>
      <c r="I43" s="31">
        <v>4</v>
      </c>
      <c r="J43" s="66"/>
      <c r="K43" s="66"/>
    </row>
    <row r="44" spans="1:11" ht="15" customHeight="1" x14ac:dyDescent="0.2">
      <c r="A44" s="256"/>
      <c r="B44" s="244" t="s">
        <v>1719</v>
      </c>
      <c r="C44" s="244"/>
      <c r="D44" s="244"/>
      <c r="E44" s="60">
        <v>60</v>
      </c>
      <c r="F44" s="29">
        <v>4</v>
      </c>
      <c r="G44" s="30">
        <v>4</v>
      </c>
      <c r="H44" s="30">
        <v>2</v>
      </c>
      <c r="I44" s="31">
        <v>2</v>
      </c>
      <c r="J44" s="66"/>
      <c r="K44" s="66"/>
    </row>
    <row r="45" spans="1:11" ht="15" customHeight="1" x14ac:dyDescent="0.2">
      <c r="A45" s="256"/>
      <c r="B45" s="244" t="s">
        <v>1720</v>
      </c>
      <c r="C45" s="244"/>
      <c r="D45" s="244"/>
      <c r="E45" s="60">
        <v>61</v>
      </c>
      <c r="F45" s="29">
        <v>0</v>
      </c>
      <c r="G45" s="30">
        <v>0</v>
      </c>
      <c r="H45" s="30">
        <v>0</v>
      </c>
      <c r="I45" s="31">
        <v>0</v>
      </c>
      <c r="J45" s="66"/>
      <c r="K45" s="66"/>
    </row>
    <row r="46" spans="1:11" ht="15" customHeight="1" x14ac:dyDescent="0.2">
      <c r="A46" s="256"/>
      <c r="B46" s="244" t="s">
        <v>4014</v>
      </c>
      <c r="C46" s="244"/>
      <c r="D46" s="244"/>
      <c r="E46" s="60">
        <v>62</v>
      </c>
      <c r="F46" s="29">
        <v>5</v>
      </c>
      <c r="G46" s="30">
        <v>2</v>
      </c>
      <c r="H46" s="30">
        <v>3</v>
      </c>
      <c r="I46" s="31">
        <v>1</v>
      </c>
      <c r="J46" s="66"/>
      <c r="K46" s="66"/>
    </row>
    <row r="47" spans="1:11" ht="15" customHeight="1" x14ac:dyDescent="0.2">
      <c r="A47" s="256"/>
      <c r="B47" s="244" t="s">
        <v>1920</v>
      </c>
      <c r="C47" s="244"/>
      <c r="D47" s="244"/>
      <c r="E47" s="60">
        <v>63</v>
      </c>
      <c r="F47" s="29">
        <v>1</v>
      </c>
      <c r="G47" s="30">
        <v>0</v>
      </c>
      <c r="H47" s="30">
        <v>1</v>
      </c>
      <c r="I47" s="31">
        <v>0</v>
      </c>
      <c r="J47" s="66"/>
      <c r="K47" s="66"/>
    </row>
    <row r="48" spans="1:11" ht="15" customHeight="1" x14ac:dyDescent="0.2">
      <c r="A48" s="256"/>
      <c r="B48" s="244" t="s">
        <v>1921</v>
      </c>
      <c r="C48" s="244"/>
      <c r="D48" s="244"/>
      <c r="E48" s="60">
        <v>64</v>
      </c>
      <c r="F48" s="29">
        <v>0</v>
      </c>
      <c r="G48" s="30">
        <v>0</v>
      </c>
      <c r="H48" s="30">
        <v>0</v>
      </c>
      <c r="I48" s="31">
        <v>0</v>
      </c>
      <c r="J48" s="66"/>
      <c r="K48" s="66"/>
    </row>
    <row r="49" spans="1:11" ht="15" customHeight="1" x14ac:dyDescent="0.2">
      <c r="A49" s="256"/>
      <c r="B49" s="244" t="s">
        <v>1922</v>
      </c>
      <c r="C49" s="244"/>
      <c r="D49" s="244"/>
      <c r="E49" s="60">
        <v>65</v>
      </c>
      <c r="F49" s="29">
        <v>14</v>
      </c>
      <c r="G49" s="30">
        <v>6</v>
      </c>
      <c r="H49" s="30">
        <v>7</v>
      </c>
      <c r="I49" s="31">
        <v>4</v>
      </c>
      <c r="J49" s="66"/>
      <c r="K49" s="66"/>
    </row>
    <row r="50" spans="1:11" ht="27" customHeight="1" x14ac:dyDescent="0.2">
      <c r="A50" s="283" t="s">
        <v>4015</v>
      </c>
      <c r="B50" s="284"/>
      <c r="C50" s="284"/>
      <c r="D50" s="284"/>
      <c r="E50" s="60">
        <v>66</v>
      </c>
      <c r="F50" s="29">
        <v>2597</v>
      </c>
      <c r="G50" s="30">
        <v>1615</v>
      </c>
      <c r="H50" s="30">
        <v>1497</v>
      </c>
      <c r="I50" s="31">
        <v>923</v>
      </c>
      <c r="J50" s="66"/>
      <c r="K50" s="66"/>
    </row>
    <row r="51" spans="1:11" ht="15" customHeight="1" thickBot="1" x14ac:dyDescent="0.25">
      <c r="A51" s="244" t="s">
        <v>1923</v>
      </c>
      <c r="B51" s="244"/>
      <c r="C51" s="244"/>
      <c r="D51" s="244"/>
      <c r="E51" s="60">
        <v>67</v>
      </c>
      <c r="F51" s="33">
        <v>394</v>
      </c>
      <c r="G51" s="34">
        <v>253</v>
      </c>
      <c r="H51" s="34">
        <v>244</v>
      </c>
      <c r="I51" s="35">
        <v>152</v>
      </c>
      <c r="J51" s="66"/>
      <c r="K51" s="66"/>
    </row>
  </sheetData>
  <sheetProtection algorithmName="SHA-512" hashValue="K0Ssn2CWGU7LLCB+K89ryNApWjA8bkN9je2wtuP+rvFXqMrn46a4gNuwFoiVtIPhF0OsVBAY09RxAUnksZqmqw==" saltValue="neCKsNL6teN1+rXIdTigpg==" spinCount="100000" sheet="1" objects="1" scenarios="1"/>
  <mergeCells count="46">
    <mergeCell ref="B41:D41"/>
    <mergeCell ref="A5:D5"/>
    <mergeCell ref="A4:E4"/>
    <mergeCell ref="A1:K1"/>
    <mergeCell ref="H2:I2"/>
    <mergeCell ref="J2:K2"/>
    <mergeCell ref="F2:F3"/>
    <mergeCell ref="G2:G3"/>
    <mergeCell ref="A2:E3"/>
    <mergeCell ref="A6:D6"/>
    <mergeCell ref="A15:D15"/>
    <mergeCell ref="B13:D13"/>
    <mergeCell ref="B14:D14"/>
    <mergeCell ref="A9:A14"/>
    <mergeCell ref="A50:D50"/>
    <mergeCell ref="A51:D51"/>
    <mergeCell ref="B7:D7"/>
    <mergeCell ref="B8:D8"/>
    <mergeCell ref="B9:D9"/>
    <mergeCell ref="B10:D10"/>
    <mergeCell ref="B11:D11"/>
    <mergeCell ref="B12:D12"/>
    <mergeCell ref="B45:D45"/>
    <mergeCell ref="B44:D44"/>
    <mergeCell ref="A7:A8"/>
    <mergeCell ref="A16:A49"/>
    <mergeCell ref="B17:B32"/>
    <mergeCell ref="C21:C32"/>
    <mergeCell ref="B46:D46"/>
    <mergeCell ref="B48:D48"/>
    <mergeCell ref="B49:D49"/>
    <mergeCell ref="B37:D37"/>
    <mergeCell ref="B43:D43"/>
    <mergeCell ref="B16:D16"/>
    <mergeCell ref="B33:D33"/>
    <mergeCell ref="B35:D35"/>
    <mergeCell ref="C17:D17"/>
    <mergeCell ref="C20:D20"/>
    <mergeCell ref="C18:C19"/>
    <mergeCell ref="B34:D34"/>
    <mergeCell ref="B36:D36"/>
    <mergeCell ref="B40:D40"/>
    <mergeCell ref="B42:D42"/>
    <mergeCell ref="B38:D38"/>
    <mergeCell ref="B39:D39"/>
    <mergeCell ref="B47:D47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79" orientation="portrait" r:id="rId1"/>
  <headerFooter alignWithMargins="0">
    <oddFooter>&amp;Cstr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M52"/>
  <sheetViews>
    <sheetView topLeftCell="A22" workbookViewId="0">
      <selection activeCell="I35" sqref="I35"/>
    </sheetView>
  </sheetViews>
  <sheetFormatPr defaultColWidth="0" defaultRowHeight="12.75" x14ac:dyDescent="0.2"/>
  <cols>
    <col min="1" max="1" width="3.5703125" style="19" customWidth="1"/>
    <col min="2" max="2" width="3.28515625" style="19" customWidth="1"/>
    <col min="3" max="3" width="3.5703125" style="19" customWidth="1"/>
    <col min="4" max="4" width="39.5703125" style="19" customWidth="1"/>
    <col min="5" max="5" width="3.85546875" style="23" customWidth="1"/>
    <col min="6" max="7" width="6.7109375" style="23" customWidth="1"/>
    <col min="8" max="13" width="6.7109375" style="19" customWidth="1"/>
    <col min="14" max="14" width="2" style="19" customWidth="1"/>
    <col min="15" max="16384" width="0" style="19" hidden="1"/>
  </cols>
  <sheetData>
    <row r="1" spans="1:13" ht="30.75" customHeight="1" x14ac:dyDescent="0.2">
      <c r="A1" s="260" t="s">
        <v>4089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29.25" customHeight="1" x14ac:dyDescent="0.2">
      <c r="A2" s="252" t="s">
        <v>4075</v>
      </c>
      <c r="B2" s="252"/>
      <c r="C2" s="252"/>
      <c r="D2" s="252"/>
      <c r="E2" s="252"/>
      <c r="F2" s="298" t="s">
        <v>1021</v>
      </c>
      <c r="G2" s="300"/>
      <c r="H2" s="298" t="s">
        <v>1925</v>
      </c>
      <c r="I2" s="300"/>
      <c r="J2" s="298" t="s">
        <v>1824</v>
      </c>
      <c r="K2" s="299"/>
      <c r="L2" s="298" t="s">
        <v>1763</v>
      </c>
      <c r="M2" s="299"/>
    </row>
    <row r="3" spans="1:13" ht="16.5" customHeight="1" x14ac:dyDescent="0.2">
      <c r="A3" s="252"/>
      <c r="B3" s="252"/>
      <c r="C3" s="252"/>
      <c r="D3" s="252"/>
      <c r="E3" s="252"/>
      <c r="F3" s="21" t="s">
        <v>1079</v>
      </c>
      <c r="G3" s="21" t="s">
        <v>1785</v>
      </c>
      <c r="H3" s="21" t="s">
        <v>1079</v>
      </c>
      <c r="I3" s="21" t="s">
        <v>1785</v>
      </c>
      <c r="J3" s="21" t="s">
        <v>1079</v>
      </c>
      <c r="K3" s="21" t="s">
        <v>1785</v>
      </c>
      <c r="L3" s="21" t="s">
        <v>1079</v>
      </c>
      <c r="M3" s="21" t="s">
        <v>1785</v>
      </c>
    </row>
    <row r="4" spans="1:13" s="23" customFormat="1" ht="15.75" customHeight="1" thickBot="1" x14ac:dyDescent="0.25">
      <c r="A4" s="252">
        <v>0</v>
      </c>
      <c r="B4" s="252"/>
      <c r="C4" s="252"/>
      <c r="D4" s="252"/>
      <c r="E4" s="252"/>
      <c r="F4" s="59">
        <v>1</v>
      </c>
      <c r="G4" s="59">
        <v>2</v>
      </c>
      <c r="H4" s="59">
        <v>3</v>
      </c>
      <c r="I4" s="59">
        <v>4</v>
      </c>
      <c r="J4" s="59">
        <v>5</v>
      </c>
      <c r="K4" s="59">
        <v>6</v>
      </c>
      <c r="L4" s="59">
        <v>7</v>
      </c>
      <c r="M4" s="59">
        <v>8</v>
      </c>
    </row>
    <row r="5" spans="1:13" ht="25.5" customHeight="1" x14ac:dyDescent="0.2">
      <c r="A5" s="242" t="s">
        <v>3353</v>
      </c>
      <c r="B5" s="244"/>
      <c r="C5" s="244"/>
      <c r="D5" s="244"/>
      <c r="E5" s="60">
        <v>68</v>
      </c>
      <c r="F5" s="74">
        <v>819</v>
      </c>
      <c r="G5" s="75">
        <v>573</v>
      </c>
      <c r="H5" s="75">
        <v>434</v>
      </c>
      <c r="I5" s="75">
        <v>283</v>
      </c>
      <c r="J5" s="75">
        <v>528</v>
      </c>
      <c r="K5" s="75">
        <v>200</v>
      </c>
      <c r="L5" s="75">
        <v>1259</v>
      </c>
      <c r="M5" s="76">
        <v>882</v>
      </c>
    </row>
    <row r="6" spans="1:13" ht="25.5" customHeight="1" x14ac:dyDescent="0.2">
      <c r="A6" s="242" t="s">
        <v>1022</v>
      </c>
      <c r="B6" s="244"/>
      <c r="C6" s="244"/>
      <c r="D6" s="244"/>
      <c r="E6" s="60">
        <v>69</v>
      </c>
      <c r="F6" s="77">
        <v>101</v>
      </c>
      <c r="G6" s="43">
        <v>67</v>
      </c>
      <c r="H6" s="43">
        <v>62</v>
      </c>
      <c r="I6" s="43">
        <v>42</v>
      </c>
      <c r="J6" s="43">
        <v>42</v>
      </c>
      <c r="K6" s="43">
        <v>9</v>
      </c>
      <c r="L6" s="43">
        <v>80</v>
      </c>
      <c r="M6" s="78">
        <v>52</v>
      </c>
    </row>
    <row r="7" spans="1:13" ht="15" customHeight="1" x14ac:dyDescent="0.2">
      <c r="A7" s="239" t="s">
        <v>3843</v>
      </c>
      <c r="B7" s="274" t="s">
        <v>3844</v>
      </c>
      <c r="C7" s="275"/>
      <c r="D7" s="276"/>
      <c r="E7" s="60">
        <v>70</v>
      </c>
      <c r="F7" s="77">
        <v>21</v>
      </c>
      <c r="G7" s="43">
        <v>11</v>
      </c>
      <c r="H7" s="43">
        <v>17</v>
      </c>
      <c r="I7" s="43">
        <v>10</v>
      </c>
      <c r="J7" s="43">
        <v>2</v>
      </c>
      <c r="K7" s="43">
        <v>1</v>
      </c>
      <c r="L7" s="79" t="s">
        <v>1764</v>
      </c>
      <c r="M7" s="80" t="s">
        <v>1764</v>
      </c>
    </row>
    <row r="8" spans="1:13" ht="15" customHeight="1" x14ac:dyDescent="0.2">
      <c r="A8" s="241"/>
      <c r="B8" s="274" t="s">
        <v>2432</v>
      </c>
      <c r="C8" s="275"/>
      <c r="D8" s="276"/>
      <c r="E8" s="60">
        <v>71</v>
      </c>
      <c r="F8" s="77">
        <v>80</v>
      </c>
      <c r="G8" s="43">
        <v>56</v>
      </c>
      <c r="H8" s="43">
        <v>45</v>
      </c>
      <c r="I8" s="43">
        <v>32</v>
      </c>
      <c r="J8" s="43">
        <v>40</v>
      </c>
      <c r="K8" s="43">
        <v>8</v>
      </c>
      <c r="L8" s="43">
        <v>80</v>
      </c>
      <c r="M8" s="78">
        <v>52</v>
      </c>
    </row>
    <row r="9" spans="1:13" ht="15" customHeight="1" x14ac:dyDescent="0.2">
      <c r="A9" s="239" t="s">
        <v>4016</v>
      </c>
      <c r="B9" s="274" t="s">
        <v>3845</v>
      </c>
      <c r="C9" s="275"/>
      <c r="D9" s="276"/>
      <c r="E9" s="60">
        <v>72</v>
      </c>
      <c r="F9" s="77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78">
        <v>0</v>
      </c>
    </row>
    <row r="10" spans="1:13" ht="15" customHeight="1" x14ac:dyDescent="0.2">
      <c r="A10" s="240"/>
      <c r="B10" s="274" t="s">
        <v>3846</v>
      </c>
      <c r="C10" s="275"/>
      <c r="D10" s="276"/>
      <c r="E10" s="60">
        <v>73</v>
      </c>
      <c r="F10" s="77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78">
        <v>0</v>
      </c>
    </row>
    <row r="11" spans="1:13" ht="15" customHeight="1" x14ac:dyDescent="0.2">
      <c r="A11" s="240"/>
      <c r="B11" s="274" t="s">
        <v>3847</v>
      </c>
      <c r="C11" s="275"/>
      <c r="D11" s="276"/>
      <c r="E11" s="60">
        <v>74</v>
      </c>
      <c r="F11" s="77">
        <v>35</v>
      </c>
      <c r="G11" s="43">
        <v>31</v>
      </c>
      <c r="H11" s="43">
        <v>23</v>
      </c>
      <c r="I11" s="43">
        <v>21</v>
      </c>
      <c r="J11" s="43">
        <v>0</v>
      </c>
      <c r="K11" s="43">
        <v>0</v>
      </c>
      <c r="L11" s="43">
        <v>4</v>
      </c>
      <c r="M11" s="78">
        <v>4</v>
      </c>
    </row>
    <row r="12" spans="1:13" ht="15" customHeight="1" x14ac:dyDescent="0.2">
      <c r="A12" s="240"/>
      <c r="B12" s="280" t="s">
        <v>3469</v>
      </c>
      <c r="C12" s="281"/>
      <c r="D12" s="282"/>
      <c r="E12" s="60">
        <v>75</v>
      </c>
      <c r="F12" s="77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78">
        <v>0</v>
      </c>
    </row>
    <row r="13" spans="1:13" ht="15" customHeight="1" x14ac:dyDescent="0.2">
      <c r="A13" s="240"/>
      <c r="B13" s="274" t="s">
        <v>3848</v>
      </c>
      <c r="C13" s="275"/>
      <c r="D13" s="276"/>
      <c r="E13" s="60">
        <v>76</v>
      </c>
      <c r="F13" s="77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78">
        <v>0</v>
      </c>
    </row>
    <row r="14" spans="1:13" ht="15" customHeight="1" x14ac:dyDescent="0.2">
      <c r="A14" s="240"/>
      <c r="B14" s="274" t="s">
        <v>3985</v>
      </c>
      <c r="C14" s="275"/>
      <c r="D14" s="276"/>
      <c r="E14" s="60">
        <v>77</v>
      </c>
      <c r="F14" s="77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78">
        <v>0</v>
      </c>
    </row>
    <row r="15" spans="1:13" ht="26.25" customHeight="1" x14ac:dyDescent="0.2">
      <c r="A15" s="280" t="s">
        <v>4017</v>
      </c>
      <c r="B15" s="281"/>
      <c r="C15" s="281"/>
      <c r="D15" s="282"/>
      <c r="E15" s="60">
        <v>78</v>
      </c>
      <c r="F15" s="77">
        <v>88</v>
      </c>
      <c r="G15" s="43">
        <v>52</v>
      </c>
      <c r="H15" s="43">
        <v>60</v>
      </c>
      <c r="I15" s="43">
        <v>34</v>
      </c>
      <c r="J15" s="43">
        <v>20</v>
      </c>
      <c r="K15" s="43">
        <v>7</v>
      </c>
      <c r="L15" s="43">
        <v>38</v>
      </c>
      <c r="M15" s="78">
        <v>23</v>
      </c>
    </row>
    <row r="16" spans="1:13" ht="25.5" customHeight="1" x14ac:dyDescent="0.2">
      <c r="A16" s="239" t="s">
        <v>355</v>
      </c>
      <c r="B16" s="280" t="s">
        <v>1023</v>
      </c>
      <c r="C16" s="281"/>
      <c r="D16" s="282"/>
      <c r="E16" s="60">
        <v>79</v>
      </c>
      <c r="F16" s="77">
        <v>68</v>
      </c>
      <c r="G16" s="43">
        <v>41</v>
      </c>
      <c r="H16" s="43">
        <v>49</v>
      </c>
      <c r="I16" s="43">
        <v>29</v>
      </c>
      <c r="J16" s="43">
        <v>9</v>
      </c>
      <c r="K16" s="43">
        <v>5</v>
      </c>
      <c r="L16" s="43">
        <v>23</v>
      </c>
      <c r="M16" s="78">
        <v>17</v>
      </c>
    </row>
    <row r="17" spans="1:13" ht="15" customHeight="1" x14ac:dyDescent="0.2">
      <c r="A17" s="240"/>
      <c r="B17" s="239" t="s">
        <v>3843</v>
      </c>
      <c r="C17" s="274" t="s">
        <v>356</v>
      </c>
      <c r="D17" s="276"/>
      <c r="E17" s="60">
        <v>80</v>
      </c>
      <c r="F17" s="77">
        <v>66</v>
      </c>
      <c r="G17" s="43">
        <v>40</v>
      </c>
      <c r="H17" s="43">
        <v>48</v>
      </c>
      <c r="I17" s="43">
        <v>28</v>
      </c>
      <c r="J17" s="43">
        <v>9</v>
      </c>
      <c r="K17" s="43">
        <v>5</v>
      </c>
      <c r="L17" s="43">
        <v>21</v>
      </c>
      <c r="M17" s="78">
        <v>17</v>
      </c>
    </row>
    <row r="18" spans="1:13" ht="15" customHeight="1" x14ac:dyDescent="0.2">
      <c r="A18" s="240"/>
      <c r="B18" s="240"/>
      <c r="C18" s="239" t="s">
        <v>3536</v>
      </c>
      <c r="D18" s="61" t="s">
        <v>2436</v>
      </c>
      <c r="E18" s="60">
        <v>81</v>
      </c>
      <c r="F18" s="77">
        <v>4</v>
      </c>
      <c r="G18" s="43">
        <v>2</v>
      </c>
      <c r="H18" s="43">
        <v>1</v>
      </c>
      <c r="I18" s="43">
        <v>0</v>
      </c>
      <c r="J18" s="43">
        <v>1</v>
      </c>
      <c r="K18" s="43">
        <v>0</v>
      </c>
      <c r="L18" s="43">
        <v>0</v>
      </c>
      <c r="M18" s="78">
        <v>0</v>
      </c>
    </row>
    <row r="19" spans="1:13" ht="15" customHeight="1" x14ac:dyDescent="0.2">
      <c r="A19" s="240"/>
      <c r="B19" s="240"/>
      <c r="C19" s="241"/>
      <c r="D19" s="61" t="s">
        <v>1024</v>
      </c>
      <c r="E19" s="60">
        <v>82</v>
      </c>
      <c r="F19" s="77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78">
        <v>0</v>
      </c>
    </row>
    <row r="20" spans="1:13" ht="15" customHeight="1" x14ac:dyDescent="0.2">
      <c r="A20" s="240"/>
      <c r="B20" s="240"/>
      <c r="C20" s="280" t="s">
        <v>1025</v>
      </c>
      <c r="D20" s="282"/>
      <c r="E20" s="60">
        <v>83</v>
      </c>
      <c r="F20" s="77">
        <v>2</v>
      </c>
      <c r="G20" s="43">
        <v>1</v>
      </c>
      <c r="H20" s="43">
        <v>1</v>
      </c>
      <c r="I20" s="43">
        <v>1</v>
      </c>
      <c r="J20" s="43">
        <v>0</v>
      </c>
      <c r="K20" s="43">
        <v>0</v>
      </c>
      <c r="L20" s="43">
        <v>2</v>
      </c>
      <c r="M20" s="78">
        <v>0</v>
      </c>
    </row>
    <row r="21" spans="1:13" ht="15" customHeight="1" x14ac:dyDescent="0.2">
      <c r="A21" s="240"/>
      <c r="B21" s="240"/>
      <c r="C21" s="239" t="s">
        <v>3843</v>
      </c>
      <c r="D21" s="24" t="s">
        <v>357</v>
      </c>
      <c r="E21" s="60">
        <v>84</v>
      </c>
      <c r="F21" s="77">
        <v>1</v>
      </c>
      <c r="G21" s="43">
        <v>1</v>
      </c>
      <c r="H21" s="43">
        <v>1</v>
      </c>
      <c r="I21" s="43">
        <v>1</v>
      </c>
      <c r="J21" s="43">
        <v>0</v>
      </c>
      <c r="K21" s="43">
        <v>0</v>
      </c>
      <c r="L21" s="43">
        <v>0</v>
      </c>
      <c r="M21" s="78">
        <v>0</v>
      </c>
    </row>
    <row r="22" spans="1:13" ht="15" customHeight="1" x14ac:dyDescent="0.2">
      <c r="A22" s="240"/>
      <c r="B22" s="240"/>
      <c r="C22" s="240"/>
      <c r="D22" s="24" t="s">
        <v>358</v>
      </c>
      <c r="E22" s="60">
        <v>85</v>
      </c>
      <c r="F22" s="77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78">
        <v>0</v>
      </c>
    </row>
    <row r="23" spans="1:13" ht="15" customHeight="1" x14ac:dyDescent="0.2">
      <c r="A23" s="240"/>
      <c r="B23" s="240"/>
      <c r="C23" s="240"/>
      <c r="D23" s="24" t="s">
        <v>3805</v>
      </c>
      <c r="E23" s="60">
        <v>86</v>
      </c>
      <c r="F23" s="77">
        <v>1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2</v>
      </c>
      <c r="M23" s="78">
        <v>0</v>
      </c>
    </row>
    <row r="24" spans="1:13" ht="15" customHeight="1" x14ac:dyDescent="0.2">
      <c r="A24" s="240"/>
      <c r="B24" s="240"/>
      <c r="C24" s="240"/>
      <c r="D24" s="24" t="s">
        <v>2057</v>
      </c>
      <c r="E24" s="60">
        <v>87</v>
      </c>
      <c r="F24" s="77">
        <v>0</v>
      </c>
      <c r="G24" s="43">
        <v>0</v>
      </c>
      <c r="H24" s="43">
        <v>0</v>
      </c>
      <c r="I24" s="43">
        <v>0</v>
      </c>
      <c r="J24" s="79" t="s">
        <v>1764</v>
      </c>
      <c r="K24" s="79" t="s">
        <v>1764</v>
      </c>
      <c r="L24" s="43">
        <v>0</v>
      </c>
      <c r="M24" s="78">
        <v>0</v>
      </c>
    </row>
    <row r="25" spans="1:13" ht="26.25" customHeight="1" x14ac:dyDescent="0.2">
      <c r="A25" s="240"/>
      <c r="B25" s="240"/>
      <c r="C25" s="240"/>
      <c r="D25" s="32" t="s">
        <v>3899</v>
      </c>
      <c r="E25" s="60">
        <v>88</v>
      </c>
      <c r="F25" s="77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78">
        <v>0</v>
      </c>
    </row>
    <row r="26" spans="1:13" ht="26.25" customHeight="1" x14ac:dyDescent="0.2">
      <c r="A26" s="240"/>
      <c r="B26" s="240"/>
      <c r="C26" s="240"/>
      <c r="D26" s="32" t="s">
        <v>1032</v>
      </c>
      <c r="E26" s="60">
        <v>89</v>
      </c>
      <c r="F26" s="77">
        <v>0</v>
      </c>
      <c r="G26" s="43">
        <v>0</v>
      </c>
      <c r="H26" s="43">
        <v>0</v>
      </c>
      <c r="I26" s="43">
        <v>0</v>
      </c>
      <c r="J26" s="79" t="s">
        <v>1764</v>
      </c>
      <c r="K26" s="79" t="s">
        <v>1764</v>
      </c>
      <c r="L26" s="43">
        <v>0</v>
      </c>
      <c r="M26" s="78">
        <v>0</v>
      </c>
    </row>
    <row r="27" spans="1:13" ht="15" customHeight="1" x14ac:dyDescent="0.2">
      <c r="A27" s="240"/>
      <c r="B27" s="240"/>
      <c r="C27" s="240"/>
      <c r="D27" s="32" t="s">
        <v>2059</v>
      </c>
      <c r="E27" s="60">
        <v>90</v>
      </c>
      <c r="F27" s="77">
        <v>0</v>
      </c>
      <c r="G27" s="43">
        <v>0</v>
      </c>
      <c r="H27" s="43">
        <v>0</v>
      </c>
      <c r="I27" s="43">
        <v>0</v>
      </c>
      <c r="J27" s="79" t="s">
        <v>1764</v>
      </c>
      <c r="K27" s="79" t="s">
        <v>1764</v>
      </c>
      <c r="L27" s="43">
        <v>0</v>
      </c>
      <c r="M27" s="78">
        <v>0</v>
      </c>
    </row>
    <row r="28" spans="1:13" ht="26.25" customHeight="1" x14ac:dyDescent="0.2">
      <c r="A28" s="240"/>
      <c r="B28" s="240"/>
      <c r="C28" s="240"/>
      <c r="D28" s="32" t="s">
        <v>2060</v>
      </c>
      <c r="E28" s="60">
        <v>91</v>
      </c>
      <c r="F28" s="77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78">
        <v>0</v>
      </c>
    </row>
    <row r="29" spans="1:13" ht="15" customHeight="1" x14ac:dyDescent="0.2">
      <c r="A29" s="240"/>
      <c r="B29" s="240"/>
      <c r="C29" s="240"/>
      <c r="D29" s="32" t="s">
        <v>2061</v>
      </c>
      <c r="E29" s="60">
        <v>92</v>
      </c>
      <c r="F29" s="77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78">
        <v>0</v>
      </c>
    </row>
    <row r="30" spans="1:13" ht="26.25" customHeight="1" x14ac:dyDescent="0.2">
      <c r="A30" s="240"/>
      <c r="B30" s="240"/>
      <c r="C30" s="240"/>
      <c r="D30" s="32" t="s">
        <v>2062</v>
      </c>
      <c r="E30" s="60">
        <v>93</v>
      </c>
      <c r="F30" s="77">
        <v>0</v>
      </c>
      <c r="G30" s="43">
        <v>0</v>
      </c>
      <c r="H30" s="43">
        <v>0</v>
      </c>
      <c r="I30" s="43">
        <v>0</v>
      </c>
      <c r="J30" s="79" t="s">
        <v>1764</v>
      </c>
      <c r="K30" s="79" t="s">
        <v>1764</v>
      </c>
      <c r="L30" s="43">
        <v>0</v>
      </c>
      <c r="M30" s="78">
        <v>0</v>
      </c>
    </row>
    <row r="31" spans="1:13" ht="41.25" customHeight="1" x14ac:dyDescent="0.2">
      <c r="A31" s="240"/>
      <c r="B31" s="240"/>
      <c r="C31" s="240"/>
      <c r="D31" s="32" t="s">
        <v>1067</v>
      </c>
      <c r="E31" s="60">
        <v>94</v>
      </c>
      <c r="F31" s="81" t="s">
        <v>1764</v>
      </c>
      <c r="G31" s="79" t="s">
        <v>1764</v>
      </c>
      <c r="H31" s="79" t="s">
        <v>1764</v>
      </c>
      <c r="I31" s="79" t="s">
        <v>1764</v>
      </c>
      <c r="J31" s="43">
        <v>0</v>
      </c>
      <c r="K31" s="43">
        <v>0</v>
      </c>
      <c r="L31" s="43">
        <v>0</v>
      </c>
      <c r="M31" s="78">
        <v>0</v>
      </c>
    </row>
    <row r="32" spans="1:13" ht="15" customHeight="1" x14ac:dyDescent="0.2">
      <c r="A32" s="240"/>
      <c r="B32" s="241"/>
      <c r="C32" s="241"/>
      <c r="D32" s="24" t="s">
        <v>359</v>
      </c>
      <c r="E32" s="60">
        <v>95</v>
      </c>
      <c r="F32" s="77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78">
        <v>0</v>
      </c>
    </row>
    <row r="33" spans="1:13" ht="15" customHeight="1" x14ac:dyDescent="0.2">
      <c r="A33" s="240"/>
      <c r="B33" s="286" t="s">
        <v>1026</v>
      </c>
      <c r="C33" s="287"/>
      <c r="D33" s="288"/>
      <c r="E33" s="60">
        <v>96</v>
      </c>
      <c r="F33" s="77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78">
        <v>0</v>
      </c>
    </row>
    <row r="34" spans="1:13" ht="15" customHeight="1" x14ac:dyDescent="0.2">
      <c r="A34" s="240"/>
      <c r="B34" s="289" t="s">
        <v>2063</v>
      </c>
      <c r="C34" s="290"/>
      <c r="D34" s="291"/>
      <c r="E34" s="60">
        <v>97</v>
      </c>
      <c r="F34" s="77">
        <v>0</v>
      </c>
      <c r="G34" s="43">
        <v>0</v>
      </c>
      <c r="H34" s="43">
        <v>0</v>
      </c>
      <c r="I34" s="43">
        <v>0</v>
      </c>
      <c r="J34" s="79" t="s">
        <v>1764</v>
      </c>
      <c r="K34" s="79" t="s">
        <v>1764</v>
      </c>
      <c r="L34" s="43">
        <v>0</v>
      </c>
      <c r="M34" s="78">
        <v>0</v>
      </c>
    </row>
    <row r="35" spans="1:13" ht="15" customHeight="1" x14ac:dyDescent="0.2">
      <c r="A35" s="240"/>
      <c r="B35" s="286" t="s">
        <v>1717</v>
      </c>
      <c r="C35" s="287"/>
      <c r="D35" s="288"/>
      <c r="E35" s="60">
        <v>98</v>
      </c>
      <c r="F35" s="77">
        <v>2</v>
      </c>
      <c r="G35" s="43">
        <v>2</v>
      </c>
      <c r="H35" s="43">
        <v>2</v>
      </c>
      <c r="I35" s="43">
        <v>2</v>
      </c>
      <c r="J35" s="43">
        <v>0</v>
      </c>
      <c r="K35" s="43">
        <v>0</v>
      </c>
      <c r="L35" s="43">
        <v>0</v>
      </c>
      <c r="M35" s="78">
        <v>0</v>
      </c>
    </row>
    <row r="36" spans="1:13" ht="15" customHeight="1" x14ac:dyDescent="0.2">
      <c r="A36" s="240"/>
      <c r="B36" s="289" t="s">
        <v>1027</v>
      </c>
      <c r="C36" s="290"/>
      <c r="D36" s="291"/>
      <c r="E36" s="60">
        <v>99</v>
      </c>
      <c r="F36" s="77">
        <v>0</v>
      </c>
      <c r="G36" s="43">
        <v>0</v>
      </c>
      <c r="H36" s="43">
        <v>0</v>
      </c>
      <c r="I36" s="43">
        <v>0</v>
      </c>
      <c r="J36" s="79" t="s">
        <v>1764</v>
      </c>
      <c r="K36" s="79" t="s">
        <v>1764</v>
      </c>
      <c r="L36" s="43">
        <v>0</v>
      </c>
      <c r="M36" s="78">
        <v>0</v>
      </c>
    </row>
    <row r="37" spans="1:13" ht="15" customHeight="1" x14ac:dyDescent="0.2">
      <c r="A37" s="240"/>
      <c r="B37" s="286" t="s">
        <v>1550</v>
      </c>
      <c r="C37" s="287"/>
      <c r="D37" s="288"/>
      <c r="E37" s="60">
        <v>100</v>
      </c>
      <c r="F37" s="77">
        <v>0</v>
      </c>
      <c r="G37" s="43">
        <v>0</v>
      </c>
      <c r="H37" s="82">
        <v>0</v>
      </c>
      <c r="I37" s="82">
        <v>0</v>
      </c>
      <c r="J37" s="43">
        <v>0</v>
      </c>
      <c r="K37" s="43">
        <v>0</v>
      </c>
      <c r="L37" s="43">
        <v>0</v>
      </c>
      <c r="M37" s="78">
        <v>0</v>
      </c>
    </row>
    <row r="38" spans="1:13" ht="15" customHeight="1" x14ac:dyDescent="0.2">
      <c r="A38" s="240"/>
      <c r="B38" s="286" t="s">
        <v>1028</v>
      </c>
      <c r="C38" s="287"/>
      <c r="D38" s="288"/>
      <c r="E38" s="60">
        <v>101</v>
      </c>
      <c r="F38" s="77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78">
        <v>0</v>
      </c>
    </row>
    <row r="39" spans="1:13" ht="15" customHeight="1" x14ac:dyDescent="0.2">
      <c r="A39" s="240"/>
      <c r="B39" s="289" t="s">
        <v>2065</v>
      </c>
      <c r="C39" s="290"/>
      <c r="D39" s="291"/>
      <c r="E39" s="60">
        <v>102</v>
      </c>
      <c r="F39" s="77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78">
        <v>0</v>
      </c>
    </row>
    <row r="40" spans="1:13" ht="26.25" customHeight="1" x14ac:dyDescent="0.2">
      <c r="A40" s="240"/>
      <c r="B40" s="289" t="s">
        <v>1029</v>
      </c>
      <c r="C40" s="290"/>
      <c r="D40" s="291"/>
      <c r="E40" s="60">
        <v>103</v>
      </c>
      <c r="F40" s="77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78">
        <v>0</v>
      </c>
    </row>
    <row r="41" spans="1:13" ht="24" customHeight="1" x14ac:dyDescent="0.2">
      <c r="A41" s="240"/>
      <c r="B41" s="295" t="s">
        <v>1019</v>
      </c>
      <c r="C41" s="296"/>
      <c r="D41" s="297"/>
      <c r="E41" s="60">
        <v>104</v>
      </c>
      <c r="F41" s="77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78">
        <v>0</v>
      </c>
    </row>
    <row r="42" spans="1:13" ht="15" customHeight="1" x14ac:dyDescent="0.2">
      <c r="A42" s="240"/>
      <c r="B42" s="292" t="s">
        <v>1020</v>
      </c>
      <c r="C42" s="293"/>
      <c r="D42" s="294"/>
      <c r="E42" s="60">
        <v>105</v>
      </c>
      <c r="F42" s="81" t="s">
        <v>1764</v>
      </c>
      <c r="G42" s="79" t="s">
        <v>1764</v>
      </c>
      <c r="H42" s="79" t="s">
        <v>1764</v>
      </c>
      <c r="I42" s="79" t="s">
        <v>1764</v>
      </c>
      <c r="J42" s="79" t="s">
        <v>1764</v>
      </c>
      <c r="K42" s="79" t="s">
        <v>1764</v>
      </c>
      <c r="L42" s="79" t="s">
        <v>1764</v>
      </c>
      <c r="M42" s="80" t="s">
        <v>1764</v>
      </c>
    </row>
    <row r="43" spans="1:13" ht="15" customHeight="1" x14ac:dyDescent="0.2">
      <c r="A43" s="240"/>
      <c r="B43" s="286" t="s">
        <v>1718</v>
      </c>
      <c r="C43" s="287"/>
      <c r="D43" s="288"/>
      <c r="E43" s="60">
        <v>106</v>
      </c>
      <c r="F43" s="77">
        <v>10</v>
      </c>
      <c r="G43" s="43">
        <v>4</v>
      </c>
      <c r="H43" s="43">
        <v>5</v>
      </c>
      <c r="I43" s="43">
        <v>1</v>
      </c>
      <c r="J43" s="43">
        <v>2</v>
      </c>
      <c r="K43" s="43">
        <v>0</v>
      </c>
      <c r="L43" s="43">
        <v>4</v>
      </c>
      <c r="M43" s="78">
        <v>2</v>
      </c>
    </row>
    <row r="44" spans="1:13" ht="15" customHeight="1" x14ac:dyDescent="0.2">
      <c r="A44" s="240"/>
      <c r="B44" s="286" t="s">
        <v>1719</v>
      </c>
      <c r="C44" s="287"/>
      <c r="D44" s="288"/>
      <c r="E44" s="60">
        <v>107</v>
      </c>
      <c r="F44" s="77">
        <v>4</v>
      </c>
      <c r="G44" s="43">
        <v>4</v>
      </c>
      <c r="H44" s="43">
        <v>2</v>
      </c>
      <c r="I44" s="43">
        <v>2</v>
      </c>
      <c r="J44" s="43">
        <v>0</v>
      </c>
      <c r="K44" s="43">
        <v>0</v>
      </c>
      <c r="L44" s="43">
        <v>0</v>
      </c>
      <c r="M44" s="78">
        <v>0</v>
      </c>
    </row>
    <row r="45" spans="1:13" ht="15" customHeight="1" x14ac:dyDescent="0.2">
      <c r="A45" s="240"/>
      <c r="B45" s="286" t="s">
        <v>1720</v>
      </c>
      <c r="C45" s="287"/>
      <c r="D45" s="288"/>
      <c r="E45" s="60">
        <v>108</v>
      </c>
      <c r="F45" s="77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78">
        <v>0</v>
      </c>
    </row>
    <row r="46" spans="1:13" ht="15" customHeight="1" x14ac:dyDescent="0.2">
      <c r="A46" s="240"/>
      <c r="B46" s="244" t="s">
        <v>4014</v>
      </c>
      <c r="C46" s="244"/>
      <c r="D46" s="244"/>
      <c r="E46" s="60">
        <v>109</v>
      </c>
      <c r="F46" s="81" t="s">
        <v>1764</v>
      </c>
      <c r="G46" s="79" t="s">
        <v>1764</v>
      </c>
      <c r="H46" s="79" t="s">
        <v>1764</v>
      </c>
      <c r="I46" s="79" t="s">
        <v>1764</v>
      </c>
      <c r="J46" s="43">
        <v>5</v>
      </c>
      <c r="K46" s="43">
        <v>2</v>
      </c>
      <c r="L46" s="43">
        <v>4</v>
      </c>
      <c r="M46" s="78">
        <v>2</v>
      </c>
    </row>
    <row r="47" spans="1:13" ht="15" customHeight="1" x14ac:dyDescent="0.2">
      <c r="A47" s="240"/>
      <c r="B47" s="286" t="s">
        <v>1920</v>
      </c>
      <c r="C47" s="287"/>
      <c r="D47" s="288"/>
      <c r="E47" s="60">
        <v>110</v>
      </c>
      <c r="F47" s="77">
        <v>0</v>
      </c>
      <c r="G47" s="43">
        <v>0</v>
      </c>
      <c r="H47" s="43">
        <v>0</v>
      </c>
      <c r="I47" s="43">
        <v>0</v>
      </c>
      <c r="J47" s="43">
        <v>1</v>
      </c>
      <c r="K47" s="43">
        <v>0</v>
      </c>
      <c r="L47" s="43">
        <v>1</v>
      </c>
      <c r="M47" s="78">
        <v>0</v>
      </c>
    </row>
    <row r="48" spans="1:13" ht="15" customHeight="1" x14ac:dyDescent="0.2">
      <c r="A48" s="240"/>
      <c r="B48" s="286" t="s">
        <v>1921</v>
      </c>
      <c r="C48" s="287"/>
      <c r="D48" s="288"/>
      <c r="E48" s="60">
        <v>111</v>
      </c>
      <c r="F48" s="81" t="s">
        <v>1764</v>
      </c>
      <c r="G48" s="79" t="s">
        <v>1764</v>
      </c>
      <c r="H48" s="79" t="s">
        <v>1764</v>
      </c>
      <c r="I48" s="79" t="s">
        <v>1764</v>
      </c>
      <c r="J48" s="43">
        <v>0</v>
      </c>
      <c r="K48" s="43">
        <v>0</v>
      </c>
      <c r="L48" s="43">
        <v>0</v>
      </c>
      <c r="M48" s="78">
        <v>0</v>
      </c>
    </row>
    <row r="49" spans="1:13" ht="15" customHeight="1" x14ac:dyDescent="0.2">
      <c r="A49" s="241"/>
      <c r="B49" s="286" t="s">
        <v>1922</v>
      </c>
      <c r="C49" s="287"/>
      <c r="D49" s="288"/>
      <c r="E49" s="60">
        <v>112</v>
      </c>
      <c r="F49" s="77">
        <v>4</v>
      </c>
      <c r="G49" s="43">
        <v>1</v>
      </c>
      <c r="H49" s="43">
        <v>2</v>
      </c>
      <c r="I49" s="43">
        <v>0</v>
      </c>
      <c r="J49" s="43">
        <v>3</v>
      </c>
      <c r="K49" s="43">
        <v>0</v>
      </c>
      <c r="L49" s="43">
        <v>6</v>
      </c>
      <c r="M49" s="78">
        <v>2</v>
      </c>
    </row>
    <row r="50" spans="1:13" ht="25.5" customHeight="1" x14ac:dyDescent="0.2">
      <c r="A50" s="283" t="s">
        <v>1030</v>
      </c>
      <c r="B50" s="284"/>
      <c r="C50" s="284"/>
      <c r="D50" s="284"/>
      <c r="E50" s="60">
        <v>113</v>
      </c>
      <c r="F50" s="77">
        <v>4</v>
      </c>
      <c r="G50" s="43">
        <v>1</v>
      </c>
      <c r="H50" s="43">
        <v>6</v>
      </c>
      <c r="I50" s="43">
        <v>6</v>
      </c>
      <c r="J50" s="79" t="s">
        <v>1764</v>
      </c>
      <c r="K50" s="79" t="s">
        <v>1764</v>
      </c>
      <c r="L50" s="79" t="s">
        <v>1764</v>
      </c>
      <c r="M50" s="80" t="s">
        <v>1764</v>
      </c>
    </row>
    <row r="51" spans="1:13" ht="25.5" customHeight="1" x14ac:dyDescent="0.2">
      <c r="A51" s="277" t="s">
        <v>1031</v>
      </c>
      <c r="B51" s="278"/>
      <c r="C51" s="278"/>
      <c r="D51" s="279"/>
      <c r="E51" s="60">
        <v>114</v>
      </c>
      <c r="F51" s="77">
        <v>828</v>
      </c>
      <c r="G51" s="43">
        <v>587</v>
      </c>
      <c r="H51" s="43">
        <v>430</v>
      </c>
      <c r="I51" s="43">
        <v>285</v>
      </c>
      <c r="J51" s="43">
        <v>550</v>
      </c>
      <c r="K51" s="43">
        <v>202</v>
      </c>
      <c r="L51" s="43">
        <v>1301</v>
      </c>
      <c r="M51" s="78">
        <v>911</v>
      </c>
    </row>
    <row r="52" spans="1:13" ht="15" customHeight="1" thickBot="1" x14ac:dyDescent="0.25">
      <c r="A52" s="36" t="s">
        <v>1923</v>
      </c>
      <c r="B52" s="36"/>
      <c r="C52" s="36"/>
      <c r="D52" s="36"/>
      <c r="E52" s="60">
        <v>115</v>
      </c>
      <c r="F52" s="83">
        <v>285</v>
      </c>
      <c r="G52" s="84">
        <v>184</v>
      </c>
      <c r="H52" s="84">
        <v>215</v>
      </c>
      <c r="I52" s="84">
        <v>136</v>
      </c>
      <c r="J52" s="84">
        <v>32</v>
      </c>
      <c r="K52" s="84">
        <v>15</v>
      </c>
      <c r="L52" s="84">
        <v>127</v>
      </c>
      <c r="M52" s="85">
        <v>95</v>
      </c>
    </row>
  </sheetData>
  <sheetProtection algorithmName="SHA-512" hashValue="6V0knkuYWNl48Rd5SiwakwZ3Qx4/tooXJ6d5zYz8KqPVGfixjC/ZS+SbML+A/w/GksjAxWtcbIeBbEfiH0J9ew==" saltValue="TC9RAr3QghlEWK40ReZYaQ==" spinCount="100000" sheet="1" objects="1" scenarios="1"/>
  <mergeCells count="46">
    <mergeCell ref="A51:D51"/>
    <mergeCell ref="A50:D50"/>
    <mergeCell ref="B47:D47"/>
    <mergeCell ref="C20:D20"/>
    <mergeCell ref="B17:B32"/>
    <mergeCell ref="A16:A49"/>
    <mergeCell ref="B16:D16"/>
    <mergeCell ref="B48:D48"/>
    <mergeCell ref="B49:D49"/>
    <mergeCell ref="B38:D38"/>
    <mergeCell ref="C17:D17"/>
    <mergeCell ref="C21:C32"/>
    <mergeCell ref="B33:D33"/>
    <mergeCell ref="B46:D46"/>
    <mergeCell ref="B34:D34"/>
    <mergeCell ref="B36:D36"/>
    <mergeCell ref="B9:D9"/>
    <mergeCell ref="B14:D14"/>
    <mergeCell ref="B10:D10"/>
    <mergeCell ref="A4:E4"/>
    <mergeCell ref="A6:D6"/>
    <mergeCell ref="A9:A14"/>
    <mergeCell ref="A5:D5"/>
    <mergeCell ref="A7:A8"/>
    <mergeCell ref="B35:D35"/>
    <mergeCell ref="B44:D44"/>
    <mergeCell ref="B41:D41"/>
    <mergeCell ref="A1:M1"/>
    <mergeCell ref="A2:E3"/>
    <mergeCell ref="J2:K2"/>
    <mergeCell ref="L2:M2"/>
    <mergeCell ref="H2:I2"/>
    <mergeCell ref="F2:G2"/>
    <mergeCell ref="A15:D15"/>
    <mergeCell ref="C18:C19"/>
    <mergeCell ref="B7:D7"/>
    <mergeCell ref="B8:D8"/>
    <mergeCell ref="B11:D11"/>
    <mergeCell ref="B12:D12"/>
    <mergeCell ref="B13:D13"/>
    <mergeCell ref="B45:D45"/>
    <mergeCell ref="B43:D43"/>
    <mergeCell ref="B40:D40"/>
    <mergeCell ref="B42:D42"/>
    <mergeCell ref="B37:D37"/>
    <mergeCell ref="B39:D39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80" orientation="portrait" r:id="rId1"/>
  <headerFooter alignWithMargins="0">
    <oddFooter>&amp;Cstr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23"/>
  <dimension ref="A1:H44"/>
  <sheetViews>
    <sheetView workbookViewId="0">
      <selection activeCell="D5" sqref="D5"/>
    </sheetView>
  </sheetViews>
  <sheetFormatPr defaultColWidth="0" defaultRowHeight="12.75" x14ac:dyDescent="0.2"/>
  <cols>
    <col min="1" max="1" width="9.42578125" style="19" customWidth="1"/>
    <col min="2" max="2" width="69.42578125" style="19" customWidth="1"/>
    <col min="3" max="3" width="6.5703125" style="19" customWidth="1"/>
    <col min="4" max="5" width="8.7109375" style="19" customWidth="1"/>
    <col min="6" max="6" width="2.28515625" style="19" customWidth="1"/>
    <col min="7" max="8" width="6.5703125" style="19" hidden="1" customWidth="1"/>
    <col min="9" max="16384" width="0" style="19" hidden="1"/>
  </cols>
  <sheetData>
    <row r="1" spans="1:5" ht="29.25" customHeight="1" x14ac:dyDescent="0.2">
      <c r="A1" s="304" t="s">
        <v>4090</v>
      </c>
      <c r="B1" s="306"/>
      <c r="C1" s="306"/>
      <c r="D1" s="306"/>
      <c r="E1" s="306"/>
    </row>
    <row r="2" spans="1:5" ht="16.5" customHeight="1" x14ac:dyDescent="0.2">
      <c r="A2" s="252" t="s">
        <v>4075</v>
      </c>
      <c r="B2" s="252"/>
      <c r="C2" s="252"/>
      <c r="D2" s="21" t="s">
        <v>244</v>
      </c>
      <c r="E2" s="21" t="s">
        <v>3361</v>
      </c>
    </row>
    <row r="3" spans="1:5" ht="26.25" customHeight="1" x14ac:dyDescent="0.2">
      <c r="A3" s="252"/>
      <c r="B3" s="252"/>
      <c r="C3" s="252"/>
      <c r="D3" s="251" t="s">
        <v>1712</v>
      </c>
      <c r="E3" s="251"/>
    </row>
    <row r="4" spans="1:5" ht="13.5" thickBot="1" x14ac:dyDescent="0.25">
      <c r="A4" s="252">
        <v>0</v>
      </c>
      <c r="B4" s="252"/>
      <c r="C4" s="252"/>
      <c r="D4" s="59">
        <v>1</v>
      </c>
      <c r="E4" s="59">
        <v>2</v>
      </c>
    </row>
    <row r="5" spans="1:5" ht="16.5" customHeight="1" x14ac:dyDescent="0.2">
      <c r="A5" s="301" t="s">
        <v>1986</v>
      </c>
      <c r="B5" s="24" t="s">
        <v>1985</v>
      </c>
      <c r="C5" s="60">
        <v>116</v>
      </c>
      <c r="D5" s="37">
        <v>10</v>
      </c>
      <c r="E5" s="39">
        <v>8</v>
      </c>
    </row>
    <row r="6" spans="1:5" ht="16.5" customHeight="1" x14ac:dyDescent="0.2">
      <c r="A6" s="302"/>
      <c r="B6" s="24" t="s">
        <v>2318</v>
      </c>
      <c r="C6" s="60">
        <v>117</v>
      </c>
      <c r="D6" s="29">
        <v>0</v>
      </c>
      <c r="E6" s="31">
        <v>0</v>
      </c>
    </row>
    <row r="7" spans="1:5" ht="16.5" customHeight="1" x14ac:dyDescent="0.2">
      <c r="A7" s="302"/>
      <c r="B7" s="24" t="s">
        <v>2319</v>
      </c>
      <c r="C7" s="60">
        <v>118</v>
      </c>
      <c r="D7" s="29">
        <v>0</v>
      </c>
      <c r="E7" s="31">
        <v>0</v>
      </c>
    </row>
    <row r="8" spans="1:5" ht="16.5" customHeight="1" x14ac:dyDescent="0.2">
      <c r="A8" s="302"/>
      <c r="B8" s="24" t="s">
        <v>3824</v>
      </c>
      <c r="C8" s="60">
        <v>119</v>
      </c>
      <c r="D8" s="29">
        <v>0</v>
      </c>
      <c r="E8" s="31">
        <v>0</v>
      </c>
    </row>
    <row r="9" spans="1:5" ht="16.5" customHeight="1" x14ac:dyDescent="0.2">
      <c r="A9" s="302"/>
      <c r="B9" s="24" t="s">
        <v>2320</v>
      </c>
      <c r="C9" s="60">
        <v>120</v>
      </c>
      <c r="D9" s="29">
        <v>55</v>
      </c>
      <c r="E9" s="31">
        <v>49</v>
      </c>
    </row>
    <row r="10" spans="1:5" ht="16.5" customHeight="1" x14ac:dyDescent="0.2">
      <c r="A10" s="302"/>
      <c r="B10" s="24" t="s">
        <v>1027</v>
      </c>
      <c r="C10" s="60">
        <v>121</v>
      </c>
      <c r="D10" s="29">
        <v>0</v>
      </c>
      <c r="E10" s="31">
        <v>0</v>
      </c>
    </row>
    <row r="11" spans="1:5" ht="16.5" customHeight="1" x14ac:dyDescent="0.2">
      <c r="A11" s="302"/>
      <c r="B11" s="24" t="s">
        <v>2321</v>
      </c>
      <c r="C11" s="60">
        <v>122</v>
      </c>
      <c r="D11" s="29">
        <v>0</v>
      </c>
      <c r="E11" s="31">
        <v>0</v>
      </c>
    </row>
    <row r="12" spans="1:5" ht="16.5" customHeight="1" x14ac:dyDescent="0.2">
      <c r="A12" s="302"/>
      <c r="B12" s="24" t="s">
        <v>2322</v>
      </c>
      <c r="C12" s="60">
        <v>123</v>
      </c>
      <c r="D12" s="29">
        <v>0</v>
      </c>
      <c r="E12" s="31">
        <v>0</v>
      </c>
    </row>
    <row r="13" spans="1:5" ht="16.5" customHeight="1" x14ac:dyDescent="0.2">
      <c r="A13" s="302"/>
      <c r="B13" s="24" t="s">
        <v>2065</v>
      </c>
      <c r="C13" s="60">
        <v>124</v>
      </c>
      <c r="D13" s="29">
        <v>0</v>
      </c>
      <c r="E13" s="31">
        <v>0</v>
      </c>
    </row>
    <row r="14" spans="1:5" ht="16.5" customHeight="1" x14ac:dyDescent="0.2">
      <c r="A14" s="302"/>
      <c r="B14" s="24" t="s">
        <v>3825</v>
      </c>
      <c r="C14" s="60">
        <v>125</v>
      </c>
      <c r="D14" s="29">
        <v>0</v>
      </c>
      <c r="E14" s="31">
        <v>0</v>
      </c>
    </row>
    <row r="15" spans="1:5" ht="16.5" customHeight="1" x14ac:dyDescent="0.2">
      <c r="A15" s="302"/>
      <c r="B15" s="24" t="s">
        <v>3826</v>
      </c>
      <c r="C15" s="60">
        <v>126</v>
      </c>
      <c r="D15" s="29">
        <v>0</v>
      </c>
      <c r="E15" s="31">
        <v>0</v>
      </c>
    </row>
    <row r="16" spans="1:5" ht="16.5" customHeight="1" x14ac:dyDescent="0.2">
      <c r="A16" s="302"/>
      <c r="B16" s="24" t="s">
        <v>3827</v>
      </c>
      <c r="C16" s="60">
        <v>127</v>
      </c>
      <c r="D16" s="29">
        <v>0</v>
      </c>
      <c r="E16" s="31">
        <v>0</v>
      </c>
    </row>
    <row r="17" spans="1:7" ht="27.75" customHeight="1" x14ac:dyDescent="0.2">
      <c r="A17" s="302"/>
      <c r="B17" s="32" t="s">
        <v>1063</v>
      </c>
      <c r="C17" s="60">
        <v>128</v>
      </c>
      <c r="D17" s="29">
        <v>0</v>
      </c>
      <c r="E17" s="31">
        <v>0</v>
      </c>
    </row>
    <row r="18" spans="1:7" ht="16.5" customHeight="1" thickBot="1" x14ac:dyDescent="0.25">
      <c r="A18" s="303"/>
      <c r="B18" s="24" t="s">
        <v>1064</v>
      </c>
      <c r="C18" s="60">
        <v>129</v>
      </c>
      <c r="D18" s="33">
        <v>0</v>
      </c>
      <c r="E18" s="35">
        <v>0</v>
      </c>
    </row>
    <row r="19" spans="1:7" ht="75" customHeight="1" x14ac:dyDescent="0.2">
      <c r="A19" s="304" t="s">
        <v>4091</v>
      </c>
      <c r="B19" s="305"/>
      <c r="C19" s="305"/>
      <c r="D19" s="305"/>
      <c r="E19" s="305"/>
      <c r="F19" s="22"/>
      <c r="G19" s="22"/>
    </row>
    <row r="20" spans="1:7" ht="18" customHeight="1" x14ac:dyDescent="0.2">
      <c r="A20" s="252" t="s">
        <v>4075</v>
      </c>
      <c r="B20" s="252"/>
      <c r="C20" s="252"/>
      <c r="D20" s="21" t="s">
        <v>3360</v>
      </c>
      <c r="E20" s="21" t="s">
        <v>3361</v>
      </c>
    </row>
    <row r="21" spans="1:7" ht="13.5" thickBot="1" x14ac:dyDescent="0.25">
      <c r="A21" s="307">
        <v>0</v>
      </c>
      <c r="B21" s="308"/>
      <c r="C21" s="300"/>
      <c r="D21" s="86">
        <v>1</v>
      </c>
      <c r="E21" s="86">
        <v>2</v>
      </c>
    </row>
    <row r="22" spans="1:7" ht="18" customHeight="1" x14ac:dyDescent="0.2">
      <c r="A22" s="242" t="s">
        <v>2111</v>
      </c>
      <c r="B22" s="242"/>
      <c r="C22" s="87" t="s">
        <v>1052</v>
      </c>
      <c r="D22" s="74">
        <v>53</v>
      </c>
      <c r="E22" s="76">
        <v>20</v>
      </c>
    </row>
    <row r="23" spans="1:7" ht="18" customHeight="1" x14ac:dyDescent="0.2">
      <c r="A23" s="242" t="s">
        <v>2112</v>
      </c>
      <c r="B23" s="242"/>
      <c r="C23" s="87" t="s">
        <v>1053</v>
      </c>
      <c r="D23" s="77">
        <v>7</v>
      </c>
      <c r="E23" s="78">
        <v>3</v>
      </c>
    </row>
    <row r="24" spans="1:7" ht="27.75" customHeight="1" x14ac:dyDescent="0.2">
      <c r="A24" s="242" t="s">
        <v>1732</v>
      </c>
      <c r="B24" s="242" t="s">
        <v>1054</v>
      </c>
      <c r="C24" s="87" t="s">
        <v>1054</v>
      </c>
      <c r="D24" s="77">
        <v>2</v>
      </c>
      <c r="E24" s="78">
        <v>2</v>
      </c>
    </row>
    <row r="25" spans="1:7" ht="16.5" customHeight="1" x14ac:dyDescent="0.2">
      <c r="A25" s="309" t="s">
        <v>4026</v>
      </c>
      <c r="B25" s="36" t="s">
        <v>1765</v>
      </c>
      <c r="C25" s="87" t="s">
        <v>1055</v>
      </c>
      <c r="D25" s="77">
        <v>0</v>
      </c>
      <c r="E25" s="78">
        <v>0</v>
      </c>
    </row>
    <row r="26" spans="1:7" ht="16.5" customHeight="1" x14ac:dyDescent="0.2">
      <c r="A26" s="310"/>
      <c r="B26" s="36" t="s">
        <v>1716</v>
      </c>
      <c r="C26" s="87" t="s">
        <v>1057</v>
      </c>
      <c r="D26" s="77">
        <v>0</v>
      </c>
      <c r="E26" s="78">
        <v>0</v>
      </c>
    </row>
    <row r="27" spans="1:7" ht="16.5" customHeight="1" x14ac:dyDescent="0.2">
      <c r="A27" s="310"/>
      <c r="B27" s="36" t="s">
        <v>1550</v>
      </c>
      <c r="C27" s="87" t="s">
        <v>1058</v>
      </c>
      <c r="D27" s="77">
        <v>0</v>
      </c>
      <c r="E27" s="78">
        <v>0</v>
      </c>
    </row>
    <row r="28" spans="1:7" ht="16.5" customHeight="1" x14ac:dyDescent="0.2">
      <c r="A28" s="310"/>
      <c r="B28" s="36" t="s">
        <v>2113</v>
      </c>
      <c r="C28" s="87" t="s">
        <v>1059</v>
      </c>
      <c r="D28" s="77">
        <v>0</v>
      </c>
      <c r="E28" s="78">
        <v>0</v>
      </c>
    </row>
    <row r="29" spans="1:7" ht="16.5" customHeight="1" x14ac:dyDescent="0.2">
      <c r="A29" s="310"/>
      <c r="B29" s="36" t="s">
        <v>2114</v>
      </c>
      <c r="C29" s="87" t="s">
        <v>1837</v>
      </c>
      <c r="D29" s="77">
        <v>0</v>
      </c>
      <c r="E29" s="78">
        <v>0</v>
      </c>
    </row>
    <row r="30" spans="1:7" ht="16.5" customHeight="1" x14ac:dyDescent="0.2">
      <c r="A30" s="310"/>
      <c r="B30" s="36" t="s">
        <v>1766</v>
      </c>
      <c r="C30" s="87" t="s">
        <v>1946</v>
      </c>
      <c r="D30" s="77">
        <v>2</v>
      </c>
      <c r="E30" s="78">
        <v>2</v>
      </c>
    </row>
    <row r="31" spans="1:7" ht="16.5" customHeight="1" x14ac:dyDescent="0.2">
      <c r="A31" s="311"/>
      <c r="B31" s="36" t="s">
        <v>1922</v>
      </c>
      <c r="C31" s="87" t="s">
        <v>1947</v>
      </c>
      <c r="D31" s="77">
        <v>0</v>
      </c>
      <c r="E31" s="78">
        <v>0</v>
      </c>
    </row>
    <row r="32" spans="1:7" ht="19.5" customHeight="1" x14ac:dyDescent="0.2">
      <c r="A32" s="242" t="s">
        <v>2115</v>
      </c>
      <c r="B32" s="242"/>
      <c r="C32" s="87" t="s">
        <v>1948</v>
      </c>
      <c r="D32" s="77">
        <v>58</v>
      </c>
      <c r="E32" s="78">
        <v>21</v>
      </c>
    </row>
    <row r="33" spans="1:5" ht="16.5" customHeight="1" x14ac:dyDescent="0.2">
      <c r="A33" s="309" t="s">
        <v>4018</v>
      </c>
      <c r="B33" s="40" t="s">
        <v>1733</v>
      </c>
      <c r="C33" s="87" t="s">
        <v>1949</v>
      </c>
      <c r="D33" s="77">
        <v>17</v>
      </c>
      <c r="E33" s="78">
        <v>5</v>
      </c>
    </row>
    <row r="34" spans="1:5" ht="27.75" customHeight="1" x14ac:dyDescent="0.2">
      <c r="A34" s="310"/>
      <c r="B34" s="40" t="s">
        <v>2187</v>
      </c>
      <c r="C34" s="87" t="s">
        <v>1950</v>
      </c>
      <c r="D34" s="77">
        <v>0</v>
      </c>
      <c r="E34" s="78">
        <v>0</v>
      </c>
    </row>
    <row r="35" spans="1:5" ht="27.75" customHeight="1" x14ac:dyDescent="0.2">
      <c r="A35" s="310"/>
      <c r="B35" s="40" t="s">
        <v>4027</v>
      </c>
      <c r="C35" s="87" t="s">
        <v>1951</v>
      </c>
      <c r="D35" s="77">
        <v>0</v>
      </c>
      <c r="E35" s="78">
        <v>0</v>
      </c>
    </row>
    <row r="36" spans="1:5" ht="26.25" customHeight="1" x14ac:dyDescent="0.2">
      <c r="A36" s="310"/>
      <c r="B36" s="40" t="s">
        <v>2110</v>
      </c>
      <c r="C36" s="87" t="s">
        <v>1952</v>
      </c>
      <c r="D36" s="77">
        <v>0</v>
      </c>
      <c r="E36" s="78">
        <v>0</v>
      </c>
    </row>
    <row r="37" spans="1:5" ht="26.25" customHeight="1" x14ac:dyDescent="0.2">
      <c r="A37" s="310"/>
      <c r="B37" s="40" t="s">
        <v>3404</v>
      </c>
      <c r="C37" s="87" t="s">
        <v>3198</v>
      </c>
      <c r="D37" s="77">
        <v>0</v>
      </c>
      <c r="E37" s="78">
        <v>0</v>
      </c>
    </row>
    <row r="38" spans="1:5" ht="16.5" customHeight="1" x14ac:dyDescent="0.2">
      <c r="A38" s="310"/>
      <c r="B38" s="40" t="s">
        <v>2188</v>
      </c>
      <c r="C38" s="87" t="s">
        <v>3199</v>
      </c>
      <c r="D38" s="77">
        <v>0</v>
      </c>
      <c r="E38" s="78">
        <v>0</v>
      </c>
    </row>
    <row r="39" spans="1:5" ht="16.5" customHeight="1" x14ac:dyDescent="0.2">
      <c r="A39" s="310"/>
      <c r="B39" s="40" t="s">
        <v>2189</v>
      </c>
      <c r="C39" s="87" t="s">
        <v>3200</v>
      </c>
      <c r="D39" s="77">
        <v>0</v>
      </c>
      <c r="E39" s="78">
        <v>0</v>
      </c>
    </row>
    <row r="40" spans="1:5" ht="16.5" customHeight="1" x14ac:dyDescent="0.2">
      <c r="A40" s="310"/>
      <c r="B40" s="40" t="s">
        <v>2190</v>
      </c>
      <c r="C40" s="87" t="s">
        <v>3201</v>
      </c>
      <c r="D40" s="77">
        <v>0</v>
      </c>
      <c r="E40" s="78">
        <v>0</v>
      </c>
    </row>
    <row r="41" spans="1:5" ht="37.5" customHeight="1" x14ac:dyDescent="0.2">
      <c r="A41" s="310"/>
      <c r="B41" s="40" t="s">
        <v>3854</v>
      </c>
      <c r="C41" s="87" t="s">
        <v>3202</v>
      </c>
      <c r="D41" s="77">
        <v>0</v>
      </c>
      <c r="E41" s="78">
        <v>0</v>
      </c>
    </row>
    <row r="42" spans="1:5" ht="16.5" customHeight="1" x14ac:dyDescent="0.2">
      <c r="A42" s="310"/>
      <c r="B42" s="40" t="s">
        <v>4019</v>
      </c>
      <c r="C42" s="87" t="s">
        <v>3203</v>
      </c>
      <c r="D42" s="90">
        <v>0</v>
      </c>
      <c r="E42" s="91">
        <v>0</v>
      </c>
    </row>
    <row r="43" spans="1:5" ht="16.5" customHeight="1" thickBot="1" x14ac:dyDescent="0.25">
      <c r="A43" s="311"/>
      <c r="B43" s="36" t="s">
        <v>787</v>
      </c>
      <c r="C43" s="87" t="s">
        <v>3204</v>
      </c>
      <c r="D43" s="83">
        <v>4</v>
      </c>
      <c r="E43" s="85">
        <v>1</v>
      </c>
    </row>
    <row r="44" spans="1:5" ht="5.25" customHeight="1" x14ac:dyDescent="0.2"/>
  </sheetData>
  <sheetProtection password="8BBD" sheet="1" objects="1" scenarios="1"/>
  <mergeCells count="14">
    <mergeCell ref="A32:B32"/>
    <mergeCell ref="A33:A43"/>
    <mergeCell ref="A23:B23"/>
    <mergeCell ref="A25:A31"/>
    <mergeCell ref="A22:B22"/>
    <mergeCell ref="A5:A18"/>
    <mergeCell ref="A19:E19"/>
    <mergeCell ref="A24:B24"/>
    <mergeCell ref="A20:C20"/>
    <mergeCell ref="A1:E1"/>
    <mergeCell ref="D3:E3"/>
    <mergeCell ref="A4:C4"/>
    <mergeCell ref="A2:C3"/>
    <mergeCell ref="A21:C21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89" orientation="portrait" r:id="rId1"/>
  <headerFooter alignWithMargins="0">
    <oddFooter>&amp;Cstr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/>
  <dimension ref="A1:L38"/>
  <sheetViews>
    <sheetView topLeftCell="A16" zoomScaleNormal="100" workbookViewId="0">
      <selection activeCell="F21" sqref="F21"/>
    </sheetView>
  </sheetViews>
  <sheetFormatPr defaultColWidth="0" defaultRowHeight="12.75" x14ac:dyDescent="0.2"/>
  <cols>
    <col min="1" max="1" width="3.140625" style="19" customWidth="1"/>
    <col min="2" max="2" width="3" style="19" customWidth="1"/>
    <col min="3" max="3" width="35.28515625" style="19" customWidth="1"/>
    <col min="4" max="4" width="10.42578125" style="19" customWidth="1"/>
    <col min="5" max="5" width="8.28515625" style="19" customWidth="1"/>
    <col min="6" max="6" width="7.140625" style="19" customWidth="1"/>
    <col min="7" max="10" width="7.28515625" style="19" customWidth="1"/>
    <col min="11" max="11" width="1.28515625" style="19" customWidth="1"/>
    <col min="12" max="16384" width="0" style="19" hidden="1"/>
  </cols>
  <sheetData>
    <row r="1" spans="1:12" ht="72.75" customHeight="1" x14ac:dyDescent="0.2">
      <c r="A1" s="260" t="s">
        <v>4092</v>
      </c>
      <c r="B1" s="330"/>
      <c r="C1" s="330"/>
      <c r="D1" s="330"/>
      <c r="E1" s="330"/>
      <c r="F1" s="330"/>
      <c r="G1" s="330"/>
      <c r="H1" s="330"/>
      <c r="I1" s="330"/>
      <c r="J1" s="330"/>
    </row>
    <row r="2" spans="1:12" ht="17.25" customHeight="1" x14ac:dyDescent="0.2">
      <c r="A2" s="318" t="s">
        <v>4075</v>
      </c>
      <c r="B2" s="319"/>
      <c r="C2" s="319"/>
      <c r="D2" s="319"/>
      <c r="E2" s="319"/>
      <c r="F2" s="320"/>
      <c r="G2" s="21" t="s">
        <v>244</v>
      </c>
      <c r="H2" s="21" t="s">
        <v>3361</v>
      </c>
      <c r="I2" s="21" t="s">
        <v>244</v>
      </c>
      <c r="J2" s="21" t="s">
        <v>3361</v>
      </c>
    </row>
    <row r="3" spans="1:12" ht="27.75" customHeight="1" x14ac:dyDescent="0.2">
      <c r="A3" s="321"/>
      <c r="B3" s="322"/>
      <c r="C3" s="322"/>
      <c r="D3" s="322"/>
      <c r="E3" s="322"/>
      <c r="F3" s="323"/>
      <c r="G3" s="298" t="s">
        <v>1078</v>
      </c>
      <c r="H3" s="299"/>
      <c r="I3" s="298" t="s">
        <v>1712</v>
      </c>
      <c r="J3" s="299"/>
    </row>
    <row r="4" spans="1:12" ht="13.5" customHeight="1" thickBot="1" x14ac:dyDescent="0.25">
      <c r="A4" s="307">
        <v>0</v>
      </c>
      <c r="B4" s="308"/>
      <c r="C4" s="308"/>
      <c r="D4" s="308"/>
      <c r="E4" s="308"/>
      <c r="F4" s="300"/>
      <c r="G4" s="92">
        <v>1</v>
      </c>
      <c r="H4" s="92">
        <v>2</v>
      </c>
      <c r="I4" s="92">
        <v>3</v>
      </c>
      <c r="J4" s="86">
        <v>4</v>
      </c>
    </row>
    <row r="5" spans="1:12" ht="31.5" customHeight="1" x14ac:dyDescent="0.2">
      <c r="A5" s="312" t="s">
        <v>4025</v>
      </c>
      <c r="B5" s="313"/>
      <c r="C5" s="314"/>
      <c r="D5" s="280" t="s">
        <v>3405</v>
      </c>
      <c r="E5" s="282"/>
      <c r="F5" s="60">
        <v>23</v>
      </c>
      <c r="G5" s="37">
        <v>0</v>
      </c>
      <c r="H5" s="38">
        <v>0</v>
      </c>
      <c r="I5" s="38">
        <v>0</v>
      </c>
      <c r="J5" s="39">
        <v>0</v>
      </c>
    </row>
    <row r="6" spans="1:12" ht="18" customHeight="1" x14ac:dyDescent="0.2">
      <c r="A6" s="315"/>
      <c r="B6" s="316"/>
      <c r="C6" s="317"/>
      <c r="D6" s="280" t="s">
        <v>1825</v>
      </c>
      <c r="E6" s="282"/>
      <c r="F6" s="60">
        <v>24</v>
      </c>
      <c r="G6" s="29">
        <v>11</v>
      </c>
      <c r="H6" s="30">
        <v>5</v>
      </c>
      <c r="I6" s="30">
        <v>20</v>
      </c>
      <c r="J6" s="31">
        <v>10</v>
      </c>
    </row>
    <row r="7" spans="1:12" ht="25.5" customHeight="1" x14ac:dyDescent="0.2">
      <c r="A7" s="280" t="s">
        <v>3910</v>
      </c>
      <c r="B7" s="281"/>
      <c r="C7" s="281"/>
      <c r="D7" s="281"/>
      <c r="E7" s="282"/>
      <c r="F7" s="60">
        <v>25</v>
      </c>
      <c r="G7" s="29">
        <v>0</v>
      </c>
      <c r="H7" s="30">
        <v>0</v>
      </c>
      <c r="I7" s="79" t="s">
        <v>1764</v>
      </c>
      <c r="J7" s="80" t="s">
        <v>1764</v>
      </c>
    </row>
    <row r="8" spans="1:12" ht="20.25" customHeight="1" x14ac:dyDescent="0.2">
      <c r="A8" s="333" t="s">
        <v>3536</v>
      </c>
      <c r="B8" s="280" t="s">
        <v>4020</v>
      </c>
      <c r="C8" s="281"/>
      <c r="D8" s="281"/>
      <c r="E8" s="282"/>
      <c r="F8" s="60">
        <v>26</v>
      </c>
      <c r="G8" s="93">
        <v>0</v>
      </c>
      <c r="H8" s="94">
        <v>0</v>
      </c>
      <c r="I8" s="79" t="s">
        <v>1764</v>
      </c>
      <c r="J8" s="80" t="s">
        <v>1764</v>
      </c>
    </row>
    <row r="9" spans="1:12" ht="18" customHeight="1" x14ac:dyDescent="0.2">
      <c r="A9" s="334"/>
      <c r="B9" s="280" t="s">
        <v>1987</v>
      </c>
      <c r="C9" s="281"/>
      <c r="D9" s="281"/>
      <c r="E9" s="282"/>
      <c r="F9" s="60">
        <v>27</v>
      </c>
      <c r="G9" s="93">
        <v>0</v>
      </c>
      <c r="H9" s="94">
        <v>0</v>
      </c>
      <c r="I9" s="79" t="s">
        <v>1764</v>
      </c>
      <c r="J9" s="80" t="s">
        <v>1764</v>
      </c>
    </row>
    <row r="10" spans="1:12" ht="18" customHeight="1" x14ac:dyDescent="0.2">
      <c r="A10" s="280" t="s">
        <v>3911</v>
      </c>
      <c r="B10" s="281"/>
      <c r="C10" s="281"/>
      <c r="D10" s="281"/>
      <c r="E10" s="282"/>
      <c r="F10" s="60">
        <v>28</v>
      </c>
      <c r="G10" s="93">
        <v>0</v>
      </c>
      <c r="H10" s="94">
        <v>0</v>
      </c>
      <c r="I10" s="94">
        <v>0</v>
      </c>
      <c r="J10" s="95">
        <v>0</v>
      </c>
    </row>
    <row r="11" spans="1:12" ht="18" customHeight="1" x14ac:dyDescent="0.2">
      <c r="A11" s="280" t="s">
        <v>1417</v>
      </c>
      <c r="B11" s="281"/>
      <c r="C11" s="281"/>
      <c r="D11" s="281"/>
      <c r="E11" s="282"/>
      <c r="F11" s="60">
        <v>29</v>
      </c>
      <c r="G11" s="93">
        <v>0</v>
      </c>
      <c r="H11" s="94">
        <v>0</v>
      </c>
      <c r="I11" s="94">
        <v>0</v>
      </c>
      <c r="J11" s="95">
        <v>0</v>
      </c>
    </row>
    <row r="12" spans="1:12" ht="18" customHeight="1" x14ac:dyDescent="0.2">
      <c r="A12" s="280" t="s">
        <v>2331</v>
      </c>
      <c r="B12" s="281"/>
      <c r="C12" s="281"/>
      <c r="D12" s="281"/>
      <c r="E12" s="282"/>
      <c r="F12" s="60">
        <v>30</v>
      </c>
      <c r="G12" s="93">
        <v>1</v>
      </c>
      <c r="H12" s="94">
        <v>0</v>
      </c>
      <c r="I12" s="94">
        <v>3</v>
      </c>
      <c r="J12" s="95">
        <v>2</v>
      </c>
    </row>
    <row r="13" spans="1:12" ht="18" customHeight="1" x14ac:dyDescent="0.2">
      <c r="A13" s="280" t="s">
        <v>1417</v>
      </c>
      <c r="B13" s="281"/>
      <c r="C13" s="281"/>
      <c r="D13" s="281"/>
      <c r="E13" s="282"/>
      <c r="F13" s="60">
        <v>31</v>
      </c>
      <c r="G13" s="93">
        <v>1</v>
      </c>
      <c r="H13" s="94">
        <v>0</v>
      </c>
      <c r="I13" s="94">
        <v>1</v>
      </c>
      <c r="J13" s="95">
        <v>0</v>
      </c>
    </row>
    <row r="14" spans="1:12" ht="18" customHeight="1" thickBot="1" x14ac:dyDescent="0.25">
      <c r="A14" s="242" t="s">
        <v>2332</v>
      </c>
      <c r="B14" s="242"/>
      <c r="C14" s="242"/>
      <c r="D14" s="242"/>
      <c r="E14" s="242"/>
      <c r="F14" s="60">
        <v>32</v>
      </c>
      <c r="G14" s="96">
        <v>5</v>
      </c>
      <c r="H14" s="97">
        <v>2</v>
      </c>
      <c r="I14" s="97">
        <v>12</v>
      </c>
      <c r="J14" s="98">
        <v>6</v>
      </c>
    </row>
    <row r="15" spans="1:12" ht="28.5" customHeight="1" x14ac:dyDescent="0.2">
      <c r="A15" s="260" t="s">
        <v>4093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2"/>
      <c r="L15" s="22"/>
    </row>
    <row r="16" spans="1:12" ht="24.75" customHeight="1" x14ac:dyDescent="0.2">
      <c r="A16" s="318" t="s">
        <v>4075</v>
      </c>
      <c r="B16" s="319"/>
      <c r="C16" s="319"/>
      <c r="D16" s="320"/>
      <c r="E16" s="298" t="s">
        <v>2048</v>
      </c>
      <c r="F16" s="324"/>
      <c r="G16" s="324"/>
      <c r="H16" s="299"/>
      <c r="I16" s="298" t="s">
        <v>1726</v>
      </c>
      <c r="J16" s="299"/>
    </row>
    <row r="17" spans="1:10" ht="26.25" customHeight="1" x14ac:dyDescent="0.2">
      <c r="A17" s="325"/>
      <c r="B17" s="326"/>
      <c r="C17" s="326"/>
      <c r="D17" s="327"/>
      <c r="E17" s="252" t="s">
        <v>1079</v>
      </c>
      <c r="F17" s="251" t="s">
        <v>3049</v>
      </c>
      <c r="G17" s="252"/>
      <c r="H17" s="252"/>
      <c r="I17" s="331" t="s">
        <v>1079</v>
      </c>
      <c r="J17" s="309" t="s">
        <v>3020</v>
      </c>
    </row>
    <row r="18" spans="1:10" ht="59.25" customHeight="1" x14ac:dyDescent="0.2">
      <c r="A18" s="321"/>
      <c r="B18" s="322"/>
      <c r="C18" s="322"/>
      <c r="D18" s="323"/>
      <c r="E18" s="252"/>
      <c r="F18" s="20" t="s">
        <v>3984</v>
      </c>
      <c r="G18" s="20" t="s">
        <v>1915</v>
      </c>
      <c r="H18" s="20" t="s">
        <v>1916</v>
      </c>
      <c r="I18" s="332"/>
      <c r="J18" s="311"/>
    </row>
    <row r="19" spans="1:10" ht="13.5" thickBot="1" x14ac:dyDescent="0.25">
      <c r="A19" s="307">
        <v>0</v>
      </c>
      <c r="B19" s="308"/>
      <c r="C19" s="308"/>
      <c r="D19" s="300"/>
      <c r="E19" s="86">
        <v>1</v>
      </c>
      <c r="F19" s="86">
        <v>2</v>
      </c>
      <c r="G19" s="86">
        <v>3</v>
      </c>
      <c r="H19" s="86">
        <v>4</v>
      </c>
      <c r="I19" s="86">
        <v>5</v>
      </c>
      <c r="J19" s="86">
        <v>6</v>
      </c>
    </row>
    <row r="20" spans="1:10" ht="25.7" customHeight="1" x14ac:dyDescent="0.2">
      <c r="A20" s="280" t="s">
        <v>1801</v>
      </c>
      <c r="B20" s="281"/>
      <c r="C20" s="281"/>
      <c r="D20" s="99" t="s">
        <v>1052</v>
      </c>
      <c r="E20" s="52">
        <v>153</v>
      </c>
      <c r="F20" s="53">
        <v>2</v>
      </c>
      <c r="G20" s="53">
        <v>1</v>
      </c>
      <c r="H20" s="53">
        <v>149</v>
      </c>
      <c r="I20" s="100">
        <v>126</v>
      </c>
      <c r="J20" s="101">
        <v>41</v>
      </c>
    </row>
    <row r="21" spans="1:10" ht="16.5" customHeight="1" x14ac:dyDescent="0.2">
      <c r="A21" s="256" t="s">
        <v>839</v>
      </c>
      <c r="B21" s="280" t="s">
        <v>1802</v>
      </c>
      <c r="C21" s="281"/>
      <c r="D21" s="25" t="s">
        <v>1053</v>
      </c>
      <c r="E21" s="29">
        <v>153</v>
      </c>
      <c r="F21" s="82">
        <v>2</v>
      </c>
      <c r="G21" s="30">
        <v>1</v>
      </c>
      <c r="H21" s="43">
        <v>149</v>
      </c>
      <c r="I21" s="102">
        <v>126</v>
      </c>
      <c r="J21" s="103">
        <v>41</v>
      </c>
    </row>
    <row r="22" spans="1:10" ht="16.5" customHeight="1" x14ac:dyDescent="0.2">
      <c r="A22" s="256"/>
      <c r="B22" s="280" t="s">
        <v>1803</v>
      </c>
      <c r="C22" s="281"/>
      <c r="D22" s="25" t="s">
        <v>1054</v>
      </c>
      <c r="E22" s="29">
        <v>0</v>
      </c>
      <c r="F22" s="82">
        <v>0</v>
      </c>
      <c r="G22" s="30">
        <v>0</v>
      </c>
      <c r="H22" s="79" t="s">
        <v>1764</v>
      </c>
      <c r="I22" s="102">
        <v>0</v>
      </c>
      <c r="J22" s="103">
        <v>0</v>
      </c>
    </row>
    <row r="23" spans="1:10" ht="16.5" customHeight="1" x14ac:dyDescent="0.2">
      <c r="A23" s="256"/>
      <c r="B23" s="256" t="s">
        <v>3843</v>
      </c>
      <c r="C23" s="41" t="s">
        <v>840</v>
      </c>
      <c r="D23" s="25" t="s">
        <v>1055</v>
      </c>
      <c r="E23" s="29">
        <v>0</v>
      </c>
      <c r="F23" s="82">
        <v>0</v>
      </c>
      <c r="G23" s="30">
        <v>0</v>
      </c>
      <c r="H23" s="79" t="s">
        <v>1764</v>
      </c>
      <c r="I23" s="102">
        <v>0</v>
      </c>
      <c r="J23" s="103">
        <v>0</v>
      </c>
    </row>
    <row r="24" spans="1:10" ht="16.5" customHeight="1" x14ac:dyDescent="0.2">
      <c r="A24" s="256"/>
      <c r="B24" s="256"/>
      <c r="C24" s="202" t="s">
        <v>5228</v>
      </c>
      <c r="D24" s="25" t="s">
        <v>1057</v>
      </c>
      <c r="E24" s="29">
        <v>0</v>
      </c>
      <c r="F24" s="30">
        <v>0</v>
      </c>
      <c r="G24" s="30">
        <v>0</v>
      </c>
      <c r="H24" s="79" t="s">
        <v>1764</v>
      </c>
      <c r="I24" s="102">
        <v>0</v>
      </c>
      <c r="J24" s="103">
        <v>0</v>
      </c>
    </row>
    <row r="25" spans="1:10" ht="16.5" customHeight="1" x14ac:dyDescent="0.2">
      <c r="A25" s="256"/>
      <c r="B25" s="256"/>
      <c r="C25" s="55" t="s">
        <v>3426</v>
      </c>
      <c r="D25" s="25" t="s">
        <v>1058</v>
      </c>
      <c r="E25" s="29">
        <v>0</v>
      </c>
      <c r="F25" s="30">
        <v>0</v>
      </c>
      <c r="G25" s="30">
        <v>0</v>
      </c>
      <c r="H25" s="79" t="s">
        <v>1764</v>
      </c>
      <c r="I25" s="102">
        <v>0</v>
      </c>
      <c r="J25" s="103">
        <v>0</v>
      </c>
    </row>
    <row r="26" spans="1:10" ht="16.5" customHeight="1" x14ac:dyDescent="0.2">
      <c r="A26" s="256"/>
      <c r="B26" s="280" t="s">
        <v>1893</v>
      </c>
      <c r="C26" s="281"/>
      <c r="D26" s="25" t="s">
        <v>1059</v>
      </c>
      <c r="E26" s="29">
        <v>1</v>
      </c>
      <c r="F26" s="30">
        <v>0</v>
      </c>
      <c r="G26" s="30">
        <v>0</v>
      </c>
      <c r="H26" s="30">
        <v>0</v>
      </c>
      <c r="I26" s="102">
        <v>1</v>
      </c>
      <c r="J26" s="103">
        <v>1</v>
      </c>
    </row>
    <row r="27" spans="1:10" ht="25.7" customHeight="1" thickBot="1" x14ac:dyDescent="0.25">
      <c r="A27" s="256"/>
      <c r="B27" s="280" t="s">
        <v>1804</v>
      </c>
      <c r="C27" s="281"/>
      <c r="D27" s="25" t="s">
        <v>1837</v>
      </c>
      <c r="E27" s="33">
        <v>0</v>
      </c>
      <c r="F27" s="34">
        <v>0</v>
      </c>
      <c r="G27" s="34">
        <v>0</v>
      </c>
      <c r="H27" s="34">
        <v>0</v>
      </c>
      <c r="I27" s="104">
        <v>0</v>
      </c>
      <c r="J27" s="105">
        <v>0</v>
      </c>
    </row>
    <row r="28" spans="1:10" ht="17.25" customHeight="1" x14ac:dyDescent="0.2">
      <c r="A28" s="285" t="s">
        <v>1805</v>
      </c>
      <c r="B28" s="285"/>
      <c r="C28" s="285"/>
      <c r="D28" s="285"/>
      <c r="E28" s="285"/>
      <c r="F28" s="285"/>
      <c r="G28" s="285"/>
      <c r="H28" s="285"/>
      <c r="I28" s="285"/>
      <c r="J28" s="285"/>
    </row>
    <row r="29" spans="1:10" ht="24.75" customHeight="1" x14ac:dyDescent="0.2">
      <c r="A29" s="318" t="s">
        <v>4075</v>
      </c>
      <c r="B29" s="319"/>
      <c r="C29" s="319"/>
      <c r="D29" s="319"/>
      <c r="E29" s="319"/>
      <c r="F29" s="320"/>
      <c r="G29" s="298" t="s">
        <v>1298</v>
      </c>
      <c r="H29" s="324"/>
      <c r="I29" s="324"/>
      <c r="J29" s="299"/>
    </row>
    <row r="30" spans="1:10" ht="27.75" customHeight="1" x14ac:dyDescent="0.2">
      <c r="A30" s="325"/>
      <c r="B30" s="326"/>
      <c r="C30" s="326"/>
      <c r="D30" s="326"/>
      <c r="E30" s="326"/>
      <c r="F30" s="327"/>
      <c r="G30" s="251" t="s">
        <v>1297</v>
      </c>
      <c r="H30" s="251"/>
      <c r="I30" s="251" t="s">
        <v>1299</v>
      </c>
      <c r="J30" s="251"/>
    </row>
    <row r="31" spans="1:10" ht="18.75" customHeight="1" x14ac:dyDescent="0.2">
      <c r="A31" s="321"/>
      <c r="B31" s="322"/>
      <c r="C31" s="322"/>
      <c r="D31" s="322"/>
      <c r="E31" s="322"/>
      <c r="F31" s="323"/>
      <c r="G31" s="21" t="s">
        <v>244</v>
      </c>
      <c r="H31" s="21" t="s">
        <v>3361</v>
      </c>
      <c r="I31" s="21" t="s">
        <v>244</v>
      </c>
      <c r="J31" s="21" t="s">
        <v>3361</v>
      </c>
    </row>
    <row r="32" spans="1:10" ht="13.5" customHeight="1" thickBot="1" x14ac:dyDescent="0.25">
      <c r="A32" s="252">
        <v>0</v>
      </c>
      <c r="B32" s="252"/>
      <c r="C32" s="252"/>
      <c r="D32" s="252"/>
      <c r="E32" s="252"/>
      <c r="F32" s="252"/>
      <c r="G32" s="59">
        <v>1</v>
      </c>
      <c r="H32" s="59">
        <v>2</v>
      </c>
      <c r="I32" s="59">
        <v>3</v>
      </c>
      <c r="J32" s="59">
        <v>4</v>
      </c>
    </row>
    <row r="33" spans="1:12" s="6" customFormat="1" ht="16.5" customHeight="1" x14ac:dyDescent="0.2">
      <c r="A33" s="274" t="s">
        <v>1300</v>
      </c>
      <c r="B33" s="275"/>
      <c r="C33" s="275"/>
      <c r="D33" s="312" t="s">
        <v>1305</v>
      </c>
      <c r="E33" s="314"/>
      <c r="F33" s="106" t="s">
        <v>1946</v>
      </c>
      <c r="G33" s="107">
        <v>276</v>
      </c>
      <c r="H33" s="108">
        <v>159</v>
      </c>
      <c r="I33" s="75">
        <v>1</v>
      </c>
      <c r="J33" s="76">
        <v>0</v>
      </c>
      <c r="K33" s="66"/>
      <c r="L33" s="66"/>
    </row>
    <row r="34" spans="1:12" s="6" customFormat="1" ht="16.5" customHeight="1" x14ac:dyDescent="0.2">
      <c r="A34" s="274" t="s">
        <v>1301</v>
      </c>
      <c r="B34" s="275"/>
      <c r="C34" s="275"/>
      <c r="D34" s="328"/>
      <c r="E34" s="329"/>
      <c r="F34" s="106" t="s">
        <v>1947</v>
      </c>
      <c r="G34" s="109">
        <v>135</v>
      </c>
      <c r="H34" s="110">
        <v>77</v>
      </c>
      <c r="I34" s="43">
        <v>5</v>
      </c>
      <c r="J34" s="78">
        <v>2</v>
      </c>
      <c r="K34" s="66"/>
      <c r="L34" s="66"/>
    </row>
    <row r="35" spans="1:12" s="6" customFormat="1" ht="16.5" customHeight="1" x14ac:dyDescent="0.2">
      <c r="A35" s="48"/>
      <c r="B35" s="275" t="s">
        <v>1302</v>
      </c>
      <c r="C35" s="275"/>
      <c r="D35" s="328"/>
      <c r="E35" s="329"/>
      <c r="F35" s="106" t="s">
        <v>1948</v>
      </c>
      <c r="G35" s="109">
        <v>71</v>
      </c>
      <c r="H35" s="110">
        <v>42</v>
      </c>
      <c r="I35" s="43">
        <v>1</v>
      </c>
      <c r="J35" s="78">
        <v>0</v>
      </c>
      <c r="K35" s="66"/>
      <c r="L35" s="66"/>
    </row>
    <row r="36" spans="1:12" s="6" customFormat="1" ht="16.5" customHeight="1" x14ac:dyDescent="0.2">
      <c r="A36" s="274" t="s">
        <v>1303</v>
      </c>
      <c r="B36" s="275"/>
      <c r="C36" s="275"/>
      <c r="D36" s="315"/>
      <c r="E36" s="317"/>
      <c r="F36" s="106" t="s">
        <v>1949</v>
      </c>
      <c r="G36" s="109">
        <v>83</v>
      </c>
      <c r="H36" s="110">
        <v>55</v>
      </c>
      <c r="I36" s="43">
        <v>0</v>
      </c>
      <c r="J36" s="78">
        <v>0</v>
      </c>
      <c r="K36" s="66"/>
      <c r="L36" s="66"/>
    </row>
    <row r="37" spans="1:12" s="6" customFormat="1" ht="16.5" customHeight="1" thickBot="1" x14ac:dyDescent="0.25">
      <c r="A37" s="274" t="s">
        <v>1304</v>
      </c>
      <c r="B37" s="275"/>
      <c r="C37" s="275"/>
      <c r="D37" s="275"/>
      <c r="E37" s="276"/>
      <c r="F37" s="106" t="s">
        <v>1950</v>
      </c>
      <c r="G37" s="111">
        <v>3154</v>
      </c>
      <c r="H37" s="112">
        <v>1959</v>
      </c>
      <c r="I37" s="84">
        <v>45</v>
      </c>
      <c r="J37" s="85">
        <v>19</v>
      </c>
      <c r="K37" s="66"/>
      <c r="L37" s="66"/>
    </row>
    <row r="38" spans="1:12" ht="4.5" customHeight="1" x14ac:dyDescent="0.2"/>
  </sheetData>
  <mergeCells count="45">
    <mergeCell ref="A1:J1"/>
    <mergeCell ref="A16:D18"/>
    <mergeCell ref="A19:D19"/>
    <mergeCell ref="A20:C20"/>
    <mergeCell ref="E16:H16"/>
    <mergeCell ref="I16:J16"/>
    <mergeCell ref="I17:I18"/>
    <mergeCell ref="J17:J18"/>
    <mergeCell ref="A8:A9"/>
    <mergeCell ref="D5:E5"/>
    <mergeCell ref="D6:E6"/>
    <mergeCell ref="A13:E13"/>
    <mergeCell ref="A7:E7"/>
    <mergeCell ref="A14:E14"/>
    <mergeCell ref="A11:E11"/>
    <mergeCell ref="A12:E12"/>
    <mergeCell ref="A37:E37"/>
    <mergeCell ref="A33:C33"/>
    <mergeCell ref="A34:C34"/>
    <mergeCell ref="B35:C35"/>
    <mergeCell ref="A36:C36"/>
    <mergeCell ref="D33:E36"/>
    <mergeCell ref="A15:J15"/>
    <mergeCell ref="B23:B25"/>
    <mergeCell ref="A32:F32"/>
    <mergeCell ref="B26:C26"/>
    <mergeCell ref="B27:C27"/>
    <mergeCell ref="F17:H17"/>
    <mergeCell ref="E17:E18"/>
    <mergeCell ref="A21:A27"/>
    <mergeCell ref="B21:C21"/>
    <mergeCell ref="B22:C22"/>
    <mergeCell ref="I30:J30"/>
    <mergeCell ref="G30:H30"/>
    <mergeCell ref="A28:J28"/>
    <mergeCell ref="G29:J29"/>
    <mergeCell ref="A29:F31"/>
    <mergeCell ref="I3:J3"/>
    <mergeCell ref="A5:C6"/>
    <mergeCell ref="G3:H3"/>
    <mergeCell ref="A4:F4"/>
    <mergeCell ref="A10:E10"/>
    <mergeCell ref="A2:F3"/>
    <mergeCell ref="B8:E8"/>
    <mergeCell ref="B9:E9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94" orientation="portrait" r:id="rId1"/>
  <headerFooter alignWithMargins="0">
    <oddFooter>&amp;Cstr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25"/>
  <dimension ref="A1:M17"/>
  <sheetViews>
    <sheetView zoomScaleNormal="100" workbookViewId="0">
      <selection activeCell="J12" sqref="J12"/>
    </sheetView>
  </sheetViews>
  <sheetFormatPr defaultRowHeight="12.75" x14ac:dyDescent="0.2"/>
  <cols>
    <col min="1" max="1" width="4.28515625" style="19" customWidth="1"/>
    <col min="2" max="2" width="21.28515625" style="19" customWidth="1"/>
    <col min="3" max="3" width="5.28515625" style="19" customWidth="1"/>
    <col min="4" max="11" width="7.140625" style="19" customWidth="1"/>
    <col min="12" max="16384" width="9.140625" style="19"/>
  </cols>
  <sheetData>
    <row r="1" spans="1:13" ht="34.5" customHeight="1" x14ac:dyDescent="0.2">
      <c r="A1" s="260" t="s">
        <v>5233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2"/>
      <c r="M1" s="22"/>
    </row>
    <row r="2" spans="1:13" ht="3.75" customHeight="1" x14ac:dyDescent="0.2"/>
    <row r="3" spans="1:13" ht="30.75" customHeight="1" x14ac:dyDescent="0.2">
      <c r="A3" s="307" t="s">
        <v>4075</v>
      </c>
      <c r="B3" s="308"/>
      <c r="C3" s="300"/>
      <c r="D3" s="251" t="s">
        <v>3363</v>
      </c>
      <c r="E3" s="252"/>
      <c r="F3" s="252"/>
      <c r="G3" s="252"/>
      <c r="H3" s="251" t="s">
        <v>3364</v>
      </c>
      <c r="I3" s="252"/>
      <c r="J3" s="252"/>
      <c r="K3" s="252"/>
    </row>
    <row r="4" spans="1:13" ht="30.75" customHeight="1" x14ac:dyDescent="0.2">
      <c r="A4" s="307"/>
      <c r="B4" s="308"/>
      <c r="C4" s="300"/>
      <c r="D4" s="251" t="s">
        <v>838</v>
      </c>
      <c r="E4" s="252"/>
      <c r="F4" s="251" t="s">
        <v>1723</v>
      </c>
      <c r="G4" s="252"/>
      <c r="H4" s="251" t="s">
        <v>838</v>
      </c>
      <c r="I4" s="252"/>
      <c r="J4" s="251" t="s">
        <v>1723</v>
      </c>
      <c r="K4" s="252"/>
    </row>
    <row r="5" spans="1:13" ht="18" customHeight="1" x14ac:dyDescent="0.2">
      <c r="A5" s="307"/>
      <c r="B5" s="308"/>
      <c r="C5" s="300"/>
      <c r="D5" s="59" t="s">
        <v>3365</v>
      </c>
      <c r="E5" s="59" t="s">
        <v>1722</v>
      </c>
      <c r="F5" s="59" t="s">
        <v>3365</v>
      </c>
      <c r="G5" s="59" t="s">
        <v>1722</v>
      </c>
      <c r="H5" s="59" t="s">
        <v>3365</v>
      </c>
      <c r="I5" s="59" t="s">
        <v>1722</v>
      </c>
      <c r="J5" s="59" t="s">
        <v>3365</v>
      </c>
      <c r="K5" s="59" t="s">
        <v>1722</v>
      </c>
    </row>
    <row r="6" spans="1:13" ht="19.5" customHeight="1" thickBot="1" x14ac:dyDescent="0.25">
      <c r="A6" s="307">
        <v>0</v>
      </c>
      <c r="B6" s="308"/>
      <c r="C6" s="300"/>
      <c r="D6" s="59">
        <v>1</v>
      </c>
      <c r="E6" s="59">
        <v>2</v>
      </c>
      <c r="F6" s="59">
        <v>3</v>
      </c>
      <c r="G6" s="59">
        <v>4</v>
      </c>
      <c r="H6" s="59">
        <v>5</v>
      </c>
      <c r="I6" s="59">
        <v>6</v>
      </c>
      <c r="J6" s="59">
        <v>7</v>
      </c>
      <c r="K6" s="59">
        <v>8</v>
      </c>
    </row>
    <row r="7" spans="1:13" ht="27" customHeight="1" x14ac:dyDescent="0.2">
      <c r="A7" s="280" t="s">
        <v>3196</v>
      </c>
      <c r="B7" s="282"/>
      <c r="C7" s="114" t="s">
        <v>1052</v>
      </c>
      <c r="D7" s="37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9">
        <v>0</v>
      </c>
    </row>
    <row r="8" spans="1:13" ht="27" customHeight="1" x14ac:dyDescent="0.2">
      <c r="A8" s="280" t="s">
        <v>3197</v>
      </c>
      <c r="B8" s="282"/>
      <c r="C8" s="25" t="s">
        <v>1053</v>
      </c>
      <c r="D8" s="29">
        <v>0</v>
      </c>
      <c r="E8" s="30">
        <v>0</v>
      </c>
      <c r="F8" s="30">
        <v>0</v>
      </c>
      <c r="G8" s="30">
        <v>0</v>
      </c>
      <c r="H8" s="79" t="s">
        <v>1764</v>
      </c>
      <c r="I8" s="79" t="s">
        <v>1764</v>
      </c>
      <c r="J8" s="79" t="s">
        <v>1764</v>
      </c>
      <c r="K8" s="80" t="s">
        <v>1764</v>
      </c>
    </row>
    <row r="9" spans="1:13" ht="27" customHeight="1" thickBot="1" x14ac:dyDescent="0.25">
      <c r="A9" s="48" t="s">
        <v>1724</v>
      </c>
      <c r="B9" s="48"/>
      <c r="C9" s="25" t="s">
        <v>1054</v>
      </c>
      <c r="D9" s="33">
        <v>0</v>
      </c>
      <c r="E9" s="34">
        <v>0</v>
      </c>
      <c r="F9" s="34">
        <v>0</v>
      </c>
      <c r="G9" s="34">
        <v>0</v>
      </c>
      <c r="H9" s="113" t="s">
        <v>1764</v>
      </c>
      <c r="I9" s="113" t="s">
        <v>1764</v>
      </c>
      <c r="J9" s="113" t="s">
        <v>1764</v>
      </c>
      <c r="K9" s="115" t="s">
        <v>1764</v>
      </c>
    </row>
    <row r="10" spans="1:13" ht="12.75" customHeight="1" thickBot="1" x14ac:dyDescent="0.25">
      <c r="C10" s="116"/>
      <c r="D10" s="66"/>
      <c r="E10" s="66"/>
      <c r="F10" s="66"/>
      <c r="G10" s="66"/>
      <c r="H10" s="66"/>
      <c r="I10" s="66"/>
      <c r="J10" s="66"/>
      <c r="K10" s="66"/>
    </row>
    <row r="11" spans="1:13" ht="21" customHeight="1" x14ac:dyDescent="0.2">
      <c r="A11" s="284" t="s">
        <v>3822</v>
      </c>
      <c r="B11" s="284"/>
      <c r="C11" s="284"/>
      <c r="D11" s="284"/>
      <c r="E11" s="284"/>
      <c r="F11" s="249"/>
      <c r="G11" s="117">
        <v>1020</v>
      </c>
      <c r="H11" s="66"/>
      <c r="I11" s="66"/>
      <c r="J11" s="66"/>
      <c r="K11" s="66"/>
    </row>
    <row r="12" spans="1:13" ht="21" customHeight="1" thickBot="1" x14ac:dyDescent="0.25">
      <c r="A12" s="284" t="s">
        <v>3823</v>
      </c>
      <c r="B12" s="284"/>
      <c r="C12" s="284"/>
      <c r="D12" s="284"/>
      <c r="E12" s="284"/>
      <c r="F12" s="249"/>
      <c r="G12" s="118">
        <v>80</v>
      </c>
      <c r="H12" s="66"/>
      <c r="I12" s="66"/>
      <c r="J12" s="66"/>
      <c r="K12" s="66"/>
    </row>
    <row r="13" spans="1:13" ht="12.75" customHeight="1" x14ac:dyDescent="0.2">
      <c r="C13" s="116"/>
      <c r="D13" s="66"/>
      <c r="E13" s="66"/>
      <c r="F13" s="66"/>
      <c r="G13" s="66"/>
      <c r="H13" s="66"/>
      <c r="I13" s="66"/>
      <c r="J13" s="66"/>
      <c r="K13" s="66"/>
    </row>
    <row r="14" spans="1:13" ht="21" customHeight="1" x14ac:dyDescent="0.2">
      <c r="A14" s="336" t="s">
        <v>1295</v>
      </c>
      <c r="B14" s="336"/>
      <c r="C14" s="336"/>
      <c r="E14" s="335" t="s">
        <v>1727</v>
      </c>
      <c r="F14" s="335"/>
      <c r="G14" s="335"/>
      <c r="I14" s="335" t="s">
        <v>271</v>
      </c>
      <c r="J14" s="335"/>
      <c r="K14" s="335"/>
    </row>
    <row r="15" spans="1:13" ht="21" customHeight="1" x14ac:dyDescent="0.2">
      <c r="A15" s="336"/>
      <c r="B15" s="336"/>
      <c r="C15" s="336"/>
      <c r="E15" s="335"/>
      <c r="F15" s="335"/>
      <c r="G15" s="335"/>
      <c r="I15" s="335"/>
      <c r="J15" s="335"/>
      <c r="K15" s="335"/>
    </row>
    <row r="16" spans="1:13" ht="21" customHeight="1" x14ac:dyDescent="0.2">
      <c r="A16" s="336"/>
      <c r="B16" s="336"/>
      <c r="C16" s="336"/>
      <c r="E16" s="335"/>
      <c r="F16" s="335"/>
      <c r="G16" s="335"/>
      <c r="I16" s="335"/>
      <c r="J16" s="335"/>
      <c r="K16" s="335"/>
    </row>
    <row r="17" spans="1:11" ht="21" customHeight="1" x14ac:dyDescent="0.2">
      <c r="A17" s="336"/>
      <c r="B17" s="336"/>
      <c r="C17" s="336"/>
      <c r="E17" s="335"/>
      <c r="F17" s="335"/>
      <c r="G17" s="335"/>
      <c r="I17" s="335"/>
      <c r="J17" s="335"/>
      <c r="K17" s="335"/>
    </row>
  </sheetData>
  <mergeCells count="16">
    <mergeCell ref="A1:K1"/>
    <mergeCell ref="A3:C5"/>
    <mergeCell ref="H3:K3"/>
    <mergeCell ref="D3:G3"/>
    <mergeCell ref="H4:I4"/>
    <mergeCell ref="J4:K4"/>
    <mergeCell ref="D4:E4"/>
    <mergeCell ref="F4:G4"/>
    <mergeCell ref="E14:G17"/>
    <mergeCell ref="I14:K17"/>
    <mergeCell ref="A14:C17"/>
    <mergeCell ref="A6:C6"/>
    <mergeCell ref="A11:F11"/>
    <mergeCell ref="A12:F12"/>
    <mergeCell ref="A8:B8"/>
    <mergeCell ref="A7:B7"/>
  </mergeCells>
  <phoneticPr fontId="1" type="noConversion"/>
  <pageMargins left="0.75" right="0.75" top="1" bottom="1" header="0.5" footer="0.5"/>
  <pageSetup paperSize="9" scale="99" orientation="portrait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4" filterMode="1">
    <pageSetUpPr fitToPage="1"/>
  </sheetPr>
  <dimension ref="A1:G2337"/>
  <sheetViews>
    <sheetView workbookViewId="0">
      <selection activeCell="E2353" sqref="E2353"/>
    </sheetView>
  </sheetViews>
  <sheetFormatPr defaultRowHeight="12.75" x14ac:dyDescent="0.2"/>
  <cols>
    <col min="1" max="1" width="5.5703125" style="69" customWidth="1"/>
    <col min="2" max="2" width="12" style="69" customWidth="1"/>
    <col min="3" max="3" width="9.28515625" style="69" customWidth="1"/>
    <col min="4" max="4" width="7.7109375" style="69" customWidth="1"/>
    <col min="5" max="5" width="74" style="69" bestFit="1" customWidth="1"/>
    <col min="6" max="6" width="28.5703125" style="69" customWidth="1"/>
    <col min="7" max="7" width="10.28515625" style="69" customWidth="1"/>
    <col min="8" max="16384" width="9.140625" style="69"/>
  </cols>
  <sheetData>
    <row r="1" spans="1:6" s="120" customFormat="1" ht="17.25" customHeight="1" x14ac:dyDescent="0.2">
      <c r="A1" s="223" t="s">
        <v>2595</v>
      </c>
      <c r="B1" s="119" t="s">
        <v>2596</v>
      </c>
      <c r="C1" s="119" t="s">
        <v>3354</v>
      </c>
      <c r="D1" s="119" t="s">
        <v>3070</v>
      </c>
      <c r="E1" s="338" t="s">
        <v>3355</v>
      </c>
      <c r="F1" s="338"/>
    </row>
    <row r="2" spans="1:6" hidden="1" x14ac:dyDescent="0.2">
      <c r="A2" s="222" t="s">
        <v>779</v>
      </c>
      <c r="B2" s="69" t="b">
        <f>'str 1'!$D$11&gt;='str 1'!$E$11</f>
        <v>1</v>
      </c>
      <c r="C2" s="68" t="s">
        <v>3356</v>
      </c>
      <c r="D2" s="68" t="s">
        <v>779</v>
      </c>
      <c r="E2" s="69" t="s">
        <v>1011</v>
      </c>
      <c r="F2" s="69" t="s">
        <v>3357</v>
      </c>
    </row>
    <row r="3" spans="1:6" hidden="1" x14ac:dyDescent="0.2">
      <c r="A3" s="222" t="s">
        <v>780</v>
      </c>
      <c r="B3" s="69" t="b">
        <f>'str 1'!$D$12&gt;='str 1'!$E$12</f>
        <v>1</v>
      </c>
      <c r="C3" s="68" t="s">
        <v>3356</v>
      </c>
      <c r="D3" s="68" t="s">
        <v>779</v>
      </c>
      <c r="E3" s="69" t="s">
        <v>1012</v>
      </c>
      <c r="F3" s="69" t="s">
        <v>3357</v>
      </c>
    </row>
    <row r="4" spans="1:6" hidden="1" x14ac:dyDescent="0.2">
      <c r="A4" s="222" t="s">
        <v>781</v>
      </c>
      <c r="B4" s="69" t="b">
        <f>'str 1'!$D$13&gt;='str 1'!$E$13</f>
        <v>1</v>
      </c>
      <c r="C4" s="68" t="s">
        <v>3356</v>
      </c>
      <c r="D4" s="68" t="s">
        <v>779</v>
      </c>
      <c r="E4" s="69" t="s">
        <v>1013</v>
      </c>
      <c r="F4" s="69" t="s">
        <v>3357</v>
      </c>
    </row>
    <row r="5" spans="1:6" hidden="1" x14ac:dyDescent="0.2">
      <c r="A5" s="222" t="s">
        <v>786</v>
      </c>
      <c r="B5" s="69" t="b">
        <f>'str 1'!$D$14&gt;='str 1'!$E$14</f>
        <v>1</v>
      </c>
      <c r="C5" s="68" t="s">
        <v>3356</v>
      </c>
      <c r="D5" s="68" t="s">
        <v>779</v>
      </c>
      <c r="E5" s="69" t="s">
        <v>1014</v>
      </c>
      <c r="F5" s="69" t="s">
        <v>3357</v>
      </c>
    </row>
    <row r="6" spans="1:6" hidden="1" x14ac:dyDescent="0.2">
      <c r="A6" s="222" t="s">
        <v>565</v>
      </c>
      <c r="B6" s="69" t="b">
        <f>'str 1'!$D$16&gt;='str 1'!$E$16</f>
        <v>1</v>
      </c>
      <c r="C6" s="68" t="s">
        <v>3356</v>
      </c>
      <c r="D6" s="68" t="s">
        <v>779</v>
      </c>
      <c r="E6" s="69" t="s">
        <v>2407</v>
      </c>
      <c r="F6" s="69" t="s">
        <v>3357</v>
      </c>
    </row>
    <row r="7" spans="1:6" hidden="1" x14ac:dyDescent="0.2">
      <c r="A7" s="222" t="s">
        <v>566</v>
      </c>
      <c r="B7" s="69" t="b">
        <f>'str 1'!$D$17&gt;='str 1'!$E$17</f>
        <v>1</v>
      </c>
      <c r="C7" s="68" t="s">
        <v>3356</v>
      </c>
      <c r="D7" s="68" t="s">
        <v>779</v>
      </c>
      <c r="E7" s="69" t="s">
        <v>2408</v>
      </c>
      <c r="F7" s="69" t="s">
        <v>3357</v>
      </c>
    </row>
    <row r="8" spans="1:6" hidden="1" x14ac:dyDescent="0.2">
      <c r="A8" s="222" t="s">
        <v>567</v>
      </c>
      <c r="B8" s="69" t="b">
        <f>'str 1'!$D$18&gt;='str 1'!$E$18</f>
        <v>1</v>
      </c>
      <c r="C8" s="68" t="s">
        <v>3356</v>
      </c>
      <c r="D8" s="68" t="s">
        <v>779</v>
      </c>
      <c r="E8" s="69" t="s">
        <v>2409</v>
      </c>
      <c r="F8" s="69" t="s">
        <v>3357</v>
      </c>
    </row>
    <row r="9" spans="1:6" hidden="1" x14ac:dyDescent="0.2">
      <c r="A9" s="222" t="s">
        <v>568</v>
      </c>
      <c r="B9" s="69" t="b">
        <f>'str 1'!$D$19&gt;='str 1'!$E$19</f>
        <v>1</v>
      </c>
      <c r="C9" s="68" t="s">
        <v>3356</v>
      </c>
      <c r="D9" s="68" t="s">
        <v>779</v>
      </c>
      <c r="E9" s="69" t="s">
        <v>2410</v>
      </c>
      <c r="F9" s="69" t="s">
        <v>3357</v>
      </c>
    </row>
    <row r="10" spans="1:6" ht="11.25" hidden="1" customHeight="1" x14ac:dyDescent="0.2">
      <c r="A10" s="222" t="s">
        <v>569</v>
      </c>
      <c r="B10" s="69" t="b">
        <f>'str 1'!$D$20&gt;='str 1'!$E$20</f>
        <v>1</v>
      </c>
      <c r="C10" s="68" t="s">
        <v>3356</v>
      </c>
      <c r="D10" s="68" t="s">
        <v>779</v>
      </c>
      <c r="E10" s="69" t="s">
        <v>2411</v>
      </c>
      <c r="F10" s="69" t="s">
        <v>3357</v>
      </c>
    </row>
    <row r="11" spans="1:6" hidden="1" x14ac:dyDescent="0.2">
      <c r="A11" s="222" t="s">
        <v>570</v>
      </c>
      <c r="B11" s="69" t="b">
        <f>'str 1'!$D$21&gt;='str 1'!$E$21</f>
        <v>1</v>
      </c>
      <c r="C11" s="68" t="s">
        <v>3356</v>
      </c>
      <c r="D11" s="68" t="s">
        <v>779</v>
      </c>
      <c r="E11" s="69" t="s">
        <v>2412</v>
      </c>
      <c r="F11" s="69" t="s">
        <v>3357</v>
      </c>
    </row>
    <row r="12" spans="1:6" hidden="1" x14ac:dyDescent="0.2">
      <c r="A12" s="222" t="s">
        <v>571</v>
      </c>
      <c r="B12" s="69" t="b">
        <f>'str 1'!$D$23&gt;='str 1'!$E$23</f>
        <v>1</v>
      </c>
      <c r="C12" s="68" t="s">
        <v>3356</v>
      </c>
      <c r="D12" s="68" t="s">
        <v>779</v>
      </c>
      <c r="E12" s="69" t="s">
        <v>2414</v>
      </c>
      <c r="F12" s="69" t="s">
        <v>3357</v>
      </c>
    </row>
    <row r="13" spans="1:6" hidden="1" x14ac:dyDescent="0.2">
      <c r="A13" s="222" t="s">
        <v>572</v>
      </c>
      <c r="B13" s="69" t="b">
        <f>'str 1'!$D$24&gt;='str 1'!$E$24</f>
        <v>1</v>
      </c>
      <c r="C13" s="68" t="s">
        <v>3356</v>
      </c>
      <c r="D13" s="68" t="s">
        <v>779</v>
      </c>
      <c r="E13" s="69" t="s">
        <v>2415</v>
      </c>
      <c r="F13" s="69" t="s">
        <v>3357</v>
      </c>
    </row>
    <row r="14" spans="1:6" hidden="1" x14ac:dyDescent="0.2">
      <c r="A14" s="222" t="s">
        <v>573</v>
      </c>
      <c r="B14" s="69" t="b">
        <f>'str 1'!$D$25&gt;='str 1'!$E$25</f>
        <v>1</v>
      </c>
      <c r="C14" s="68" t="s">
        <v>3356</v>
      </c>
      <c r="D14" s="68" t="s">
        <v>779</v>
      </c>
      <c r="E14" s="69" t="s">
        <v>2416</v>
      </c>
      <c r="F14" s="69" t="s">
        <v>3357</v>
      </c>
    </row>
    <row r="15" spans="1:6" hidden="1" x14ac:dyDescent="0.2">
      <c r="A15" s="222" t="s">
        <v>574</v>
      </c>
      <c r="B15" s="69" t="b">
        <f>'str 1'!$D$26&gt;='str 1'!$E$26</f>
        <v>1</v>
      </c>
      <c r="C15" s="68" t="s">
        <v>3356</v>
      </c>
      <c r="D15" s="68" t="s">
        <v>779</v>
      </c>
      <c r="E15" s="69" t="s">
        <v>2417</v>
      </c>
      <c r="F15" s="69" t="s">
        <v>3357</v>
      </c>
    </row>
    <row r="16" spans="1:6" hidden="1" x14ac:dyDescent="0.2">
      <c r="A16" s="222" t="s">
        <v>575</v>
      </c>
      <c r="B16" s="69" t="b">
        <f>'str 1'!$D$27&gt;='str 1'!$E$27</f>
        <v>1</v>
      </c>
      <c r="C16" s="68" t="s">
        <v>3356</v>
      </c>
      <c r="D16" s="68" t="s">
        <v>779</v>
      </c>
      <c r="E16" s="69" t="s">
        <v>1100</v>
      </c>
      <c r="F16" s="69" t="s">
        <v>3357</v>
      </c>
    </row>
    <row r="17" spans="1:6" hidden="1" x14ac:dyDescent="0.2">
      <c r="A17" s="222" t="s">
        <v>576</v>
      </c>
      <c r="B17" s="69" t="b">
        <f>'str 1'!$D$28&gt;='str 1'!$E$28</f>
        <v>1</v>
      </c>
      <c r="C17" s="68" t="s">
        <v>3356</v>
      </c>
      <c r="D17" s="68" t="s">
        <v>779</v>
      </c>
      <c r="E17" s="69" t="s">
        <v>1101</v>
      </c>
      <c r="F17" s="69" t="s">
        <v>3357</v>
      </c>
    </row>
    <row r="18" spans="1:6" hidden="1" x14ac:dyDescent="0.2">
      <c r="A18" s="222" t="s">
        <v>577</v>
      </c>
      <c r="B18" s="69" t="b">
        <f>'str 1'!$D$29&gt;='str 1'!$E$29</f>
        <v>1</v>
      </c>
      <c r="C18" s="68" t="s">
        <v>3356</v>
      </c>
      <c r="D18" s="68" t="s">
        <v>779</v>
      </c>
      <c r="E18" s="69" t="s">
        <v>1102</v>
      </c>
      <c r="F18" s="69" t="s">
        <v>3357</v>
      </c>
    </row>
    <row r="19" spans="1:6" hidden="1" x14ac:dyDescent="0.2">
      <c r="A19" s="222" t="s">
        <v>578</v>
      </c>
      <c r="B19" s="69" t="b">
        <f>'str 1'!$D$30&gt;='str 1'!$E$30</f>
        <v>1</v>
      </c>
      <c r="C19" s="68" t="s">
        <v>3356</v>
      </c>
      <c r="D19" s="68" t="s">
        <v>779</v>
      </c>
      <c r="E19" s="69" t="s">
        <v>1103</v>
      </c>
      <c r="F19" s="69" t="s">
        <v>3357</v>
      </c>
    </row>
    <row r="20" spans="1:6" hidden="1" x14ac:dyDescent="0.2">
      <c r="A20" s="222" t="s">
        <v>579</v>
      </c>
      <c r="B20" s="69" t="b">
        <f>'str 1'!$D$31&gt;='str 1'!$E$31</f>
        <v>1</v>
      </c>
      <c r="C20" s="68" t="s">
        <v>3356</v>
      </c>
      <c r="D20" s="68" t="s">
        <v>779</v>
      </c>
      <c r="E20" s="69" t="s">
        <v>1104</v>
      </c>
      <c r="F20" s="69" t="s">
        <v>3357</v>
      </c>
    </row>
    <row r="21" spans="1:6" hidden="1" x14ac:dyDescent="0.2">
      <c r="A21" s="222" t="s">
        <v>580</v>
      </c>
      <c r="B21" s="69" t="b">
        <f>'str 1'!$F$11&gt;='str 1'!$G$11</f>
        <v>1</v>
      </c>
      <c r="C21" s="68" t="s">
        <v>3356</v>
      </c>
      <c r="D21" s="68" t="s">
        <v>779</v>
      </c>
      <c r="E21" s="69" t="s">
        <v>1011</v>
      </c>
      <c r="F21" s="69" t="s">
        <v>3357</v>
      </c>
    </row>
    <row r="22" spans="1:6" hidden="1" x14ac:dyDescent="0.2">
      <c r="A22" s="222" t="s">
        <v>581</v>
      </c>
      <c r="B22" s="69" t="b">
        <f>'str 1'!$F$12&gt;='str 1'!$G$12</f>
        <v>1</v>
      </c>
      <c r="C22" s="68" t="s">
        <v>3356</v>
      </c>
      <c r="D22" s="68" t="s">
        <v>779</v>
      </c>
      <c r="E22" s="69" t="s">
        <v>1012</v>
      </c>
      <c r="F22" s="69" t="s">
        <v>1015</v>
      </c>
    </row>
    <row r="23" spans="1:6" hidden="1" x14ac:dyDescent="0.2">
      <c r="A23" s="222" t="s">
        <v>582</v>
      </c>
      <c r="B23" s="69" t="b">
        <f>'str 1'!$F$13&gt;='str 1'!$G$13</f>
        <v>1</v>
      </c>
      <c r="C23" s="68" t="s">
        <v>3356</v>
      </c>
      <c r="D23" s="68" t="s">
        <v>779</v>
      </c>
      <c r="E23" s="69" t="s">
        <v>1013</v>
      </c>
      <c r="F23" s="69" t="s">
        <v>1015</v>
      </c>
    </row>
    <row r="24" spans="1:6" hidden="1" x14ac:dyDescent="0.2">
      <c r="A24" s="222" t="s">
        <v>583</v>
      </c>
      <c r="B24" s="69" t="b">
        <f>'str 1'!$F$14&gt;='str 1'!$G$14</f>
        <v>1</v>
      </c>
      <c r="C24" s="68" t="s">
        <v>3356</v>
      </c>
      <c r="D24" s="68" t="s">
        <v>779</v>
      </c>
      <c r="E24" s="69" t="s">
        <v>1014</v>
      </c>
      <c r="F24" s="69" t="s">
        <v>1015</v>
      </c>
    </row>
    <row r="25" spans="1:6" hidden="1" x14ac:dyDescent="0.2">
      <c r="A25" s="222" t="s">
        <v>584</v>
      </c>
      <c r="B25" s="69" t="b">
        <f>'str 1'!$F$16&gt;='str 1'!$G$16</f>
        <v>1</v>
      </c>
      <c r="C25" s="68" t="s">
        <v>3356</v>
      </c>
      <c r="D25" s="68" t="s">
        <v>779</v>
      </c>
      <c r="E25" s="69" t="s">
        <v>2407</v>
      </c>
      <c r="F25" s="69" t="s">
        <v>1015</v>
      </c>
    </row>
    <row r="26" spans="1:6" hidden="1" x14ac:dyDescent="0.2">
      <c r="A26" s="222" t="s">
        <v>585</v>
      </c>
      <c r="B26" s="69" t="b">
        <f>'str 1'!$F$17&gt;='str 1'!$G$17</f>
        <v>1</v>
      </c>
      <c r="C26" s="68" t="s">
        <v>3356</v>
      </c>
      <c r="D26" s="68" t="s">
        <v>779</v>
      </c>
      <c r="E26" s="69" t="s">
        <v>2408</v>
      </c>
      <c r="F26" s="69" t="s">
        <v>1015</v>
      </c>
    </row>
    <row r="27" spans="1:6" hidden="1" x14ac:dyDescent="0.2">
      <c r="A27" s="222" t="s">
        <v>586</v>
      </c>
      <c r="B27" s="69" t="b">
        <f>'str 1'!$F$18&gt;='str 1'!$G$18</f>
        <v>1</v>
      </c>
      <c r="C27" s="68" t="s">
        <v>3356</v>
      </c>
      <c r="D27" s="68" t="s">
        <v>779</v>
      </c>
      <c r="E27" s="69" t="s">
        <v>2409</v>
      </c>
      <c r="F27" s="69" t="s">
        <v>1015</v>
      </c>
    </row>
    <row r="28" spans="1:6" hidden="1" x14ac:dyDescent="0.2">
      <c r="A28" s="222" t="s">
        <v>587</v>
      </c>
      <c r="B28" s="69" t="b">
        <f>'str 1'!$F$19&gt;='str 1'!$G$19</f>
        <v>1</v>
      </c>
      <c r="C28" s="68" t="s">
        <v>3356</v>
      </c>
      <c r="D28" s="68" t="s">
        <v>779</v>
      </c>
      <c r="E28" s="69" t="s">
        <v>2410</v>
      </c>
      <c r="F28" s="69" t="s">
        <v>1015</v>
      </c>
    </row>
    <row r="29" spans="1:6" ht="11.25" hidden="1" customHeight="1" x14ac:dyDescent="0.2">
      <c r="A29" s="222" t="s">
        <v>588</v>
      </c>
      <c r="B29" s="69" t="b">
        <f>'str 1'!$F$20&gt;='str 1'!$G$20</f>
        <v>1</v>
      </c>
      <c r="C29" s="68" t="s">
        <v>3356</v>
      </c>
      <c r="D29" s="68" t="s">
        <v>779</v>
      </c>
      <c r="E29" s="69" t="s">
        <v>2411</v>
      </c>
      <c r="F29" s="69" t="s">
        <v>1015</v>
      </c>
    </row>
    <row r="30" spans="1:6" hidden="1" x14ac:dyDescent="0.2">
      <c r="A30" s="222" t="s">
        <v>589</v>
      </c>
      <c r="B30" s="69" t="b">
        <f>'str 1'!$F$21&gt;='str 1'!$G$21</f>
        <v>1</v>
      </c>
      <c r="C30" s="68" t="s">
        <v>3356</v>
      </c>
      <c r="D30" s="68" t="s">
        <v>779</v>
      </c>
      <c r="E30" s="69" t="s">
        <v>2412</v>
      </c>
      <c r="F30" s="69" t="s">
        <v>1015</v>
      </c>
    </row>
    <row r="31" spans="1:6" hidden="1" x14ac:dyDescent="0.2">
      <c r="A31" s="222" t="s">
        <v>590</v>
      </c>
      <c r="B31" s="69" t="b">
        <f>'str 1'!$F$23&gt;='str 1'!$G$23</f>
        <v>1</v>
      </c>
      <c r="C31" s="68" t="s">
        <v>3356</v>
      </c>
      <c r="D31" s="68" t="s">
        <v>779</v>
      </c>
      <c r="E31" s="69" t="s">
        <v>2414</v>
      </c>
      <c r="F31" s="69" t="s">
        <v>1015</v>
      </c>
    </row>
    <row r="32" spans="1:6" hidden="1" x14ac:dyDescent="0.2">
      <c r="A32" s="222" t="s">
        <v>2034</v>
      </c>
      <c r="B32" s="69" t="b">
        <f>'str 1'!$F$24&gt;='str 1'!$G$24</f>
        <v>1</v>
      </c>
      <c r="C32" s="68" t="s">
        <v>3356</v>
      </c>
      <c r="D32" s="68" t="s">
        <v>779</v>
      </c>
      <c r="E32" s="69" t="s">
        <v>2415</v>
      </c>
      <c r="F32" s="69" t="s">
        <v>1015</v>
      </c>
    </row>
    <row r="33" spans="1:6" hidden="1" x14ac:dyDescent="0.2">
      <c r="A33" s="222" t="s">
        <v>2035</v>
      </c>
      <c r="B33" s="69" t="b">
        <f>'str 1'!$F$25&gt;='str 1'!$G$25</f>
        <v>1</v>
      </c>
      <c r="C33" s="68" t="s">
        <v>3356</v>
      </c>
      <c r="D33" s="68" t="s">
        <v>779</v>
      </c>
      <c r="E33" s="69" t="s">
        <v>2416</v>
      </c>
      <c r="F33" s="69" t="s">
        <v>1015</v>
      </c>
    </row>
    <row r="34" spans="1:6" hidden="1" x14ac:dyDescent="0.2">
      <c r="A34" s="222" t="s">
        <v>2036</v>
      </c>
      <c r="B34" s="69" t="b">
        <f>'str 1'!$F$26&gt;='str 1'!$G$26</f>
        <v>1</v>
      </c>
      <c r="C34" s="68" t="s">
        <v>3356</v>
      </c>
      <c r="D34" s="68" t="s">
        <v>779</v>
      </c>
      <c r="E34" s="69" t="s">
        <v>2417</v>
      </c>
      <c r="F34" s="69" t="s">
        <v>1015</v>
      </c>
    </row>
    <row r="35" spans="1:6" hidden="1" x14ac:dyDescent="0.2">
      <c r="A35" s="222" t="s">
        <v>2037</v>
      </c>
      <c r="B35" s="69" t="b">
        <f>'str 1'!$F$27&gt;='str 1'!$G$27</f>
        <v>1</v>
      </c>
      <c r="C35" s="68" t="s">
        <v>3356</v>
      </c>
      <c r="D35" s="68" t="s">
        <v>779</v>
      </c>
      <c r="E35" s="69" t="s">
        <v>1100</v>
      </c>
      <c r="F35" s="69" t="s">
        <v>1015</v>
      </c>
    </row>
    <row r="36" spans="1:6" hidden="1" x14ac:dyDescent="0.2">
      <c r="A36" s="222" t="s">
        <v>2038</v>
      </c>
      <c r="B36" s="69" t="b">
        <f>'str 1'!$F$28&gt;='str 1'!$G$28</f>
        <v>1</v>
      </c>
      <c r="C36" s="68" t="s">
        <v>3356</v>
      </c>
      <c r="D36" s="68" t="s">
        <v>779</v>
      </c>
      <c r="E36" s="69" t="s">
        <v>1101</v>
      </c>
      <c r="F36" s="69" t="s">
        <v>1015</v>
      </c>
    </row>
    <row r="37" spans="1:6" hidden="1" x14ac:dyDescent="0.2">
      <c r="A37" s="222" t="s">
        <v>2039</v>
      </c>
      <c r="B37" s="69" t="b">
        <f>'str 1'!$F$29&gt;='str 1'!$G$29</f>
        <v>1</v>
      </c>
      <c r="C37" s="68" t="s">
        <v>3356</v>
      </c>
      <c r="D37" s="68" t="s">
        <v>779</v>
      </c>
      <c r="E37" s="69" t="s">
        <v>1102</v>
      </c>
      <c r="F37" s="69" t="s">
        <v>1015</v>
      </c>
    </row>
    <row r="38" spans="1:6" hidden="1" x14ac:dyDescent="0.2">
      <c r="A38" s="222" t="s">
        <v>2040</v>
      </c>
      <c r="B38" s="69" t="b">
        <f>'str 1'!$F$30&gt;='str 1'!$G$30</f>
        <v>1</v>
      </c>
      <c r="C38" s="68" t="s">
        <v>3356</v>
      </c>
      <c r="D38" s="68" t="s">
        <v>779</v>
      </c>
      <c r="E38" s="69" t="s">
        <v>1103</v>
      </c>
      <c r="F38" s="69" t="s">
        <v>1015</v>
      </c>
    </row>
    <row r="39" spans="1:6" hidden="1" x14ac:dyDescent="0.2">
      <c r="A39" s="222" t="s">
        <v>2041</v>
      </c>
      <c r="B39" s="69" t="b">
        <f>'str 1'!$F$31&gt;='str 1'!$G$31</f>
        <v>1</v>
      </c>
      <c r="C39" s="68" t="s">
        <v>3356</v>
      </c>
      <c r="D39" s="68" t="s">
        <v>779</v>
      </c>
      <c r="E39" s="69" t="s">
        <v>1104</v>
      </c>
      <c r="F39" s="69" t="s">
        <v>1015</v>
      </c>
    </row>
    <row r="40" spans="1:6" hidden="1" x14ac:dyDescent="0.2">
      <c r="A40" s="222" t="s">
        <v>2042</v>
      </c>
      <c r="B40" s="69" t="b">
        <f>'str 1'!$H$11&gt;='str 1'!$I$11</f>
        <v>1</v>
      </c>
      <c r="C40" s="68" t="s">
        <v>3356</v>
      </c>
      <c r="D40" s="68" t="s">
        <v>779</v>
      </c>
      <c r="E40" s="69" t="s">
        <v>1011</v>
      </c>
      <c r="F40" s="69" t="s">
        <v>1016</v>
      </c>
    </row>
    <row r="41" spans="1:6" hidden="1" x14ac:dyDescent="0.2">
      <c r="A41" s="222" t="s">
        <v>2043</v>
      </c>
      <c r="B41" s="69" t="b">
        <f>'str 1'!$H$12&gt;='str 1'!$I$12</f>
        <v>1</v>
      </c>
      <c r="C41" s="68" t="s">
        <v>3356</v>
      </c>
      <c r="D41" s="68" t="s">
        <v>779</v>
      </c>
      <c r="E41" s="69" t="s">
        <v>1012</v>
      </c>
      <c r="F41" s="69" t="s">
        <v>1016</v>
      </c>
    </row>
    <row r="42" spans="1:6" hidden="1" x14ac:dyDescent="0.2">
      <c r="A42" s="222" t="s">
        <v>2044</v>
      </c>
      <c r="B42" s="69" t="b">
        <f>'str 1'!$H$13&gt;='str 1'!$I$13</f>
        <v>1</v>
      </c>
      <c r="C42" s="68" t="s">
        <v>3356</v>
      </c>
      <c r="D42" s="68" t="s">
        <v>779</v>
      </c>
      <c r="E42" s="69" t="s">
        <v>1013</v>
      </c>
      <c r="F42" s="69" t="s">
        <v>1016</v>
      </c>
    </row>
    <row r="43" spans="1:6" hidden="1" x14ac:dyDescent="0.2">
      <c r="A43" s="222" t="s">
        <v>2045</v>
      </c>
      <c r="B43" s="69" t="b">
        <f>'str 1'!$H$14&gt;='str 1'!$I$14</f>
        <v>1</v>
      </c>
      <c r="C43" s="68" t="s">
        <v>3356</v>
      </c>
      <c r="D43" s="68" t="s">
        <v>779</v>
      </c>
      <c r="E43" s="69" t="s">
        <v>1014</v>
      </c>
      <c r="F43" s="69" t="s">
        <v>1016</v>
      </c>
    </row>
    <row r="44" spans="1:6" hidden="1" x14ac:dyDescent="0.2">
      <c r="A44" s="222" t="s">
        <v>3318</v>
      </c>
      <c r="B44" s="69" t="b">
        <f>'str 1'!$H$16&gt;='str 1'!$I$16</f>
        <v>1</v>
      </c>
      <c r="C44" s="68" t="s">
        <v>3356</v>
      </c>
      <c r="D44" s="68" t="s">
        <v>779</v>
      </c>
      <c r="E44" s="69" t="s">
        <v>2407</v>
      </c>
      <c r="F44" s="69" t="s">
        <v>1016</v>
      </c>
    </row>
    <row r="45" spans="1:6" hidden="1" x14ac:dyDescent="0.2">
      <c r="A45" s="222" t="s">
        <v>3319</v>
      </c>
      <c r="B45" s="69" t="b">
        <f>'str 1'!$H$17&gt;='str 1'!$I$17</f>
        <v>1</v>
      </c>
      <c r="C45" s="68" t="s">
        <v>3356</v>
      </c>
      <c r="D45" s="68" t="s">
        <v>779</v>
      </c>
      <c r="E45" s="69" t="s">
        <v>2408</v>
      </c>
      <c r="F45" s="69" t="s">
        <v>1016</v>
      </c>
    </row>
    <row r="46" spans="1:6" hidden="1" x14ac:dyDescent="0.2">
      <c r="A46" s="222" t="s">
        <v>3320</v>
      </c>
      <c r="B46" s="69" t="b">
        <f>'str 1'!$H$18&gt;='str 1'!$I$18</f>
        <v>1</v>
      </c>
      <c r="C46" s="68" t="s">
        <v>3356</v>
      </c>
      <c r="D46" s="68" t="s">
        <v>779</v>
      </c>
      <c r="E46" s="69" t="s">
        <v>2409</v>
      </c>
      <c r="F46" s="69" t="s">
        <v>1016</v>
      </c>
    </row>
    <row r="47" spans="1:6" hidden="1" x14ac:dyDescent="0.2">
      <c r="A47" s="222" t="s">
        <v>3321</v>
      </c>
      <c r="B47" s="69" t="b">
        <f>'str 1'!$H$19&gt;='str 1'!$I$19</f>
        <v>1</v>
      </c>
      <c r="C47" s="68" t="s">
        <v>3356</v>
      </c>
      <c r="D47" s="68" t="s">
        <v>779</v>
      </c>
      <c r="E47" s="69" t="s">
        <v>2410</v>
      </c>
      <c r="F47" s="69" t="s">
        <v>1016</v>
      </c>
    </row>
    <row r="48" spans="1:6" ht="11.25" hidden="1" customHeight="1" x14ac:dyDescent="0.2">
      <c r="A48" s="222" t="s">
        <v>3322</v>
      </c>
      <c r="B48" s="69" t="b">
        <f>'str 1'!$H$20&gt;='str 1'!$I$20</f>
        <v>1</v>
      </c>
      <c r="C48" s="68" t="s">
        <v>3356</v>
      </c>
      <c r="D48" s="68" t="s">
        <v>779</v>
      </c>
      <c r="E48" s="69" t="s">
        <v>2411</v>
      </c>
      <c r="F48" s="69" t="s">
        <v>1016</v>
      </c>
    </row>
    <row r="49" spans="1:6" hidden="1" x14ac:dyDescent="0.2">
      <c r="A49" s="222" t="s">
        <v>3323</v>
      </c>
      <c r="B49" s="69" t="b">
        <f>'str 1'!$H$21&gt;='str 1'!$I$21</f>
        <v>1</v>
      </c>
      <c r="C49" s="68" t="s">
        <v>3356</v>
      </c>
      <c r="D49" s="68" t="s">
        <v>779</v>
      </c>
      <c r="E49" s="69" t="s">
        <v>2412</v>
      </c>
      <c r="F49" s="69" t="s">
        <v>1016</v>
      </c>
    </row>
    <row r="50" spans="1:6" hidden="1" x14ac:dyDescent="0.2">
      <c r="A50" s="222" t="s">
        <v>3324</v>
      </c>
      <c r="B50" s="69" t="b">
        <f>'str 1'!$H$23&gt;='str 1'!$I$23</f>
        <v>1</v>
      </c>
      <c r="C50" s="68" t="s">
        <v>3356</v>
      </c>
      <c r="D50" s="68" t="s">
        <v>779</v>
      </c>
      <c r="E50" s="69" t="s">
        <v>2414</v>
      </c>
      <c r="F50" s="69" t="s">
        <v>1016</v>
      </c>
    </row>
    <row r="51" spans="1:6" hidden="1" x14ac:dyDescent="0.2">
      <c r="A51" s="222" t="s">
        <v>387</v>
      </c>
      <c r="B51" s="69" t="b">
        <f>'str 1'!$H$24&gt;='str 1'!$I$24</f>
        <v>1</v>
      </c>
      <c r="C51" s="68" t="s">
        <v>3356</v>
      </c>
      <c r="D51" s="68" t="s">
        <v>779</v>
      </c>
      <c r="E51" s="69" t="s">
        <v>2415</v>
      </c>
      <c r="F51" s="69" t="s">
        <v>1016</v>
      </c>
    </row>
    <row r="52" spans="1:6" hidden="1" x14ac:dyDescent="0.2">
      <c r="A52" s="222" t="s">
        <v>388</v>
      </c>
      <c r="B52" s="69" t="b">
        <f>'str 1'!$H$25&gt;='str 1'!$I$25</f>
        <v>1</v>
      </c>
      <c r="C52" s="68" t="s">
        <v>3356</v>
      </c>
      <c r="D52" s="68" t="s">
        <v>779</v>
      </c>
      <c r="E52" s="69" t="s">
        <v>2416</v>
      </c>
      <c r="F52" s="69" t="s">
        <v>1016</v>
      </c>
    </row>
    <row r="53" spans="1:6" hidden="1" x14ac:dyDescent="0.2">
      <c r="A53" s="222" t="s">
        <v>389</v>
      </c>
      <c r="B53" s="69" t="b">
        <f>'str 1'!$H$26&gt;='str 1'!$I$26</f>
        <v>1</v>
      </c>
      <c r="C53" s="68" t="s">
        <v>3356</v>
      </c>
      <c r="D53" s="68" t="s">
        <v>779</v>
      </c>
      <c r="E53" s="69" t="s">
        <v>2417</v>
      </c>
      <c r="F53" s="69" t="s">
        <v>1016</v>
      </c>
    </row>
    <row r="54" spans="1:6" hidden="1" x14ac:dyDescent="0.2">
      <c r="A54" s="222" t="s">
        <v>390</v>
      </c>
      <c r="B54" s="69" t="b">
        <f>'str 1'!$H$27&gt;='str 1'!$I$27</f>
        <v>1</v>
      </c>
      <c r="C54" s="68" t="s">
        <v>3356</v>
      </c>
      <c r="D54" s="68" t="s">
        <v>779</v>
      </c>
      <c r="E54" s="69" t="s">
        <v>1100</v>
      </c>
      <c r="F54" s="69" t="s">
        <v>1016</v>
      </c>
    </row>
    <row r="55" spans="1:6" hidden="1" x14ac:dyDescent="0.2">
      <c r="A55" s="222" t="s">
        <v>391</v>
      </c>
      <c r="B55" s="69" t="b">
        <f>'str 1'!$H$28&gt;='str 1'!$I$28</f>
        <v>1</v>
      </c>
      <c r="C55" s="68" t="s">
        <v>3356</v>
      </c>
      <c r="D55" s="68" t="s">
        <v>779</v>
      </c>
      <c r="E55" s="69" t="s">
        <v>1101</v>
      </c>
      <c r="F55" s="69" t="s">
        <v>1016</v>
      </c>
    </row>
    <row r="56" spans="1:6" hidden="1" x14ac:dyDescent="0.2">
      <c r="A56" s="222" t="s">
        <v>392</v>
      </c>
      <c r="B56" s="69" t="b">
        <f>'str 1'!$H$29&gt;='str 1'!$I$29</f>
        <v>1</v>
      </c>
      <c r="C56" s="68" t="s">
        <v>3356</v>
      </c>
      <c r="D56" s="68" t="s">
        <v>779</v>
      </c>
      <c r="E56" s="69" t="s">
        <v>1102</v>
      </c>
      <c r="F56" s="69" t="s">
        <v>1016</v>
      </c>
    </row>
    <row r="57" spans="1:6" hidden="1" x14ac:dyDescent="0.2">
      <c r="A57" s="222" t="s">
        <v>393</v>
      </c>
      <c r="B57" s="69" t="b">
        <f>'str 1'!$H$30&gt;='str 1'!$I$30</f>
        <v>1</v>
      </c>
      <c r="C57" s="68" t="s">
        <v>3356</v>
      </c>
      <c r="D57" s="68" t="s">
        <v>779</v>
      </c>
      <c r="E57" s="69" t="s">
        <v>1103</v>
      </c>
      <c r="F57" s="69" t="s">
        <v>1016</v>
      </c>
    </row>
    <row r="58" spans="1:6" hidden="1" x14ac:dyDescent="0.2">
      <c r="A58" s="222" t="s">
        <v>553</v>
      </c>
      <c r="B58" s="69" t="b">
        <f>'str 1'!$H$31&gt;='str 1'!$I$31</f>
        <v>1</v>
      </c>
      <c r="C58" s="68" t="s">
        <v>3356</v>
      </c>
      <c r="D58" s="68" t="s">
        <v>779</v>
      </c>
      <c r="E58" s="69" t="s">
        <v>1104</v>
      </c>
      <c r="F58" s="69" t="s">
        <v>1016</v>
      </c>
    </row>
    <row r="59" spans="1:6" hidden="1" x14ac:dyDescent="0.2">
      <c r="A59" s="222" t="s">
        <v>554</v>
      </c>
      <c r="B59" s="69" t="b">
        <f>'str 1'!$J$11&gt;='str 1'!$K$11</f>
        <v>1</v>
      </c>
      <c r="C59" s="68" t="s">
        <v>3356</v>
      </c>
      <c r="D59" s="68" t="s">
        <v>779</v>
      </c>
      <c r="E59" s="69" t="s">
        <v>1011</v>
      </c>
      <c r="F59" s="69" t="s">
        <v>1017</v>
      </c>
    </row>
    <row r="60" spans="1:6" hidden="1" x14ac:dyDescent="0.2">
      <c r="A60" s="222" t="s">
        <v>555</v>
      </c>
      <c r="B60" s="69" t="b">
        <f>'str 1'!$J$12&gt;='str 1'!$K$12</f>
        <v>1</v>
      </c>
      <c r="C60" s="68" t="s">
        <v>3356</v>
      </c>
      <c r="D60" s="68" t="s">
        <v>779</v>
      </c>
      <c r="E60" s="69" t="s">
        <v>1012</v>
      </c>
      <c r="F60" s="69" t="s">
        <v>1017</v>
      </c>
    </row>
    <row r="61" spans="1:6" hidden="1" x14ac:dyDescent="0.2">
      <c r="A61" s="222" t="s">
        <v>556</v>
      </c>
      <c r="B61" s="69" t="b">
        <f>'str 1'!$J$13&gt;='str 1'!$K$13</f>
        <v>1</v>
      </c>
      <c r="C61" s="68" t="s">
        <v>3356</v>
      </c>
      <c r="D61" s="68" t="s">
        <v>779</v>
      </c>
      <c r="E61" s="69" t="s">
        <v>1013</v>
      </c>
      <c r="F61" s="69" t="s">
        <v>1017</v>
      </c>
    </row>
    <row r="62" spans="1:6" hidden="1" x14ac:dyDescent="0.2">
      <c r="A62" s="222" t="s">
        <v>557</v>
      </c>
      <c r="B62" s="69" t="b">
        <f>'str 1'!$J$14&gt;='str 1'!$K$14</f>
        <v>1</v>
      </c>
      <c r="C62" s="68" t="s">
        <v>3356</v>
      </c>
      <c r="D62" s="68" t="s">
        <v>779</v>
      </c>
      <c r="E62" s="69" t="s">
        <v>1014</v>
      </c>
      <c r="F62" s="69" t="s">
        <v>1017</v>
      </c>
    </row>
    <row r="63" spans="1:6" hidden="1" x14ac:dyDescent="0.2">
      <c r="A63" s="222" t="s">
        <v>558</v>
      </c>
      <c r="B63" s="69" t="b">
        <f>'str 1'!$J$16&gt;='str 1'!$K$16</f>
        <v>1</v>
      </c>
      <c r="C63" s="68" t="s">
        <v>3356</v>
      </c>
      <c r="D63" s="68" t="s">
        <v>779</v>
      </c>
      <c r="E63" s="69" t="s">
        <v>2407</v>
      </c>
      <c r="F63" s="69" t="s">
        <v>1017</v>
      </c>
    </row>
    <row r="64" spans="1:6" hidden="1" x14ac:dyDescent="0.2">
      <c r="A64" s="222" t="s">
        <v>559</v>
      </c>
      <c r="B64" s="69" t="b">
        <f>'str 1'!$J$17&gt;='str 1'!$K$17</f>
        <v>1</v>
      </c>
      <c r="C64" s="68" t="s">
        <v>3356</v>
      </c>
      <c r="D64" s="68" t="s">
        <v>779</v>
      </c>
      <c r="E64" s="69" t="s">
        <v>2408</v>
      </c>
      <c r="F64" s="69" t="s">
        <v>1017</v>
      </c>
    </row>
    <row r="65" spans="1:6" hidden="1" x14ac:dyDescent="0.2">
      <c r="A65" s="222" t="s">
        <v>560</v>
      </c>
      <c r="B65" s="69" t="b">
        <f>'str 1'!$J$18&gt;='str 1'!$K$18</f>
        <v>1</v>
      </c>
      <c r="C65" s="68" t="s">
        <v>3356</v>
      </c>
      <c r="D65" s="68" t="s">
        <v>779</v>
      </c>
      <c r="E65" s="69" t="s">
        <v>2409</v>
      </c>
      <c r="F65" s="69" t="s">
        <v>1017</v>
      </c>
    </row>
    <row r="66" spans="1:6" hidden="1" x14ac:dyDescent="0.2">
      <c r="A66" s="222" t="s">
        <v>561</v>
      </c>
      <c r="B66" s="69" t="b">
        <f>'str 1'!$J$19&gt;='str 1'!$K$19</f>
        <v>1</v>
      </c>
      <c r="C66" s="68" t="s">
        <v>3356</v>
      </c>
      <c r="D66" s="68" t="s">
        <v>779</v>
      </c>
      <c r="E66" s="69" t="s">
        <v>2410</v>
      </c>
      <c r="F66" s="69" t="s">
        <v>1017</v>
      </c>
    </row>
    <row r="67" spans="1:6" ht="11.25" hidden="1" customHeight="1" x14ac:dyDescent="0.2">
      <c r="A67" s="222" t="s">
        <v>562</v>
      </c>
      <c r="B67" s="69" t="b">
        <f>'str 1'!$J$20&gt;='str 1'!$K$20</f>
        <v>1</v>
      </c>
      <c r="C67" s="68" t="s">
        <v>3356</v>
      </c>
      <c r="D67" s="68" t="s">
        <v>779</v>
      </c>
      <c r="E67" s="69" t="s">
        <v>2411</v>
      </c>
      <c r="F67" s="69" t="s">
        <v>1017</v>
      </c>
    </row>
    <row r="68" spans="1:6" hidden="1" x14ac:dyDescent="0.2">
      <c r="A68" s="222" t="s">
        <v>563</v>
      </c>
      <c r="B68" s="69" t="b">
        <f>'str 1'!$J$21&gt;='str 1'!$K$21</f>
        <v>1</v>
      </c>
      <c r="C68" s="68" t="s">
        <v>3356</v>
      </c>
      <c r="D68" s="68" t="s">
        <v>779</v>
      </c>
      <c r="E68" s="69" t="s">
        <v>2412</v>
      </c>
      <c r="F68" s="69" t="s">
        <v>1017</v>
      </c>
    </row>
    <row r="69" spans="1:6" hidden="1" x14ac:dyDescent="0.2">
      <c r="A69" s="222" t="s">
        <v>564</v>
      </c>
      <c r="B69" s="69" t="b">
        <f>'str 1'!$J$23&gt;='str 1'!$K$23</f>
        <v>1</v>
      </c>
      <c r="C69" s="68" t="s">
        <v>3356</v>
      </c>
      <c r="D69" s="68" t="s">
        <v>779</v>
      </c>
      <c r="E69" s="69" t="s">
        <v>2414</v>
      </c>
      <c r="F69" s="69" t="s">
        <v>1017</v>
      </c>
    </row>
    <row r="70" spans="1:6" hidden="1" x14ac:dyDescent="0.2">
      <c r="A70" s="222" t="s">
        <v>2116</v>
      </c>
      <c r="B70" s="69" t="b">
        <f>'str 1'!$J$24&gt;='str 1'!$K$24</f>
        <v>1</v>
      </c>
      <c r="C70" s="68" t="s">
        <v>3356</v>
      </c>
      <c r="D70" s="68" t="s">
        <v>779</v>
      </c>
      <c r="E70" s="69" t="s">
        <v>2415</v>
      </c>
      <c r="F70" s="69" t="s">
        <v>1017</v>
      </c>
    </row>
    <row r="71" spans="1:6" hidden="1" x14ac:dyDescent="0.2">
      <c r="A71" s="222" t="s">
        <v>2117</v>
      </c>
      <c r="B71" s="69" t="b">
        <f>'str 1'!$J$25&gt;='str 1'!$K$25</f>
        <v>1</v>
      </c>
      <c r="C71" s="68" t="s">
        <v>3356</v>
      </c>
      <c r="D71" s="68" t="s">
        <v>779</v>
      </c>
      <c r="E71" s="69" t="s">
        <v>2416</v>
      </c>
      <c r="F71" s="69" t="s">
        <v>1017</v>
      </c>
    </row>
    <row r="72" spans="1:6" hidden="1" x14ac:dyDescent="0.2">
      <c r="A72" s="222" t="s">
        <v>2118</v>
      </c>
      <c r="B72" s="69" t="b">
        <f>'str 1'!$J$26&gt;='str 1'!$K$26</f>
        <v>1</v>
      </c>
      <c r="C72" s="68" t="s">
        <v>3356</v>
      </c>
      <c r="D72" s="68" t="s">
        <v>779</v>
      </c>
      <c r="E72" s="69" t="s">
        <v>2417</v>
      </c>
      <c r="F72" s="69" t="s">
        <v>1017</v>
      </c>
    </row>
    <row r="73" spans="1:6" hidden="1" x14ac:dyDescent="0.2">
      <c r="A73" s="222" t="s">
        <v>2119</v>
      </c>
      <c r="B73" s="69" t="b">
        <f>'str 1'!$J$27&gt;='str 1'!$K$27</f>
        <v>1</v>
      </c>
      <c r="C73" s="68" t="s">
        <v>3356</v>
      </c>
      <c r="D73" s="68" t="s">
        <v>779</v>
      </c>
      <c r="E73" s="69" t="s">
        <v>1100</v>
      </c>
      <c r="F73" s="69" t="s">
        <v>1017</v>
      </c>
    </row>
    <row r="74" spans="1:6" hidden="1" x14ac:dyDescent="0.2">
      <c r="A74" s="222" t="s">
        <v>2120</v>
      </c>
      <c r="B74" s="69" t="b">
        <f>'str 1'!$J$28&gt;='str 1'!$K$28</f>
        <v>1</v>
      </c>
      <c r="C74" s="68" t="s">
        <v>3356</v>
      </c>
      <c r="D74" s="68" t="s">
        <v>779</v>
      </c>
      <c r="E74" s="69" t="s">
        <v>1101</v>
      </c>
      <c r="F74" s="69" t="s">
        <v>1017</v>
      </c>
    </row>
    <row r="75" spans="1:6" hidden="1" x14ac:dyDescent="0.2">
      <c r="A75" s="222" t="s">
        <v>2121</v>
      </c>
      <c r="B75" s="69" t="b">
        <f>'str 1'!$J$29&gt;='str 1'!$K$29</f>
        <v>1</v>
      </c>
      <c r="C75" s="68" t="s">
        <v>3356</v>
      </c>
      <c r="D75" s="68" t="s">
        <v>779</v>
      </c>
      <c r="E75" s="69" t="s">
        <v>1102</v>
      </c>
      <c r="F75" s="69" t="s">
        <v>1017</v>
      </c>
    </row>
    <row r="76" spans="1:6" hidden="1" x14ac:dyDescent="0.2">
      <c r="A76" s="222" t="s">
        <v>2122</v>
      </c>
      <c r="B76" s="69" t="b">
        <f>'str 1'!$J$30&gt;='str 1'!$K$30</f>
        <v>1</v>
      </c>
      <c r="C76" s="68" t="s">
        <v>3356</v>
      </c>
      <c r="D76" s="68" t="s">
        <v>779</v>
      </c>
      <c r="E76" s="69" t="s">
        <v>1103</v>
      </c>
      <c r="F76" s="69" t="s">
        <v>1017</v>
      </c>
    </row>
    <row r="77" spans="1:6" hidden="1" x14ac:dyDescent="0.2">
      <c r="A77" s="222" t="s">
        <v>2123</v>
      </c>
      <c r="B77" s="69" t="b">
        <f>'str 1'!$J$31&gt;='str 1'!$K$31</f>
        <v>1</v>
      </c>
      <c r="C77" s="68" t="s">
        <v>3356</v>
      </c>
      <c r="D77" s="68" t="s">
        <v>779</v>
      </c>
      <c r="E77" s="69" t="s">
        <v>1104</v>
      </c>
      <c r="F77" s="69" t="s">
        <v>1017</v>
      </c>
    </row>
    <row r="78" spans="1:6" hidden="1" x14ac:dyDescent="0.2">
      <c r="A78" s="222" t="s">
        <v>2124</v>
      </c>
      <c r="B78" s="69" t="b">
        <f>'str 1'!$H$11&gt;='str 1'!$J$11</f>
        <v>1</v>
      </c>
      <c r="C78" s="68" t="s">
        <v>3356</v>
      </c>
      <c r="D78" s="68" t="s">
        <v>779</v>
      </c>
      <c r="E78" s="69" t="s">
        <v>1011</v>
      </c>
      <c r="F78" s="69" t="s">
        <v>2019</v>
      </c>
    </row>
    <row r="79" spans="1:6" hidden="1" x14ac:dyDescent="0.2">
      <c r="A79" s="222" t="s">
        <v>2125</v>
      </c>
      <c r="B79" s="69" t="b">
        <f>'str 1'!$H$12&gt;='str 1'!$J$12</f>
        <v>1</v>
      </c>
      <c r="C79" s="68" t="s">
        <v>3356</v>
      </c>
      <c r="D79" s="68" t="s">
        <v>779</v>
      </c>
      <c r="E79" s="69" t="s">
        <v>1012</v>
      </c>
      <c r="F79" s="69" t="s">
        <v>2019</v>
      </c>
    </row>
    <row r="80" spans="1:6" hidden="1" x14ac:dyDescent="0.2">
      <c r="A80" s="222" t="s">
        <v>2126</v>
      </c>
      <c r="B80" s="69" t="b">
        <f>'str 1'!$H$13&gt;='str 1'!$J$13</f>
        <v>1</v>
      </c>
      <c r="C80" s="68" t="s">
        <v>3356</v>
      </c>
      <c r="D80" s="68" t="s">
        <v>779</v>
      </c>
      <c r="E80" s="69" t="s">
        <v>1013</v>
      </c>
      <c r="F80" s="69" t="s">
        <v>2019</v>
      </c>
    </row>
    <row r="81" spans="1:6" hidden="1" x14ac:dyDescent="0.2">
      <c r="A81" s="222" t="s">
        <v>2127</v>
      </c>
      <c r="B81" s="69" t="b">
        <f>'str 1'!$H$14&gt;='str 1'!$J$14</f>
        <v>1</v>
      </c>
      <c r="C81" s="68" t="s">
        <v>3356</v>
      </c>
      <c r="D81" s="68" t="s">
        <v>779</v>
      </c>
      <c r="E81" s="69" t="s">
        <v>1014</v>
      </c>
      <c r="F81" s="69" t="s">
        <v>2019</v>
      </c>
    </row>
    <row r="82" spans="1:6" hidden="1" x14ac:dyDescent="0.2">
      <c r="A82" s="222" t="s">
        <v>2128</v>
      </c>
      <c r="B82" s="69" t="b">
        <f>'str 1'!$H$16&gt;='str 1'!$J$16</f>
        <v>1</v>
      </c>
      <c r="C82" s="68" t="s">
        <v>3356</v>
      </c>
      <c r="D82" s="68" t="s">
        <v>779</v>
      </c>
      <c r="E82" s="69" t="s">
        <v>2407</v>
      </c>
      <c r="F82" s="69" t="s">
        <v>2019</v>
      </c>
    </row>
    <row r="83" spans="1:6" hidden="1" x14ac:dyDescent="0.2">
      <c r="A83" s="222" t="s">
        <v>2129</v>
      </c>
      <c r="B83" s="69" t="b">
        <f>'str 1'!$H$17&gt;='str 1'!$J$17</f>
        <v>1</v>
      </c>
      <c r="C83" s="68" t="s">
        <v>3356</v>
      </c>
      <c r="D83" s="68" t="s">
        <v>779</v>
      </c>
      <c r="E83" s="69" t="s">
        <v>2408</v>
      </c>
      <c r="F83" s="69" t="s">
        <v>2019</v>
      </c>
    </row>
    <row r="84" spans="1:6" hidden="1" x14ac:dyDescent="0.2">
      <c r="A84" s="222" t="s">
        <v>2130</v>
      </c>
      <c r="B84" s="69" t="b">
        <f>'str 1'!$H$18&gt;='str 1'!$J$18</f>
        <v>1</v>
      </c>
      <c r="C84" s="68" t="s">
        <v>3356</v>
      </c>
      <c r="D84" s="68" t="s">
        <v>779</v>
      </c>
      <c r="E84" s="69" t="s">
        <v>2409</v>
      </c>
      <c r="F84" s="69" t="s">
        <v>2019</v>
      </c>
    </row>
    <row r="85" spans="1:6" hidden="1" x14ac:dyDescent="0.2">
      <c r="A85" s="222" t="s">
        <v>2131</v>
      </c>
      <c r="B85" s="69" t="b">
        <f>'str 1'!$H$19&gt;='str 1'!$J$19</f>
        <v>1</v>
      </c>
      <c r="C85" s="68" t="s">
        <v>3356</v>
      </c>
      <c r="D85" s="68" t="s">
        <v>779</v>
      </c>
      <c r="E85" s="69" t="s">
        <v>2410</v>
      </c>
      <c r="F85" s="69" t="s">
        <v>2019</v>
      </c>
    </row>
    <row r="86" spans="1:6" ht="11.25" hidden="1" customHeight="1" x14ac:dyDescent="0.2">
      <c r="A86" s="222" t="s">
        <v>1953</v>
      </c>
      <c r="B86" s="69" t="b">
        <f>'str 1'!$H$20&gt;='str 1'!$J$20</f>
        <v>1</v>
      </c>
      <c r="C86" s="68" t="s">
        <v>3356</v>
      </c>
      <c r="D86" s="68" t="s">
        <v>779</v>
      </c>
      <c r="E86" s="69" t="s">
        <v>2411</v>
      </c>
      <c r="F86" s="69" t="s">
        <v>2019</v>
      </c>
    </row>
    <row r="87" spans="1:6" hidden="1" x14ac:dyDescent="0.2">
      <c r="A87" s="222" t="s">
        <v>831</v>
      </c>
      <c r="B87" s="69" t="b">
        <f>'str 1'!$H$21&gt;='str 1'!$J$21</f>
        <v>1</v>
      </c>
      <c r="C87" s="68" t="s">
        <v>3356</v>
      </c>
      <c r="D87" s="68" t="s">
        <v>779</v>
      </c>
      <c r="E87" s="69" t="s">
        <v>2412</v>
      </c>
      <c r="F87" s="69" t="s">
        <v>2019</v>
      </c>
    </row>
    <row r="88" spans="1:6" hidden="1" x14ac:dyDescent="0.2">
      <c r="A88" s="222" t="s">
        <v>832</v>
      </c>
      <c r="B88" s="69" t="b">
        <f>'str 1'!$H$23&gt;='str 1'!$J$23</f>
        <v>1</v>
      </c>
      <c r="C88" s="68" t="s">
        <v>3356</v>
      </c>
      <c r="D88" s="68" t="s">
        <v>779</v>
      </c>
      <c r="E88" s="69" t="s">
        <v>2414</v>
      </c>
      <c r="F88" s="69" t="s">
        <v>2019</v>
      </c>
    </row>
    <row r="89" spans="1:6" hidden="1" x14ac:dyDescent="0.2">
      <c r="A89" s="222" t="s">
        <v>833</v>
      </c>
      <c r="B89" s="69" t="b">
        <f>'str 1'!$H$24&gt;='str 1'!$J$24</f>
        <v>1</v>
      </c>
      <c r="C89" s="68" t="s">
        <v>3356</v>
      </c>
      <c r="D89" s="68" t="s">
        <v>779</v>
      </c>
      <c r="E89" s="69" t="s">
        <v>2415</v>
      </c>
      <c r="F89" s="69" t="s">
        <v>2019</v>
      </c>
    </row>
    <row r="90" spans="1:6" hidden="1" x14ac:dyDescent="0.2">
      <c r="A90" s="222" t="s">
        <v>834</v>
      </c>
      <c r="B90" s="69" t="b">
        <f>'str 1'!$H$25&gt;='str 1'!$J$25</f>
        <v>1</v>
      </c>
      <c r="C90" s="68" t="s">
        <v>3356</v>
      </c>
      <c r="D90" s="68" t="s">
        <v>779</v>
      </c>
      <c r="E90" s="69" t="s">
        <v>2416</v>
      </c>
      <c r="F90" s="69" t="s">
        <v>2019</v>
      </c>
    </row>
    <row r="91" spans="1:6" hidden="1" x14ac:dyDescent="0.2">
      <c r="A91" s="222" t="s">
        <v>2348</v>
      </c>
      <c r="B91" s="69" t="b">
        <f>'str 1'!$H$26&gt;='str 1'!$J$26</f>
        <v>1</v>
      </c>
      <c r="C91" s="68" t="s">
        <v>3356</v>
      </c>
      <c r="D91" s="68" t="s">
        <v>779</v>
      </c>
      <c r="E91" s="69" t="s">
        <v>2417</v>
      </c>
      <c r="F91" s="69" t="s">
        <v>2019</v>
      </c>
    </row>
    <row r="92" spans="1:6" hidden="1" x14ac:dyDescent="0.2">
      <c r="A92" s="222" t="s">
        <v>2349</v>
      </c>
      <c r="B92" s="69" t="b">
        <f>'str 1'!$H$27&gt;='str 1'!$J$27</f>
        <v>1</v>
      </c>
      <c r="C92" s="68" t="s">
        <v>3356</v>
      </c>
      <c r="D92" s="68" t="s">
        <v>779</v>
      </c>
      <c r="E92" s="69" t="s">
        <v>1100</v>
      </c>
      <c r="F92" s="69" t="s">
        <v>2019</v>
      </c>
    </row>
    <row r="93" spans="1:6" hidden="1" x14ac:dyDescent="0.2">
      <c r="A93" s="222" t="s">
        <v>2350</v>
      </c>
      <c r="B93" s="69" t="b">
        <f>'str 1'!$H$28&gt;='str 1'!$J$28</f>
        <v>1</v>
      </c>
      <c r="C93" s="68" t="s">
        <v>3356</v>
      </c>
      <c r="D93" s="68" t="s">
        <v>779</v>
      </c>
      <c r="E93" s="69" t="s">
        <v>1101</v>
      </c>
      <c r="F93" s="69" t="s">
        <v>2019</v>
      </c>
    </row>
    <row r="94" spans="1:6" hidden="1" x14ac:dyDescent="0.2">
      <c r="A94" s="222" t="s">
        <v>2351</v>
      </c>
      <c r="B94" s="69" t="b">
        <f>'str 1'!$H$29&gt;='str 1'!$J$29</f>
        <v>1</v>
      </c>
      <c r="C94" s="68" t="s">
        <v>3356</v>
      </c>
      <c r="D94" s="68" t="s">
        <v>779</v>
      </c>
      <c r="E94" s="69" t="s">
        <v>1102</v>
      </c>
      <c r="F94" s="69" t="s">
        <v>2019</v>
      </c>
    </row>
    <row r="95" spans="1:6" hidden="1" x14ac:dyDescent="0.2">
      <c r="A95" s="222" t="s">
        <v>2352</v>
      </c>
      <c r="B95" s="69" t="b">
        <f>'str 1'!$H$30&gt;='str 1'!$J$30</f>
        <v>1</v>
      </c>
      <c r="C95" s="68" t="s">
        <v>3356</v>
      </c>
      <c r="D95" s="68" t="s">
        <v>779</v>
      </c>
      <c r="E95" s="69" t="s">
        <v>1103</v>
      </c>
      <c r="F95" s="69" t="s">
        <v>2019</v>
      </c>
    </row>
    <row r="96" spans="1:6" hidden="1" x14ac:dyDescent="0.2">
      <c r="A96" s="222" t="s">
        <v>2353</v>
      </c>
      <c r="B96" s="69" t="b">
        <f>'str 1'!$H$31&gt;='str 1'!$J$31</f>
        <v>1</v>
      </c>
      <c r="C96" s="68" t="s">
        <v>3356</v>
      </c>
      <c r="D96" s="68" t="s">
        <v>779</v>
      </c>
      <c r="E96" s="69" t="s">
        <v>1104</v>
      </c>
      <c r="F96" s="69" t="s">
        <v>2019</v>
      </c>
    </row>
    <row r="97" spans="1:6" hidden="1" x14ac:dyDescent="0.2">
      <c r="A97" s="222" t="s">
        <v>2354</v>
      </c>
      <c r="B97" s="69" t="b">
        <f>'str 1'!$I$11&gt;='str 1'!$K$11</f>
        <v>1</v>
      </c>
      <c r="C97" s="68" t="s">
        <v>3356</v>
      </c>
      <c r="D97" s="68" t="s">
        <v>779</v>
      </c>
      <c r="E97" s="69" t="s">
        <v>1011</v>
      </c>
      <c r="F97" s="69" t="s">
        <v>2020</v>
      </c>
    </row>
    <row r="98" spans="1:6" hidden="1" x14ac:dyDescent="0.2">
      <c r="A98" s="222" t="s">
        <v>2355</v>
      </c>
      <c r="B98" s="69" t="b">
        <f>'str 1'!$I$12&gt;='str 1'!$K$12</f>
        <v>1</v>
      </c>
      <c r="C98" s="68" t="s">
        <v>3356</v>
      </c>
      <c r="D98" s="68" t="s">
        <v>779</v>
      </c>
      <c r="E98" s="69" t="s">
        <v>1012</v>
      </c>
      <c r="F98" s="69" t="s">
        <v>2020</v>
      </c>
    </row>
    <row r="99" spans="1:6" hidden="1" x14ac:dyDescent="0.2">
      <c r="A99" s="222" t="s">
        <v>2356</v>
      </c>
      <c r="B99" s="69" t="b">
        <f>'str 1'!$I$13&gt;='str 1'!$K$13</f>
        <v>1</v>
      </c>
      <c r="C99" s="68" t="s">
        <v>3356</v>
      </c>
      <c r="D99" s="68" t="s">
        <v>779</v>
      </c>
      <c r="E99" s="69" t="s">
        <v>1013</v>
      </c>
      <c r="F99" s="69" t="s">
        <v>2020</v>
      </c>
    </row>
    <row r="100" spans="1:6" hidden="1" x14ac:dyDescent="0.2">
      <c r="A100" s="222" t="s">
        <v>2357</v>
      </c>
      <c r="B100" s="69" t="b">
        <f>'str 1'!$I$14&gt;='str 1'!$K$14</f>
        <v>1</v>
      </c>
      <c r="C100" s="68" t="s">
        <v>3356</v>
      </c>
      <c r="D100" s="68" t="s">
        <v>779</v>
      </c>
      <c r="E100" s="69" t="s">
        <v>1014</v>
      </c>
      <c r="F100" s="69" t="s">
        <v>2020</v>
      </c>
    </row>
    <row r="101" spans="1:6" hidden="1" x14ac:dyDescent="0.2">
      <c r="A101" s="222" t="s">
        <v>2358</v>
      </c>
      <c r="B101" s="69" t="b">
        <f>'str 1'!$I$16&gt;='str 1'!$K$16</f>
        <v>1</v>
      </c>
      <c r="C101" s="68" t="s">
        <v>3356</v>
      </c>
      <c r="D101" s="68" t="s">
        <v>779</v>
      </c>
      <c r="E101" s="69" t="s">
        <v>2407</v>
      </c>
      <c r="F101" s="69" t="s">
        <v>2020</v>
      </c>
    </row>
    <row r="102" spans="1:6" hidden="1" x14ac:dyDescent="0.2">
      <c r="A102" s="222" t="s">
        <v>2359</v>
      </c>
      <c r="B102" s="69" t="b">
        <f>'str 1'!$I$17&gt;='str 1'!$K$17</f>
        <v>1</v>
      </c>
      <c r="C102" s="68" t="s">
        <v>3356</v>
      </c>
      <c r="D102" s="68" t="s">
        <v>779</v>
      </c>
      <c r="E102" s="69" t="s">
        <v>2408</v>
      </c>
      <c r="F102" s="69" t="s">
        <v>2020</v>
      </c>
    </row>
    <row r="103" spans="1:6" hidden="1" x14ac:dyDescent="0.2">
      <c r="A103" s="222" t="s">
        <v>2360</v>
      </c>
      <c r="B103" s="69" t="b">
        <f>'str 1'!$I$18&gt;='str 1'!$K$18</f>
        <v>1</v>
      </c>
      <c r="C103" s="68" t="s">
        <v>3356</v>
      </c>
      <c r="D103" s="68" t="s">
        <v>779</v>
      </c>
      <c r="E103" s="69" t="s">
        <v>2409</v>
      </c>
      <c r="F103" s="69" t="s">
        <v>2020</v>
      </c>
    </row>
    <row r="104" spans="1:6" hidden="1" x14ac:dyDescent="0.2">
      <c r="A104" s="222" t="s">
        <v>2361</v>
      </c>
      <c r="B104" s="69" t="b">
        <f>'str 1'!$I$19&gt;='str 1'!$K$19</f>
        <v>1</v>
      </c>
      <c r="C104" s="68" t="s">
        <v>3356</v>
      </c>
      <c r="D104" s="68" t="s">
        <v>779</v>
      </c>
      <c r="E104" s="69" t="s">
        <v>2410</v>
      </c>
      <c r="F104" s="69" t="s">
        <v>2020</v>
      </c>
    </row>
    <row r="105" spans="1:6" ht="11.25" hidden="1" customHeight="1" x14ac:dyDescent="0.2">
      <c r="A105" s="222" t="s">
        <v>2362</v>
      </c>
      <c r="B105" s="69" t="b">
        <f>'str 1'!$I$20&gt;='str 1'!$K$20</f>
        <v>1</v>
      </c>
      <c r="C105" s="68" t="s">
        <v>3356</v>
      </c>
      <c r="D105" s="68" t="s">
        <v>779</v>
      </c>
      <c r="E105" s="69" t="s">
        <v>2411</v>
      </c>
      <c r="F105" s="69" t="s">
        <v>2020</v>
      </c>
    </row>
    <row r="106" spans="1:6" hidden="1" x14ac:dyDescent="0.2">
      <c r="A106" s="222" t="s">
        <v>2363</v>
      </c>
      <c r="B106" s="69" t="b">
        <f>'str 1'!$I$21&gt;='str 1'!$K$21</f>
        <v>1</v>
      </c>
      <c r="C106" s="68" t="s">
        <v>3356</v>
      </c>
      <c r="D106" s="68" t="s">
        <v>779</v>
      </c>
      <c r="E106" s="69" t="s">
        <v>2412</v>
      </c>
      <c r="F106" s="69" t="s">
        <v>2020</v>
      </c>
    </row>
    <row r="107" spans="1:6" hidden="1" x14ac:dyDescent="0.2">
      <c r="A107" s="222" t="s">
        <v>2364</v>
      </c>
      <c r="B107" s="69" t="b">
        <f>'str 1'!$I$22&gt;='str 1'!$K$22</f>
        <v>1</v>
      </c>
      <c r="C107" s="68" t="s">
        <v>3356</v>
      </c>
      <c r="D107" s="68" t="s">
        <v>779</v>
      </c>
      <c r="E107" s="69" t="s">
        <v>2413</v>
      </c>
      <c r="F107" s="69" t="s">
        <v>2020</v>
      </c>
    </row>
    <row r="108" spans="1:6" hidden="1" x14ac:dyDescent="0.2">
      <c r="A108" s="222" t="s">
        <v>2365</v>
      </c>
      <c r="B108" s="69" t="b">
        <f>'str 1'!$I$23&gt;='str 1'!$K$23</f>
        <v>1</v>
      </c>
      <c r="C108" s="68" t="s">
        <v>3356</v>
      </c>
      <c r="D108" s="68" t="s">
        <v>779</v>
      </c>
      <c r="E108" s="69" t="s">
        <v>2414</v>
      </c>
      <c r="F108" s="69" t="s">
        <v>2020</v>
      </c>
    </row>
    <row r="109" spans="1:6" hidden="1" x14ac:dyDescent="0.2">
      <c r="A109" s="222" t="s">
        <v>2366</v>
      </c>
      <c r="B109" s="69" t="b">
        <f>'str 1'!$I$24&gt;='str 1'!$K$24</f>
        <v>1</v>
      </c>
      <c r="C109" s="68" t="s">
        <v>3356</v>
      </c>
      <c r="D109" s="68" t="s">
        <v>779</v>
      </c>
      <c r="E109" s="69" t="s">
        <v>2415</v>
      </c>
      <c r="F109" s="69" t="s">
        <v>2020</v>
      </c>
    </row>
    <row r="110" spans="1:6" hidden="1" x14ac:dyDescent="0.2">
      <c r="A110" s="222" t="s">
        <v>2367</v>
      </c>
      <c r="B110" s="69" t="b">
        <f>'str 1'!$I$25&gt;='str 1'!$K$25</f>
        <v>1</v>
      </c>
      <c r="C110" s="68" t="s">
        <v>3356</v>
      </c>
      <c r="D110" s="68" t="s">
        <v>779</v>
      </c>
      <c r="E110" s="69" t="s">
        <v>2416</v>
      </c>
      <c r="F110" s="69" t="s">
        <v>2020</v>
      </c>
    </row>
    <row r="111" spans="1:6" hidden="1" x14ac:dyDescent="0.2">
      <c r="A111" s="222" t="s">
        <v>2368</v>
      </c>
      <c r="B111" s="69" t="b">
        <f>'str 1'!$I$26&gt;='str 1'!$K$26</f>
        <v>1</v>
      </c>
      <c r="C111" s="68" t="s">
        <v>3356</v>
      </c>
      <c r="D111" s="68" t="s">
        <v>779</v>
      </c>
      <c r="E111" s="69" t="s">
        <v>2417</v>
      </c>
      <c r="F111" s="69" t="s">
        <v>2020</v>
      </c>
    </row>
    <row r="112" spans="1:6" hidden="1" x14ac:dyDescent="0.2">
      <c r="A112" s="222" t="s">
        <v>2369</v>
      </c>
      <c r="B112" s="69" t="b">
        <f>'str 1'!$I$27&gt;='str 1'!$K$27</f>
        <v>1</v>
      </c>
      <c r="C112" s="68" t="s">
        <v>3356</v>
      </c>
      <c r="D112" s="68" t="s">
        <v>779</v>
      </c>
      <c r="E112" s="69" t="s">
        <v>1100</v>
      </c>
      <c r="F112" s="69" t="s">
        <v>2020</v>
      </c>
    </row>
    <row r="113" spans="1:6" hidden="1" x14ac:dyDescent="0.2">
      <c r="A113" s="222" t="s">
        <v>2370</v>
      </c>
      <c r="B113" s="69" t="b">
        <f>'str 1'!$I$28&gt;='str 1'!$K$28</f>
        <v>1</v>
      </c>
      <c r="C113" s="68" t="s">
        <v>3356</v>
      </c>
      <c r="D113" s="68" t="s">
        <v>779</v>
      </c>
      <c r="E113" s="69" t="s">
        <v>1101</v>
      </c>
      <c r="F113" s="69" t="s">
        <v>2020</v>
      </c>
    </row>
    <row r="114" spans="1:6" hidden="1" x14ac:dyDescent="0.2">
      <c r="A114" s="222" t="s">
        <v>2371</v>
      </c>
      <c r="B114" s="69" t="b">
        <f>'str 1'!$I$29&gt;='str 1'!$K$29</f>
        <v>1</v>
      </c>
      <c r="C114" s="68" t="s">
        <v>3356</v>
      </c>
      <c r="D114" s="68" t="s">
        <v>779</v>
      </c>
      <c r="E114" s="69" t="s">
        <v>1102</v>
      </c>
      <c r="F114" s="69" t="s">
        <v>2020</v>
      </c>
    </row>
    <row r="115" spans="1:6" hidden="1" x14ac:dyDescent="0.2">
      <c r="A115" s="222" t="s">
        <v>2372</v>
      </c>
      <c r="B115" s="69" t="b">
        <f>'str 1'!$I$30&gt;='str 1'!$K$30</f>
        <v>1</v>
      </c>
      <c r="C115" s="68" t="s">
        <v>3356</v>
      </c>
      <c r="D115" s="68" t="s">
        <v>779</v>
      </c>
      <c r="E115" s="69" t="s">
        <v>1103</v>
      </c>
      <c r="F115" s="69" t="s">
        <v>2020</v>
      </c>
    </row>
    <row r="116" spans="1:6" hidden="1" x14ac:dyDescent="0.2">
      <c r="A116" s="222" t="s">
        <v>2373</v>
      </c>
      <c r="B116" s="69" t="b">
        <f>'str 1'!$I$31&gt;='str 1'!$K$31</f>
        <v>1</v>
      </c>
      <c r="C116" s="68" t="s">
        <v>3356</v>
      </c>
      <c r="D116" s="68" t="s">
        <v>779</v>
      </c>
      <c r="E116" s="69" t="s">
        <v>1104</v>
      </c>
      <c r="F116" s="69" t="s">
        <v>2020</v>
      </c>
    </row>
    <row r="117" spans="1:6" hidden="1" x14ac:dyDescent="0.2">
      <c r="A117" s="222" t="s">
        <v>2374</v>
      </c>
      <c r="B117" s="69" t="b">
        <f>'str 1'!$H$11-'str 1'!$I$11&gt;='str 1'!$J$11-'str 1'!$K$11</f>
        <v>1</v>
      </c>
      <c r="C117" s="68" t="s">
        <v>3356</v>
      </c>
      <c r="D117" s="68" t="s">
        <v>779</v>
      </c>
      <c r="E117" s="69" t="s">
        <v>1011</v>
      </c>
      <c r="F117" s="121" t="s">
        <v>2021</v>
      </c>
    </row>
    <row r="118" spans="1:6" hidden="1" x14ac:dyDescent="0.2">
      <c r="A118" s="222" t="s">
        <v>2375</v>
      </c>
      <c r="B118" s="69" t="b">
        <f>'str 1'!$H$12-'str 1'!$I$12&gt;='str 1'!$J$12-'str 1'!$K$12</f>
        <v>1</v>
      </c>
      <c r="C118" s="68" t="s">
        <v>3356</v>
      </c>
      <c r="D118" s="68" t="s">
        <v>779</v>
      </c>
      <c r="E118" s="69" t="s">
        <v>1012</v>
      </c>
      <c r="F118" s="121" t="s">
        <v>2021</v>
      </c>
    </row>
    <row r="119" spans="1:6" hidden="1" x14ac:dyDescent="0.2">
      <c r="A119" s="222" t="s">
        <v>2376</v>
      </c>
      <c r="B119" s="69" t="b">
        <f>'str 1'!$H$13-'str 1'!$I$13&gt;='str 1'!$J$13-'str 1'!$K$13</f>
        <v>1</v>
      </c>
      <c r="C119" s="68" t="s">
        <v>3356</v>
      </c>
      <c r="D119" s="68" t="s">
        <v>779</v>
      </c>
      <c r="E119" s="69" t="s">
        <v>1013</v>
      </c>
      <c r="F119" s="121" t="s">
        <v>2021</v>
      </c>
    </row>
    <row r="120" spans="1:6" hidden="1" x14ac:dyDescent="0.2">
      <c r="A120" s="222" t="s">
        <v>2377</v>
      </c>
      <c r="B120" s="69" t="b">
        <f>'str 1'!$H$14-'str 1'!$I$14&gt;='str 1'!$J$14-'str 1'!$K$14</f>
        <v>1</v>
      </c>
      <c r="C120" s="68" t="s">
        <v>3356</v>
      </c>
      <c r="D120" s="68" t="s">
        <v>779</v>
      </c>
      <c r="E120" s="69" t="s">
        <v>1014</v>
      </c>
      <c r="F120" s="121" t="s">
        <v>2021</v>
      </c>
    </row>
    <row r="121" spans="1:6" hidden="1" x14ac:dyDescent="0.2">
      <c r="A121" s="222" t="s">
        <v>2378</v>
      </c>
      <c r="B121" s="69" t="b">
        <f>'str 1'!$H$16-'str 1'!$I$16&gt;='str 1'!$J$16-'str 1'!$K$16</f>
        <v>1</v>
      </c>
      <c r="C121" s="68" t="s">
        <v>3356</v>
      </c>
      <c r="D121" s="68" t="s">
        <v>779</v>
      </c>
      <c r="E121" s="69" t="s">
        <v>2407</v>
      </c>
      <c r="F121" s="121" t="s">
        <v>2021</v>
      </c>
    </row>
    <row r="122" spans="1:6" hidden="1" x14ac:dyDescent="0.2">
      <c r="A122" s="222" t="s">
        <v>2379</v>
      </c>
      <c r="B122" s="69" t="b">
        <f>'str 1'!$H$17-'str 1'!$I$17&gt;='str 1'!$J$17-'str 1'!$K$17</f>
        <v>1</v>
      </c>
      <c r="C122" s="68" t="s">
        <v>3356</v>
      </c>
      <c r="D122" s="68" t="s">
        <v>779</v>
      </c>
      <c r="E122" s="69" t="s">
        <v>2408</v>
      </c>
      <c r="F122" s="121" t="s">
        <v>2021</v>
      </c>
    </row>
    <row r="123" spans="1:6" hidden="1" x14ac:dyDescent="0.2">
      <c r="A123" s="222" t="s">
        <v>2380</v>
      </c>
      <c r="B123" s="69" t="b">
        <f>'str 1'!$H$18-'str 1'!$I$18&gt;='str 1'!$J$18-'str 1'!$K$18</f>
        <v>1</v>
      </c>
      <c r="C123" s="68" t="s">
        <v>3356</v>
      </c>
      <c r="D123" s="68" t="s">
        <v>779</v>
      </c>
      <c r="E123" s="69" t="s">
        <v>2409</v>
      </c>
      <c r="F123" s="121" t="s">
        <v>2021</v>
      </c>
    </row>
    <row r="124" spans="1:6" hidden="1" x14ac:dyDescent="0.2">
      <c r="A124" s="222" t="s">
        <v>2381</v>
      </c>
      <c r="B124" s="69" t="b">
        <f>'str 1'!$H$19-'str 1'!$I$19&gt;='str 1'!$J$19-'str 1'!$K$19</f>
        <v>1</v>
      </c>
      <c r="C124" s="68" t="s">
        <v>3356</v>
      </c>
      <c r="D124" s="68" t="s">
        <v>779</v>
      </c>
      <c r="E124" s="69" t="s">
        <v>2410</v>
      </c>
      <c r="F124" s="121" t="s">
        <v>2021</v>
      </c>
    </row>
    <row r="125" spans="1:6" hidden="1" x14ac:dyDescent="0.2">
      <c r="A125" s="222" t="s">
        <v>2382</v>
      </c>
      <c r="B125" s="69" t="b">
        <f>'str 1'!$H$20-'str 1'!$I$20&gt;='str 1'!$J$20-'str 1'!$K$20</f>
        <v>1</v>
      </c>
      <c r="C125" s="68" t="s">
        <v>3356</v>
      </c>
      <c r="D125" s="68" t="s">
        <v>779</v>
      </c>
      <c r="E125" s="69" t="s">
        <v>2411</v>
      </c>
      <c r="F125" s="121" t="s">
        <v>2021</v>
      </c>
    </row>
    <row r="126" spans="1:6" hidden="1" x14ac:dyDescent="0.2">
      <c r="A126" s="222" t="s">
        <v>2383</v>
      </c>
      <c r="B126" s="69" t="b">
        <f>'str 1'!$H$21-'str 1'!$I$21&gt;='str 1'!$J$21-'str 1'!$K$21</f>
        <v>1</v>
      </c>
      <c r="C126" s="68" t="s">
        <v>3356</v>
      </c>
      <c r="D126" s="68" t="s">
        <v>779</v>
      </c>
      <c r="E126" s="69" t="s">
        <v>2412</v>
      </c>
      <c r="F126" s="121" t="s">
        <v>2021</v>
      </c>
    </row>
    <row r="127" spans="1:6" hidden="1" x14ac:dyDescent="0.2">
      <c r="A127" s="222" t="s">
        <v>2384</v>
      </c>
      <c r="B127" s="69" t="b">
        <f>'str 1'!$H$23-'str 1'!$I$23&gt;='str 1'!$J$23-'str 1'!$K$23</f>
        <v>1</v>
      </c>
      <c r="C127" s="68" t="s">
        <v>3356</v>
      </c>
      <c r="D127" s="68" t="s">
        <v>779</v>
      </c>
      <c r="E127" s="69" t="s">
        <v>2414</v>
      </c>
      <c r="F127" s="121" t="s">
        <v>2021</v>
      </c>
    </row>
    <row r="128" spans="1:6" hidden="1" x14ac:dyDescent="0.2">
      <c r="A128" s="222" t="s">
        <v>2385</v>
      </c>
      <c r="B128" s="69" t="b">
        <f>'str 1'!$H$24-'str 1'!$I$24&gt;='str 1'!$J$24-'str 1'!$K$24</f>
        <v>1</v>
      </c>
      <c r="C128" s="68" t="s">
        <v>3356</v>
      </c>
      <c r="D128" s="68" t="s">
        <v>779</v>
      </c>
      <c r="E128" s="69" t="s">
        <v>2415</v>
      </c>
      <c r="F128" s="121" t="s">
        <v>2021</v>
      </c>
    </row>
    <row r="129" spans="1:6" hidden="1" x14ac:dyDescent="0.2">
      <c r="A129" s="222" t="s">
        <v>2386</v>
      </c>
      <c r="B129" s="69" t="b">
        <f>'str 1'!$H$25-'str 1'!$I$25&gt;='str 1'!$J$25-'str 1'!$K$25</f>
        <v>1</v>
      </c>
      <c r="C129" s="68" t="s">
        <v>3356</v>
      </c>
      <c r="D129" s="68" t="s">
        <v>779</v>
      </c>
      <c r="E129" s="69" t="s">
        <v>2416</v>
      </c>
      <c r="F129" s="121" t="s">
        <v>2021</v>
      </c>
    </row>
    <row r="130" spans="1:6" hidden="1" x14ac:dyDescent="0.2">
      <c r="A130" s="222" t="s">
        <v>2387</v>
      </c>
      <c r="B130" s="69" t="b">
        <f>'str 1'!$H$26-'str 1'!$I$26&gt;='str 1'!$J$26-'str 1'!$K$26</f>
        <v>1</v>
      </c>
      <c r="C130" s="68" t="s">
        <v>3356</v>
      </c>
      <c r="D130" s="68" t="s">
        <v>779</v>
      </c>
      <c r="E130" s="69" t="s">
        <v>2417</v>
      </c>
      <c r="F130" s="121" t="s">
        <v>2021</v>
      </c>
    </row>
    <row r="131" spans="1:6" hidden="1" x14ac:dyDescent="0.2">
      <c r="A131" s="222" t="s">
        <v>2388</v>
      </c>
      <c r="B131" s="69" t="b">
        <f>'str 1'!$H$27-'str 1'!$I$27&gt;='str 1'!$J$27-'str 1'!$K$27</f>
        <v>1</v>
      </c>
      <c r="C131" s="68" t="s">
        <v>3356</v>
      </c>
      <c r="D131" s="68" t="s">
        <v>779</v>
      </c>
      <c r="E131" s="69" t="s">
        <v>1100</v>
      </c>
      <c r="F131" s="121" t="s">
        <v>2021</v>
      </c>
    </row>
    <row r="132" spans="1:6" hidden="1" x14ac:dyDescent="0.2">
      <c r="A132" s="222" t="s">
        <v>2389</v>
      </c>
      <c r="B132" s="69" t="b">
        <f>'str 1'!$H$28-'str 1'!$I$28&gt;='str 1'!$J$28-'str 1'!$K$28</f>
        <v>1</v>
      </c>
      <c r="C132" s="68" t="s">
        <v>3356</v>
      </c>
      <c r="D132" s="68" t="s">
        <v>779</v>
      </c>
      <c r="E132" s="69" t="s">
        <v>1101</v>
      </c>
      <c r="F132" s="121" t="s">
        <v>2021</v>
      </c>
    </row>
    <row r="133" spans="1:6" hidden="1" x14ac:dyDescent="0.2">
      <c r="A133" s="222" t="s">
        <v>2390</v>
      </c>
      <c r="B133" s="69" t="b">
        <f>'str 1'!$H$29-'str 1'!$I$29&gt;='str 1'!$J$29-'str 1'!$K$29</f>
        <v>1</v>
      </c>
      <c r="C133" s="68" t="s">
        <v>3356</v>
      </c>
      <c r="D133" s="68" t="s">
        <v>779</v>
      </c>
      <c r="E133" s="69" t="s">
        <v>1102</v>
      </c>
      <c r="F133" s="121" t="s">
        <v>2021</v>
      </c>
    </row>
    <row r="134" spans="1:6" hidden="1" x14ac:dyDescent="0.2">
      <c r="A134" s="222" t="s">
        <v>2391</v>
      </c>
      <c r="B134" s="69" t="b">
        <f>'str 1'!$H$30-'str 1'!$I$30&gt;='str 1'!$J$30-'str 1'!$K$30</f>
        <v>1</v>
      </c>
      <c r="C134" s="68" t="s">
        <v>3356</v>
      </c>
      <c r="D134" s="68" t="s">
        <v>779</v>
      </c>
      <c r="E134" s="69" t="s">
        <v>1103</v>
      </c>
      <c r="F134" s="121" t="s">
        <v>2021</v>
      </c>
    </row>
    <row r="135" spans="1:6" hidden="1" x14ac:dyDescent="0.2">
      <c r="A135" s="222" t="s">
        <v>2392</v>
      </c>
      <c r="B135" s="69" t="b">
        <f>'str 1'!$H$31-'str 1'!$I$31&gt;='str 1'!$J$31-'str 1'!$K$31</f>
        <v>1</v>
      </c>
      <c r="C135" s="68" t="s">
        <v>3356</v>
      </c>
      <c r="D135" s="68" t="s">
        <v>779</v>
      </c>
      <c r="E135" s="69" t="s">
        <v>1104</v>
      </c>
      <c r="F135" s="121" t="s">
        <v>2021</v>
      </c>
    </row>
    <row r="136" spans="1:6" hidden="1" x14ac:dyDescent="0.2">
      <c r="A136" s="222" t="s">
        <v>2393</v>
      </c>
      <c r="B136" s="69" t="b">
        <f>'str 1'!$D$11&gt;='str 1'!$D$12</f>
        <v>1</v>
      </c>
      <c r="C136" s="68" t="s">
        <v>3356</v>
      </c>
      <c r="D136" s="68" t="s">
        <v>779</v>
      </c>
      <c r="E136" s="69" t="s">
        <v>3035</v>
      </c>
      <c r="F136" s="69" t="s">
        <v>2418</v>
      </c>
    </row>
    <row r="137" spans="1:6" hidden="1" x14ac:dyDescent="0.2">
      <c r="A137" s="222" t="s">
        <v>2394</v>
      </c>
      <c r="B137" s="69" t="b">
        <f>'str 1'!$E$11&gt;='str 1'!$E$12</f>
        <v>1</v>
      </c>
      <c r="C137" s="68" t="s">
        <v>3356</v>
      </c>
      <c r="D137" s="68" t="s">
        <v>779</v>
      </c>
      <c r="E137" s="69" t="s">
        <v>3035</v>
      </c>
      <c r="F137" s="69" t="s">
        <v>2419</v>
      </c>
    </row>
    <row r="138" spans="1:6" hidden="1" x14ac:dyDescent="0.2">
      <c r="A138" s="222" t="s">
        <v>2395</v>
      </c>
      <c r="B138" s="69" t="b">
        <f>'str 1'!$F$11&gt;='str 1'!$F$12</f>
        <v>1</v>
      </c>
      <c r="C138" s="68" t="s">
        <v>3356</v>
      </c>
      <c r="D138" s="68" t="s">
        <v>779</v>
      </c>
      <c r="E138" s="69" t="s">
        <v>3035</v>
      </c>
      <c r="F138" s="69" t="s">
        <v>2420</v>
      </c>
    </row>
    <row r="139" spans="1:6" hidden="1" x14ac:dyDescent="0.2">
      <c r="A139" s="222" t="s">
        <v>2396</v>
      </c>
      <c r="B139" s="69" t="b">
        <f>'str 1'!$G$11&gt;='str 1'!$G$12</f>
        <v>1</v>
      </c>
      <c r="C139" s="68" t="s">
        <v>3356</v>
      </c>
      <c r="D139" s="68" t="s">
        <v>779</v>
      </c>
      <c r="E139" s="69" t="s">
        <v>3035</v>
      </c>
      <c r="F139" s="69" t="s">
        <v>2421</v>
      </c>
    </row>
    <row r="140" spans="1:6" hidden="1" x14ac:dyDescent="0.2">
      <c r="A140" s="222" t="s">
        <v>2397</v>
      </c>
      <c r="B140" s="69" t="b">
        <f>'str 1'!$H$11&gt;='str 1'!$H$12</f>
        <v>1</v>
      </c>
      <c r="C140" s="68" t="s">
        <v>3356</v>
      </c>
      <c r="D140" s="68" t="s">
        <v>779</v>
      </c>
      <c r="E140" s="69" t="s">
        <v>3035</v>
      </c>
      <c r="F140" s="69" t="s">
        <v>2422</v>
      </c>
    </row>
    <row r="141" spans="1:6" hidden="1" x14ac:dyDescent="0.2">
      <c r="A141" s="222" t="s">
        <v>3072</v>
      </c>
      <c r="B141" s="69" t="b">
        <f>'str 1'!$I$11&gt;='str 1'!$I$12</f>
        <v>1</v>
      </c>
      <c r="C141" s="68" t="s">
        <v>3356</v>
      </c>
      <c r="D141" s="68" t="s">
        <v>779</v>
      </c>
      <c r="E141" s="69" t="s">
        <v>3035</v>
      </c>
      <c r="F141" s="69" t="s">
        <v>2423</v>
      </c>
    </row>
    <row r="142" spans="1:6" hidden="1" x14ac:dyDescent="0.2">
      <c r="A142" s="222" t="s">
        <v>3073</v>
      </c>
      <c r="B142" s="69" t="b">
        <f>'str 1'!$J$11&gt;='str 1'!$J$12</f>
        <v>1</v>
      </c>
      <c r="C142" s="68" t="s">
        <v>3356</v>
      </c>
      <c r="D142" s="68" t="s">
        <v>779</v>
      </c>
      <c r="E142" s="69" t="s">
        <v>3035</v>
      </c>
      <c r="F142" s="69" t="s">
        <v>2424</v>
      </c>
    </row>
    <row r="143" spans="1:6" hidden="1" x14ac:dyDescent="0.2">
      <c r="A143" s="222" t="s">
        <v>3074</v>
      </c>
      <c r="B143" s="69" t="b">
        <f>'str 1'!$K$11&gt;='str 1'!$K$12</f>
        <v>1</v>
      </c>
      <c r="C143" s="68" t="s">
        <v>3356</v>
      </c>
      <c r="D143" s="68" t="s">
        <v>779</v>
      </c>
      <c r="E143" s="69" t="s">
        <v>3035</v>
      </c>
      <c r="F143" s="69" t="s">
        <v>11</v>
      </c>
    </row>
    <row r="144" spans="1:6" hidden="1" x14ac:dyDescent="0.2">
      <c r="A144" s="222" t="s">
        <v>3075</v>
      </c>
      <c r="B144" s="69" t="b">
        <f>'str 1'!$D$11-'str 1'!$E$11&gt;='str 1'!$D$12-'str 1'!$E$12</f>
        <v>1</v>
      </c>
      <c r="C144" s="68" t="s">
        <v>3356</v>
      </c>
      <c r="D144" s="68" t="s">
        <v>779</v>
      </c>
      <c r="E144" s="69" t="s">
        <v>3035</v>
      </c>
      <c r="F144" s="69" t="s">
        <v>12</v>
      </c>
    </row>
    <row r="145" spans="1:6" hidden="1" x14ac:dyDescent="0.2">
      <c r="A145" s="222" t="s">
        <v>3076</v>
      </c>
      <c r="B145" s="69" t="b">
        <f>'str 1'!$F$11-'str 1'!$G$11&gt;='str 1'!$F$12-'str 1'!$G$12</f>
        <v>1</v>
      </c>
      <c r="C145" s="68" t="s">
        <v>3356</v>
      </c>
      <c r="D145" s="68" t="s">
        <v>779</v>
      </c>
      <c r="E145" s="69" t="s">
        <v>3035</v>
      </c>
      <c r="F145" s="69" t="s">
        <v>13</v>
      </c>
    </row>
    <row r="146" spans="1:6" hidden="1" x14ac:dyDescent="0.2">
      <c r="A146" s="222" t="s">
        <v>545</v>
      </c>
      <c r="B146" s="69" t="b">
        <f>'str 1'!$H$11-'str 1'!$I$11&gt;='str 1'!$H$12-'str 1'!$I$12</f>
        <v>1</v>
      </c>
      <c r="C146" s="68" t="s">
        <v>3356</v>
      </c>
      <c r="D146" s="68" t="s">
        <v>779</v>
      </c>
      <c r="E146" s="69" t="s">
        <v>3035</v>
      </c>
      <c r="F146" s="69" t="s">
        <v>14</v>
      </c>
    </row>
    <row r="147" spans="1:6" hidden="1" x14ac:dyDescent="0.2">
      <c r="A147" s="222" t="s">
        <v>546</v>
      </c>
      <c r="B147" s="69" t="b">
        <f>'str 1'!$J$11-'str 1'!$K$11&gt;='str 1'!$J$12-'str 1'!$K$12</f>
        <v>1</v>
      </c>
      <c r="C147" s="68" t="s">
        <v>3356</v>
      </c>
      <c r="D147" s="68" t="s">
        <v>779</v>
      </c>
      <c r="E147" s="69" t="s">
        <v>3035</v>
      </c>
      <c r="F147" s="69" t="s">
        <v>15</v>
      </c>
    </row>
    <row r="148" spans="1:6" hidden="1" x14ac:dyDescent="0.2">
      <c r="A148" s="222" t="s">
        <v>547</v>
      </c>
      <c r="B148" s="69" t="b">
        <f>'str 1'!$D$12&gt;='str 1'!$D$13</f>
        <v>1</v>
      </c>
      <c r="C148" s="68" t="s">
        <v>3356</v>
      </c>
      <c r="D148" s="68" t="s">
        <v>779</v>
      </c>
      <c r="E148" s="69" t="s">
        <v>16</v>
      </c>
      <c r="F148" s="69" t="s">
        <v>2418</v>
      </c>
    </row>
    <row r="149" spans="1:6" hidden="1" x14ac:dyDescent="0.2">
      <c r="A149" s="222" t="s">
        <v>548</v>
      </c>
      <c r="B149" s="69" t="b">
        <f>'str 1'!$E$12&gt;='str 1'!$E$13</f>
        <v>1</v>
      </c>
      <c r="C149" s="68" t="s">
        <v>3356</v>
      </c>
      <c r="D149" s="68" t="s">
        <v>779</v>
      </c>
      <c r="E149" s="69" t="s">
        <v>16</v>
      </c>
      <c r="F149" s="69" t="s">
        <v>2419</v>
      </c>
    </row>
    <row r="150" spans="1:6" hidden="1" x14ac:dyDescent="0.2">
      <c r="A150" s="222" t="s">
        <v>549</v>
      </c>
      <c r="B150" s="69" t="b">
        <f>'str 1'!$F$12&gt;='str 1'!$F$13</f>
        <v>1</v>
      </c>
      <c r="C150" s="68" t="s">
        <v>3356</v>
      </c>
      <c r="D150" s="68" t="s">
        <v>779</v>
      </c>
      <c r="E150" s="69" t="s">
        <v>16</v>
      </c>
      <c r="F150" s="69" t="s">
        <v>2420</v>
      </c>
    </row>
    <row r="151" spans="1:6" hidden="1" x14ac:dyDescent="0.2">
      <c r="A151" s="222" t="s">
        <v>550</v>
      </c>
      <c r="B151" s="69" t="b">
        <f>'str 1'!$G$12&gt;='str 1'!$G$13</f>
        <v>1</v>
      </c>
      <c r="C151" s="68" t="s">
        <v>3356</v>
      </c>
      <c r="D151" s="68" t="s">
        <v>779</v>
      </c>
      <c r="E151" s="69" t="s">
        <v>16</v>
      </c>
      <c r="F151" s="69" t="s">
        <v>2421</v>
      </c>
    </row>
    <row r="152" spans="1:6" hidden="1" x14ac:dyDescent="0.2">
      <c r="A152" s="222" t="s">
        <v>551</v>
      </c>
      <c r="B152" s="69" t="b">
        <f>'str 1'!$H$12&gt;='str 1'!$H$13</f>
        <v>1</v>
      </c>
      <c r="C152" s="68" t="s">
        <v>3356</v>
      </c>
      <c r="D152" s="68" t="s">
        <v>779</v>
      </c>
      <c r="E152" s="69" t="s">
        <v>16</v>
      </c>
      <c r="F152" s="69" t="s">
        <v>2422</v>
      </c>
    </row>
    <row r="153" spans="1:6" hidden="1" x14ac:dyDescent="0.2">
      <c r="A153" s="222" t="s">
        <v>552</v>
      </c>
      <c r="B153" s="69" t="b">
        <f>'str 1'!$I$12&gt;='str 1'!$I$13</f>
        <v>1</v>
      </c>
      <c r="C153" s="68" t="s">
        <v>3356</v>
      </c>
      <c r="D153" s="68" t="s">
        <v>779</v>
      </c>
      <c r="E153" s="69" t="s">
        <v>16</v>
      </c>
      <c r="F153" s="69" t="s">
        <v>2423</v>
      </c>
    </row>
    <row r="154" spans="1:6" hidden="1" x14ac:dyDescent="0.2">
      <c r="A154" s="222" t="s">
        <v>1380</v>
      </c>
      <c r="B154" s="69" t="b">
        <f>'str 1'!$J$12&gt;='str 1'!$J$13</f>
        <v>1</v>
      </c>
      <c r="C154" s="68" t="s">
        <v>3356</v>
      </c>
      <c r="D154" s="68" t="s">
        <v>779</v>
      </c>
      <c r="E154" s="69" t="s">
        <v>16</v>
      </c>
      <c r="F154" s="69" t="s">
        <v>2424</v>
      </c>
    </row>
    <row r="155" spans="1:6" hidden="1" x14ac:dyDescent="0.2">
      <c r="A155" s="222" t="s">
        <v>1381</v>
      </c>
      <c r="B155" s="69" t="b">
        <f>'str 1'!$K$12&gt;='str 1'!$K$13</f>
        <v>1</v>
      </c>
      <c r="C155" s="68" t="s">
        <v>3356</v>
      </c>
      <c r="D155" s="68" t="s">
        <v>779</v>
      </c>
      <c r="E155" s="69" t="s">
        <v>16</v>
      </c>
      <c r="F155" s="69" t="s">
        <v>11</v>
      </c>
    </row>
    <row r="156" spans="1:6" hidden="1" x14ac:dyDescent="0.2">
      <c r="A156" s="222" t="s">
        <v>1382</v>
      </c>
      <c r="B156" s="69" t="b">
        <f>'str 1'!$D$12-'str 1'!$E$12&gt;='str 1'!$D$13-'str 1'!$E$13</f>
        <v>1</v>
      </c>
      <c r="C156" s="68" t="s">
        <v>3356</v>
      </c>
      <c r="D156" s="68" t="s">
        <v>779</v>
      </c>
      <c r="E156" s="69" t="s">
        <v>16</v>
      </c>
      <c r="F156" s="69" t="s">
        <v>12</v>
      </c>
    </row>
    <row r="157" spans="1:6" hidden="1" x14ac:dyDescent="0.2">
      <c r="A157" s="222" t="s">
        <v>1383</v>
      </c>
      <c r="B157" s="69" t="b">
        <f>'str 1'!$F$12-'str 1'!$G$12&gt;='str 1'!$F$13-'str 1'!$G$13</f>
        <v>1</v>
      </c>
      <c r="C157" s="68" t="s">
        <v>3356</v>
      </c>
      <c r="D157" s="68" t="s">
        <v>779</v>
      </c>
      <c r="E157" s="69" t="s">
        <v>16</v>
      </c>
      <c r="F157" s="69" t="s">
        <v>13</v>
      </c>
    </row>
    <row r="158" spans="1:6" hidden="1" x14ac:dyDescent="0.2">
      <c r="A158" s="222" t="s">
        <v>1384</v>
      </c>
      <c r="B158" s="69" t="b">
        <f>'str 1'!$H$12-'str 1'!$I$12&gt;='str 1'!$H$13-'str 1'!$I$13</f>
        <v>1</v>
      </c>
      <c r="C158" s="68" t="s">
        <v>3356</v>
      </c>
      <c r="D158" s="68" t="s">
        <v>779</v>
      </c>
      <c r="E158" s="69" t="s">
        <v>16</v>
      </c>
      <c r="F158" s="69" t="s">
        <v>14</v>
      </c>
    </row>
    <row r="159" spans="1:6" hidden="1" x14ac:dyDescent="0.2">
      <c r="A159" s="222" t="s">
        <v>1385</v>
      </c>
      <c r="B159" s="69" t="b">
        <f>'str 1'!$J$12-'str 1'!$K$12&gt;='str 1'!$J$13-'str 1'!$K$13</f>
        <v>1</v>
      </c>
      <c r="C159" s="68" t="s">
        <v>3356</v>
      </c>
      <c r="D159" s="68" t="s">
        <v>779</v>
      </c>
      <c r="E159" s="69" t="s">
        <v>16</v>
      </c>
      <c r="F159" s="69" t="s">
        <v>15</v>
      </c>
    </row>
    <row r="160" spans="1:6" hidden="1" x14ac:dyDescent="0.2">
      <c r="A160" s="222" t="s">
        <v>1386</v>
      </c>
      <c r="B160" s="69" t="b">
        <f>'str 1'!$D$11&gt;='str 1'!$D$14</f>
        <v>1</v>
      </c>
      <c r="C160" s="68" t="s">
        <v>3356</v>
      </c>
      <c r="D160" s="68" t="s">
        <v>779</v>
      </c>
      <c r="E160" s="69" t="s">
        <v>3037</v>
      </c>
      <c r="F160" s="69" t="s">
        <v>2418</v>
      </c>
    </row>
    <row r="161" spans="1:6" hidden="1" x14ac:dyDescent="0.2">
      <c r="A161" s="222" t="s">
        <v>1387</v>
      </c>
      <c r="B161" s="69" t="b">
        <f>'str 1'!$E$11&gt;='str 1'!$E$14</f>
        <v>1</v>
      </c>
      <c r="C161" s="68" t="s">
        <v>3356</v>
      </c>
      <c r="D161" s="68" t="s">
        <v>779</v>
      </c>
      <c r="E161" s="69" t="s">
        <v>3037</v>
      </c>
      <c r="F161" s="69" t="s">
        <v>2419</v>
      </c>
    </row>
    <row r="162" spans="1:6" hidden="1" x14ac:dyDescent="0.2">
      <c r="A162" s="222" t="s">
        <v>1388</v>
      </c>
      <c r="B162" s="69" t="b">
        <f>'str 1'!$F$11&gt;='str 1'!$F$14</f>
        <v>1</v>
      </c>
      <c r="C162" s="68" t="s">
        <v>3356</v>
      </c>
      <c r="D162" s="68" t="s">
        <v>779</v>
      </c>
      <c r="E162" s="69" t="s">
        <v>3037</v>
      </c>
      <c r="F162" s="69" t="s">
        <v>2420</v>
      </c>
    </row>
    <row r="163" spans="1:6" hidden="1" x14ac:dyDescent="0.2">
      <c r="A163" s="222" t="s">
        <v>1389</v>
      </c>
      <c r="B163" s="69" t="b">
        <f>'str 1'!$G$11&gt;='str 1'!$G$14</f>
        <v>1</v>
      </c>
      <c r="C163" s="68" t="s">
        <v>3356</v>
      </c>
      <c r="D163" s="68" t="s">
        <v>779</v>
      </c>
      <c r="E163" s="69" t="s">
        <v>3037</v>
      </c>
      <c r="F163" s="69" t="s">
        <v>2421</v>
      </c>
    </row>
    <row r="164" spans="1:6" hidden="1" x14ac:dyDescent="0.2">
      <c r="A164" s="222" t="s">
        <v>1390</v>
      </c>
      <c r="B164" s="69" t="b">
        <f>'str 1'!$H$11&gt;='str 1'!$H$14</f>
        <v>1</v>
      </c>
      <c r="C164" s="68" t="s">
        <v>3356</v>
      </c>
      <c r="D164" s="68" t="s">
        <v>779</v>
      </c>
      <c r="E164" s="69" t="s">
        <v>3037</v>
      </c>
      <c r="F164" s="69" t="s">
        <v>2422</v>
      </c>
    </row>
    <row r="165" spans="1:6" hidden="1" x14ac:dyDescent="0.2">
      <c r="A165" s="222" t="s">
        <v>1391</v>
      </c>
      <c r="B165" s="69" t="b">
        <f>'str 1'!$I$11&gt;='str 1'!$I$14</f>
        <v>1</v>
      </c>
      <c r="C165" s="68" t="s">
        <v>3356</v>
      </c>
      <c r="D165" s="68" t="s">
        <v>779</v>
      </c>
      <c r="E165" s="69" t="s">
        <v>3037</v>
      </c>
      <c r="F165" s="69" t="s">
        <v>2423</v>
      </c>
    </row>
    <row r="166" spans="1:6" hidden="1" x14ac:dyDescent="0.2">
      <c r="A166" s="222" t="s">
        <v>1392</v>
      </c>
      <c r="B166" s="69" t="b">
        <f>'str 1'!$J$11&gt;='str 1'!$J$14</f>
        <v>1</v>
      </c>
      <c r="C166" s="68" t="s">
        <v>3356</v>
      </c>
      <c r="D166" s="68" t="s">
        <v>779</v>
      </c>
      <c r="E166" s="69" t="s">
        <v>3037</v>
      </c>
      <c r="F166" s="69" t="s">
        <v>2424</v>
      </c>
    </row>
    <row r="167" spans="1:6" hidden="1" x14ac:dyDescent="0.2">
      <c r="A167" s="222" t="s">
        <v>1393</v>
      </c>
      <c r="B167" s="69" t="b">
        <f>'str 1'!$K$11&gt;='str 1'!$K$14</f>
        <v>1</v>
      </c>
      <c r="C167" s="68" t="s">
        <v>3356</v>
      </c>
      <c r="D167" s="68" t="s">
        <v>779</v>
      </c>
      <c r="E167" s="69" t="s">
        <v>3037</v>
      </c>
      <c r="F167" s="69" t="s">
        <v>11</v>
      </c>
    </row>
    <row r="168" spans="1:6" hidden="1" x14ac:dyDescent="0.2">
      <c r="A168" s="222" t="s">
        <v>1394</v>
      </c>
      <c r="B168" s="69" t="b">
        <f>'str 1'!$D$11-'str 1'!$E$11&gt;='str 1'!$D$14-'str 1'!$E$14</f>
        <v>1</v>
      </c>
      <c r="C168" s="68" t="s">
        <v>3356</v>
      </c>
      <c r="D168" s="68" t="s">
        <v>779</v>
      </c>
      <c r="E168" s="69" t="s">
        <v>3037</v>
      </c>
      <c r="F168" s="69" t="s">
        <v>12</v>
      </c>
    </row>
    <row r="169" spans="1:6" hidden="1" x14ac:dyDescent="0.2">
      <c r="A169" s="222" t="s">
        <v>1395</v>
      </c>
      <c r="B169" s="69" t="b">
        <f>'str 1'!$F$11-'str 1'!$G$11&gt;='str 1'!$F$14-'str 1'!$G$14</f>
        <v>1</v>
      </c>
      <c r="C169" s="68" t="s">
        <v>3356</v>
      </c>
      <c r="D169" s="68" t="s">
        <v>779</v>
      </c>
      <c r="E169" s="69" t="s">
        <v>3037</v>
      </c>
      <c r="F169" s="69" t="s">
        <v>13</v>
      </c>
    </row>
    <row r="170" spans="1:6" hidden="1" x14ac:dyDescent="0.2">
      <c r="A170" s="222" t="s">
        <v>1396</v>
      </c>
      <c r="B170" s="69" t="b">
        <f>'str 1'!$H$11-'str 1'!$I$11&gt;='str 1'!$H$14-'str 1'!$I$14</f>
        <v>1</v>
      </c>
      <c r="C170" s="68" t="s">
        <v>3356</v>
      </c>
      <c r="D170" s="68" t="s">
        <v>779</v>
      </c>
      <c r="E170" s="69" t="s">
        <v>3037</v>
      </c>
      <c r="F170" s="69" t="s">
        <v>14</v>
      </c>
    </row>
    <row r="171" spans="1:6" hidden="1" x14ac:dyDescent="0.2">
      <c r="A171" s="222" t="s">
        <v>1397</v>
      </c>
      <c r="B171" s="69" t="b">
        <f>'str 1'!$J$11-'str 1'!$K$11&gt;='str 1'!$J$14-'str 1'!$K$14</f>
        <v>1</v>
      </c>
      <c r="C171" s="68" t="s">
        <v>3356</v>
      </c>
      <c r="D171" s="68" t="s">
        <v>779</v>
      </c>
      <c r="E171" s="69" t="s">
        <v>3037</v>
      </c>
      <c r="F171" s="69" t="s">
        <v>15</v>
      </c>
    </row>
    <row r="172" spans="1:6" hidden="1" x14ac:dyDescent="0.2">
      <c r="A172" s="222" t="s">
        <v>1398</v>
      </c>
      <c r="B172" s="69" t="b">
        <f>'str 1'!$D$11='str 1'!$D$12+'str 1'!$D$14</f>
        <v>1</v>
      </c>
      <c r="C172" s="68" t="s">
        <v>3356</v>
      </c>
      <c r="D172" s="68" t="s">
        <v>779</v>
      </c>
      <c r="E172" s="69" t="s">
        <v>3036</v>
      </c>
      <c r="F172" s="69" t="s">
        <v>2418</v>
      </c>
    </row>
    <row r="173" spans="1:6" hidden="1" x14ac:dyDescent="0.2">
      <c r="A173" s="222" t="s">
        <v>1399</v>
      </c>
      <c r="B173" s="69" t="b">
        <f>'str 1'!$E$11='str 1'!$E$12+'str 1'!$E$14</f>
        <v>1</v>
      </c>
      <c r="C173" s="68" t="s">
        <v>3356</v>
      </c>
      <c r="D173" s="68" t="s">
        <v>779</v>
      </c>
      <c r="E173" s="69" t="s">
        <v>3036</v>
      </c>
      <c r="F173" s="69" t="s">
        <v>2419</v>
      </c>
    </row>
    <row r="174" spans="1:6" hidden="1" x14ac:dyDescent="0.2">
      <c r="A174" s="222" t="s">
        <v>1400</v>
      </c>
      <c r="B174" s="69" t="b">
        <f>'str 1'!$F$11='str 1'!$F$12+'str 1'!$F$14</f>
        <v>1</v>
      </c>
      <c r="C174" s="68" t="s">
        <v>3356</v>
      </c>
      <c r="D174" s="68" t="s">
        <v>779</v>
      </c>
      <c r="E174" s="69" t="s">
        <v>3036</v>
      </c>
      <c r="F174" s="69" t="s">
        <v>2420</v>
      </c>
    </row>
    <row r="175" spans="1:6" hidden="1" x14ac:dyDescent="0.2">
      <c r="A175" s="222" t="s">
        <v>1401</v>
      </c>
      <c r="B175" s="69" t="b">
        <f>'str 1'!$G$11='str 1'!$G$12+'str 1'!$G$14</f>
        <v>1</v>
      </c>
      <c r="C175" s="68" t="s">
        <v>3356</v>
      </c>
      <c r="D175" s="68" t="s">
        <v>779</v>
      </c>
      <c r="E175" s="69" t="s">
        <v>3036</v>
      </c>
      <c r="F175" s="69" t="s">
        <v>2421</v>
      </c>
    </row>
    <row r="176" spans="1:6" hidden="1" x14ac:dyDescent="0.2">
      <c r="A176" s="222" t="s">
        <v>1402</v>
      </c>
      <c r="B176" s="69" t="b">
        <f>'str 1'!$H$11='str 1'!$H$12+'str 1'!$H$14</f>
        <v>1</v>
      </c>
      <c r="C176" s="68" t="s">
        <v>3356</v>
      </c>
      <c r="D176" s="68" t="s">
        <v>779</v>
      </c>
      <c r="E176" s="69" t="s">
        <v>3036</v>
      </c>
      <c r="F176" s="69" t="s">
        <v>2422</v>
      </c>
    </row>
    <row r="177" spans="1:6" hidden="1" x14ac:dyDescent="0.2">
      <c r="A177" s="222" t="s">
        <v>1403</v>
      </c>
      <c r="B177" s="69" t="b">
        <f>'str 1'!$I$11='str 1'!$I$12+'str 1'!$I$14</f>
        <v>1</v>
      </c>
      <c r="C177" s="68" t="s">
        <v>3356</v>
      </c>
      <c r="D177" s="68" t="s">
        <v>779</v>
      </c>
      <c r="E177" s="69" t="s">
        <v>3036</v>
      </c>
      <c r="F177" s="69" t="s">
        <v>2423</v>
      </c>
    </row>
    <row r="178" spans="1:6" hidden="1" x14ac:dyDescent="0.2">
      <c r="A178" s="222" t="s">
        <v>1404</v>
      </c>
      <c r="B178" s="69" t="b">
        <f>'str 1'!$J$11='str 1'!$J$12+'str 1'!$J$14</f>
        <v>1</v>
      </c>
      <c r="C178" s="68" t="s">
        <v>3356</v>
      </c>
      <c r="D178" s="68" t="s">
        <v>779</v>
      </c>
      <c r="E178" s="69" t="s">
        <v>3036</v>
      </c>
      <c r="F178" s="69" t="s">
        <v>2424</v>
      </c>
    </row>
    <row r="179" spans="1:6" hidden="1" x14ac:dyDescent="0.2">
      <c r="A179" s="222" t="s">
        <v>1405</v>
      </c>
      <c r="B179" s="69" t="b">
        <f>'str 1'!$K$11='str 1'!$K$12+'str 1'!$K$14</f>
        <v>1</v>
      </c>
      <c r="C179" s="68" t="s">
        <v>3356</v>
      </c>
      <c r="D179" s="68" t="s">
        <v>779</v>
      </c>
      <c r="E179" s="69" t="s">
        <v>3036</v>
      </c>
      <c r="F179" s="69" t="s">
        <v>11</v>
      </c>
    </row>
    <row r="180" spans="1:6" hidden="1" x14ac:dyDescent="0.2">
      <c r="A180" s="222" t="s">
        <v>1406</v>
      </c>
      <c r="B180" s="69" t="b">
        <f>'str 1'!$D$11&gt;='str 1'!$D$16</f>
        <v>1</v>
      </c>
      <c r="C180" s="68" t="s">
        <v>3356</v>
      </c>
      <c r="D180" s="68" t="s">
        <v>779</v>
      </c>
      <c r="E180" s="69" t="s">
        <v>17</v>
      </c>
      <c r="F180" s="69" t="s">
        <v>2418</v>
      </c>
    </row>
    <row r="181" spans="1:6" hidden="1" x14ac:dyDescent="0.2">
      <c r="A181" s="222" t="s">
        <v>1407</v>
      </c>
      <c r="B181" s="69" t="b">
        <f>'str 1'!$E$11&gt;='str 1'!$E$16</f>
        <v>1</v>
      </c>
      <c r="C181" s="68" t="s">
        <v>3356</v>
      </c>
      <c r="D181" s="68" t="s">
        <v>779</v>
      </c>
      <c r="E181" s="69" t="s">
        <v>17</v>
      </c>
      <c r="F181" s="69" t="s">
        <v>2419</v>
      </c>
    </row>
    <row r="182" spans="1:6" hidden="1" x14ac:dyDescent="0.2">
      <c r="A182" s="222" t="s">
        <v>1408</v>
      </c>
      <c r="B182" s="69" t="b">
        <f>'str 1'!$F$11&gt;='str 1'!$F$16</f>
        <v>1</v>
      </c>
      <c r="C182" s="68" t="s">
        <v>3356</v>
      </c>
      <c r="D182" s="68" t="s">
        <v>779</v>
      </c>
      <c r="E182" s="69" t="s">
        <v>17</v>
      </c>
      <c r="F182" s="69" t="s">
        <v>2420</v>
      </c>
    </row>
    <row r="183" spans="1:6" hidden="1" x14ac:dyDescent="0.2">
      <c r="A183" s="222" t="s">
        <v>1409</v>
      </c>
      <c r="B183" s="69" t="b">
        <f>'str 1'!$G$11&gt;='str 1'!$G$16</f>
        <v>1</v>
      </c>
      <c r="C183" s="68" t="s">
        <v>3356</v>
      </c>
      <c r="D183" s="68" t="s">
        <v>779</v>
      </c>
      <c r="E183" s="69" t="s">
        <v>17</v>
      </c>
      <c r="F183" s="69" t="s">
        <v>2421</v>
      </c>
    </row>
    <row r="184" spans="1:6" hidden="1" x14ac:dyDescent="0.2">
      <c r="A184" s="222" t="s">
        <v>1410</v>
      </c>
      <c r="B184" s="69" t="b">
        <f>'str 1'!$H$11&gt;='str 1'!$H$16</f>
        <v>1</v>
      </c>
      <c r="C184" s="68" t="s">
        <v>3356</v>
      </c>
      <c r="D184" s="68" t="s">
        <v>779</v>
      </c>
      <c r="E184" s="69" t="s">
        <v>17</v>
      </c>
      <c r="F184" s="69" t="s">
        <v>2422</v>
      </c>
    </row>
    <row r="185" spans="1:6" hidden="1" x14ac:dyDescent="0.2">
      <c r="A185" s="222" t="s">
        <v>1411</v>
      </c>
      <c r="B185" s="69" t="b">
        <f>'str 1'!$I$11&gt;='str 1'!$I$16</f>
        <v>1</v>
      </c>
      <c r="C185" s="68" t="s">
        <v>3356</v>
      </c>
      <c r="D185" s="68" t="s">
        <v>779</v>
      </c>
      <c r="E185" s="69" t="s">
        <v>17</v>
      </c>
      <c r="F185" s="69" t="s">
        <v>2423</v>
      </c>
    </row>
    <row r="186" spans="1:6" hidden="1" x14ac:dyDescent="0.2">
      <c r="A186" s="222" t="s">
        <v>1412</v>
      </c>
      <c r="B186" s="69" t="b">
        <f>'str 1'!$J$11&gt;='str 1'!$J$16</f>
        <v>1</v>
      </c>
      <c r="C186" s="68" t="s">
        <v>3356</v>
      </c>
      <c r="D186" s="68" t="s">
        <v>779</v>
      </c>
      <c r="E186" s="69" t="s">
        <v>17</v>
      </c>
      <c r="F186" s="69" t="s">
        <v>2424</v>
      </c>
    </row>
    <row r="187" spans="1:6" hidden="1" x14ac:dyDescent="0.2">
      <c r="A187" s="222" t="s">
        <v>1413</v>
      </c>
      <c r="B187" s="69" t="b">
        <f>'str 1'!$K$11&gt;='str 1'!$K$16</f>
        <v>1</v>
      </c>
      <c r="C187" s="68" t="s">
        <v>3356</v>
      </c>
      <c r="D187" s="68" t="s">
        <v>779</v>
      </c>
      <c r="E187" s="69" t="s">
        <v>17</v>
      </c>
      <c r="F187" s="69" t="s">
        <v>11</v>
      </c>
    </row>
    <row r="188" spans="1:6" hidden="1" x14ac:dyDescent="0.2">
      <c r="A188" s="222" t="s">
        <v>1414</v>
      </c>
      <c r="B188" s="69" t="b">
        <f>'str 1'!$D$11-'str 1'!$E$11&gt;='str 1'!$D$16-'str 1'!$E$16</f>
        <v>1</v>
      </c>
      <c r="C188" s="68" t="s">
        <v>3356</v>
      </c>
      <c r="D188" s="68" t="s">
        <v>779</v>
      </c>
      <c r="E188" s="69" t="s">
        <v>17</v>
      </c>
      <c r="F188" s="69" t="s">
        <v>12</v>
      </c>
    </row>
    <row r="189" spans="1:6" hidden="1" x14ac:dyDescent="0.2">
      <c r="A189" s="222" t="s">
        <v>246</v>
      </c>
      <c r="B189" s="69" t="b">
        <f>'str 1'!$F$11-'str 1'!$G$11&gt;='str 1'!$F$16-'str 1'!$G$16</f>
        <v>1</v>
      </c>
      <c r="C189" s="68" t="s">
        <v>3356</v>
      </c>
      <c r="D189" s="68" t="s">
        <v>779</v>
      </c>
      <c r="E189" s="69" t="s">
        <v>17</v>
      </c>
      <c r="F189" s="69" t="s">
        <v>13</v>
      </c>
    </row>
    <row r="190" spans="1:6" hidden="1" x14ac:dyDescent="0.2">
      <c r="A190" s="222" t="s">
        <v>247</v>
      </c>
      <c r="B190" s="69" t="b">
        <f>'str 1'!$H$11-'str 1'!$I$11&gt;='str 1'!$H$16-'str 1'!$I$16</f>
        <v>1</v>
      </c>
      <c r="C190" s="68" t="s">
        <v>3356</v>
      </c>
      <c r="D190" s="68" t="s">
        <v>779</v>
      </c>
      <c r="E190" s="69" t="s">
        <v>17</v>
      </c>
      <c r="F190" s="69" t="s">
        <v>14</v>
      </c>
    </row>
    <row r="191" spans="1:6" hidden="1" x14ac:dyDescent="0.2">
      <c r="A191" s="222" t="s">
        <v>248</v>
      </c>
      <c r="B191" s="69" t="b">
        <f>'str 1'!$J$11-'str 1'!$K$11&gt;='str 1'!$J$16-'str 1'!$K$16</f>
        <v>1</v>
      </c>
      <c r="C191" s="68" t="s">
        <v>3356</v>
      </c>
      <c r="D191" s="68" t="s">
        <v>779</v>
      </c>
      <c r="E191" s="69" t="s">
        <v>17</v>
      </c>
      <c r="F191" s="69" t="s">
        <v>15</v>
      </c>
    </row>
    <row r="192" spans="1:6" hidden="1" x14ac:dyDescent="0.2">
      <c r="A192" s="222" t="s">
        <v>249</v>
      </c>
      <c r="B192" s="69" t="b">
        <f>'str 1'!$D$16&gt;='str 1'!$D$17</f>
        <v>1</v>
      </c>
      <c r="C192" s="68" t="s">
        <v>3356</v>
      </c>
      <c r="D192" s="68" t="s">
        <v>779</v>
      </c>
      <c r="E192" s="69" t="s">
        <v>3314</v>
      </c>
      <c r="F192" s="69" t="s">
        <v>2418</v>
      </c>
    </row>
    <row r="193" spans="1:6" hidden="1" x14ac:dyDescent="0.2">
      <c r="A193" s="222" t="s">
        <v>250</v>
      </c>
      <c r="B193" s="69" t="b">
        <f>'str 1'!$E$16&gt;='str 1'!$E$17</f>
        <v>1</v>
      </c>
      <c r="C193" s="68" t="s">
        <v>3356</v>
      </c>
      <c r="D193" s="68" t="s">
        <v>779</v>
      </c>
      <c r="E193" s="69" t="s">
        <v>3314</v>
      </c>
      <c r="F193" s="69" t="s">
        <v>2419</v>
      </c>
    </row>
    <row r="194" spans="1:6" hidden="1" x14ac:dyDescent="0.2">
      <c r="A194" s="222" t="s">
        <v>251</v>
      </c>
      <c r="B194" s="69" t="b">
        <f>'str 1'!$F$16&gt;='str 1'!$F$17</f>
        <v>1</v>
      </c>
      <c r="C194" s="68" t="s">
        <v>3356</v>
      </c>
      <c r="D194" s="68" t="s">
        <v>779</v>
      </c>
      <c r="E194" s="69" t="s">
        <v>3314</v>
      </c>
      <c r="F194" s="69" t="s">
        <v>2420</v>
      </c>
    </row>
    <row r="195" spans="1:6" hidden="1" x14ac:dyDescent="0.2">
      <c r="A195" s="222" t="s">
        <v>252</v>
      </c>
      <c r="B195" s="69" t="b">
        <f>'str 1'!$G$16&gt;='str 1'!$G$17</f>
        <v>1</v>
      </c>
      <c r="C195" s="68" t="s">
        <v>3356</v>
      </c>
      <c r="D195" s="68" t="s">
        <v>779</v>
      </c>
      <c r="E195" s="69" t="s">
        <v>3314</v>
      </c>
      <c r="F195" s="69" t="s">
        <v>2421</v>
      </c>
    </row>
    <row r="196" spans="1:6" hidden="1" x14ac:dyDescent="0.2">
      <c r="A196" s="222" t="s">
        <v>253</v>
      </c>
      <c r="B196" s="69" t="b">
        <f>'str 1'!$H$16&gt;='str 1'!$H$17</f>
        <v>1</v>
      </c>
      <c r="C196" s="68" t="s">
        <v>3356</v>
      </c>
      <c r="D196" s="68" t="s">
        <v>779</v>
      </c>
      <c r="E196" s="69" t="s">
        <v>3314</v>
      </c>
      <c r="F196" s="69" t="s">
        <v>2422</v>
      </c>
    </row>
    <row r="197" spans="1:6" hidden="1" x14ac:dyDescent="0.2">
      <c r="A197" s="222" t="s">
        <v>254</v>
      </c>
      <c r="B197" s="69" t="b">
        <f>'str 1'!$I$16&gt;='str 1'!$I$17</f>
        <v>1</v>
      </c>
      <c r="C197" s="68" t="s">
        <v>3356</v>
      </c>
      <c r="D197" s="68" t="s">
        <v>779</v>
      </c>
      <c r="E197" s="69" t="s">
        <v>3314</v>
      </c>
      <c r="F197" s="69" t="s">
        <v>2423</v>
      </c>
    </row>
    <row r="198" spans="1:6" hidden="1" x14ac:dyDescent="0.2">
      <c r="A198" s="222" t="s">
        <v>255</v>
      </c>
      <c r="B198" s="69" t="b">
        <f>'str 1'!$J$16&gt;='str 1'!$J$17</f>
        <v>1</v>
      </c>
      <c r="C198" s="68" t="s">
        <v>3356</v>
      </c>
      <c r="D198" s="68" t="s">
        <v>779</v>
      </c>
      <c r="E198" s="69" t="s">
        <v>3314</v>
      </c>
      <c r="F198" s="69" t="s">
        <v>2424</v>
      </c>
    </row>
    <row r="199" spans="1:6" hidden="1" x14ac:dyDescent="0.2">
      <c r="A199" s="222" t="s">
        <v>256</v>
      </c>
      <c r="B199" s="69" t="b">
        <f>'str 1'!$K$16&gt;='str 1'!$K$17</f>
        <v>1</v>
      </c>
      <c r="C199" s="68" t="s">
        <v>3356</v>
      </c>
      <c r="D199" s="68" t="s">
        <v>779</v>
      </c>
      <c r="E199" s="69" t="s">
        <v>3314</v>
      </c>
      <c r="F199" s="69" t="s">
        <v>11</v>
      </c>
    </row>
    <row r="200" spans="1:6" hidden="1" x14ac:dyDescent="0.2">
      <c r="A200" s="222" t="s">
        <v>257</v>
      </c>
      <c r="B200" s="69" t="b">
        <f>'str 1'!$D$16-'str 1'!$E$16&gt;='str 1'!$D$17-'str 1'!$E$17</f>
        <v>1</v>
      </c>
      <c r="C200" s="68" t="s">
        <v>3356</v>
      </c>
      <c r="D200" s="68" t="s">
        <v>779</v>
      </c>
      <c r="E200" s="69" t="s">
        <v>3314</v>
      </c>
      <c r="F200" s="69" t="s">
        <v>12</v>
      </c>
    </row>
    <row r="201" spans="1:6" hidden="1" x14ac:dyDescent="0.2">
      <c r="A201" s="222" t="s">
        <v>258</v>
      </c>
      <c r="B201" s="69" t="b">
        <f>'str 1'!$F$16-'str 1'!$G$16&gt;='str 1'!$F$17-'str 1'!$G$17</f>
        <v>1</v>
      </c>
      <c r="C201" s="68" t="s">
        <v>3356</v>
      </c>
      <c r="D201" s="68" t="s">
        <v>779</v>
      </c>
      <c r="E201" s="69" t="s">
        <v>3314</v>
      </c>
      <c r="F201" s="69" t="s">
        <v>13</v>
      </c>
    </row>
    <row r="202" spans="1:6" hidden="1" x14ac:dyDescent="0.2">
      <c r="A202" s="222" t="s">
        <v>259</v>
      </c>
      <c r="B202" s="69" t="b">
        <f>'str 1'!$H$16-'str 1'!$I$16&gt;='str 1'!$H$17-'str 1'!$I$17</f>
        <v>1</v>
      </c>
      <c r="C202" s="68" t="s">
        <v>3356</v>
      </c>
      <c r="D202" s="68" t="s">
        <v>779</v>
      </c>
      <c r="E202" s="69" t="s">
        <v>3314</v>
      </c>
      <c r="F202" s="69" t="s">
        <v>14</v>
      </c>
    </row>
    <row r="203" spans="1:6" hidden="1" x14ac:dyDescent="0.2">
      <c r="A203" s="222" t="s">
        <v>260</v>
      </c>
      <c r="B203" s="69" t="b">
        <f>'str 1'!$J$16-'str 1'!$K$16&gt;='str 1'!$J$17-'str 1'!$K$17</f>
        <v>1</v>
      </c>
      <c r="C203" s="68" t="s">
        <v>3356</v>
      </c>
      <c r="D203" s="68" t="s">
        <v>779</v>
      </c>
      <c r="E203" s="69" t="s">
        <v>3314</v>
      </c>
      <c r="F203" s="69" t="s">
        <v>15</v>
      </c>
    </row>
    <row r="204" spans="1:6" hidden="1" x14ac:dyDescent="0.2">
      <c r="A204" s="222" t="s">
        <v>261</v>
      </c>
      <c r="B204" s="69" t="b">
        <f>'str 1'!$D$11&gt;='str 1'!$D$18</f>
        <v>1</v>
      </c>
      <c r="C204" s="68" t="s">
        <v>3356</v>
      </c>
      <c r="D204" s="68" t="s">
        <v>779</v>
      </c>
      <c r="E204" s="69" t="s">
        <v>3315</v>
      </c>
      <c r="F204" s="69" t="s">
        <v>2418</v>
      </c>
    </row>
    <row r="205" spans="1:6" hidden="1" x14ac:dyDescent="0.2">
      <c r="A205" s="222" t="s">
        <v>262</v>
      </c>
      <c r="B205" s="69" t="b">
        <f>'str 1'!$E$11&gt;='str 1'!$E$18</f>
        <v>1</v>
      </c>
      <c r="C205" s="68" t="s">
        <v>3356</v>
      </c>
      <c r="D205" s="68" t="s">
        <v>779</v>
      </c>
      <c r="E205" s="69" t="s">
        <v>3315</v>
      </c>
      <c r="F205" s="69" t="s">
        <v>2419</v>
      </c>
    </row>
    <row r="206" spans="1:6" hidden="1" x14ac:dyDescent="0.2">
      <c r="A206" s="222" t="s">
        <v>263</v>
      </c>
      <c r="B206" s="69" t="b">
        <f>'str 1'!$F$11&gt;='str 1'!$F$18</f>
        <v>1</v>
      </c>
      <c r="C206" s="68" t="s">
        <v>3356</v>
      </c>
      <c r="D206" s="68" t="s">
        <v>779</v>
      </c>
      <c r="E206" s="69" t="s">
        <v>3315</v>
      </c>
      <c r="F206" s="69" t="s">
        <v>2420</v>
      </c>
    </row>
    <row r="207" spans="1:6" hidden="1" x14ac:dyDescent="0.2">
      <c r="A207" s="222" t="s">
        <v>264</v>
      </c>
      <c r="B207" s="69" t="b">
        <f>'str 1'!$G$11&gt;='str 1'!$G$18</f>
        <v>1</v>
      </c>
      <c r="C207" s="68" t="s">
        <v>3356</v>
      </c>
      <c r="D207" s="68" t="s">
        <v>779</v>
      </c>
      <c r="E207" s="69" t="s">
        <v>3315</v>
      </c>
      <c r="F207" s="69" t="s">
        <v>2421</v>
      </c>
    </row>
    <row r="208" spans="1:6" hidden="1" x14ac:dyDescent="0.2">
      <c r="A208" s="222" t="s">
        <v>265</v>
      </c>
      <c r="B208" s="69" t="b">
        <f>'str 1'!$H$11&gt;='str 1'!$H$18</f>
        <v>1</v>
      </c>
      <c r="C208" s="68" t="s">
        <v>3356</v>
      </c>
      <c r="D208" s="68" t="s">
        <v>779</v>
      </c>
      <c r="E208" s="69" t="s">
        <v>3315</v>
      </c>
      <c r="F208" s="69" t="s">
        <v>2422</v>
      </c>
    </row>
    <row r="209" spans="1:6" hidden="1" x14ac:dyDescent="0.2">
      <c r="A209" s="222" t="s">
        <v>266</v>
      </c>
      <c r="B209" s="69" t="b">
        <f>'str 1'!$I$11&gt;='str 1'!$I$18</f>
        <v>1</v>
      </c>
      <c r="C209" s="68" t="s">
        <v>3356</v>
      </c>
      <c r="D209" s="68" t="s">
        <v>779</v>
      </c>
      <c r="E209" s="69" t="s">
        <v>3315</v>
      </c>
      <c r="F209" s="69" t="s">
        <v>2423</v>
      </c>
    </row>
    <row r="210" spans="1:6" hidden="1" x14ac:dyDescent="0.2">
      <c r="A210" s="222" t="s">
        <v>267</v>
      </c>
      <c r="B210" s="69" t="b">
        <f>'str 1'!$J$11&gt;='str 1'!$J$18</f>
        <v>1</v>
      </c>
      <c r="C210" s="68" t="s">
        <v>3356</v>
      </c>
      <c r="D210" s="68" t="s">
        <v>779</v>
      </c>
      <c r="E210" s="69" t="s">
        <v>3315</v>
      </c>
      <c r="F210" s="69" t="s">
        <v>2424</v>
      </c>
    </row>
    <row r="211" spans="1:6" hidden="1" x14ac:dyDescent="0.2">
      <c r="A211" s="222" t="s">
        <v>268</v>
      </c>
      <c r="B211" s="69" t="b">
        <f>'str 1'!$K$11&gt;='str 1'!$K$18</f>
        <v>1</v>
      </c>
      <c r="C211" s="68" t="s">
        <v>3356</v>
      </c>
      <c r="D211" s="68" t="s">
        <v>779</v>
      </c>
      <c r="E211" s="69" t="s">
        <v>3315</v>
      </c>
      <c r="F211" s="69" t="s">
        <v>11</v>
      </c>
    </row>
    <row r="212" spans="1:6" hidden="1" x14ac:dyDescent="0.2">
      <c r="A212" s="222" t="s">
        <v>269</v>
      </c>
      <c r="B212" s="69" t="b">
        <f>'str 1'!$D$11-'str 1'!$E$11&gt;='str 1'!$D$18-'str 1'!$E$18</f>
        <v>1</v>
      </c>
      <c r="C212" s="68" t="s">
        <v>3356</v>
      </c>
      <c r="D212" s="68" t="s">
        <v>779</v>
      </c>
      <c r="E212" s="69" t="s">
        <v>3315</v>
      </c>
      <c r="F212" s="69" t="s">
        <v>12</v>
      </c>
    </row>
    <row r="213" spans="1:6" hidden="1" x14ac:dyDescent="0.2">
      <c r="A213" s="222" t="s">
        <v>270</v>
      </c>
      <c r="B213" s="69" t="b">
        <f>'str 1'!$F$11-'str 1'!$G$11&gt;='str 1'!$F$18-'str 1'!$G$18</f>
        <v>1</v>
      </c>
      <c r="C213" s="68" t="s">
        <v>3356</v>
      </c>
      <c r="D213" s="68" t="s">
        <v>779</v>
      </c>
      <c r="E213" s="69" t="s">
        <v>3315</v>
      </c>
      <c r="F213" s="69" t="s">
        <v>13</v>
      </c>
    </row>
    <row r="214" spans="1:6" hidden="1" x14ac:dyDescent="0.2">
      <c r="A214" s="222" t="s">
        <v>2022</v>
      </c>
      <c r="B214" s="69" t="b">
        <f>'str 1'!$H$11-'str 1'!$I$11&gt;='str 1'!$H$18-'str 1'!$I$18</f>
        <v>1</v>
      </c>
      <c r="C214" s="68" t="s">
        <v>3356</v>
      </c>
      <c r="D214" s="68" t="s">
        <v>779</v>
      </c>
      <c r="E214" s="69" t="s">
        <v>3315</v>
      </c>
      <c r="F214" s="69" t="s">
        <v>14</v>
      </c>
    </row>
    <row r="215" spans="1:6" hidden="1" x14ac:dyDescent="0.2">
      <c r="A215" s="222" t="s">
        <v>2023</v>
      </c>
      <c r="B215" s="69" t="b">
        <f>'str 1'!$J$11-'str 1'!$K$11&gt;='str 1'!$J$18-'str 1'!$K$18</f>
        <v>1</v>
      </c>
      <c r="C215" s="68" t="s">
        <v>3356</v>
      </c>
      <c r="D215" s="68" t="s">
        <v>779</v>
      </c>
      <c r="E215" s="69" t="s">
        <v>3315</v>
      </c>
      <c r="F215" s="69" t="s">
        <v>15</v>
      </c>
    </row>
    <row r="216" spans="1:6" hidden="1" x14ac:dyDescent="0.2">
      <c r="A216" s="222" t="s">
        <v>2024</v>
      </c>
      <c r="B216" s="69" t="b">
        <f>'str 1'!$D$11&gt;='str 1'!$D$19</f>
        <v>1</v>
      </c>
      <c r="C216" s="68" t="s">
        <v>3356</v>
      </c>
      <c r="D216" s="68" t="s">
        <v>779</v>
      </c>
      <c r="E216" s="69" t="s">
        <v>3316</v>
      </c>
      <c r="F216" s="69" t="s">
        <v>2418</v>
      </c>
    </row>
    <row r="217" spans="1:6" hidden="1" x14ac:dyDescent="0.2">
      <c r="A217" s="222" t="s">
        <v>2025</v>
      </c>
      <c r="B217" s="69" t="b">
        <f>'str 1'!$E$11&gt;='str 1'!$E$19</f>
        <v>1</v>
      </c>
      <c r="C217" s="68" t="s">
        <v>3356</v>
      </c>
      <c r="D217" s="68" t="s">
        <v>779</v>
      </c>
      <c r="E217" s="69" t="s">
        <v>3316</v>
      </c>
      <c r="F217" s="69" t="s">
        <v>2419</v>
      </c>
    </row>
    <row r="218" spans="1:6" hidden="1" x14ac:dyDescent="0.2">
      <c r="A218" s="222" t="s">
        <v>2026</v>
      </c>
      <c r="B218" s="69" t="b">
        <f>'str 1'!$F$11&gt;='str 1'!$F$19</f>
        <v>1</v>
      </c>
      <c r="C218" s="68" t="s">
        <v>3356</v>
      </c>
      <c r="D218" s="68" t="s">
        <v>779</v>
      </c>
      <c r="E218" s="69" t="s">
        <v>3316</v>
      </c>
      <c r="F218" s="69" t="s">
        <v>2420</v>
      </c>
    </row>
    <row r="219" spans="1:6" hidden="1" x14ac:dyDescent="0.2">
      <c r="A219" s="222" t="s">
        <v>173</v>
      </c>
      <c r="B219" s="69" t="b">
        <f>'str 1'!$G$11&gt;='str 1'!$G$19</f>
        <v>1</v>
      </c>
      <c r="C219" s="68" t="s">
        <v>3356</v>
      </c>
      <c r="D219" s="68" t="s">
        <v>779</v>
      </c>
      <c r="E219" s="69" t="s">
        <v>3316</v>
      </c>
      <c r="F219" s="69" t="s">
        <v>2421</v>
      </c>
    </row>
    <row r="220" spans="1:6" hidden="1" x14ac:dyDescent="0.2">
      <c r="A220" s="222" t="s">
        <v>174</v>
      </c>
      <c r="B220" s="69" t="b">
        <f>'str 1'!$H$11&gt;='str 1'!$H$19</f>
        <v>1</v>
      </c>
      <c r="C220" s="68" t="s">
        <v>3356</v>
      </c>
      <c r="D220" s="68" t="s">
        <v>779</v>
      </c>
      <c r="E220" s="69" t="s">
        <v>3316</v>
      </c>
      <c r="F220" s="69" t="s">
        <v>2422</v>
      </c>
    </row>
    <row r="221" spans="1:6" hidden="1" x14ac:dyDescent="0.2">
      <c r="A221" s="222" t="s">
        <v>175</v>
      </c>
      <c r="B221" s="69" t="b">
        <f>'str 1'!$I$11&gt;='str 1'!$I$19</f>
        <v>1</v>
      </c>
      <c r="C221" s="68" t="s">
        <v>3356</v>
      </c>
      <c r="D221" s="68" t="s">
        <v>779</v>
      </c>
      <c r="E221" s="69" t="s">
        <v>3316</v>
      </c>
      <c r="F221" s="69" t="s">
        <v>2423</v>
      </c>
    </row>
    <row r="222" spans="1:6" hidden="1" x14ac:dyDescent="0.2">
      <c r="A222" s="222" t="s">
        <v>176</v>
      </c>
      <c r="B222" s="69" t="b">
        <f>'str 1'!$J$11&gt;='str 1'!$J$19</f>
        <v>1</v>
      </c>
      <c r="C222" s="68" t="s">
        <v>3356</v>
      </c>
      <c r="D222" s="68" t="s">
        <v>779</v>
      </c>
      <c r="E222" s="69" t="s">
        <v>3316</v>
      </c>
      <c r="F222" s="69" t="s">
        <v>2424</v>
      </c>
    </row>
    <row r="223" spans="1:6" hidden="1" x14ac:dyDescent="0.2">
      <c r="A223" s="222" t="s">
        <v>177</v>
      </c>
      <c r="B223" s="69" t="b">
        <f>'str 1'!$K$11&gt;='str 1'!$K$19</f>
        <v>1</v>
      </c>
      <c r="C223" s="68" t="s">
        <v>3356</v>
      </c>
      <c r="D223" s="68" t="s">
        <v>779</v>
      </c>
      <c r="E223" s="69" t="s">
        <v>3316</v>
      </c>
      <c r="F223" s="69" t="s">
        <v>11</v>
      </c>
    </row>
    <row r="224" spans="1:6" hidden="1" x14ac:dyDescent="0.2">
      <c r="A224" s="222" t="s">
        <v>178</v>
      </c>
      <c r="B224" s="69" t="b">
        <f>'str 1'!$D$11-'str 1'!$E$11&gt;='str 1'!$D$19-'str 1'!$E$19</f>
        <v>1</v>
      </c>
      <c r="C224" s="68" t="s">
        <v>3356</v>
      </c>
      <c r="D224" s="68" t="s">
        <v>779</v>
      </c>
      <c r="E224" s="69" t="s">
        <v>3316</v>
      </c>
      <c r="F224" s="69" t="s">
        <v>12</v>
      </c>
    </row>
    <row r="225" spans="1:6" hidden="1" x14ac:dyDescent="0.2">
      <c r="A225" s="222" t="s">
        <v>179</v>
      </c>
      <c r="B225" s="69" t="b">
        <f>'str 1'!$F$11-'str 1'!$G$11&gt;='str 1'!$F$19-'str 1'!$G$19</f>
        <v>1</v>
      </c>
      <c r="C225" s="68" t="s">
        <v>3356</v>
      </c>
      <c r="D225" s="68" t="s">
        <v>779</v>
      </c>
      <c r="E225" s="69" t="s">
        <v>3316</v>
      </c>
      <c r="F225" s="69" t="s">
        <v>13</v>
      </c>
    </row>
    <row r="226" spans="1:6" hidden="1" x14ac:dyDescent="0.2">
      <c r="A226" s="222" t="s">
        <v>180</v>
      </c>
      <c r="B226" s="69" t="b">
        <f>'str 1'!$H$11-'str 1'!$I$11&gt;='str 1'!$H$19-'str 1'!$I$19</f>
        <v>1</v>
      </c>
      <c r="C226" s="68" t="s">
        <v>3356</v>
      </c>
      <c r="D226" s="68" t="s">
        <v>779</v>
      </c>
      <c r="E226" s="69" t="s">
        <v>3316</v>
      </c>
      <c r="F226" s="69" t="s">
        <v>14</v>
      </c>
    </row>
    <row r="227" spans="1:6" hidden="1" x14ac:dyDescent="0.2">
      <c r="A227" s="222" t="s">
        <v>181</v>
      </c>
      <c r="B227" s="69" t="b">
        <f>'str 1'!$J$11-'str 1'!$K$11&gt;='str 1'!$J$19-'str 1'!$K$19</f>
        <v>1</v>
      </c>
      <c r="C227" s="68" t="s">
        <v>3356</v>
      </c>
      <c r="D227" s="68" t="s">
        <v>779</v>
      </c>
      <c r="E227" s="69" t="s">
        <v>3316</v>
      </c>
      <c r="F227" s="69" t="s">
        <v>15</v>
      </c>
    </row>
    <row r="228" spans="1:6" hidden="1" x14ac:dyDescent="0.2">
      <c r="A228" s="222" t="s">
        <v>182</v>
      </c>
      <c r="B228" s="69" t="b">
        <f>'str 1'!$D$11&gt;='str 1'!$D$20</f>
        <v>1</v>
      </c>
      <c r="C228" s="68" t="s">
        <v>3356</v>
      </c>
      <c r="D228" s="68" t="s">
        <v>779</v>
      </c>
      <c r="E228" s="69" t="s">
        <v>3317</v>
      </c>
      <c r="F228" s="69" t="s">
        <v>2418</v>
      </c>
    </row>
    <row r="229" spans="1:6" hidden="1" x14ac:dyDescent="0.2">
      <c r="A229" s="222" t="s">
        <v>183</v>
      </c>
      <c r="B229" s="69" t="b">
        <f>'str 1'!$E$11&gt;='str 1'!$E$20</f>
        <v>1</v>
      </c>
      <c r="C229" s="68" t="s">
        <v>3356</v>
      </c>
      <c r="D229" s="68" t="s">
        <v>779</v>
      </c>
      <c r="E229" s="69" t="s">
        <v>3317</v>
      </c>
      <c r="F229" s="69" t="s">
        <v>2419</v>
      </c>
    </row>
    <row r="230" spans="1:6" hidden="1" x14ac:dyDescent="0.2">
      <c r="A230" s="222" t="s">
        <v>184</v>
      </c>
      <c r="B230" s="69" t="b">
        <f>'str 1'!$F$11&gt;='str 1'!$F$20</f>
        <v>1</v>
      </c>
      <c r="C230" s="68" t="s">
        <v>3356</v>
      </c>
      <c r="D230" s="68" t="s">
        <v>779</v>
      </c>
      <c r="E230" s="69" t="s">
        <v>3317</v>
      </c>
      <c r="F230" s="69" t="s">
        <v>2420</v>
      </c>
    </row>
    <row r="231" spans="1:6" hidden="1" x14ac:dyDescent="0.2">
      <c r="A231" s="222" t="s">
        <v>185</v>
      </c>
      <c r="B231" s="69" t="b">
        <f>'str 1'!$G$11&gt;='str 1'!$G$20</f>
        <v>1</v>
      </c>
      <c r="C231" s="68" t="s">
        <v>3356</v>
      </c>
      <c r="D231" s="68" t="s">
        <v>779</v>
      </c>
      <c r="E231" s="69" t="s">
        <v>3317</v>
      </c>
      <c r="F231" s="69" t="s">
        <v>2421</v>
      </c>
    </row>
    <row r="232" spans="1:6" hidden="1" x14ac:dyDescent="0.2">
      <c r="A232" s="222" t="s">
        <v>186</v>
      </c>
      <c r="B232" s="69" t="b">
        <f>'str 1'!$H$11&gt;='str 1'!$H$20</f>
        <v>1</v>
      </c>
      <c r="C232" s="68" t="s">
        <v>3356</v>
      </c>
      <c r="D232" s="68" t="s">
        <v>779</v>
      </c>
      <c r="E232" s="69" t="s">
        <v>3317</v>
      </c>
      <c r="F232" s="69" t="s">
        <v>2422</v>
      </c>
    </row>
    <row r="233" spans="1:6" hidden="1" x14ac:dyDescent="0.2">
      <c r="A233" s="222" t="s">
        <v>187</v>
      </c>
      <c r="B233" s="69" t="b">
        <f>'str 1'!$I$11&gt;='str 1'!$I$20</f>
        <v>1</v>
      </c>
      <c r="C233" s="68" t="s">
        <v>3356</v>
      </c>
      <c r="D233" s="68" t="s">
        <v>779</v>
      </c>
      <c r="E233" s="69" t="s">
        <v>3317</v>
      </c>
      <c r="F233" s="69" t="s">
        <v>2423</v>
      </c>
    </row>
    <row r="234" spans="1:6" hidden="1" x14ac:dyDescent="0.2">
      <c r="A234" s="222" t="s">
        <v>188</v>
      </c>
      <c r="B234" s="69" t="b">
        <f>'str 1'!$J$11&gt;='str 1'!$J$20</f>
        <v>1</v>
      </c>
      <c r="C234" s="68" t="s">
        <v>3356</v>
      </c>
      <c r="D234" s="68" t="s">
        <v>779</v>
      </c>
      <c r="E234" s="69" t="s">
        <v>3317</v>
      </c>
      <c r="F234" s="69" t="s">
        <v>2424</v>
      </c>
    </row>
    <row r="235" spans="1:6" hidden="1" x14ac:dyDescent="0.2">
      <c r="A235" s="222" t="s">
        <v>189</v>
      </c>
      <c r="B235" s="69" t="b">
        <f>'str 1'!$K$11&gt;='str 1'!$K$20</f>
        <v>1</v>
      </c>
      <c r="C235" s="68" t="s">
        <v>3356</v>
      </c>
      <c r="D235" s="68" t="s">
        <v>779</v>
      </c>
      <c r="E235" s="69" t="s">
        <v>3317</v>
      </c>
      <c r="F235" s="69" t="s">
        <v>11</v>
      </c>
    </row>
    <row r="236" spans="1:6" hidden="1" x14ac:dyDescent="0.2">
      <c r="A236" s="222" t="s">
        <v>190</v>
      </c>
      <c r="B236" s="69" t="b">
        <f>'str 1'!$D$11-'str 1'!$E$11&gt;='str 1'!$D$20-'str 1'!$E$20</f>
        <v>1</v>
      </c>
      <c r="C236" s="68" t="s">
        <v>3356</v>
      </c>
      <c r="D236" s="68" t="s">
        <v>779</v>
      </c>
      <c r="E236" s="69" t="s">
        <v>3317</v>
      </c>
      <c r="F236" s="69" t="s">
        <v>12</v>
      </c>
    </row>
    <row r="237" spans="1:6" hidden="1" x14ac:dyDescent="0.2">
      <c r="A237" s="222" t="s">
        <v>191</v>
      </c>
      <c r="B237" s="69" t="b">
        <f>'str 1'!$F$11-'str 1'!$G$11&gt;='str 1'!$F$20-'str 1'!$G$20</f>
        <v>1</v>
      </c>
      <c r="C237" s="68" t="s">
        <v>3356</v>
      </c>
      <c r="D237" s="68" t="s">
        <v>779</v>
      </c>
      <c r="E237" s="69" t="s">
        <v>3317</v>
      </c>
      <c r="F237" s="69" t="s">
        <v>13</v>
      </c>
    </row>
    <row r="238" spans="1:6" hidden="1" x14ac:dyDescent="0.2">
      <c r="A238" s="222" t="s">
        <v>192</v>
      </c>
      <c r="B238" s="69" t="b">
        <f>'str 1'!$H$11-'str 1'!$I$11&gt;='str 1'!$H$20-'str 1'!$I$20</f>
        <v>1</v>
      </c>
      <c r="C238" s="68" t="s">
        <v>3356</v>
      </c>
      <c r="D238" s="68" t="s">
        <v>779</v>
      </c>
      <c r="E238" s="69" t="s">
        <v>3317</v>
      </c>
      <c r="F238" s="69" t="s">
        <v>14</v>
      </c>
    </row>
    <row r="239" spans="1:6" hidden="1" x14ac:dyDescent="0.2">
      <c r="A239" s="222" t="s">
        <v>193</v>
      </c>
      <c r="B239" s="69" t="b">
        <f>'str 1'!$J$11-'str 1'!$K$11&gt;='str 1'!$J$20-'str 1'!$K$20</f>
        <v>1</v>
      </c>
      <c r="C239" s="68" t="s">
        <v>3356</v>
      </c>
      <c r="D239" s="68" t="s">
        <v>779</v>
      </c>
      <c r="E239" s="69" t="s">
        <v>3317</v>
      </c>
      <c r="F239" s="69" t="s">
        <v>15</v>
      </c>
    </row>
    <row r="240" spans="1:6" hidden="1" x14ac:dyDescent="0.2">
      <c r="A240" s="222" t="s">
        <v>194</v>
      </c>
      <c r="B240" s="69" t="b">
        <f>'str 1'!$D$11&gt;='str 1'!$D$21</f>
        <v>1</v>
      </c>
      <c r="C240" s="68" t="s">
        <v>3356</v>
      </c>
      <c r="D240" s="68" t="s">
        <v>779</v>
      </c>
      <c r="E240" s="69" t="s">
        <v>1579</v>
      </c>
      <c r="F240" s="69" t="s">
        <v>2418</v>
      </c>
    </row>
    <row r="241" spans="1:7" hidden="1" x14ac:dyDescent="0.2">
      <c r="A241" s="222" t="s">
        <v>195</v>
      </c>
      <c r="B241" s="69" t="b">
        <f>'str 1'!$E$11&gt;='str 1'!$E$21</f>
        <v>1</v>
      </c>
      <c r="C241" s="68" t="s">
        <v>3356</v>
      </c>
      <c r="D241" s="68" t="s">
        <v>779</v>
      </c>
      <c r="E241" s="69" t="s">
        <v>1579</v>
      </c>
      <c r="F241" s="69" t="s">
        <v>2419</v>
      </c>
    </row>
    <row r="242" spans="1:7" hidden="1" x14ac:dyDescent="0.2">
      <c r="A242" s="222" t="s">
        <v>196</v>
      </c>
      <c r="B242" s="69" t="b">
        <f>'str 1'!$F$11&gt;='str 1'!$F$21</f>
        <v>1</v>
      </c>
      <c r="C242" s="68" t="s">
        <v>3356</v>
      </c>
      <c r="D242" s="68" t="s">
        <v>779</v>
      </c>
      <c r="E242" s="69" t="s">
        <v>1579</v>
      </c>
      <c r="F242" s="69" t="s">
        <v>2420</v>
      </c>
    </row>
    <row r="243" spans="1:7" hidden="1" x14ac:dyDescent="0.2">
      <c r="A243" s="222" t="s">
        <v>197</v>
      </c>
      <c r="B243" s="69" t="b">
        <f>'str 1'!$G$11&gt;='str 1'!$G$21</f>
        <v>1</v>
      </c>
      <c r="C243" s="68" t="s">
        <v>3356</v>
      </c>
      <c r="D243" s="68" t="s">
        <v>779</v>
      </c>
      <c r="E243" s="69" t="s">
        <v>1579</v>
      </c>
      <c r="F243" s="69" t="s">
        <v>2421</v>
      </c>
    </row>
    <row r="244" spans="1:7" hidden="1" x14ac:dyDescent="0.2">
      <c r="A244" s="222" t="s">
        <v>198</v>
      </c>
      <c r="B244" s="69" t="b">
        <f>'str 1'!$H$11&gt;='str 1'!$H$21</f>
        <v>1</v>
      </c>
      <c r="C244" s="68" t="s">
        <v>3356</v>
      </c>
      <c r="D244" s="68" t="s">
        <v>779</v>
      </c>
      <c r="E244" s="69" t="s">
        <v>1579</v>
      </c>
      <c r="F244" s="69" t="s">
        <v>2422</v>
      </c>
    </row>
    <row r="245" spans="1:7" hidden="1" x14ac:dyDescent="0.2">
      <c r="A245" s="222" t="s">
        <v>3021</v>
      </c>
      <c r="B245" s="69" t="b">
        <f>'str 1'!$I$11&gt;='str 1'!$I$21</f>
        <v>1</v>
      </c>
      <c r="C245" s="68" t="s">
        <v>3356</v>
      </c>
      <c r="D245" s="68" t="s">
        <v>779</v>
      </c>
      <c r="E245" s="69" t="s">
        <v>1579</v>
      </c>
      <c r="F245" s="69" t="s">
        <v>2423</v>
      </c>
    </row>
    <row r="246" spans="1:7" hidden="1" x14ac:dyDescent="0.2">
      <c r="A246" s="222" t="s">
        <v>3022</v>
      </c>
      <c r="B246" s="69" t="b">
        <f>'str 1'!$J$11&gt;='str 1'!$J$21</f>
        <v>1</v>
      </c>
      <c r="C246" s="68" t="s">
        <v>3356</v>
      </c>
      <c r="D246" s="68" t="s">
        <v>779</v>
      </c>
      <c r="E246" s="69" t="s">
        <v>1579</v>
      </c>
      <c r="F246" s="69" t="s">
        <v>2424</v>
      </c>
    </row>
    <row r="247" spans="1:7" hidden="1" x14ac:dyDescent="0.2">
      <c r="A247" s="222" t="s">
        <v>3023</v>
      </c>
      <c r="B247" s="69" t="b">
        <f>'str 1'!$K$11&gt;='str 1'!$K$21</f>
        <v>1</v>
      </c>
      <c r="C247" s="68" t="s">
        <v>3356</v>
      </c>
      <c r="D247" s="68" t="s">
        <v>779</v>
      </c>
      <c r="E247" s="69" t="s">
        <v>1579</v>
      </c>
      <c r="F247" s="69" t="s">
        <v>11</v>
      </c>
    </row>
    <row r="248" spans="1:7" hidden="1" x14ac:dyDescent="0.2">
      <c r="A248" s="222" t="s">
        <v>3024</v>
      </c>
      <c r="B248" s="69" t="b">
        <f>'str 1'!$D$11-'str 1'!$E$11&gt;='str 1'!$D$21-'str 1'!$E$21</f>
        <v>1</v>
      </c>
      <c r="C248" s="68" t="s">
        <v>3356</v>
      </c>
      <c r="D248" s="68" t="s">
        <v>779</v>
      </c>
      <c r="E248" s="69" t="s">
        <v>1579</v>
      </c>
      <c r="F248" s="69" t="s">
        <v>12</v>
      </c>
    </row>
    <row r="249" spans="1:7" hidden="1" x14ac:dyDescent="0.2">
      <c r="A249" s="222" t="s">
        <v>3025</v>
      </c>
      <c r="B249" s="69" t="b">
        <f>'str 1'!$F$11-'str 1'!$G$11&gt;='str 1'!$F$21-'str 1'!$G$21</f>
        <v>1</v>
      </c>
      <c r="C249" s="68" t="s">
        <v>3356</v>
      </c>
      <c r="D249" s="68" t="s">
        <v>779</v>
      </c>
      <c r="E249" s="69" t="s">
        <v>1579</v>
      </c>
      <c r="F249" s="69" t="s">
        <v>13</v>
      </c>
    </row>
    <row r="250" spans="1:7" hidden="1" x14ac:dyDescent="0.2">
      <c r="A250" s="222" t="s">
        <v>3026</v>
      </c>
      <c r="B250" s="69" t="b">
        <f>'str 1'!$H$11-'str 1'!$I$11&gt;='str 1'!$H$21-'str 1'!$I$21</f>
        <v>1</v>
      </c>
      <c r="C250" s="68" t="s">
        <v>3356</v>
      </c>
      <c r="D250" s="68" t="s">
        <v>779</v>
      </c>
      <c r="E250" s="69" t="s">
        <v>1579</v>
      </c>
      <c r="F250" s="69" t="s">
        <v>14</v>
      </c>
    </row>
    <row r="251" spans="1:7" hidden="1" x14ac:dyDescent="0.2">
      <c r="A251" s="222" t="s">
        <v>3027</v>
      </c>
      <c r="B251" s="69" t="b">
        <f>'str 1'!$J$11-'str 1'!$K$11&gt;='str 1'!$J$21-'str 1'!$K$21</f>
        <v>1</v>
      </c>
      <c r="C251" s="68" t="s">
        <v>3356</v>
      </c>
      <c r="D251" s="68" t="s">
        <v>779</v>
      </c>
      <c r="E251" s="69" t="s">
        <v>1579</v>
      </c>
      <c r="F251" s="69" t="s">
        <v>15</v>
      </c>
    </row>
    <row r="252" spans="1:7" hidden="1" x14ac:dyDescent="0.2">
      <c r="A252" s="222" t="s">
        <v>3028</v>
      </c>
      <c r="B252" s="69" t="b">
        <f>'str 1'!$E$11&gt;='str 1'!$E$22</f>
        <v>1</v>
      </c>
      <c r="C252" s="68" t="s">
        <v>3356</v>
      </c>
      <c r="D252" s="68" t="s">
        <v>779</v>
      </c>
      <c r="E252" s="69" t="s">
        <v>1033</v>
      </c>
      <c r="F252" s="69" t="s">
        <v>2419</v>
      </c>
    </row>
    <row r="253" spans="1:7" hidden="1" x14ac:dyDescent="0.2">
      <c r="A253" s="222" t="s">
        <v>3029</v>
      </c>
      <c r="B253" s="69" t="b">
        <f>'str 1'!$G$11&gt;='str 1'!$G$22</f>
        <v>1</v>
      </c>
      <c r="C253" s="68" t="s">
        <v>3356</v>
      </c>
      <c r="D253" s="68" t="s">
        <v>779</v>
      </c>
      <c r="E253" s="69" t="s">
        <v>1033</v>
      </c>
      <c r="F253" s="69" t="s">
        <v>2421</v>
      </c>
    </row>
    <row r="254" spans="1:7" hidden="1" x14ac:dyDescent="0.2">
      <c r="A254" s="222" t="s">
        <v>3030</v>
      </c>
      <c r="B254" s="69" t="b">
        <f>'str 1'!$I$11&gt;='str 1'!$I$22</f>
        <v>1</v>
      </c>
      <c r="C254" s="68" t="s">
        <v>3356</v>
      </c>
      <c r="D254" s="68" t="s">
        <v>779</v>
      </c>
      <c r="E254" s="69" t="s">
        <v>1033</v>
      </c>
      <c r="F254" s="69" t="s">
        <v>2423</v>
      </c>
    </row>
    <row r="255" spans="1:7" hidden="1" x14ac:dyDescent="0.2">
      <c r="A255" s="222" t="s">
        <v>3031</v>
      </c>
      <c r="B255" s="69" t="b">
        <f>'str 1'!$K$11&gt;='str 1'!$K$22</f>
        <v>1</v>
      </c>
      <c r="C255" s="68" t="s">
        <v>3356</v>
      </c>
      <c r="D255" s="68" t="s">
        <v>779</v>
      </c>
      <c r="E255" s="69" t="s">
        <v>1033</v>
      </c>
      <c r="F255" s="69" t="s">
        <v>11</v>
      </c>
    </row>
    <row r="256" spans="1:7" hidden="1" x14ac:dyDescent="0.2">
      <c r="A256" s="222" t="s">
        <v>3032</v>
      </c>
      <c r="B256" s="69" t="b">
        <f>'str 1'!$D$11&gt;='str 1'!$D$23</f>
        <v>1</v>
      </c>
      <c r="C256" s="68" t="s">
        <v>3356</v>
      </c>
      <c r="D256" s="68" t="s">
        <v>779</v>
      </c>
      <c r="E256" s="69" t="s">
        <v>1034</v>
      </c>
      <c r="F256" s="69" t="s">
        <v>2418</v>
      </c>
      <c r="G256" s="69" t="s">
        <v>841</v>
      </c>
    </row>
    <row r="257" spans="1:7" x14ac:dyDescent="0.2">
      <c r="A257" s="222" t="s">
        <v>3033</v>
      </c>
      <c r="B257" s="69" t="b">
        <f>'str 1'!$E$11&gt;='str 1'!$E$23</f>
        <v>0</v>
      </c>
      <c r="C257" s="68" t="s">
        <v>3356</v>
      </c>
      <c r="D257" s="68" t="s">
        <v>779</v>
      </c>
      <c r="E257" s="69" t="s">
        <v>1034</v>
      </c>
      <c r="F257" s="69" t="s">
        <v>2419</v>
      </c>
      <c r="G257" s="69" t="s">
        <v>841</v>
      </c>
    </row>
    <row r="258" spans="1:7" hidden="1" x14ac:dyDescent="0.2">
      <c r="A258" s="222" t="s">
        <v>3034</v>
      </c>
      <c r="B258" s="69" t="b">
        <f>'str 1'!$F$11&gt;='str 1'!$F$23</f>
        <v>1</v>
      </c>
      <c r="C258" s="68" t="s">
        <v>3356</v>
      </c>
      <c r="D258" s="68" t="s">
        <v>779</v>
      </c>
      <c r="E258" s="69" t="s">
        <v>1034</v>
      </c>
      <c r="F258" s="69" t="s">
        <v>2420</v>
      </c>
    </row>
    <row r="259" spans="1:7" hidden="1" x14ac:dyDescent="0.2">
      <c r="A259" s="222" t="s">
        <v>3038</v>
      </c>
      <c r="B259" s="69" t="b">
        <f>'str 1'!$G$11&gt;='str 1'!$G$23</f>
        <v>1</v>
      </c>
      <c r="C259" s="68" t="s">
        <v>3356</v>
      </c>
      <c r="D259" s="68" t="s">
        <v>779</v>
      </c>
      <c r="E259" s="69" t="s">
        <v>1034</v>
      </c>
      <c r="F259" s="69" t="s">
        <v>2421</v>
      </c>
    </row>
    <row r="260" spans="1:7" hidden="1" x14ac:dyDescent="0.2">
      <c r="A260" s="222" t="s">
        <v>3039</v>
      </c>
      <c r="B260" s="69" t="b">
        <f>'str 1'!$H$11&gt;='str 1'!$H$23</f>
        <v>1</v>
      </c>
      <c r="C260" s="68" t="s">
        <v>3356</v>
      </c>
      <c r="D260" s="68" t="s">
        <v>779</v>
      </c>
      <c r="E260" s="69" t="s">
        <v>1034</v>
      </c>
      <c r="F260" s="69" t="s">
        <v>2422</v>
      </c>
    </row>
    <row r="261" spans="1:7" hidden="1" x14ac:dyDescent="0.2">
      <c r="A261" s="222" t="s">
        <v>3040</v>
      </c>
      <c r="B261" s="69" t="b">
        <f>'str 1'!$I$11&gt;='str 1'!$I$23</f>
        <v>1</v>
      </c>
      <c r="C261" s="68" t="s">
        <v>3356</v>
      </c>
      <c r="D261" s="68" t="s">
        <v>779</v>
      </c>
      <c r="E261" s="69" t="s">
        <v>1034</v>
      </c>
      <c r="F261" s="69" t="s">
        <v>2423</v>
      </c>
    </row>
    <row r="262" spans="1:7" hidden="1" x14ac:dyDescent="0.2">
      <c r="A262" s="222" t="s">
        <v>3041</v>
      </c>
      <c r="B262" s="69" t="b">
        <f>'str 1'!$J$11&gt;='str 1'!$J$23</f>
        <v>1</v>
      </c>
      <c r="C262" s="68" t="s">
        <v>3356</v>
      </c>
      <c r="D262" s="68" t="s">
        <v>779</v>
      </c>
      <c r="E262" s="69" t="s">
        <v>1034</v>
      </c>
      <c r="F262" s="69" t="s">
        <v>2424</v>
      </c>
    </row>
    <row r="263" spans="1:7" hidden="1" x14ac:dyDescent="0.2">
      <c r="A263" s="222" t="s">
        <v>3042</v>
      </c>
      <c r="B263" s="69" t="b">
        <f>'str 1'!$K$11&gt;='str 1'!$K$23</f>
        <v>1</v>
      </c>
      <c r="C263" s="68" t="s">
        <v>3356</v>
      </c>
      <c r="D263" s="68" t="s">
        <v>779</v>
      </c>
      <c r="E263" s="69" t="s">
        <v>1034</v>
      </c>
      <c r="F263" s="69" t="s">
        <v>11</v>
      </c>
    </row>
    <row r="264" spans="1:7" hidden="1" x14ac:dyDescent="0.2">
      <c r="A264" s="222" t="s">
        <v>3043</v>
      </c>
      <c r="B264" s="69" t="b">
        <f>'str 1'!$D$11-'str 1'!$E$11&gt;='str 1'!$D$23-'str 1'!$E$23</f>
        <v>1</v>
      </c>
      <c r="C264" s="68" t="s">
        <v>3356</v>
      </c>
      <c r="D264" s="68" t="s">
        <v>779</v>
      </c>
      <c r="E264" s="69" t="s">
        <v>1034</v>
      </c>
      <c r="F264" s="69" t="s">
        <v>12</v>
      </c>
      <c r="G264" s="69" t="s">
        <v>841</v>
      </c>
    </row>
    <row r="265" spans="1:7" hidden="1" x14ac:dyDescent="0.2">
      <c r="A265" s="222" t="s">
        <v>3044</v>
      </c>
      <c r="B265" s="69" t="b">
        <f>'str 1'!$F$11-'str 1'!$G$11&gt;='str 1'!$F$23-'str 1'!$G$23</f>
        <v>1</v>
      </c>
      <c r="C265" s="68" t="s">
        <v>3356</v>
      </c>
      <c r="D265" s="68" t="s">
        <v>779</v>
      </c>
      <c r="E265" s="69" t="s">
        <v>1034</v>
      </c>
      <c r="F265" s="69" t="s">
        <v>13</v>
      </c>
      <c r="G265" s="69" t="s">
        <v>841</v>
      </c>
    </row>
    <row r="266" spans="1:7" hidden="1" x14ac:dyDescent="0.2">
      <c r="A266" s="222" t="s">
        <v>3045</v>
      </c>
      <c r="B266" s="69" t="b">
        <f>'str 1'!$H$11-'str 1'!$I$11&gt;='str 1'!$H$23-'str 1'!$I$23</f>
        <v>1</v>
      </c>
      <c r="C266" s="68" t="s">
        <v>3356</v>
      </c>
      <c r="D266" s="68" t="s">
        <v>779</v>
      </c>
      <c r="E266" s="69" t="s">
        <v>1034</v>
      </c>
      <c r="F266" s="69" t="s">
        <v>14</v>
      </c>
    </row>
    <row r="267" spans="1:7" hidden="1" x14ac:dyDescent="0.2">
      <c r="A267" s="222" t="s">
        <v>3046</v>
      </c>
      <c r="B267" s="69" t="b">
        <f>'str 1'!$J$11-'str 1'!$K$11&gt;='str 1'!$J$23-'str 1'!$K$23</f>
        <v>1</v>
      </c>
      <c r="C267" s="68" t="s">
        <v>3356</v>
      </c>
      <c r="D267" s="68" t="s">
        <v>779</v>
      </c>
      <c r="E267" s="69" t="s">
        <v>1034</v>
      </c>
      <c r="F267" s="69" t="s">
        <v>15</v>
      </c>
    </row>
    <row r="268" spans="1:7" hidden="1" x14ac:dyDescent="0.2">
      <c r="A268" s="222" t="s">
        <v>3047</v>
      </c>
      <c r="B268" s="69" t="b">
        <f>'str 1'!$D$23&gt;='str 1'!$D$24</f>
        <v>1</v>
      </c>
      <c r="C268" s="68" t="s">
        <v>3356</v>
      </c>
      <c r="D268" s="68" t="s">
        <v>779</v>
      </c>
      <c r="E268" s="69" t="s">
        <v>1035</v>
      </c>
      <c r="F268" s="69" t="s">
        <v>2418</v>
      </c>
    </row>
    <row r="269" spans="1:7" hidden="1" x14ac:dyDescent="0.2">
      <c r="A269" s="222" t="s">
        <v>3048</v>
      </c>
      <c r="B269" s="69" t="b">
        <f>'str 1'!$E$23&gt;='str 1'!$E$24</f>
        <v>1</v>
      </c>
      <c r="C269" s="68" t="s">
        <v>3356</v>
      </c>
      <c r="D269" s="68" t="s">
        <v>779</v>
      </c>
      <c r="E269" s="69" t="s">
        <v>1035</v>
      </c>
      <c r="F269" s="69" t="s">
        <v>2419</v>
      </c>
    </row>
    <row r="270" spans="1:7" hidden="1" x14ac:dyDescent="0.2">
      <c r="A270" s="222" t="s">
        <v>1087</v>
      </c>
      <c r="B270" s="69" t="b">
        <f>'str 1'!$F$23&gt;='str 1'!$F$24</f>
        <v>1</v>
      </c>
      <c r="C270" s="68" t="s">
        <v>3356</v>
      </c>
      <c r="D270" s="68" t="s">
        <v>779</v>
      </c>
      <c r="E270" s="69" t="s">
        <v>1035</v>
      </c>
      <c r="F270" s="69" t="s">
        <v>2420</v>
      </c>
    </row>
    <row r="271" spans="1:7" hidden="1" x14ac:dyDescent="0.2">
      <c r="A271" s="222" t="s">
        <v>1088</v>
      </c>
      <c r="B271" s="69" t="b">
        <f>'str 1'!$G$23&gt;='str 1'!$G$24</f>
        <v>1</v>
      </c>
      <c r="C271" s="68" t="s">
        <v>3356</v>
      </c>
      <c r="D271" s="68" t="s">
        <v>779</v>
      </c>
      <c r="E271" s="69" t="s">
        <v>1035</v>
      </c>
      <c r="F271" s="69" t="s">
        <v>2421</v>
      </c>
    </row>
    <row r="272" spans="1:7" hidden="1" x14ac:dyDescent="0.2">
      <c r="A272" s="222" t="s">
        <v>1089</v>
      </c>
      <c r="B272" s="69" t="b">
        <f>'str 1'!$H$23&gt;='str 1'!$H$24</f>
        <v>1</v>
      </c>
      <c r="C272" s="68" t="s">
        <v>3356</v>
      </c>
      <c r="D272" s="68" t="s">
        <v>779</v>
      </c>
      <c r="E272" s="69" t="s">
        <v>1035</v>
      </c>
      <c r="F272" s="69" t="s">
        <v>2422</v>
      </c>
    </row>
    <row r="273" spans="1:6" hidden="1" x14ac:dyDescent="0.2">
      <c r="A273" s="222" t="s">
        <v>1090</v>
      </c>
      <c r="B273" s="69" t="b">
        <f>'str 1'!$I$23&gt;='str 1'!$I$24</f>
        <v>1</v>
      </c>
      <c r="C273" s="68" t="s">
        <v>3356</v>
      </c>
      <c r="D273" s="68" t="s">
        <v>779</v>
      </c>
      <c r="E273" s="69" t="s">
        <v>1035</v>
      </c>
      <c r="F273" s="69" t="s">
        <v>2423</v>
      </c>
    </row>
    <row r="274" spans="1:6" hidden="1" x14ac:dyDescent="0.2">
      <c r="A274" s="222" t="s">
        <v>1091</v>
      </c>
      <c r="B274" s="69" t="b">
        <f>'str 1'!$J$23&gt;='str 1'!$J$24</f>
        <v>1</v>
      </c>
      <c r="C274" s="68" t="s">
        <v>3356</v>
      </c>
      <c r="D274" s="68" t="s">
        <v>779</v>
      </c>
      <c r="E274" s="69" t="s">
        <v>1035</v>
      </c>
      <c r="F274" s="69" t="s">
        <v>2424</v>
      </c>
    </row>
    <row r="275" spans="1:6" hidden="1" x14ac:dyDescent="0.2">
      <c r="A275" s="222" t="s">
        <v>1092</v>
      </c>
      <c r="B275" s="69" t="b">
        <f>'str 1'!$K$23&gt;='str 1'!$K$24</f>
        <v>1</v>
      </c>
      <c r="C275" s="68" t="s">
        <v>3356</v>
      </c>
      <c r="D275" s="68" t="s">
        <v>779</v>
      </c>
      <c r="E275" s="69" t="s">
        <v>1035</v>
      </c>
      <c r="F275" s="69" t="s">
        <v>11</v>
      </c>
    </row>
    <row r="276" spans="1:6" hidden="1" x14ac:dyDescent="0.2">
      <c r="A276" s="222" t="s">
        <v>1093</v>
      </c>
      <c r="B276" s="69" t="b">
        <f>'str 1'!$D$23-'str 1'!$E$23&gt;='str 1'!$D$24-'str 1'!$E$24</f>
        <v>1</v>
      </c>
      <c r="C276" s="68" t="s">
        <v>3356</v>
      </c>
      <c r="D276" s="68" t="s">
        <v>779</v>
      </c>
      <c r="E276" s="69" t="s">
        <v>1035</v>
      </c>
      <c r="F276" s="69" t="s">
        <v>12</v>
      </c>
    </row>
    <row r="277" spans="1:6" hidden="1" x14ac:dyDescent="0.2">
      <c r="A277" s="222" t="s">
        <v>1094</v>
      </c>
      <c r="B277" s="69" t="b">
        <f>'str 1'!$F$23-'str 1'!$G$23&gt;='str 1'!$F$24-'str 1'!$G$24</f>
        <v>1</v>
      </c>
      <c r="C277" s="68" t="s">
        <v>3356</v>
      </c>
      <c r="D277" s="68" t="s">
        <v>779</v>
      </c>
      <c r="E277" s="69" t="s">
        <v>1035</v>
      </c>
      <c r="F277" s="69" t="s">
        <v>13</v>
      </c>
    </row>
    <row r="278" spans="1:6" hidden="1" x14ac:dyDescent="0.2">
      <c r="A278" s="222" t="s">
        <v>1095</v>
      </c>
      <c r="B278" s="69" t="b">
        <f>'str 1'!$H$23-'str 1'!$I$23&gt;='str 1'!$H$24-'str 1'!$I$24</f>
        <v>1</v>
      </c>
      <c r="C278" s="68" t="s">
        <v>3356</v>
      </c>
      <c r="D278" s="68" t="s">
        <v>779</v>
      </c>
      <c r="E278" s="69" t="s">
        <v>1035</v>
      </c>
      <c r="F278" s="69" t="s">
        <v>14</v>
      </c>
    </row>
    <row r="279" spans="1:6" hidden="1" x14ac:dyDescent="0.2">
      <c r="A279" s="222" t="s">
        <v>1096</v>
      </c>
      <c r="B279" s="69" t="b">
        <f>'str 1'!$J$23-'str 1'!$K$23&gt;='str 1'!$J$24-'str 1'!$K$24</f>
        <v>1</v>
      </c>
      <c r="C279" s="68" t="s">
        <v>3356</v>
      </c>
      <c r="D279" s="68" t="s">
        <v>779</v>
      </c>
      <c r="E279" s="69" t="s">
        <v>1035</v>
      </c>
      <c r="F279" s="69" t="s">
        <v>15</v>
      </c>
    </row>
    <row r="280" spans="1:6" hidden="1" x14ac:dyDescent="0.2">
      <c r="A280" s="222" t="s">
        <v>1097</v>
      </c>
      <c r="B280" s="69" t="b">
        <f>'str 1'!$D$24&gt;='str 1'!$D$25</f>
        <v>1</v>
      </c>
      <c r="C280" s="68" t="s">
        <v>3356</v>
      </c>
      <c r="D280" s="68" t="s">
        <v>779</v>
      </c>
      <c r="E280" s="69" t="s">
        <v>1042</v>
      </c>
      <c r="F280" s="69" t="s">
        <v>2418</v>
      </c>
    </row>
    <row r="281" spans="1:6" hidden="1" x14ac:dyDescent="0.2">
      <c r="A281" s="222" t="s">
        <v>1098</v>
      </c>
      <c r="B281" s="69" t="b">
        <f>'str 1'!$E$24&gt;='str 1'!$E$25</f>
        <v>1</v>
      </c>
      <c r="C281" s="68" t="s">
        <v>3356</v>
      </c>
      <c r="D281" s="68" t="s">
        <v>779</v>
      </c>
      <c r="E281" s="69" t="s">
        <v>1042</v>
      </c>
      <c r="F281" s="69" t="s">
        <v>2419</v>
      </c>
    </row>
    <row r="282" spans="1:6" hidden="1" x14ac:dyDescent="0.2">
      <c r="A282" s="222" t="s">
        <v>1099</v>
      </c>
      <c r="B282" s="69" t="b">
        <f>'str 1'!$F$24&gt;='str 1'!$F$25</f>
        <v>1</v>
      </c>
      <c r="C282" s="68" t="s">
        <v>3356</v>
      </c>
      <c r="D282" s="68" t="s">
        <v>779</v>
      </c>
      <c r="E282" s="69" t="s">
        <v>1042</v>
      </c>
      <c r="F282" s="69" t="s">
        <v>2420</v>
      </c>
    </row>
    <row r="283" spans="1:6" hidden="1" x14ac:dyDescent="0.2">
      <c r="A283" s="222" t="s">
        <v>3852</v>
      </c>
      <c r="B283" s="69" t="b">
        <f>'str 1'!$G$24&gt;='str 1'!$G$25</f>
        <v>1</v>
      </c>
      <c r="C283" s="68" t="s">
        <v>3356</v>
      </c>
      <c r="D283" s="68" t="s">
        <v>779</v>
      </c>
      <c r="E283" s="69" t="s">
        <v>1042</v>
      </c>
      <c r="F283" s="69" t="s">
        <v>2421</v>
      </c>
    </row>
    <row r="284" spans="1:6" hidden="1" x14ac:dyDescent="0.2">
      <c r="A284" s="222" t="s">
        <v>3853</v>
      </c>
      <c r="B284" s="69" t="b">
        <f>'str 1'!$H$24&gt;='str 1'!$H$25</f>
        <v>1</v>
      </c>
      <c r="C284" s="68" t="s">
        <v>3356</v>
      </c>
      <c r="D284" s="68" t="s">
        <v>779</v>
      </c>
      <c r="E284" s="69" t="s">
        <v>1042</v>
      </c>
      <c r="F284" s="69" t="s">
        <v>2422</v>
      </c>
    </row>
    <row r="285" spans="1:6" hidden="1" x14ac:dyDescent="0.2">
      <c r="A285" s="222" t="s">
        <v>4109</v>
      </c>
      <c r="B285" s="69" t="b">
        <f>'str 1'!$I$24&gt;='str 1'!$I$25</f>
        <v>1</v>
      </c>
      <c r="C285" s="68" t="s">
        <v>3356</v>
      </c>
      <c r="D285" s="68" t="s">
        <v>779</v>
      </c>
      <c r="E285" s="69" t="s">
        <v>1042</v>
      </c>
      <c r="F285" s="69" t="s">
        <v>2423</v>
      </c>
    </row>
    <row r="286" spans="1:6" hidden="1" x14ac:dyDescent="0.2">
      <c r="A286" s="222" t="s">
        <v>4110</v>
      </c>
      <c r="B286" s="69" t="b">
        <f>'str 1'!$J$24&gt;='str 1'!$J$25</f>
        <v>1</v>
      </c>
      <c r="C286" s="68" t="s">
        <v>3356</v>
      </c>
      <c r="D286" s="68" t="s">
        <v>779</v>
      </c>
      <c r="E286" s="69" t="s">
        <v>1042</v>
      </c>
      <c r="F286" s="69" t="s">
        <v>2424</v>
      </c>
    </row>
    <row r="287" spans="1:6" hidden="1" x14ac:dyDescent="0.2">
      <c r="A287" s="222" t="s">
        <v>4111</v>
      </c>
      <c r="B287" s="69" t="b">
        <f>'str 1'!$K$24&gt;='str 1'!$K$25</f>
        <v>1</v>
      </c>
      <c r="C287" s="68" t="s">
        <v>3356</v>
      </c>
      <c r="D287" s="68" t="s">
        <v>779</v>
      </c>
      <c r="E287" s="69" t="s">
        <v>1042</v>
      </c>
      <c r="F287" s="69" t="s">
        <v>11</v>
      </c>
    </row>
    <row r="288" spans="1:6" hidden="1" x14ac:dyDescent="0.2">
      <c r="A288" s="222" t="s">
        <v>4112</v>
      </c>
      <c r="B288" s="69" t="b">
        <f>'str 1'!$D$24-'str 1'!$E$24&gt;='str 1'!$D$25-'str 1'!$E$25</f>
        <v>1</v>
      </c>
      <c r="C288" s="68" t="s">
        <v>3356</v>
      </c>
      <c r="D288" s="68" t="s">
        <v>779</v>
      </c>
      <c r="E288" s="69" t="s">
        <v>1042</v>
      </c>
      <c r="F288" s="69" t="s">
        <v>12</v>
      </c>
    </row>
    <row r="289" spans="1:6" hidden="1" x14ac:dyDescent="0.2">
      <c r="A289" s="222" t="s">
        <v>4113</v>
      </c>
      <c r="B289" s="69" t="b">
        <f>'str 1'!$F$24-'str 1'!$G$24&gt;='str 1'!$F$25-'str 1'!$G$25</f>
        <v>1</v>
      </c>
      <c r="C289" s="68" t="s">
        <v>3356</v>
      </c>
      <c r="D289" s="68" t="s">
        <v>779</v>
      </c>
      <c r="E289" s="69" t="s">
        <v>1042</v>
      </c>
      <c r="F289" s="69" t="s">
        <v>13</v>
      </c>
    </row>
    <row r="290" spans="1:6" hidden="1" x14ac:dyDescent="0.2">
      <c r="A290" s="222" t="s">
        <v>4114</v>
      </c>
      <c r="B290" s="69" t="b">
        <f>'str 1'!$H$24-'str 1'!$I$24&gt;='str 1'!$H$25-'str 1'!$I$25</f>
        <v>1</v>
      </c>
      <c r="C290" s="68" t="s">
        <v>3356</v>
      </c>
      <c r="D290" s="68" t="s">
        <v>779</v>
      </c>
      <c r="E290" s="69" t="s">
        <v>1042</v>
      </c>
      <c r="F290" s="69" t="s">
        <v>14</v>
      </c>
    </row>
    <row r="291" spans="1:6" hidden="1" x14ac:dyDescent="0.2">
      <c r="A291" s="222" t="s">
        <v>4115</v>
      </c>
      <c r="B291" s="69" t="b">
        <f>'str 1'!$J$24-'str 1'!$K$24&gt;='str 1'!$J$25-'str 1'!$K$25</f>
        <v>1</v>
      </c>
      <c r="C291" s="68" t="s">
        <v>3356</v>
      </c>
      <c r="D291" s="68" t="s">
        <v>779</v>
      </c>
      <c r="E291" s="69" t="s">
        <v>1042</v>
      </c>
      <c r="F291" s="69" t="s">
        <v>15</v>
      </c>
    </row>
    <row r="292" spans="1:6" hidden="1" x14ac:dyDescent="0.2">
      <c r="A292" s="222" t="s">
        <v>4116</v>
      </c>
      <c r="B292" s="69" t="b">
        <f>'str 1'!$D$23&gt;='str 1'!$D$26</f>
        <v>1</v>
      </c>
      <c r="C292" s="68" t="s">
        <v>3356</v>
      </c>
      <c r="D292" s="68" t="s">
        <v>779</v>
      </c>
      <c r="E292" s="69" t="s">
        <v>1036</v>
      </c>
      <c r="F292" s="69" t="s">
        <v>2418</v>
      </c>
    </row>
    <row r="293" spans="1:6" hidden="1" x14ac:dyDescent="0.2">
      <c r="A293" s="222" t="s">
        <v>4117</v>
      </c>
      <c r="B293" s="69" t="b">
        <f>'str 1'!$E$23&gt;='str 1'!$E$26</f>
        <v>1</v>
      </c>
      <c r="C293" s="68" t="s">
        <v>3356</v>
      </c>
      <c r="D293" s="68" t="s">
        <v>779</v>
      </c>
      <c r="E293" s="69" t="s">
        <v>1036</v>
      </c>
      <c r="F293" s="69" t="s">
        <v>2419</v>
      </c>
    </row>
    <row r="294" spans="1:6" hidden="1" x14ac:dyDescent="0.2">
      <c r="A294" s="222" t="s">
        <v>4118</v>
      </c>
      <c r="B294" s="69" t="b">
        <f>'str 1'!$F$23&gt;='str 1'!$F$26</f>
        <v>1</v>
      </c>
      <c r="C294" s="68" t="s">
        <v>3356</v>
      </c>
      <c r="D294" s="68" t="s">
        <v>779</v>
      </c>
      <c r="E294" s="69" t="s">
        <v>1036</v>
      </c>
      <c r="F294" s="69" t="s">
        <v>2420</v>
      </c>
    </row>
    <row r="295" spans="1:6" hidden="1" x14ac:dyDescent="0.2">
      <c r="A295" s="222" t="s">
        <v>4119</v>
      </c>
      <c r="B295" s="69" t="b">
        <f>'str 1'!$G$23&gt;='str 1'!$G$26</f>
        <v>1</v>
      </c>
      <c r="C295" s="68" t="s">
        <v>3356</v>
      </c>
      <c r="D295" s="68" t="s">
        <v>779</v>
      </c>
      <c r="E295" s="69" t="s">
        <v>1036</v>
      </c>
      <c r="F295" s="69" t="s">
        <v>2421</v>
      </c>
    </row>
    <row r="296" spans="1:6" hidden="1" x14ac:dyDescent="0.2">
      <c r="A296" s="222" t="s">
        <v>4120</v>
      </c>
      <c r="B296" s="69" t="b">
        <f>'str 1'!$H$23&gt;='str 1'!$H$26</f>
        <v>1</v>
      </c>
      <c r="C296" s="68" t="s">
        <v>3356</v>
      </c>
      <c r="D296" s="68" t="s">
        <v>779</v>
      </c>
      <c r="E296" s="69" t="s">
        <v>1036</v>
      </c>
      <c r="F296" s="69" t="s">
        <v>2422</v>
      </c>
    </row>
    <row r="297" spans="1:6" hidden="1" x14ac:dyDescent="0.2">
      <c r="A297" s="222" t="s">
        <v>4121</v>
      </c>
      <c r="B297" s="69" t="b">
        <f>'str 1'!$I$23&gt;='str 1'!$I$26</f>
        <v>1</v>
      </c>
      <c r="C297" s="68" t="s">
        <v>3356</v>
      </c>
      <c r="D297" s="68" t="s">
        <v>779</v>
      </c>
      <c r="E297" s="69" t="s">
        <v>1036</v>
      </c>
      <c r="F297" s="69" t="s">
        <v>2423</v>
      </c>
    </row>
    <row r="298" spans="1:6" hidden="1" x14ac:dyDescent="0.2">
      <c r="A298" s="222" t="s">
        <v>4122</v>
      </c>
      <c r="B298" s="69" t="b">
        <f>'str 1'!$J$23&gt;='str 1'!$J$26</f>
        <v>1</v>
      </c>
      <c r="C298" s="68" t="s">
        <v>3356</v>
      </c>
      <c r="D298" s="68" t="s">
        <v>779</v>
      </c>
      <c r="E298" s="69" t="s">
        <v>1036</v>
      </c>
      <c r="F298" s="69" t="s">
        <v>2424</v>
      </c>
    </row>
    <row r="299" spans="1:6" hidden="1" x14ac:dyDescent="0.2">
      <c r="A299" s="222" t="s">
        <v>4123</v>
      </c>
      <c r="B299" s="69" t="b">
        <f>'str 1'!$K$23&gt;='str 1'!$K$26</f>
        <v>1</v>
      </c>
      <c r="C299" s="68" t="s">
        <v>3356</v>
      </c>
      <c r="D299" s="68" t="s">
        <v>779</v>
      </c>
      <c r="E299" s="69" t="s">
        <v>1036</v>
      </c>
      <c r="F299" s="69" t="s">
        <v>11</v>
      </c>
    </row>
    <row r="300" spans="1:6" hidden="1" x14ac:dyDescent="0.2">
      <c r="A300" s="222" t="s">
        <v>4124</v>
      </c>
      <c r="B300" s="69" t="b">
        <f>'str 1'!$D$23-'str 1'!$E$23&gt;='str 1'!$D$26-'str 1'!$E$26</f>
        <v>1</v>
      </c>
      <c r="C300" s="68" t="s">
        <v>3356</v>
      </c>
      <c r="D300" s="68" t="s">
        <v>779</v>
      </c>
      <c r="E300" s="69" t="s">
        <v>1036</v>
      </c>
      <c r="F300" s="69" t="s">
        <v>12</v>
      </c>
    </row>
    <row r="301" spans="1:6" hidden="1" x14ac:dyDescent="0.2">
      <c r="A301" s="222" t="s">
        <v>1954</v>
      </c>
      <c r="B301" s="69" t="b">
        <f>'str 1'!$F$23-'str 1'!$G$23&gt;='str 1'!$F$26-'str 1'!$G$26</f>
        <v>1</v>
      </c>
      <c r="C301" s="68" t="s">
        <v>3356</v>
      </c>
      <c r="D301" s="68" t="s">
        <v>779</v>
      </c>
      <c r="E301" s="69" t="s">
        <v>1036</v>
      </c>
      <c r="F301" s="69" t="s">
        <v>13</v>
      </c>
    </row>
    <row r="302" spans="1:6" hidden="1" x14ac:dyDescent="0.2">
      <c r="A302" s="222" t="s">
        <v>1955</v>
      </c>
      <c r="B302" s="69" t="b">
        <f>'str 1'!$H$23-'str 1'!$I$23&gt;='str 1'!$H$26-'str 1'!$I$26</f>
        <v>1</v>
      </c>
      <c r="C302" s="68" t="s">
        <v>3356</v>
      </c>
      <c r="D302" s="68" t="s">
        <v>779</v>
      </c>
      <c r="E302" s="69" t="s">
        <v>1036</v>
      </c>
      <c r="F302" s="69" t="s">
        <v>14</v>
      </c>
    </row>
    <row r="303" spans="1:6" hidden="1" x14ac:dyDescent="0.2">
      <c r="A303" s="222" t="s">
        <v>1956</v>
      </c>
      <c r="B303" s="69" t="b">
        <f>'str 1'!$J$23-'str 1'!$K$23&gt;='str 1'!$J$26-'str 1'!$K$26</f>
        <v>1</v>
      </c>
      <c r="C303" s="68" t="s">
        <v>3356</v>
      </c>
      <c r="D303" s="68" t="s">
        <v>779</v>
      </c>
      <c r="E303" s="69" t="s">
        <v>1036</v>
      </c>
      <c r="F303" s="69" t="s">
        <v>15</v>
      </c>
    </row>
    <row r="304" spans="1:6" hidden="1" x14ac:dyDescent="0.2">
      <c r="A304" s="222" t="s">
        <v>1957</v>
      </c>
      <c r="B304" s="69" t="b">
        <f>'str 1'!$D$23&gt;='str 1'!$D$27</f>
        <v>1</v>
      </c>
      <c r="C304" s="68" t="s">
        <v>3356</v>
      </c>
      <c r="D304" s="68" t="s">
        <v>779</v>
      </c>
      <c r="E304" s="69" t="s">
        <v>1037</v>
      </c>
      <c r="F304" s="69" t="s">
        <v>2418</v>
      </c>
    </row>
    <row r="305" spans="1:6" hidden="1" x14ac:dyDescent="0.2">
      <c r="A305" s="222" t="s">
        <v>1958</v>
      </c>
      <c r="B305" s="69" t="b">
        <f>'str 1'!$E$23&gt;='str 1'!$E$27</f>
        <v>1</v>
      </c>
      <c r="C305" s="68" t="s">
        <v>3356</v>
      </c>
      <c r="D305" s="68" t="s">
        <v>779</v>
      </c>
      <c r="E305" s="69" t="s">
        <v>1037</v>
      </c>
      <c r="F305" s="69" t="s">
        <v>2419</v>
      </c>
    </row>
    <row r="306" spans="1:6" hidden="1" x14ac:dyDescent="0.2">
      <c r="A306" s="222" t="s">
        <v>2222</v>
      </c>
      <c r="B306" s="69" t="b">
        <f>'str 1'!$F$23&gt;='str 1'!$F$27</f>
        <v>1</v>
      </c>
      <c r="C306" s="68" t="s">
        <v>3356</v>
      </c>
      <c r="D306" s="68" t="s">
        <v>779</v>
      </c>
      <c r="E306" s="69" t="s">
        <v>1037</v>
      </c>
      <c r="F306" s="69" t="s">
        <v>2420</v>
      </c>
    </row>
    <row r="307" spans="1:6" hidden="1" x14ac:dyDescent="0.2">
      <c r="A307" s="222" t="s">
        <v>2223</v>
      </c>
      <c r="B307" s="69" t="b">
        <f>'str 1'!$G$23&gt;='str 1'!$G$27</f>
        <v>1</v>
      </c>
      <c r="C307" s="68" t="s">
        <v>3356</v>
      </c>
      <c r="D307" s="68" t="s">
        <v>779</v>
      </c>
      <c r="E307" s="69" t="s">
        <v>1037</v>
      </c>
      <c r="F307" s="69" t="s">
        <v>2421</v>
      </c>
    </row>
    <row r="308" spans="1:6" hidden="1" x14ac:dyDescent="0.2">
      <c r="A308" s="222" t="s">
        <v>2224</v>
      </c>
      <c r="B308" s="69" t="b">
        <f>'str 1'!$H$23&gt;='str 1'!$H$27</f>
        <v>1</v>
      </c>
      <c r="C308" s="68" t="s">
        <v>3356</v>
      </c>
      <c r="D308" s="68" t="s">
        <v>779</v>
      </c>
      <c r="E308" s="69" t="s">
        <v>1037</v>
      </c>
      <c r="F308" s="69" t="s">
        <v>2422</v>
      </c>
    </row>
    <row r="309" spans="1:6" hidden="1" x14ac:dyDescent="0.2">
      <c r="A309" s="222" t="s">
        <v>3821</v>
      </c>
      <c r="B309" s="69" t="b">
        <f>'str 1'!$I$23&gt;='str 1'!$I$27</f>
        <v>1</v>
      </c>
      <c r="C309" s="68" t="s">
        <v>3356</v>
      </c>
      <c r="D309" s="68" t="s">
        <v>779</v>
      </c>
      <c r="E309" s="69" t="s">
        <v>1037</v>
      </c>
      <c r="F309" s="69" t="s">
        <v>2423</v>
      </c>
    </row>
    <row r="310" spans="1:6" hidden="1" x14ac:dyDescent="0.2">
      <c r="A310" s="222" t="s">
        <v>2601</v>
      </c>
      <c r="B310" s="69" t="b">
        <f>'str 1'!$J$23&gt;='str 1'!$J$27</f>
        <v>1</v>
      </c>
      <c r="C310" s="68" t="s">
        <v>3356</v>
      </c>
      <c r="D310" s="68" t="s">
        <v>779</v>
      </c>
      <c r="E310" s="69" t="s">
        <v>1037</v>
      </c>
      <c r="F310" s="69" t="s">
        <v>2424</v>
      </c>
    </row>
    <row r="311" spans="1:6" hidden="1" x14ac:dyDescent="0.2">
      <c r="A311" s="222" t="s">
        <v>2066</v>
      </c>
      <c r="B311" s="69" t="b">
        <f>'str 1'!$K$23&gt;='str 1'!$K$27</f>
        <v>1</v>
      </c>
      <c r="C311" s="68" t="s">
        <v>3356</v>
      </c>
      <c r="D311" s="68" t="s">
        <v>779</v>
      </c>
      <c r="E311" s="69" t="s">
        <v>1037</v>
      </c>
      <c r="F311" s="69" t="s">
        <v>11</v>
      </c>
    </row>
    <row r="312" spans="1:6" hidden="1" x14ac:dyDescent="0.2">
      <c r="A312" s="222" t="s">
        <v>2404</v>
      </c>
      <c r="B312" s="69" t="b">
        <f>'str 1'!$D$23-'str 1'!$E$23&gt;='str 1'!$D$27-'str 1'!$E$27</f>
        <v>1</v>
      </c>
      <c r="C312" s="68" t="s">
        <v>3356</v>
      </c>
      <c r="D312" s="68" t="s">
        <v>779</v>
      </c>
      <c r="E312" s="69" t="s">
        <v>1037</v>
      </c>
      <c r="F312" s="69" t="s">
        <v>12</v>
      </c>
    </row>
    <row r="313" spans="1:6" hidden="1" x14ac:dyDescent="0.2">
      <c r="A313" s="222" t="s">
        <v>2405</v>
      </c>
      <c r="B313" s="69" t="b">
        <f>'str 1'!$F$23-'str 1'!$G$23&gt;='str 1'!$F$27-'str 1'!$G$27</f>
        <v>1</v>
      </c>
      <c r="C313" s="68" t="s">
        <v>3356</v>
      </c>
      <c r="D313" s="68" t="s">
        <v>779</v>
      </c>
      <c r="E313" s="69" t="s">
        <v>1037</v>
      </c>
      <c r="F313" s="69" t="s">
        <v>13</v>
      </c>
    </row>
    <row r="314" spans="1:6" hidden="1" x14ac:dyDescent="0.2">
      <c r="A314" s="222" t="s">
        <v>2406</v>
      </c>
      <c r="B314" s="69" t="b">
        <f>'str 1'!$H$23-'str 1'!$I$23&gt;='str 1'!$H$27-'str 1'!$I$27</f>
        <v>1</v>
      </c>
      <c r="C314" s="68" t="s">
        <v>3356</v>
      </c>
      <c r="D314" s="68" t="s">
        <v>779</v>
      </c>
      <c r="E314" s="69" t="s">
        <v>1037</v>
      </c>
      <c r="F314" s="69" t="s">
        <v>14</v>
      </c>
    </row>
    <row r="315" spans="1:6" hidden="1" x14ac:dyDescent="0.2">
      <c r="A315" s="222" t="s">
        <v>3421</v>
      </c>
      <c r="B315" s="69" t="b">
        <f>'str 1'!$J$23-'str 1'!$K$23&gt;='str 1'!$J$27-'str 1'!$K$27</f>
        <v>1</v>
      </c>
      <c r="C315" s="68" t="s">
        <v>3356</v>
      </c>
      <c r="D315" s="68" t="s">
        <v>779</v>
      </c>
      <c r="E315" s="69" t="s">
        <v>1037</v>
      </c>
      <c r="F315" s="69" t="s">
        <v>15</v>
      </c>
    </row>
    <row r="316" spans="1:6" hidden="1" x14ac:dyDescent="0.2">
      <c r="A316" s="222" t="s">
        <v>3422</v>
      </c>
      <c r="B316" s="69" t="b">
        <f>'str 1'!$D$23&gt;='str 1'!$D$28</f>
        <v>1</v>
      </c>
      <c r="C316" s="68" t="s">
        <v>3356</v>
      </c>
      <c r="D316" s="68" t="s">
        <v>779</v>
      </c>
      <c r="E316" s="69" t="s">
        <v>1038</v>
      </c>
      <c r="F316" s="69" t="s">
        <v>2418</v>
      </c>
    </row>
    <row r="317" spans="1:6" hidden="1" x14ac:dyDescent="0.2">
      <c r="A317" s="222" t="s">
        <v>3423</v>
      </c>
      <c r="B317" s="69" t="b">
        <f>'str 1'!$E$23&gt;='str 1'!$E$28</f>
        <v>1</v>
      </c>
      <c r="C317" s="68" t="s">
        <v>3356</v>
      </c>
      <c r="D317" s="68" t="s">
        <v>779</v>
      </c>
      <c r="E317" s="69" t="s">
        <v>1038</v>
      </c>
      <c r="F317" s="69" t="s">
        <v>2419</v>
      </c>
    </row>
    <row r="318" spans="1:6" hidden="1" x14ac:dyDescent="0.2">
      <c r="A318" s="222" t="s">
        <v>782</v>
      </c>
      <c r="B318" s="69" t="b">
        <f>'str 1'!$F$23&gt;='str 1'!$F$28</f>
        <v>1</v>
      </c>
      <c r="C318" s="68" t="s">
        <v>3356</v>
      </c>
      <c r="D318" s="68" t="s">
        <v>779</v>
      </c>
      <c r="E318" s="69" t="s">
        <v>1038</v>
      </c>
      <c r="F318" s="69" t="s">
        <v>2420</v>
      </c>
    </row>
    <row r="319" spans="1:6" hidden="1" x14ac:dyDescent="0.2">
      <c r="A319" s="222" t="s">
        <v>783</v>
      </c>
      <c r="B319" s="69" t="b">
        <f>'str 1'!$G$23&gt;='str 1'!$G$28</f>
        <v>1</v>
      </c>
      <c r="C319" s="68" t="s">
        <v>3356</v>
      </c>
      <c r="D319" s="68" t="s">
        <v>779</v>
      </c>
      <c r="E319" s="69" t="s">
        <v>1038</v>
      </c>
      <c r="F319" s="69" t="s">
        <v>2421</v>
      </c>
    </row>
    <row r="320" spans="1:6" hidden="1" x14ac:dyDescent="0.2">
      <c r="A320" s="222" t="s">
        <v>784</v>
      </c>
      <c r="B320" s="69" t="b">
        <f>'str 1'!$H$23&gt;='str 1'!$H$28</f>
        <v>1</v>
      </c>
      <c r="C320" s="68" t="s">
        <v>3356</v>
      </c>
      <c r="D320" s="68" t="s">
        <v>779</v>
      </c>
      <c r="E320" s="69" t="s">
        <v>1038</v>
      </c>
      <c r="F320" s="69" t="s">
        <v>2422</v>
      </c>
    </row>
    <row r="321" spans="1:6" hidden="1" x14ac:dyDescent="0.2">
      <c r="A321" s="222" t="s">
        <v>785</v>
      </c>
      <c r="B321" s="69" t="b">
        <f>'str 1'!$I$23&gt;='str 1'!$I$28</f>
        <v>1</v>
      </c>
      <c r="C321" s="68" t="s">
        <v>3356</v>
      </c>
      <c r="D321" s="68" t="s">
        <v>779</v>
      </c>
      <c r="E321" s="69" t="s">
        <v>1038</v>
      </c>
      <c r="F321" s="69" t="s">
        <v>2423</v>
      </c>
    </row>
    <row r="322" spans="1:6" hidden="1" x14ac:dyDescent="0.2">
      <c r="A322" s="222" t="s">
        <v>1294</v>
      </c>
      <c r="B322" s="69" t="b">
        <f>'str 1'!$J$23&gt;='str 1'!$J$28</f>
        <v>1</v>
      </c>
      <c r="C322" s="68" t="s">
        <v>3356</v>
      </c>
      <c r="D322" s="68" t="s">
        <v>779</v>
      </c>
      <c r="E322" s="69" t="s">
        <v>1038</v>
      </c>
      <c r="F322" s="69" t="s">
        <v>2424</v>
      </c>
    </row>
    <row r="323" spans="1:6" hidden="1" x14ac:dyDescent="0.2">
      <c r="A323" s="222" t="s">
        <v>1738</v>
      </c>
      <c r="B323" s="69" t="b">
        <f>'str 1'!$K$23&gt;='str 1'!$K$28</f>
        <v>1</v>
      </c>
      <c r="C323" s="68" t="s">
        <v>3356</v>
      </c>
      <c r="D323" s="68" t="s">
        <v>779</v>
      </c>
      <c r="E323" s="69" t="s">
        <v>1038</v>
      </c>
      <c r="F323" s="69" t="s">
        <v>11</v>
      </c>
    </row>
    <row r="324" spans="1:6" hidden="1" x14ac:dyDescent="0.2">
      <c r="A324" s="222" t="s">
        <v>1739</v>
      </c>
      <c r="B324" s="69" t="b">
        <f>'str 1'!$D$23-'str 1'!$E$23&gt;='str 1'!$D$28-'str 1'!$E$28</f>
        <v>1</v>
      </c>
      <c r="C324" s="68" t="s">
        <v>3356</v>
      </c>
      <c r="D324" s="68" t="s">
        <v>779</v>
      </c>
      <c r="E324" s="69" t="s">
        <v>1038</v>
      </c>
      <c r="F324" s="69" t="s">
        <v>12</v>
      </c>
    </row>
    <row r="325" spans="1:6" hidden="1" x14ac:dyDescent="0.2">
      <c r="A325" s="222" t="s">
        <v>1740</v>
      </c>
      <c r="B325" s="69" t="b">
        <f>'str 1'!$F$23-'str 1'!$G$23&gt;='str 1'!$F$28-'str 1'!$G$28</f>
        <v>1</v>
      </c>
      <c r="C325" s="68" t="s">
        <v>3356</v>
      </c>
      <c r="D325" s="68" t="s">
        <v>779</v>
      </c>
      <c r="E325" s="69" t="s">
        <v>1038</v>
      </c>
      <c r="F325" s="69" t="s">
        <v>13</v>
      </c>
    </row>
    <row r="326" spans="1:6" hidden="1" x14ac:dyDescent="0.2">
      <c r="A326" s="222" t="s">
        <v>1741</v>
      </c>
      <c r="B326" s="69" t="b">
        <f>'str 1'!$H$23-'str 1'!$I$23&gt;='str 1'!$H$28-'str 1'!$I$28</f>
        <v>1</v>
      </c>
      <c r="C326" s="68" t="s">
        <v>3356</v>
      </c>
      <c r="D326" s="68" t="s">
        <v>779</v>
      </c>
      <c r="E326" s="69" t="s">
        <v>1038</v>
      </c>
      <c r="F326" s="69" t="s">
        <v>14</v>
      </c>
    </row>
    <row r="327" spans="1:6" hidden="1" x14ac:dyDescent="0.2">
      <c r="A327" s="222" t="s">
        <v>1742</v>
      </c>
      <c r="B327" s="69" t="b">
        <f>'str 1'!$J$23-'str 1'!$K$23&gt;='str 1'!$J$28-'str 1'!$K$28</f>
        <v>1</v>
      </c>
      <c r="C327" s="68" t="s">
        <v>3356</v>
      </c>
      <c r="D327" s="68" t="s">
        <v>779</v>
      </c>
      <c r="E327" s="69" t="s">
        <v>1038</v>
      </c>
      <c r="F327" s="69" t="s">
        <v>15</v>
      </c>
    </row>
    <row r="328" spans="1:6" hidden="1" x14ac:dyDescent="0.2">
      <c r="A328" s="222" t="s">
        <v>1743</v>
      </c>
      <c r="B328" s="69" t="b">
        <f>'str 1'!$D$23&gt;='str 1'!$D$29</f>
        <v>1</v>
      </c>
      <c r="C328" s="68" t="s">
        <v>3356</v>
      </c>
      <c r="D328" s="68" t="s">
        <v>779</v>
      </c>
      <c r="E328" s="69" t="s">
        <v>1039</v>
      </c>
      <c r="F328" s="69" t="s">
        <v>2418</v>
      </c>
    </row>
    <row r="329" spans="1:6" hidden="1" x14ac:dyDescent="0.2">
      <c r="A329" s="222" t="s">
        <v>1744</v>
      </c>
      <c r="B329" s="69" t="b">
        <f>'str 1'!$E$23&gt;='str 1'!$E$29</f>
        <v>1</v>
      </c>
      <c r="C329" s="68" t="s">
        <v>3356</v>
      </c>
      <c r="D329" s="68" t="s">
        <v>779</v>
      </c>
      <c r="E329" s="69" t="s">
        <v>1039</v>
      </c>
      <c r="F329" s="69" t="s">
        <v>2419</v>
      </c>
    </row>
    <row r="330" spans="1:6" hidden="1" x14ac:dyDescent="0.2">
      <c r="A330" s="222" t="s">
        <v>1745</v>
      </c>
      <c r="B330" s="69" t="b">
        <f>'str 1'!$F$23&gt;='str 1'!$F$29</f>
        <v>1</v>
      </c>
      <c r="C330" s="68" t="s">
        <v>3356</v>
      </c>
      <c r="D330" s="68" t="s">
        <v>779</v>
      </c>
      <c r="E330" s="69" t="s">
        <v>1039</v>
      </c>
      <c r="F330" s="69" t="s">
        <v>2420</v>
      </c>
    </row>
    <row r="331" spans="1:6" hidden="1" x14ac:dyDescent="0.2">
      <c r="A331" s="222" t="s">
        <v>1746</v>
      </c>
      <c r="B331" s="69" t="b">
        <f>'str 1'!$G$23&gt;='str 1'!$G$29</f>
        <v>1</v>
      </c>
      <c r="C331" s="68" t="s">
        <v>3356</v>
      </c>
      <c r="D331" s="68" t="s">
        <v>779</v>
      </c>
      <c r="E331" s="69" t="s">
        <v>1039</v>
      </c>
      <c r="F331" s="69" t="s">
        <v>2421</v>
      </c>
    </row>
    <row r="332" spans="1:6" hidden="1" x14ac:dyDescent="0.2">
      <c r="A332" s="222" t="s">
        <v>1747</v>
      </c>
      <c r="B332" s="69" t="b">
        <f>'str 1'!$H$23&gt;='str 1'!$H$29</f>
        <v>1</v>
      </c>
      <c r="C332" s="68" t="s">
        <v>3356</v>
      </c>
      <c r="D332" s="68" t="s">
        <v>779</v>
      </c>
      <c r="E332" s="69" t="s">
        <v>1039</v>
      </c>
      <c r="F332" s="69" t="s">
        <v>2422</v>
      </c>
    </row>
    <row r="333" spans="1:6" hidden="1" x14ac:dyDescent="0.2">
      <c r="A333" s="222" t="s">
        <v>1748</v>
      </c>
      <c r="B333" s="69" t="b">
        <f>'str 1'!$I$23&gt;='str 1'!$I$29</f>
        <v>1</v>
      </c>
      <c r="C333" s="68" t="s">
        <v>3356</v>
      </c>
      <c r="D333" s="68" t="s">
        <v>779</v>
      </c>
      <c r="E333" s="69" t="s">
        <v>1039</v>
      </c>
      <c r="F333" s="69" t="s">
        <v>2423</v>
      </c>
    </row>
    <row r="334" spans="1:6" hidden="1" x14ac:dyDescent="0.2">
      <c r="A334" s="222" t="s">
        <v>1749</v>
      </c>
      <c r="B334" s="69" t="b">
        <f>'str 1'!$J$23&gt;='str 1'!$J$29</f>
        <v>1</v>
      </c>
      <c r="C334" s="68" t="s">
        <v>3356</v>
      </c>
      <c r="D334" s="68" t="s">
        <v>779</v>
      </c>
      <c r="E334" s="69" t="s">
        <v>1039</v>
      </c>
      <c r="F334" s="69" t="s">
        <v>2424</v>
      </c>
    </row>
    <row r="335" spans="1:6" hidden="1" x14ac:dyDescent="0.2">
      <c r="A335" s="222" t="s">
        <v>1750</v>
      </c>
      <c r="B335" s="69" t="b">
        <f>'str 1'!$K$23&gt;='str 1'!$K$29</f>
        <v>1</v>
      </c>
      <c r="C335" s="68" t="s">
        <v>3356</v>
      </c>
      <c r="D335" s="68" t="s">
        <v>779</v>
      </c>
      <c r="E335" s="69" t="s">
        <v>1039</v>
      </c>
      <c r="F335" s="69" t="s">
        <v>11</v>
      </c>
    </row>
    <row r="336" spans="1:6" hidden="1" x14ac:dyDescent="0.2">
      <c r="A336" s="222" t="s">
        <v>1751</v>
      </c>
      <c r="B336" s="69" t="b">
        <f>'str 1'!$D$23-'str 1'!$E$23&gt;='str 1'!$D$29-'str 1'!$E$29</f>
        <v>1</v>
      </c>
      <c r="C336" s="68" t="s">
        <v>3356</v>
      </c>
      <c r="D336" s="68" t="s">
        <v>779</v>
      </c>
      <c r="E336" s="69" t="s">
        <v>1039</v>
      </c>
      <c r="F336" s="69" t="s">
        <v>12</v>
      </c>
    </row>
    <row r="337" spans="1:6" hidden="1" x14ac:dyDescent="0.2">
      <c r="A337" s="222" t="s">
        <v>1752</v>
      </c>
      <c r="B337" s="69" t="b">
        <f>'str 1'!$F$23-'str 1'!$G$23&gt;='str 1'!$F$29-'str 1'!$G$29</f>
        <v>1</v>
      </c>
      <c r="C337" s="68" t="s">
        <v>3356</v>
      </c>
      <c r="D337" s="68" t="s">
        <v>779</v>
      </c>
      <c r="E337" s="69" t="s">
        <v>1039</v>
      </c>
      <c r="F337" s="69" t="s">
        <v>13</v>
      </c>
    </row>
    <row r="338" spans="1:6" hidden="1" x14ac:dyDescent="0.2">
      <c r="A338" s="222" t="s">
        <v>1789</v>
      </c>
      <c r="B338" s="69" t="b">
        <f>'str 1'!$H$23-'str 1'!$I$23&gt;='str 1'!$H$29-'str 1'!$I$29</f>
        <v>1</v>
      </c>
      <c r="C338" s="68" t="s">
        <v>3356</v>
      </c>
      <c r="D338" s="68" t="s">
        <v>779</v>
      </c>
      <c r="E338" s="69" t="s">
        <v>1039</v>
      </c>
      <c r="F338" s="69" t="s">
        <v>14</v>
      </c>
    </row>
    <row r="339" spans="1:6" hidden="1" x14ac:dyDescent="0.2">
      <c r="A339" s="222" t="s">
        <v>1790</v>
      </c>
      <c r="B339" s="69" t="b">
        <f>'str 1'!$J$23-'str 1'!$K$23&gt;='str 1'!$J$29-'str 1'!$K$29</f>
        <v>1</v>
      </c>
      <c r="C339" s="68" t="s">
        <v>3356</v>
      </c>
      <c r="D339" s="68" t="s">
        <v>779</v>
      </c>
      <c r="E339" s="69" t="s">
        <v>1039</v>
      </c>
      <c r="F339" s="69" t="s">
        <v>15</v>
      </c>
    </row>
    <row r="340" spans="1:6" hidden="1" x14ac:dyDescent="0.2">
      <c r="A340" s="222" t="s">
        <v>1791</v>
      </c>
      <c r="B340" s="69" t="b">
        <f>'str 1'!$D$23&gt;='str 1'!$D$30</f>
        <v>1</v>
      </c>
      <c r="C340" s="68" t="s">
        <v>3356</v>
      </c>
      <c r="D340" s="68" t="s">
        <v>779</v>
      </c>
      <c r="E340" s="69" t="s">
        <v>1040</v>
      </c>
      <c r="F340" s="69" t="s">
        <v>2418</v>
      </c>
    </row>
    <row r="341" spans="1:6" hidden="1" x14ac:dyDescent="0.2">
      <c r="A341" s="222" t="s">
        <v>3309</v>
      </c>
      <c r="B341" s="69" t="b">
        <f>'str 1'!$E$23&gt;='str 1'!$E$30</f>
        <v>1</v>
      </c>
      <c r="C341" s="68" t="s">
        <v>3356</v>
      </c>
      <c r="D341" s="68" t="s">
        <v>779</v>
      </c>
      <c r="E341" s="69" t="s">
        <v>1040</v>
      </c>
      <c r="F341" s="69" t="s">
        <v>2419</v>
      </c>
    </row>
    <row r="342" spans="1:6" hidden="1" x14ac:dyDescent="0.2">
      <c r="A342" s="222" t="s">
        <v>3310</v>
      </c>
      <c r="B342" s="69" t="b">
        <f>'str 1'!$F$23&gt;='str 1'!$F$30</f>
        <v>1</v>
      </c>
      <c r="C342" s="68" t="s">
        <v>3356</v>
      </c>
      <c r="D342" s="68" t="s">
        <v>779</v>
      </c>
      <c r="E342" s="69" t="s">
        <v>1040</v>
      </c>
      <c r="F342" s="69" t="s">
        <v>2420</v>
      </c>
    </row>
    <row r="343" spans="1:6" hidden="1" x14ac:dyDescent="0.2">
      <c r="A343" s="222" t="s">
        <v>3311</v>
      </c>
      <c r="B343" s="69" t="b">
        <f>'str 1'!$G$23&gt;='str 1'!$G$30</f>
        <v>1</v>
      </c>
      <c r="C343" s="68" t="s">
        <v>3356</v>
      </c>
      <c r="D343" s="68" t="s">
        <v>779</v>
      </c>
      <c r="E343" s="69" t="s">
        <v>1040</v>
      </c>
      <c r="F343" s="69" t="s">
        <v>2421</v>
      </c>
    </row>
    <row r="344" spans="1:6" hidden="1" x14ac:dyDescent="0.2">
      <c r="A344" s="222" t="s">
        <v>3312</v>
      </c>
      <c r="B344" s="69" t="b">
        <f>'str 1'!$H$23&gt;='str 1'!$H$30</f>
        <v>1</v>
      </c>
      <c r="C344" s="68" t="s">
        <v>3356</v>
      </c>
      <c r="D344" s="68" t="s">
        <v>779</v>
      </c>
      <c r="E344" s="69" t="s">
        <v>1040</v>
      </c>
      <c r="F344" s="69" t="s">
        <v>2422</v>
      </c>
    </row>
    <row r="345" spans="1:6" hidden="1" x14ac:dyDescent="0.2">
      <c r="A345" s="222" t="s">
        <v>3313</v>
      </c>
      <c r="B345" s="69" t="b">
        <f>'str 1'!$I$23&gt;='str 1'!$I$30</f>
        <v>1</v>
      </c>
      <c r="C345" s="68" t="s">
        <v>3356</v>
      </c>
      <c r="D345" s="68" t="s">
        <v>779</v>
      </c>
      <c r="E345" s="69" t="s">
        <v>1040</v>
      </c>
      <c r="F345" s="69" t="s">
        <v>2423</v>
      </c>
    </row>
    <row r="346" spans="1:6" hidden="1" x14ac:dyDescent="0.2">
      <c r="A346" s="222" t="s">
        <v>698</v>
      </c>
      <c r="B346" s="69" t="b">
        <f>'str 1'!$J$23&gt;='str 1'!$J$30</f>
        <v>1</v>
      </c>
      <c r="C346" s="68" t="s">
        <v>3356</v>
      </c>
      <c r="D346" s="68" t="s">
        <v>779</v>
      </c>
      <c r="E346" s="69" t="s">
        <v>1040</v>
      </c>
      <c r="F346" s="69" t="s">
        <v>2424</v>
      </c>
    </row>
    <row r="347" spans="1:6" hidden="1" x14ac:dyDescent="0.2">
      <c r="A347" s="222" t="s">
        <v>699</v>
      </c>
      <c r="B347" s="69" t="b">
        <f>'str 1'!$K$23&gt;='str 1'!$K$30</f>
        <v>1</v>
      </c>
      <c r="C347" s="68" t="s">
        <v>3356</v>
      </c>
      <c r="D347" s="68" t="s">
        <v>779</v>
      </c>
      <c r="E347" s="69" t="s">
        <v>1040</v>
      </c>
      <c r="F347" s="69" t="s">
        <v>11</v>
      </c>
    </row>
    <row r="348" spans="1:6" hidden="1" x14ac:dyDescent="0.2">
      <c r="A348" s="222" t="s">
        <v>700</v>
      </c>
      <c r="B348" s="69" t="b">
        <f>'str 1'!$D$23-'str 1'!$E$23&gt;='str 1'!$D$30-'str 1'!$E$30</f>
        <v>1</v>
      </c>
      <c r="C348" s="68" t="s">
        <v>3356</v>
      </c>
      <c r="D348" s="68" t="s">
        <v>779</v>
      </c>
      <c r="E348" s="69" t="s">
        <v>1040</v>
      </c>
      <c r="F348" s="69" t="s">
        <v>12</v>
      </c>
    </row>
    <row r="349" spans="1:6" hidden="1" x14ac:dyDescent="0.2">
      <c r="A349" s="222" t="s">
        <v>701</v>
      </c>
      <c r="B349" s="69" t="b">
        <f>'str 1'!$F$23-'str 1'!$G$23&gt;='str 1'!$F$30-'str 1'!$G$30</f>
        <v>1</v>
      </c>
      <c r="C349" s="68" t="s">
        <v>3356</v>
      </c>
      <c r="D349" s="68" t="s">
        <v>779</v>
      </c>
      <c r="E349" s="69" t="s">
        <v>1040</v>
      </c>
      <c r="F349" s="69" t="s">
        <v>13</v>
      </c>
    </row>
    <row r="350" spans="1:6" hidden="1" x14ac:dyDescent="0.2">
      <c r="A350" s="222" t="s">
        <v>702</v>
      </c>
      <c r="B350" s="69" t="b">
        <f>'str 1'!$H$23-'str 1'!$I$23&gt;='str 1'!$H$30-'str 1'!$I$30</f>
        <v>1</v>
      </c>
      <c r="C350" s="68" t="s">
        <v>3356</v>
      </c>
      <c r="D350" s="68" t="s">
        <v>779</v>
      </c>
      <c r="E350" s="69" t="s">
        <v>1040</v>
      </c>
      <c r="F350" s="69" t="s">
        <v>14</v>
      </c>
    </row>
    <row r="351" spans="1:6" hidden="1" x14ac:dyDescent="0.2">
      <c r="A351" s="222" t="s">
        <v>703</v>
      </c>
      <c r="B351" s="69" t="b">
        <f>'str 1'!$J$23-'str 1'!$K$23&gt;='str 1'!$J$30-'str 1'!$K$30</f>
        <v>1</v>
      </c>
      <c r="C351" s="68" t="s">
        <v>3356</v>
      </c>
      <c r="D351" s="68" t="s">
        <v>779</v>
      </c>
      <c r="E351" s="69" t="s">
        <v>1040</v>
      </c>
      <c r="F351" s="69" t="s">
        <v>15</v>
      </c>
    </row>
    <row r="352" spans="1:6" hidden="1" x14ac:dyDescent="0.2">
      <c r="A352" s="222" t="s">
        <v>704</v>
      </c>
      <c r="B352" s="69" t="b">
        <f>'str 1'!$D$23&gt;='str 1'!$D$31</f>
        <v>1</v>
      </c>
      <c r="C352" s="68" t="s">
        <v>3356</v>
      </c>
      <c r="D352" s="68" t="s">
        <v>779</v>
      </c>
      <c r="E352" s="69" t="s">
        <v>1041</v>
      </c>
      <c r="F352" s="69" t="s">
        <v>2418</v>
      </c>
    </row>
    <row r="353" spans="1:6" hidden="1" x14ac:dyDescent="0.2">
      <c r="A353" s="222" t="s">
        <v>705</v>
      </c>
      <c r="B353" s="69" t="b">
        <f>'str 1'!$E$23&gt;='str 1'!$E$31</f>
        <v>1</v>
      </c>
      <c r="C353" s="68" t="s">
        <v>3356</v>
      </c>
      <c r="D353" s="68" t="s">
        <v>779</v>
      </c>
      <c r="E353" s="69" t="s">
        <v>1041</v>
      </c>
      <c r="F353" s="69" t="s">
        <v>2419</v>
      </c>
    </row>
    <row r="354" spans="1:6" hidden="1" x14ac:dyDescent="0.2">
      <c r="A354" s="222" t="s">
        <v>706</v>
      </c>
      <c r="B354" s="69" t="b">
        <f>'str 1'!$F$23&gt;='str 1'!$F$31</f>
        <v>1</v>
      </c>
      <c r="C354" s="68" t="s">
        <v>3356</v>
      </c>
      <c r="D354" s="68" t="s">
        <v>779</v>
      </c>
      <c r="E354" s="69" t="s">
        <v>1041</v>
      </c>
      <c r="F354" s="69" t="s">
        <v>2420</v>
      </c>
    </row>
    <row r="355" spans="1:6" hidden="1" x14ac:dyDescent="0.2">
      <c r="A355" s="222" t="s">
        <v>707</v>
      </c>
      <c r="B355" s="69" t="b">
        <f>'str 1'!$G$23&gt;='str 1'!$G$31</f>
        <v>1</v>
      </c>
      <c r="C355" s="68" t="s">
        <v>3356</v>
      </c>
      <c r="D355" s="68" t="s">
        <v>779</v>
      </c>
      <c r="E355" s="69" t="s">
        <v>1041</v>
      </c>
      <c r="F355" s="69" t="s">
        <v>2421</v>
      </c>
    </row>
    <row r="356" spans="1:6" hidden="1" x14ac:dyDescent="0.2">
      <c r="A356" s="222" t="s">
        <v>708</v>
      </c>
      <c r="B356" s="69" t="b">
        <f>'str 1'!$H$23&gt;='str 1'!$H$31</f>
        <v>1</v>
      </c>
      <c r="C356" s="68" t="s">
        <v>3356</v>
      </c>
      <c r="D356" s="68" t="s">
        <v>779</v>
      </c>
      <c r="E356" s="69" t="s">
        <v>1041</v>
      </c>
      <c r="F356" s="69" t="s">
        <v>2422</v>
      </c>
    </row>
    <row r="357" spans="1:6" hidden="1" x14ac:dyDescent="0.2">
      <c r="A357" s="222" t="s">
        <v>709</v>
      </c>
      <c r="B357" s="69" t="b">
        <f>'str 1'!$I$23&gt;='str 1'!$I$31</f>
        <v>1</v>
      </c>
      <c r="C357" s="68" t="s">
        <v>3356</v>
      </c>
      <c r="D357" s="68" t="s">
        <v>779</v>
      </c>
      <c r="E357" s="69" t="s">
        <v>1041</v>
      </c>
      <c r="F357" s="69" t="s">
        <v>2423</v>
      </c>
    </row>
    <row r="358" spans="1:6" hidden="1" x14ac:dyDescent="0.2">
      <c r="A358" s="222" t="s">
        <v>710</v>
      </c>
      <c r="B358" s="69" t="b">
        <f>'str 1'!$J$23&gt;='str 1'!$J$31</f>
        <v>1</v>
      </c>
      <c r="C358" s="68" t="s">
        <v>3356</v>
      </c>
      <c r="D358" s="68" t="s">
        <v>779</v>
      </c>
      <c r="E358" s="69" t="s">
        <v>1041</v>
      </c>
      <c r="F358" s="69" t="s">
        <v>2424</v>
      </c>
    </row>
    <row r="359" spans="1:6" hidden="1" x14ac:dyDescent="0.2">
      <c r="A359" s="222" t="s">
        <v>711</v>
      </c>
      <c r="B359" s="69" t="b">
        <f>'str 1'!$K$23&gt;='str 1'!$K$31</f>
        <v>1</v>
      </c>
      <c r="C359" s="68" t="s">
        <v>3356</v>
      </c>
      <c r="D359" s="68" t="s">
        <v>779</v>
      </c>
      <c r="E359" s="69" t="s">
        <v>1041</v>
      </c>
      <c r="F359" s="69" t="s">
        <v>11</v>
      </c>
    </row>
    <row r="360" spans="1:6" hidden="1" x14ac:dyDescent="0.2">
      <c r="A360" s="222" t="s">
        <v>712</v>
      </c>
      <c r="B360" s="69" t="b">
        <f>'str 1'!$D$23-'str 1'!$E$23&gt;='str 1'!$D$31-'str 1'!$E$31</f>
        <v>1</v>
      </c>
      <c r="C360" s="68" t="s">
        <v>3356</v>
      </c>
      <c r="D360" s="68" t="s">
        <v>779</v>
      </c>
      <c r="E360" s="69" t="s">
        <v>1041</v>
      </c>
      <c r="F360" s="69" t="s">
        <v>12</v>
      </c>
    </row>
    <row r="361" spans="1:6" hidden="1" x14ac:dyDescent="0.2">
      <c r="A361" s="222" t="s">
        <v>713</v>
      </c>
      <c r="B361" s="69" t="b">
        <f>'str 1'!$F$23-'str 1'!$G$23&gt;='str 1'!$F$31-'str 1'!$G$31</f>
        <v>1</v>
      </c>
      <c r="C361" s="68" t="s">
        <v>3356</v>
      </c>
      <c r="D361" s="68" t="s">
        <v>779</v>
      </c>
      <c r="E361" s="69" t="s">
        <v>1041</v>
      </c>
      <c r="F361" s="69" t="s">
        <v>13</v>
      </c>
    </row>
    <row r="362" spans="1:6" hidden="1" x14ac:dyDescent="0.2">
      <c r="A362" s="222" t="s">
        <v>714</v>
      </c>
      <c r="B362" s="69" t="b">
        <f>'str 1'!$H$23-'str 1'!$I$23&gt;='str 1'!$H$31-'str 1'!$I$31</f>
        <v>1</v>
      </c>
      <c r="C362" s="68" t="s">
        <v>3356</v>
      </c>
      <c r="D362" s="68" t="s">
        <v>779</v>
      </c>
      <c r="E362" s="69" t="s">
        <v>1041</v>
      </c>
      <c r="F362" s="69" t="s">
        <v>14</v>
      </c>
    </row>
    <row r="363" spans="1:6" hidden="1" x14ac:dyDescent="0.2">
      <c r="A363" s="222" t="s">
        <v>715</v>
      </c>
      <c r="B363" s="69" t="b">
        <f>'str 1'!$J$23-'str 1'!$K$23&gt;='str 1'!$J$31-'str 1'!$K$31</f>
        <v>1</v>
      </c>
      <c r="C363" s="68" t="s">
        <v>3356</v>
      </c>
      <c r="D363" s="68" t="s">
        <v>779</v>
      </c>
      <c r="E363" s="69" t="s">
        <v>1041</v>
      </c>
      <c r="F363" s="69" t="s">
        <v>15</v>
      </c>
    </row>
    <row r="364" spans="1:6" hidden="1" x14ac:dyDescent="0.2">
      <c r="A364" s="222" t="s">
        <v>716</v>
      </c>
      <c r="B364" s="69" t="b">
        <f>'str 2'!$F$5&gt;='str 2'!$G$5</f>
        <v>1</v>
      </c>
      <c r="C364" s="68" t="s">
        <v>3052</v>
      </c>
      <c r="D364" s="68" t="s">
        <v>780</v>
      </c>
      <c r="E364" s="69" t="s">
        <v>1105</v>
      </c>
      <c r="F364" s="69" t="s">
        <v>3357</v>
      </c>
    </row>
    <row r="365" spans="1:6" hidden="1" x14ac:dyDescent="0.2">
      <c r="A365" s="222" t="s">
        <v>717</v>
      </c>
      <c r="B365" s="69" t="b">
        <f>'str 2'!$F$6&gt;='str 2'!$G$6</f>
        <v>1</v>
      </c>
      <c r="C365" s="68" t="s">
        <v>3052</v>
      </c>
      <c r="D365" s="68" t="s">
        <v>780</v>
      </c>
      <c r="E365" s="69" t="s">
        <v>1106</v>
      </c>
      <c r="F365" s="69" t="s">
        <v>3357</v>
      </c>
    </row>
    <row r="366" spans="1:6" hidden="1" x14ac:dyDescent="0.2">
      <c r="A366" s="222" t="s">
        <v>718</v>
      </c>
      <c r="B366" s="69" t="b">
        <f>'str 2'!$F$7&gt;='str 2'!$G$7</f>
        <v>1</v>
      </c>
      <c r="C366" s="68" t="s">
        <v>3052</v>
      </c>
      <c r="D366" s="68" t="s">
        <v>780</v>
      </c>
      <c r="E366" s="69" t="s">
        <v>1107</v>
      </c>
      <c r="F366" s="69" t="s">
        <v>3357</v>
      </c>
    </row>
    <row r="367" spans="1:6" hidden="1" x14ac:dyDescent="0.2">
      <c r="A367" s="222" t="s">
        <v>719</v>
      </c>
      <c r="B367" s="69" t="b">
        <f>'str 2'!$F$8&gt;='str 2'!$G$8</f>
        <v>1</v>
      </c>
      <c r="C367" s="68" t="s">
        <v>3052</v>
      </c>
      <c r="D367" s="68" t="s">
        <v>780</v>
      </c>
      <c r="E367" s="69" t="s">
        <v>1108</v>
      </c>
      <c r="F367" s="69" t="s">
        <v>3357</v>
      </c>
    </row>
    <row r="368" spans="1:6" hidden="1" x14ac:dyDescent="0.2">
      <c r="A368" s="222" t="s">
        <v>720</v>
      </c>
      <c r="B368" s="69" t="b">
        <f>'str 2'!$F$9&gt;='str 2'!$G$9</f>
        <v>1</v>
      </c>
      <c r="C368" s="68" t="s">
        <v>3052</v>
      </c>
      <c r="D368" s="68" t="s">
        <v>780</v>
      </c>
      <c r="E368" s="69" t="s">
        <v>3645</v>
      </c>
      <c r="F368" s="69" t="s">
        <v>3357</v>
      </c>
    </row>
    <row r="369" spans="1:6" hidden="1" x14ac:dyDescent="0.2">
      <c r="A369" s="222" t="s">
        <v>721</v>
      </c>
      <c r="B369" s="69" t="b">
        <f>'str 2'!$F$10&gt;='str 2'!$G$10</f>
        <v>1</v>
      </c>
      <c r="C369" s="68" t="s">
        <v>3052</v>
      </c>
      <c r="D369" s="68" t="s">
        <v>780</v>
      </c>
      <c r="E369" s="69" t="s">
        <v>3646</v>
      </c>
      <c r="F369" s="69" t="s">
        <v>3357</v>
      </c>
    </row>
    <row r="370" spans="1:6" hidden="1" x14ac:dyDescent="0.2">
      <c r="A370" s="222" t="s">
        <v>722</v>
      </c>
      <c r="B370" s="69" t="b">
        <f>'str 2'!$F$11&gt;='str 2'!$G$11</f>
        <v>1</v>
      </c>
      <c r="C370" s="68" t="s">
        <v>3052</v>
      </c>
      <c r="D370" s="68" t="s">
        <v>780</v>
      </c>
      <c r="E370" s="69" t="s">
        <v>3647</v>
      </c>
      <c r="F370" s="69" t="s">
        <v>3357</v>
      </c>
    </row>
    <row r="371" spans="1:6" hidden="1" x14ac:dyDescent="0.2">
      <c r="A371" s="222" t="s">
        <v>723</v>
      </c>
      <c r="B371" s="69" t="b">
        <f>'str 2'!$F$12&gt;='str 2'!$G$12</f>
        <v>1</v>
      </c>
      <c r="C371" s="68" t="s">
        <v>3052</v>
      </c>
      <c r="D371" s="68" t="s">
        <v>780</v>
      </c>
      <c r="E371" s="69" t="s">
        <v>3648</v>
      </c>
      <c r="F371" s="69" t="s">
        <v>3357</v>
      </c>
    </row>
    <row r="372" spans="1:6" hidden="1" x14ac:dyDescent="0.2">
      <c r="A372" s="222" t="s">
        <v>724</v>
      </c>
      <c r="B372" s="69" t="b">
        <f>'str 2'!$F$13&gt;='str 2'!$G$13</f>
        <v>1</v>
      </c>
      <c r="C372" s="68" t="s">
        <v>3052</v>
      </c>
      <c r="D372" s="68" t="s">
        <v>780</v>
      </c>
      <c r="E372" s="69" t="s">
        <v>3649</v>
      </c>
      <c r="F372" s="69" t="s">
        <v>3357</v>
      </c>
    </row>
    <row r="373" spans="1:6" hidden="1" x14ac:dyDescent="0.2">
      <c r="A373" s="222" t="s">
        <v>725</v>
      </c>
      <c r="B373" s="69" t="b">
        <f>'str 2'!$F$14&gt;='str 2'!$G$14</f>
        <v>1</v>
      </c>
      <c r="C373" s="68" t="s">
        <v>3052</v>
      </c>
      <c r="D373" s="68" t="s">
        <v>780</v>
      </c>
      <c r="E373" s="69" t="s">
        <v>3650</v>
      </c>
      <c r="F373" s="69" t="s">
        <v>3357</v>
      </c>
    </row>
    <row r="374" spans="1:6" hidden="1" x14ac:dyDescent="0.2">
      <c r="A374" s="222" t="s">
        <v>726</v>
      </c>
      <c r="B374" s="69" t="b">
        <f>'str 2'!$F$15&gt;='str 2'!$G$15</f>
        <v>1</v>
      </c>
      <c r="C374" s="68" t="s">
        <v>3052</v>
      </c>
      <c r="D374" s="68" t="s">
        <v>780</v>
      </c>
      <c r="E374" s="69" t="s">
        <v>3651</v>
      </c>
      <c r="F374" s="69" t="s">
        <v>3357</v>
      </c>
    </row>
    <row r="375" spans="1:6" hidden="1" x14ac:dyDescent="0.2">
      <c r="A375" s="222" t="s">
        <v>727</v>
      </c>
      <c r="B375" s="69" t="b">
        <f>'str 2'!$F$16&gt;='str 2'!$G$16</f>
        <v>1</v>
      </c>
      <c r="C375" s="68" t="s">
        <v>3052</v>
      </c>
      <c r="D375" s="68" t="s">
        <v>780</v>
      </c>
      <c r="E375" s="69" t="s">
        <v>3652</v>
      </c>
      <c r="F375" s="69" t="s">
        <v>3357</v>
      </c>
    </row>
    <row r="376" spans="1:6" hidden="1" x14ac:dyDescent="0.2">
      <c r="A376" s="222" t="s">
        <v>728</v>
      </c>
      <c r="B376" s="69" t="b">
        <f>'str 2'!$F$17&gt;='str 2'!$G$17</f>
        <v>1</v>
      </c>
      <c r="C376" s="68" t="s">
        <v>3052</v>
      </c>
      <c r="D376" s="68" t="s">
        <v>780</v>
      </c>
      <c r="E376" s="69" t="s">
        <v>3653</v>
      </c>
      <c r="F376" s="69" t="s">
        <v>3357</v>
      </c>
    </row>
    <row r="377" spans="1:6" hidden="1" x14ac:dyDescent="0.2">
      <c r="A377" s="222" t="s">
        <v>729</v>
      </c>
      <c r="B377" s="69" t="b">
        <f>'str 2'!$F$18&gt;='str 2'!$G$18</f>
        <v>1</v>
      </c>
      <c r="C377" s="68" t="s">
        <v>3052</v>
      </c>
      <c r="D377" s="68" t="s">
        <v>780</v>
      </c>
      <c r="E377" s="69" t="s">
        <v>3654</v>
      </c>
      <c r="F377" s="69" t="s">
        <v>3357</v>
      </c>
    </row>
    <row r="378" spans="1:6" hidden="1" x14ac:dyDescent="0.2">
      <c r="A378" s="222" t="s">
        <v>2426</v>
      </c>
      <c r="B378" s="69" t="b">
        <f>'str 2'!$F$19&gt;='str 2'!$G$19</f>
        <v>1</v>
      </c>
      <c r="C378" s="68" t="s">
        <v>3052</v>
      </c>
      <c r="D378" s="68" t="s">
        <v>780</v>
      </c>
      <c r="E378" s="69" t="s">
        <v>3655</v>
      </c>
      <c r="F378" s="69" t="s">
        <v>3357</v>
      </c>
    </row>
    <row r="379" spans="1:6" hidden="1" x14ac:dyDescent="0.2">
      <c r="A379" s="222" t="s">
        <v>3056</v>
      </c>
      <c r="B379" s="69" t="b">
        <f>'str 2'!$F$20&gt;='str 2'!$G$20</f>
        <v>1</v>
      </c>
      <c r="C379" s="68" t="s">
        <v>3052</v>
      </c>
      <c r="D379" s="68" t="s">
        <v>780</v>
      </c>
      <c r="E379" s="69" t="s">
        <v>3656</v>
      </c>
      <c r="F379" s="69" t="s">
        <v>3357</v>
      </c>
    </row>
    <row r="380" spans="1:6" hidden="1" x14ac:dyDescent="0.2">
      <c r="A380" s="222" t="s">
        <v>3057</v>
      </c>
      <c r="B380" s="69" t="b">
        <f>'str 2'!$F$21&gt;='str 2'!$G$21</f>
        <v>1</v>
      </c>
      <c r="C380" s="68" t="s">
        <v>3052</v>
      </c>
      <c r="D380" s="68" t="s">
        <v>780</v>
      </c>
      <c r="E380" s="69" t="s">
        <v>3657</v>
      </c>
      <c r="F380" s="69" t="s">
        <v>3357</v>
      </c>
    </row>
    <row r="381" spans="1:6" hidden="1" x14ac:dyDescent="0.2">
      <c r="A381" s="222" t="s">
        <v>1992</v>
      </c>
      <c r="B381" s="69" t="b">
        <f>'str 2'!$F$22&gt;='str 2'!$G$22</f>
        <v>1</v>
      </c>
      <c r="C381" s="68" t="s">
        <v>3052</v>
      </c>
      <c r="D381" s="68" t="s">
        <v>780</v>
      </c>
      <c r="E381" s="69" t="s">
        <v>3658</v>
      </c>
      <c r="F381" s="69" t="s">
        <v>3357</v>
      </c>
    </row>
    <row r="382" spans="1:6" hidden="1" x14ac:dyDescent="0.2">
      <c r="A382" s="222" t="s">
        <v>1993</v>
      </c>
      <c r="B382" s="69" t="b">
        <f>'str 2'!$F$23&gt;='str 2'!$G$23</f>
        <v>1</v>
      </c>
      <c r="C382" s="68" t="s">
        <v>3052</v>
      </c>
      <c r="D382" s="68" t="s">
        <v>780</v>
      </c>
      <c r="E382" s="69" t="s">
        <v>3659</v>
      </c>
      <c r="F382" s="69" t="s">
        <v>3357</v>
      </c>
    </row>
    <row r="383" spans="1:6" hidden="1" x14ac:dyDescent="0.2">
      <c r="A383" s="222" t="s">
        <v>1994</v>
      </c>
      <c r="B383" s="69" t="b">
        <f>'str 2'!$F$24&gt;='str 2'!$G$24</f>
        <v>1</v>
      </c>
      <c r="C383" s="68" t="s">
        <v>3052</v>
      </c>
      <c r="D383" s="68" t="s">
        <v>780</v>
      </c>
      <c r="E383" s="69" t="s">
        <v>3660</v>
      </c>
      <c r="F383" s="69" t="s">
        <v>3357</v>
      </c>
    </row>
    <row r="384" spans="1:6" hidden="1" x14ac:dyDescent="0.2">
      <c r="A384" s="222" t="s">
        <v>1995</v>
      </c>
      <c r="B384" s="69" t="b">
        <f>'str 2'!$F$25&gt;='str 2'!$G$25</f>
        <v>1</v>
      </c>
      <c r="C384" s="68" t="s">
        <v>3052</v>
      </c>
      <c r="D384" s="68" t="s">
        <v>780</v>
      </c>
      <c r="E384" s="69" t="s">
        <v>3661</v>
      </c>
      <c r="F384" s="69" t="s">
        <v>3357</v>
      </c>
    </row>
    <row r="385" spans="1:6" hidden="1" x14ac:dyDescent="0.2">
      <c r="A385" s="222" t="s">
        <v>1996</v>
      </c>
      <c r="B385" s="69" t="b">
        <f>'str 2'!$F$26&gt;='str 2'!$G$26</f>
        <v>1</v>
      </c>
      <c r="C385" s="68" t="s">
        <v>3052</v>
      </c>
      <c r="D385" s="68" t="s">
        <v>780</v>
      </c>
      <c r="E385" s="69" t="s">
        <v>3662</v>
      </c>
      <c r="F385" s="69" t="s">
        <v>3357</v>
      </c>
    </row>
    <row r="386" spans="1:6" hidden="1" x14ac:dyDescent="0.2">
      <c r="A386" s="222" t="s">
        <v>1997</v>
      </c>
      <c r="B386" s="69" t="b">
        <f>'str 2'!$F$27&gt;='str 2'!$G$27</f>
        <v>1</v>
      </c>
      <c r="C386" s="68" t="s">
        <v>3052</v>
      </c>
      <c r="D386" s="68" t="s">
        <v>780</v>
      </c>
      <c r="E386" s="69" t="s">
        <v>3663</v>
      </c>
      <c r="F386" s="69" t="s">
        <v>3357</v>
      </c>
    </row>
    <row r="387" spans="1:6" hidden="1" x14ac:dyDescent="0.2">
      <c r="A387" s="222" t="s">
        <v>1998</v>
      </c>
      <c r="B387" s="69" t="b">
        <f>'str 2'!$F$28&gt;='str 2'!$G$28</f>
        <v>1</v>
      </c>
      <c r="C387" s="68" t="s">
        <v>3052</v>
      </c>
      <c r="D387" s="68" t="s">
        <v>780</v>
      </c>
      <c r="E387" s="69" t="s">
        <v>3229</v>
      </c>
      <c r="F387" s="69" t="s">
        <v>3357</v>
      </c>
    </row>
    <row r="388" spans="1:6" hidden="1" x14ac:dyDescent="0.2">
      <c r="A388" s="222" t="s">
        <v>1999</v>
      </c>
      <c r="B388" s="69" t="b">
        <f>'str 2'!$F$29&gt;='str 2'!$G$29</f>
        <v>1</v>
      </c>
      <c r="C388" s="68" t="s">
        <v>3052</v>
      </c>
      <c r="D388" s="68" t="s">
        <v>780</v>
      </c>
      <c r="E388" s="69" t="s">
        <v>3050</v>
      </c>
      <c r="F388" s="69" t="s">
        <v>3357</v>
      </c>
    </row>
    <row r="389" spans="1:6" hidden="1" x14ac:dyDescent="0.2">
      <c r="A389" s="222" t="s">
        <v>2000</v>
      </c>
      <c r="B389" s="69" t="b">
        <f>'str 2'!$F$30&gt;='str 2'!$G$30</f>
        <v>1</v>
      </c>
      <c r="C389" s="68" t="s">
        <v>3052</v>
      </c>
      <c r="D389" s="68" t="s">
        <v>780</v>
      </c>
      <c r="E389" s="69" t="s">
        <v>3051</v>
      </c>
      <c r="F389" s="69" t="s">
        <v>3357</v>
      </c>
    </row>
    <row r="390" spans="1:6" hidden="1" x14ac:dyDescent="0.2">
      <c r="A390" s="222" t="s">
        <v>2001</v>
      </c>
      <c r="B390" s="69" t="b">
        <f>'str 2'!$F$31&gt;='str 2'!$G$31</f>
        <v>1</v>
      </c>
      <c r="C390" s="68" t="s">
        <v>3052</v>
      </c>
      <c r="D390" s="68" t="s">
        <v>780</v>
      </c>
      <c r="E390" s="69" t="s">
        <v>3286</v>
      </c>
      <c r="F390" s="69" t="s">
        <v>3357</v>
      </c>
    </row>
    <row r="391" spans="1:6" hidden="1" x14ac:dyDescent="0.2">
      <c r="A391" s="222" t="s">
        <v>2002</v>
      </c>
      <c r="B391" s="69" t="b">
        <f>'str 2'!$F$32&gt;='str 2'!$G$32</f>
        <v>1</v>
      </c>
      <c r="C391" s="68" t="s">
        <v>3052</v>
      </c>
      <c r="D391" s="68" t="s">
        <v>780</v>
      </c>
      <c r="E391" s="69" t="s">
        <v>3287</v>
      </c>
      <c r="F391" s="69" t="s">
        <v>3357</v>
      </c>
    </row>
    <row r="392" spans="1:6" hidden="1" x14ac:dyDescent="0.2">
      <c r="A392" s="222" t="s">
        <v>2003</v>
      </c>
      <c r="B392" s="69" t="b">
        <f>'str 2'!$F$33&gt;='str 2'!$G$33</f>
        <v>1</v>
      </c>
      <c r="C392" s="68" t="s">
        <v>3052</v>
      </c>
      <c r="D392" s="68" t="s">
        <v>780</v>
      </c>
      <c r="E392" s="69" t="s">
        <v>3288</v>
      </c>
      <c r="F392" s="69" t="s">
        <v>3357</v>
      </c>
    </row>
    <row r="393" spans="1:6" hidden="1" x14ac:dyDescent="0.2">
      <c r="A393" s="222" t="s">
        <v>2004</v>
      </c>
      <c r="B393" s="69" t="b">
        <f>'str 2'!$F$34&gt;='str 2'!$G$34</f>
        <v>1</v>
      </c>
      <c r="C393" s="68" t="s">
        <v>3052</v>
      </c>
      <c r="D393" s="68" t="s">
        <v>780</v>
      </c>
      <c r="E393" s="69" t="s">
        <v>3289</v>
      </c>
      <c r="F393" s="69" t="s">
        <v>3357</v>
      </c>
    </row>
    <row r="394" spans="1:6" hidden="1" x14ac:dyDescent="0.2">
      <c r="A394" s="222" t="s">
        <v>2005</v>
      </c>
      <c r="B394" s="69" t="b">
        <f>'str 2'!$F$35&gt;='str 2'!$G$35</f>
        <v>1</v>
      </c>
      <c r="C394" s="68" t="s">
        <v>3052</v>
      </c>
      <c r="D394" s="68" t="s">
        <v>780</v>
      </c>
      <c r="E394" s="69" t="s">
        <v>3290</v>
      </c>
      <c r="F394" s="69" t="s">
        <v>3357</v>
      </c>
    </row>
    <row r="395" spans="1:6" hidden="1" x14ac:dyDescent="0.2">
      <c r="A395" s="222" t="s">
        <v>2006</v>
      </c>
      <c r="B395" s="69" t="b">
        <f>'str 2'!$F$36&gt;='str 2'!$G$36</f>
        <v>1</v>
      </c>
      <c r="C395" s="68" t="s">
        <v>3052</v>
      </c>
      <c r="D395" s="68" t="s">
        <v>780</v>
      </c>
      <c r="E395" s="69" t="s">
        <v>3291</v>
      </c>
      <c r="F395" s="69" t="s">
        <v>3357</v>
      </c>
    </row>
    <row r="396" spans="1:6" hidden="1" x14ac:dyDescent="0.2">
      <c r="A396" s="222" t="s">
        <v>2007</v>
      </c>
      <c r="B396" s="69" t="b">
        <f>'str 2'!$F$37&gt;='str 2'!$G$37</f>
        <v>1</v>
      </c>
      <c r="C396" s="68" t="s">
        <v>3052</v>
      </c>
      <c r="D396" s="68" t="s">
        <v>780</v>
      </c>
      <c r="E396" s="69" t="s">
        <v>3292</v>
      </c>
      <c r="F396" s="69" t="s">
        <v>3357</v>
      </c>
    </row>
    <row r="397" spans="1:6" hidden="1" x14ac:dyDescent="0.2">
      <c r="A397" s="222" t="s">
        <v>2008</v>
      </c>
      <c r="B397" s="69" t="b">
        <f>'str 2'!$F$38&gt;='str 2'!$G$38</f>
        <v>1</v>
      </c>
      <c r="C397" s="68" t="s">
        <v>3052</v>
      </c>
      <c r="D397" s="68" t="s">
        <v>780</v>
      </c>
      <c r="E397" s="69" t="s">
        <v>3293</v>
      </c>
      <c r="F397" s="69" t="s">
        <v>3357</v>
      </c>
    </row>
    <row r="398" spans="1:6" hidden="1" x14ac:dyDescent="0.2">
      <c r="A398" s="222" t="s">
        <v>2009</v>
      </c>
      <c r="B398" s="69" t="b">
        <f>'str 2'!$F$39&gt;='str 2'!$G$39</f>
        <v>1</v>
      </c>
      <c r="C398" s="68" t="s">
        <v>3052</v>
      </c>
      <c r="D398" s="68" t="s">
        <v>780</v>
      </c>
      <c r="E398" s="69" t="s">
        <v>3294</v>
      </c>
      <c r="F398" s="69" t="s">
        <v>3357</v>
      </c>
    </row>
    <row r="399" spans="1:6" hidden="1" x14ac:dyDescent="0.2">
      <c r="A399" s="222" t="s">
        <v>2010</v>
      </c>
      <c r="B399" s="69" t="b">
        <f>'str 2'!$F$40&gt;='str 2'!$G$40</f>
        <v>1</v>
      </c>
      <c r="C399" s="68" t="s">
        <v>3052</v>
      </c>
      <c r="D399" s="68" t="s">
        <v>780</v>
      </c>
      <c r="E399" s="69" t="s">
        <v>3295</v>
      </c>
      <c r="F399" s="69" t="s">
        <v>3357</v>
      </c>
    </row>
    <row r="400" spans="1:6" hidden="1" x14ac:dyDescent="0.2">
      <c r="A400" s="222" t="s">
        <v>2011</v>
      </c>
      <c r="B400" s="69" t="b">
        <f>'str 2'!$F$41&gt;='str 2'!$G$41</f>
        <v>1</v>
      </c>
      <c r="C400" s="68" t="s">
        <v>3052</v>
      </c>
      <c r="D400" s="68" t="s">
        <v>780</v>
      </c>
      <c r="E400" s="69" t="s">
        <v>3296</v>
      </c>
      <c r="F400" s="69" t="s">
        <v>3357</v>
      </c>
    </row>
    <row r="401" spans="1:6" hidden="1" x14ac:dyDescent="0.2">
      <c r="A401" s="222" t="s">
        <v>2012</v>
      </c>
      <c r="B401" s="69" t="b">
        <f>'str 2'!$F$43&gt;='str 2'!$G$43</f>
        <v>1</v>
      </c>
      <c r="C401" s="68" t="s">
        <v>3052</v>
      </c>
      <c r="D401" s="68" t="s">
        <v>780</v>
      </c>
      <c r="E401" s="69" t="s">
        <v>3298</v>
      </c>
      <c r="F401" s="69" t="s">
        <v>3357</v>
      </c>
    </row>
    <row r="402" spans="1:6" hidden="1" x14ac:dyDescent="0.2">
      <c r="A402" s="222" t="s">
        <v>2013</v>
      </c>
      <c r="B402" s="69" t="b">
        <f>'str 2'!$F$44&gt;='str 2'!$G$44</f>
        <v>1</v>
      </c>
      <c r="C402" s="68" t="s">
        <v>3052</v>
      </c>
      <c r="D402" s="68" t="s">
        <v>780</v>
      </c>
      <c r="E402" s="69" t="s">
        <v>3299</v>
      </c>
      <c r="F402" s="69" t="s">
        <v>3357</v>
      </c>
    </row>
    <row r="403" spans="1:6" hidden="1" x14ac:dyDescent="0.2">
      <c r="A403" s="222" t="s">
        <v>2014</v>
      </c>
      <c r="B403" s="69" t="b">
        <f>'str 2'!$F$45&gt;='str 2'!$G$45</f>
        <v>1</v>
      </c>
      <c r="C403" s="68" t="s">
        <v>3052</v>
      </c>
      <c r="D403" s="68" t="s">
        <v>780</v>
      </c>
      <c r="E403" s="69" t="s">
        <v>3300</v>
      </c>
      <c r="F403" s="69" t="s">
        <v>3357</v>
      </c>
    </row>
    <row r="404" spans="1:6" hidden="1" x14ac:dyDescent="0.2">
      <c r="A404" s="222" t="s">
        <v>2015</v>
      </c>
      <c r="B404" s="69" t="b">
        <f>'str 2'!$F$46&gt;='str 2'!$G$46</f>
        <v>1</v>
      </c>
      <c r="C404" s="68" t="s">
        <v>3052</v>
      </c>
      <c r="D404" s="68" t="s">
        <v>780</v>
      </c>
      <c r="E404" s="69" t="s">
        <v>3301</v>
      </c>
      <c r="F404" s="69" t="s">
        <v>3357</v>
      </c>
    </row>
    <row r="405" spans="1:6" hidden="1" x14ac:dyDescent="0.2">
      <c r="A405" s="222" t="s">
        <v>2016</v>
      </c>
      <c r="B405" s="69" t="b">
        <f>'str 2'!$F$47&gt;='str 2'!$G$47</f>
        <v>1</v>
      </c>
      <c r="C405" s="68" t="s">
        <v>3052</v>
      </c>
      <c r="D405" s="68" t="s">
        <v>780</v>
      </c>
      <c r="E405" s="69" t="s">
        <v>3302</v>
      </c>
      <c r="F405" s="69" t="s">
        <v>3357</v>
      </c>
    </row>
    <row r="406" spans="1:6" hidden="1" x14ac:dyDescent="0.2">
      <c r="A406" s="222" t="s">
        <v>2017</v>
      </c>
      <c r="B406" s="69" t="b">
        <f>'str 2'!$F$48&gt;='str 2'!$G$48</f>
        <v>1</v>
      </c>
      <c r="C406" s="68" t="s">
        <v>3052</v>
      </c>
      <c r="D406" s="68" t="s">
        <v>780</v>
      </c>
      <c r="E406" s="69" t="s">
        <v>3303</v>
      </c>
      <c r="F406" s="69" t="s">
        <v>3357</v>
      </c>
    </row>
    <row r="407" spans="1:6" hidden="1" x14ac:dyDescent="0.2">
      <c r="A407" s="222" t="s">
        <v>770</v>
      </c>
      <c r="B407" s="69" t="b">
        <f>'str 2'!$F$49&gt;='str 2'!$G$49</f>
        <v>1</v>
      </c>
      <c r="C407" s="68" t="s">
        <v>3052</v>
      </c>
      <c r="D407" s="68" t="s">
        <v>780</v>
      </c>
      <c r="E407" s="69" t="s">
        <v>1080</v>
      </c>
      <c r="F407" s="69" t="s">
        <v>3357</v>
      </c>
    </row>
    <row r="408" spans="1:6" hidden="1" x14ac:dyDescent="0.2">
      <c r="A408" s="222" t="s">
        <v>771</v>
      </c>
      <c r="B408" s="69" t="b">
        <f>'str 2'!$F$50&gt;='str 2'!$G$50</f>
        <v>1</v>
      </c>
      <c r="C408" s="68" t="s">
        <v>3052</v>
      </c>
      <c r="D408" s="68" t="s">
        <v>780</v>
      </c>
      <c r="E408" s="69" t="s">
        <v>1081</v>
      </c>
      <c r="F408" s="69" t="s">
        <v>3357</v>
      </c>
    </row>
    <row r="409" spans="1:6" hidden="1" x14ac:dyDescent="0.2">
      <c r="A409" s="222" t="s">
        <v>3205</v>
      </c>
      <c r="B409" s="69" t="b">
        <f>'str 2'!$F$51&gt;='str 2'!$G$51</f>
        <v>1</v>
      </c>
      <c r="C409" s="68" t="s">
        <v>3052</v>
      </c>
      <c r="D409" s="68" t="s">
        <v>780</v>
      </c>
      <c r="E409" s="69" t="s">
        <v>1082</v>
      </c>
      <c r="F409" s="69" t="s">
        <v>3357</v>
      </c>
    </row>
    <row r="410" spans="1:6" hidden="1" x14ac:dyDescent="0.2">
      <c r="A410" s="222" t="s">
        <v>3206</v>
      </c>
      <c r="B410" s="69" t="b">
        <f>'str 2'!$F$5&gt;='str 2'!$H$5</f>
        <v>1</v>
      </c>
      <c r="C410" s="68" t="s">
        <v>3052</v>
      </c>
      <c r="D410" s="68" t="s">
        <v>780</v>
      </c>
      <c r="E410" s="69" t="s">
        <v>1105</v>
      </c>
      <c r="F410" s="69" t="s">
        <v>3053</v>
      </c>
    </row>
    <row r="411" spans="1:6" hidden="1" x14ac:dyDescent="0.2">
      <c r="A411" s="222" t="s">
        <v>3207</v>
      </c>
      <c r="B411" s="69" t="b">
        <f>'str 2'!$F$6&gt;='str 2'!$H$6</f>
        <v>1</v>
      </c>
      <c r="C411" s="68" t="s">
        <v>3052</v>
      </c>
      <c r="D411" s="68" t="s">
        <v>780</v>
      </c>
      <c r="E411" s="69" t="s">
        <v>1106</v>
      </c>
      <c r="F411" s="69" t="s">
        <v>3053</v>
      </c>
    </row>
    <row r="412" spans="1:6" hidden="1" x14ac:dyDescent="0.2">
      <c r="A412" s="222" t="s">
        <v>3208</v>
      </c>
      <c r="B412" s="69" t="b">
        <f>'str 2'!$F$7&gt;='str 2'!$H$7</f>
        <v>1</v>
      </c>
      <c r="C412" s="68" t="s">
        <v>3052</v>
      </c>
      <c r="D412" s="68" t="s">
        <v>780</v>
      </c>
      <c r="E412" s="69" t="s">
        <v>1107</v>
      </c>
      <c r="F412" s="69" t="s">
        <v>3053</v>
      </c>
    </row>
    <row r="413" spans="1:6" hidden="1" x14ac:dyDescent="0.2">
      <c r="A413" s="222" t="s">
        <v>3209</v>
      </c>
      <c r="B413" s="69" t="b">
        <f>'str 2'!$F$8&gt;='str 2'!$H$8</f>
        <v>1</v>
      </c>
      <c r="C413" s="68" t="s">
        <v>3052</v>
      </c>
      <c r="D413" s="68" t="s">
        <v>780</v>
      </c>
      <c r="E413" s="69" t="s">
        <v>1108</v>
      </c>
      <c r="F413" s="69" t="s">
        <v>3053</v>
      </c>
    </row>
    <row r="414" spans="1:6" hidden="1" x14ac:dyDescent="0.2">
      <c r="A414" s="222" t="s">
        <v>3210</v>
      </c>
      <c r="B414" s="69" t="b">
        <f>'str 2'!$F$9&gt;='str 2'!$H$9</f>
        <v>1</v>
      </c>
      <c r="C414" s="68" t="s">
        <v>3052</v>
      </c>
      <c r="D414" s="68" t="s">
        <v>780</v>
      </c>
      <c r="E414" s="69" t="s">
        <v>3645</v>
      </c>
      <c r="F414" s="69" t="s">
        <v>3053</v>
      </c>
    </row>
    <row r="415" spans="1:6" hidden="1" x14ac:dyDescent="0.2">
      <c r="A415" s="222" t="s">
        <v>3211</v>
      </c>
      <c r="B415" s="69" t="b">
        <f>'str 2'!$F$10&gt;='str 2'!$H$10</f>
        <v>1</v>
      </c>
      <c r="C415" s="68" t="s">
        <v>3052</v>
      </c>
      <c r="D415" s="68" t="s">
        <v>780</v>
      </c>
      <c r="E415" s="69" t="s">
        <v>3646</v>
      </c>
      <c r="F415" s="69" t="s">
        <v>3053</v>
      </c>
    </row>
    <row r="416" spans="1:6" hidden="1" x14ac:dyDescent="0.2">
      <c r="A416" s="222" t="s">
        <v>3212</v>
      </c>
      <c r="B416" s="69" t="b">
        <f>'str 2'!$F$11&gt;='str 2'!$H$11</f>
        <v>1</v>
      </c>
      <c r="C416" s="68" t="s">
        <v>3052</v>
      </c>
      <c r="D416" s="68" t="s">
        <v>780</v>
      </c>
      <c r="E416" s="69" t="s">
        <v>3647</v>
      </c>
      <c r="F416" s="69" t="s">
        <v>3053</v>
      </c>
    </row>
    <row r="417" spans="1:6" hidden="1" x14ac:dyDescent="0.2">
      <c r="A417" s="222" t="s">
        <v>3213</v>
      </c>
      <c r="B417" s="69" t="b">
        <f>'str 2'!$F$12&gt;='str 2'!$H$12</f>
        <v>1</v>
      </c>
      <c r="C417" s="68" t="s">
        <v>3052</v>
      </c>
      <c r="D417" s="68" t="s">
        <v>780</v>
      </c>
      <c r="E417" s="69" t="s">
        <v>3648</v>
      </c>
      <c r="F417" s="69" t="s">
        <v>3053</v>
      </c>
    </row>
    <row r="418" spans="1:6" hidden="1" x14ac:dyDescent="0.2">
      <c r="A418" s="222" t="s">
        <v>3214</v>
      </c>
      <c r="B418" s="69" t="b">
        <f>'str 2'!$F$13&gt;='str 2'!$H$13</f>
        <v>1</v>
      </c>
      <c r="C418" s="68" t="s">
        <v>3052</v>
      </c>
      <c r="D418" s="68" t="s">
        <v>780</v>
      </c>
      <c r="E418" s="69" t="s">
        <v>3649</v>
      </c>
      <c r="F418" s="69" t="s">
        <v>3053</v>
      </c>
    </row>
    <row r="419" spans="1:6" hidden="1" x14ac:dyDescent="0.2">
      <c r="A419" s="222" t="s">
        <v>3215</v>
      </c>
      <c r="B419" s="69" t="b">
        <f>'str 2'!$F$14&gt;='str 2'!$H$14</f>
        <v>1</v>
      </c>
      <c r="C419" s="68" t="s">
        <v>3052</v>
      </c>
      <c r="D419" s="68" t="s">
        <v>780</v>
      </c>
      <c r="E419" s="69" t="s">
        <v>3650</v>
      </c>
      <c r="F419" s="69" t="s">
        <v>3053</v>
      </c>
    </row>
    <row r="420" spans="1:6" hidden="1" x14ac:dyDescent="0.2">
      <c r="A420" s="222" t="s">
        <v>3216</v>
      </c>
      <c r="B420" s="69" t="b">
        <f>'str 2'!$F$15&gt;='str 2'!$H$15</f>
        <v>1</v>
      </c>
      <c r="C420" s="68" t="s">
        <v>3052</v>
      </c>
      <c r="D420" s="68" t="s">
        <v>780</v>
      </c>
      <c r="E420" s="69" t="s">
        <v>3651</v>
      </c>
      <c r="F420" s="69" t="s">
        <v>3053</v>
      </c>
    </row>
    <row r="421" spans="1:6" hidden="1" x14ac:dyDescent="0.2">
      <c r="A421" s="222" t="s">
        <v>3217</v>
      </c>
      <c r="B421" s="69" t="b">
        <f>'str 2'!$F$16&gt;='str 2'!$H$16</f>
        <v>1</v>
      </c>
      <c r="C421" s="68" t="s">
        <v>3052</v>
      </c>
      <c r="D421" s="68" t="s">
        <v>780</v>
      </c>
      <c r="E421" s="69" t="s">
        <v>3652</v>
      </c>
      <c r="F421" s="69" t="s">
        <v>3053</v>
      </c>
    </row>
    <row r="422" spans="1:6" hidden="1" x14ac:dyDescent="0.2">
      <c r="A422" s="222" t="s">
        <v>3218</v>
      </c>
      <c r="B422" s="69" t="b">
        <f>'str 2'!$F$17&gt;='str 2'!$H$17</f>
        <v>1</v>
      </c>
      <c r="C422" s="68" t="s">
        <v>3052</v>
      </c>
      <c r="D422" s="68" t="s">
        <v>780</v>
      </c>
      <c r="E422" s="69" t="s">
        <v>3653</v>
      </c>
      <c r="F422" s="69" t="s">
        <v>3053</v>
      </c>
    </row>
    <row r="423" spans="1:6" hidden="1" x14ac:dyDescent="0.2">
      <c r="A423" s="222" t="s">
        <v>3219</v>
      </c>
      <c r="B423" s="69" t="b">
        <f>'str 2'!$F$18&gt;='str 2'!$H$18</f>
        <v>1</v>
      </c>
      <c r="C423" s="68" t="s">
        <v>3052</v>
      </c>
      <c r="D423" s="68" t="s">
        <v>780</v>
      </c>
      <c r="E423" s="69" t="s">
        <v>3654</v>
      </c>
      <c r="F423" s="69" t="s">
        <v>3053</v>
      </c>
    </row>
    <row r="424" spans="1:6" hidden="1" x14ac:dyDescent="0.2">
      <c r="A424" s="222" t="s">
        <v>3220</v>
      </c>
      <c r="B424" s="69" t="b">
        <f>'str 2'!$F$19&gt;='str 2'!$H$19</f>
        <v>1</v>
      </c>
      <c r="C424" s="68" t="s">
        <v>3052</v>
      </c>
      <c r="D424" s="68" t="s">
        <v>780</v>
      </c>
      <c r="E424" s="69" t="s">
        <v>3655</v>
      </c>
      <c r="F424" s="69" t="s">
        <v>3053</v>
      </c>
    </row>
    <row r="425" spans="1:6" hidden="1" x14ac:dyDescent="0.2">
      <c r="A425" s="222" t="s">
        <v>3221</v>
      </c>
      <c r="B425" s="69" t="b">
        <f>'str 2'!$F$20&gt;='str 2'!$H$20</f>
        <v>1</v>
      </c>
      <c r="C425" s="68" t="s">
        <v>3052</v>
      </c>
      <c r="D425" s="68" t="s">
        <v>780</v>
      </c>
      <c r="E425" s="69" t="s">
        <v>3656</v>
      </c>
      <c r="F425" s="69" t="s">
        <v>3053</v>
      </c>
    </row>
    <row r="426" spans="1:6" hidden="1" x14ac:dyDescent="0.2">
      <c r="A426" s="222" t="s">
        <v>3222</v>
      </c>
      <c r="B426" s="69" t="b">
        <f>'str 2'!$F$21&gt;='str 2'!$H$21</f>
        <v>1</v>
      </c>
      <c r="C426" s="68" t="s">
        <v>3052</v>
      </c>
      <c r="D426" s="68" t="s">
        <v>780</v>
      </c>
      <c r="E426" s="69" t="s">
        <v>3657</v>
      </c>
      <c r="F426" s="69" t="s">
        <v>3053</v>
      </c>
    </row>
    <row r="427" spans="1:6" hidden="1" x14ac:dyDescent="0.2">
      <c r="A427" s="222" t="s">
        <v>3223</v>
      </c>
      <c r="B427" s="69" t="b">
        <f>'str 2'!$F$22&gt;='str 2'!$H$22</f>
        <v>1</v>
      </c>
      <c r="C427" s="68" t="s">
        <v>3052</v>
      </c>
      <c r="D427" s="68" t="s">
        <v>780</v>
      </c>
      <c r="E427" s="69" t="s">
        <v>3658</v>
      </c>
      <c r="F427" s="69" t="s">
        <v>3053</v>
      </c>
    </row>
    <row r="428" spans="1:6" hidden="1" x14ac:dyDescent="0.2">
      <c r="A428" s="222" t="s">
        <v>3224</v>
      </c>
      <c r="B428" s="69" t="b">
        <f>'str 2'!$F$23&gt;='str 2'!$H$23</f>
        <v>1</v>
      </c>
      <c r="C428" s="68" t="s">
        <v>3052</v>
      </c>
      <c r="D428" s="68" t="s">
        <v>780</v>
      </c>
      <c r="E428" s="69" t="s">
        <v>3659</v>
      </c>
      <c r="F428" s="69" t="s">
        <v>3053</v>
      </c>
    </row>
    <row r="429" spans="1:6" hidden="1" x14ac:dyDescent="0.2">
      <c r="A429" s="222" t="s">
        <v>3225</v>
      </c>
      <c r="B429" s="69" t="b">
        <f>'str 2'!$F$24&gt;='str 2'!$H$24</f>
        <v>1</v>
      </c>
      <c r="C429" s="68" t="s">
        <v>3052</v>
      </c>
      <c r="D429" s="68" t="s">
        <v>780</v>
      </c>
      <c r="E429" s="69" t="s">
        <v>3660</v>
      </c>
      <c r="F429" s="69" t="s">
        <v>3053</v>
      </c>
    </row>
    <row r="430" spans="1:6" hidden="1" x14ac:dyDescent="0.2">
      <c r="A430" s="222" t="s">
        <v>3226</v>
      </c>
      <c r="B430" s="69" t="b">
        <f>'str 2'!$F$25&gt;='str 2'!$H$25</f>
        <v>1</v>
      </c>
      <c r="C430" s="68" t="s">
        <v>3052</v>
      </c>
      <c r="D430" s="68" t="s">
        <v>780</v>
      </c>
      <c r="E430" s="69" t="s">
        <v>3661</v>
      </c>
      <c r="F430" s="69" t="s">
        <v>3053</v>
      </c>
    </row>
    <row r="431" spans="1:6" hidden="1" x14ac:dyDescent="0.2">
      <c r="A431" s="222" t="s">
        <v>3227</v>
      </c>
      <c r="B431" s="69" t="b">
        <f>'str 2'!$F$26&gt;='str 2'!$H$26</f>
        <v>1</v>
      </c>
      <c r="C431" s="68" t="s">
        <v>3052</v>
      </c>
      <c r="D431" s="68" t="s">
        <v>780</v>
      </c>
      <c r="E431" s="69" t="s">
        <v>3662</v>
      </c>
      <c r="F431" s="69" t="s">
        <v>3053</v>
      </c>
    </row>
    <row r="432" spans="1:6" hidden="1" x14ac:dyDescent="0.2">
      <c r="A432" s="222" t="s">
        <v>3228</v>
      </c>
      <c r="B432" s="69" t="b">
        <f>'str 2'!$F$27&gt;='str 2'!$H$27</f>
        <v>1</v>
      </c>
      <c r="C432" s="68" t="s">
        <v>3052</v>
      </c>
      <c r="D432" s="68" t="s">
        <v>780</v>
      </c>
      <c r="E432" s="69" t="s">
        <v>3663</v>
      </c>
      <c r="F432" s="69" t="s">
        <v>3053</v>
      </c>
    </row>
    <row r="433" spans="1:6" hidden="1" x14ac:dyDescent="0.2">
      <c r="A433" s="222" t="s">
        <v>3407</v>
      </c>
      <c r="B433" s="69" t="b">
        <f>'str 2'!$F$28&gt;='str 2'!$H$28</f>
        <v>1</v>
      </c>
      <c r="C433" s="68" t="s">
        <v>3052</v>
      </c>
      <c r="D433" s="68" t="s">
        <v>780</v>
      </c>
      <c r="E433" s="69" t="s">
        <v>3229</v>
      </c>
      <c r="F433" s="69" t="s">
        <v>3053</v>
      </c>
    </row>
    <row r="434" spans="1:6" hidden="1" x14ac:dyDescent="0.2">
      <c r="A434" s="222" t="s">
        <v>3408</v>
      </c>
      <c r="B434" s="69" t="b">
        <f>'str 2'!$F$29&gt;='str 2'!$H$29</f>
        <v>1</v>
      </c>
      <c r="C434" s="68" t="s">
        <v>3052</v>
      </c>
      <c r="D434" s="68" t="s">
        <v>780</v>
      </c>
      <c r="E434" s="69" t="s">
        <v>3050</v>
      </c>
      <c r="F434" s="69" t="s">
        <v>3053</v>
      </c>
    </row>
    <row r="435" spans="1:6" hidden="1" x14ac:dyDescent="0.2">
      <c r="A435" s="222" t="s">
        <v>3409</v>
      </c>
      <c r="B435" s="69" t="b">
        <f>'str 2'!$F$30&gt;='str 2'!$H$30</f>
        <v>1</v>
      </c>
      <c r="C435" s="68" t="s">
        <v>3052</v>
      </c>
      <c r="D435" s="68" t="s">
        <v>780</v>
      </c>
      <c r="E435" s="69" t="s">
        <v>3051</v>
      </c>
      <c r="F435" s="69" t="s">
        <v>3053</v>
      </c>
    </row>
    <row r="436" spans="1:6" hidden="1" x14ac:dyDescent="0.2">
      <c r="A436" s="222" t="s">
        <v>3410</v>
      </c>
      <c r="B436" s="69" t="b">
        <f>'str 2'!$F$31&gt;='str 2'!$H$31</f>
        <v>1</v>
      </c>
      <c r="C436" s="68" t="s">
        <v>3052</v>
      </c>
      <c r="D436" s="68" t="s">
        <v>780</v>
      </c>
      <c r="E436" s="69" t="s">
        <v>3286</v>
      </c>
      <c r="F436" s="69" t="s">
        <v>3053</v>
      </c>
    </row>
    <row r="437" spans="1:6" hidden="1" x14ac:dyDescent="0.2">
      <c r="A437" s="222" t="s">
        <v>3411</v>
      </c>
      <c r="B437" s="69" t="b">
        <f>'str 2'!$F$32&gt;='str 2'!$H$32</f>
        <v>1</v>
      </c>
      <c r="C437" s="68" t="s">
        <v>3052</v>
      </c>
      <c r="D437" s="68" t="s">
        <v>780</v>
      </c>
      <c r="E437" s="69" t="s">
        <v>3287</v>
      </c>
      <c r="F437" s="69" t="s">
        <v>3053</v>
      </c>
    </row>
    <row r="438" spans="1:6" hidden="1" x14ac:dyDescent="0.2">
      <c r="A438" s="222" t="s">
        <v>3412</v>
      </c>
      <c r="B438" s="69" t="b">
        <f>'str 2'!$F$33&gt;='str 2'!$H$33</f>
        <v>1</v>
      </c>
      <c r="C438" s="68" t="s">
        <v>3052</v>
      </c>
      <c r="D438" s="68" t="s">
        <v>780</v>
      </c>
      <c r="E438" s="69" t="s">
        <v>3288</v>
      </c>
      <c r="F438" s="69" t="s">
        <v>3053</v>
      </c>
    </row>
    <row r="439" spans="1:6" hidden="1" x14ac:dyDescent="0.2">
      <c r="A439" s="222" t="s">
        <v>3413</v>
      </c>
      <c r="B439" s="69" t="b">
        <f>'str 2'!$F$34&gt;='str 2'!$H$34</f>
        <v>1</v>
      </c>
      <c r="C439" s="68" t="s">
        <v>3052</v>
      </c>
      <c r="D439" s="68" t="s">
        <v>780</v>
      </c>
      <c r="E439" s="69" t="s">
        <v>3289</v>
      </c>
      <c r="F439" s="69" t="s">
        <v>3053</v>
      </c>
    </row>
    <row r="440" spans="1:6" hidden="1" x14ac:dyDescent="0.2">
      <c r="A440" s="222" t="s">
        <v>3414</v>
      </c>
      <c r="B440" s="69" t="b">
        <f>'str 2'!$F$35&gt;='str 2'!$H$35</f>
        <v>1</v>
      </c>
      <c r="C440" s="68" t="s">
        <v>3052</v>
      </c>
      <c r="D440" s="68" t="s">
        <v>780</v>
      </c>
      <c r="E440" s="69" t="s">
        <v>3290</v>
      </c>
      <c r="F440" s="69" t="s">
        <v>3053</v>
      </c>
    </row>
    <row r="441" spans="1:6" hidden="1" x14ac:dyDescent="0.2">
      <c r="A441" s="222" t="s">
        <v>3415</v>
      </c>
      <c r="B441" s="69" t="b">
        <f>'str 2'!$F$36&gt;='str 2'!$H$36</f>
        <v>1</v>
      </c>
      <c r="C441" s="68" t="s">
        <v>3052</v>
      </c>
      <c r="D441" s="68" t="s">
        <v>780</v>
      </c>
      <c r="E441" s="69" t="s">
        <v>3291</v>
      </c>
      <c r="F441" s="69" t="s">
        <v>3053</v>
      </c>
    </row>
    <row r="442" spans="1:6" hidden="1" x14ac:dyDescent="0.2">
      <c r="A442" s="222" t="s">
        <v>3416</v>
      </c>
      <c r="B442" s="69" t="b">
        <f>'str 2'!$F$37&gt;='str 2'!$H$37</f>
        <v>1</v>
      </c>
      <c r="C442" s="68" t="s">
        <v>3052</v>
      </c>
      <c r="D442" s="68" t="s">
        <v>780</v>
      </c>
      <c r="E442" s="69" t="s">
        <v>3292</v>
      </c>
      <c r="F442" s="69" t="s">
        <v>3053</v>
      </c>
    </row>
    <row r="443" spans="1:6" hidden="1" x14ac:dyDescent="0.2">
      <c r="A443" s="222" t="s">
        <v>3325</v>
      </c>
      <c r="B443" s="69" t="b">
        <f>'str 2'!$F$38&gt;='str 2'!$H$38</f>
        <v>1</v>
      </c>
      <c r="C443" s="68" t="s">
        <v>3052</v>
      </c>
      <c r="D443" s="68" t="s">
        <v>780</v>
      </c>
      <c r="E443" s="69" t="s">
        <v>3293</v>
      </c>
      <c r="F443" s="69" t="s">
        <v>3053</v>
      </c>
    </row>
    <row r="444" spans="1:6" hidden="1" x14ac:dyDescent="0.2">
      <c r="A444" s="222" t="s">
        <v>3326</v>
      </c>
      <c r="B444" s="69" t="b">
        <f>'str 2'!$F$39&gt;='str 2'!$H$39</f>
        <v>1</v>
      </c>
      <c r="C444" s="68" t="s">
        <v>3052</v>
      </c>
      <c r="D444" s="68" t="s">
        <v>780</v>
      </c>
      <c r="E444" s="69" t="s">
        <v>3294</v>
      </c>
      <c r="F444" s="69" t="s">
        <v>3053</v>
      </c>
    </row>
    <row r="445" spans="1:6" hidden="1" x14ac:dyDescent="0.2">
      <c r="A445" s="222" t="s">
        <v>3327</v>
      </c>
      <c r="B445" s="69" t="b">
        <f>'str 2'!$F$40&gt;='str 2'!$H$40</f>
        <v>1</v>
      </c>
      <c r="C445" s="68" t="s">
        <v>3052</v>
      </c>
      <c r="D445" s="68" t="s">
        <v>780</v>
      </c>
      <c r="E445" s="69" t="s">
        <v>3295</v>
      </c>
      <c r="F445" s="69" t="s">
        <v>3053</v>
      </c>
    </row>
    <row r="446" spans="1:6" hidden="1" x14ac:dyDescent="0.2">
      <c r="A446" s="222" t="s">
        <v>3328</v>
      </c>
      <c r="B446" s="69" t="b">
        <f>'str 2'!$F$41&gt;='str 2'!$H$41</f>
        <v>1</v>
      </c>
      <c r="C446" s="68" t="s">
        <v>3052</v>
      </c>
      <c r="D446" s="68" t="s">
        <v>780</v>
      </c>
      <c r="E446" s="69" t="s">
        <v>3296</v>
      </c>
      <c r="F446" s="69" t="s">
        <v>3053</v>
      </c>
    </row>
    <row r="447" spans="1:6" hidden="1" x14ac:dyDescent="0.2">
      <c r="A447" s="222" t="s">
        <v>3329</v>
      </c>
      <c r="B447" s="69" t="b">
        <f>'str 2'!$F$43&gt;='str 2'!$H$43</f>
        <v>1</v>
      </c>
      <c r="C447" s="68" t="s">
        <v>3052</v>
      </c>
      <c r="D447" s="68" t="s">
        <v>780</v>
      </c>
      <c r="E447" s="69" t="s">
        <v>3298</v>
      </c>
      <c r="F447" s="69" t="s">
        <v>3053</v>
      </c>
    </row>
    <row r="448" spans="1:6" hidden="1" x14ac:dyDescent="0.2">
      <c r="A448" s="222" t="s">
        <v>3330</v>
      </c>
      <c r="B448" s="69" t="b">
        <f>'str 2'!$F$44&gt;='str 2'!$H$44</f>
        <v>1</v>
      </c>
      <c r="C448" s="68" t="s">
        <v>3052</v>
      </c>
      <c r="D448" s="68" t="s">
        <v>780</v>
      </c>
      <c r="E448" s="69" t="s">
        <v>3299</v>
      </c>
      <c r="F448" s="69" t="s">
        <v>3053</v>
      </c>
    </row>
    <row r="449" spans="1:6" hidden="1" x14ac:dyDescent="0.2">
      <c r="A449" s="222" t="s">
        <v>3331</v>
      </c>
      <c r="B449" s="69" t="b">
        <f>'str 2'!$F$45&gt;='str 2'!$H$45</f>
        <v>1</v>
      </c>
      <c r="C449" s="68" t="s">
        <v>3052</v>
      </c>
      <c r="D449" s="68" t="s">
        <v>780</v>
      </c>
      <c r="E449" s="69" t="s">
        <v>3300</v>
      </c>
      <c r="F449" s="69" t="s">
        <v>3053</v>
      </c>
    </row>
    <row r="450" spans="1:6" hidden="1" x14ac:dyDescent="0.2">
      <c r="A450" s="222" t="s">
        <v>3332</v>
      </c>
      <c r="B450" s="69" t="b">
        <f>'str 2'!$F$46&gt;='str 2'!$H$46</f>
        <v>1</v>
      </c>
      <c r="C450" s="68" t="s">
        <v>3052</v>
      </c>
      <c r="D450" s="68" t="s">
        <v>780</v>
      </c>
      <c r="E450" s="69" t="s">
        <v>3301</v>
      </c>
      <c r="F450" s="69" t="s">
        <v>3053</v>
      </c>
    </row>
    <row r="451" spans="1:6" hidden="1" x14ac:dyDescent="0.2">
      <c r="A451" s="222" t="s">
        <v>3333</v>
      </c>
      <c r="B451" s="69" t="b">
        <f>'str 2'!$F$47&gt;='str 2'!$H$47</f>
        <v>1</v>
      </c>
      <c r="C451" s="68" t="s">
        <v>3052</v>
      </c>
      <c r="D451" s="68" t="s">
        <v>780</v>
      </c>
      <c r="E451" s="69" t="s">
        <v>3302</v>
      </c>
      <c r="F451" s="69" t="s">
        <v>3053</v>
      </c>
    </row>
    <row r="452" spans="1:6" hidden="1" x14ac:dyDescent="0.2">
      <c r="A452" s="222" t="s">
        <v>3334</v>
      </c>
      <c r="B452" s="69" t="b">
        <f>'str 2'!$F$48&gt;='str 2'!$H$48</f>
        <v>1</v>
      </c>
      <c r="C452" s="68" t="s">
        <v>3052</v>
      </c>
      <c r="D452" s="68" t="s">
        <v>780</v>
      </c>
      <c r="E452" s="69" t="s">
        <v>3303</v>
      </c>
      <c r="F452" s="69" t="s">
        <v>3053</v>
      </c>
    </row>
    <row r="453" spans="1:6" hidden="1" x14ac:dyDescent="0.2">
      <c r="A453" s="222" t="s">
        <v>3335</v>
      </c>
      <c r="B453" s="69" t="b">
        <f>'str 2'!$F$49&gt;='str 2'!$H$49</f>
        <v>1</v>
      </c>
      <c r="C453" s="68" t="s">
        <v>3052</v>
      </c>
      <c r="D453" s="68" t="s">
        <v>780</v>
      </c>
      <c r="E453" s="69" t="s">
        <v>1080</v>
      </c>
      <c r="F453" s="69" t="s">
        <v>3053</v>
      </c>
    </row>
    <row r="454" spans="1:6" hidden="1" x14ac:dyDescent="0.2">
      <c r="A454" s="222" t="s">
        <v>3336</v>
      </c>
      <c r="B454" s="69" t="b">
        <f>'str 2'!$F$50&gt;='str 2'!$H$50</f>
        <v>1</v>
      </c>
      <c r="C454" s="68" t="s">
        <v>3052</v>
      </c>
      <c r="D454" s="68" t="s">
        <v>780</v>
      </c>
      <c r="E454" s="69" t="s">
        <v>1081</v>
      </c>
      <c r="F454" s="69" t="s">
        <v>3053</v>
      </c>
    </row>
    <row r="455" spans="1:6" hidden="1" x14ac:dyDescent="0.2">
      <c r="A455" s="222" t="s">
        <v>3337</v>
      </c>
      <c r="B455" s="69" t="b">
        <f>'str 2'!$F$51&gt;='str 2'!$H$51</f>
        <v>1</v>
      </c>
      <c r="C455" s="68" t="s">
        <v>3052</v>
      </c>
      <c r="D455" s="68" t="s">
        <v>780</v>
      </c>
      <c r="E455" s="69" t="s">
        <v>1082</v>
      </c>
      <c r="F455" s="69" t="s">
        <v>3053</v>
      </c>
    </row>
    <row r="456" spans="1:6" hidden="1" x14ac:dyDescent="0.2">
      <c r="A456" s="222" t="s">
        <v>1819</v>
      </c>
      <c r="B456" s="69" t="b">
        <f>'str 2'!$F$5&gt;='str 2'!$J$5</f>
        <v>1</v>
      </c>
      <c r="C456" s="68" t="s">
        <v>3052</v>
      </c>
      <c r="D456" s="68" t="s">
        <v>780</v>
      </c>
      <c r="E456" s="69" t="s">
        <v>1105</v>
      </c>
      <c r="F456" s="69" t="s">
        <v>3849</v>
      </c>
    </row>
    <row r="457" spans="1:6" hidden="1" x14ac:dyDescent="0.2">
      <c r="A457" s="222" t="s">
        <v>1820</v>
      </c>
      <c r="B457" s="69" t="b">
        <f>'str 2'!$F$6&gt;='str 2'!$J$6</f>
        <v>1</v>
      </c>
      <c r="C457" s="68" t="s">
        <v>3052</v>
      </c>
      <c r="D457" s="68" t="s">
        <v>780</v>
      </c>
      <c r="E457" s="69" t="s">
        <v>1106</v>
      </c>
      <c r="F457" s="69" t="s">
        <v>3849</v>
      </c>
    </row>
    <row r="458" spans="1:6" hidden="1" x14ac:dyDescent="0.2">
      <c r="A458" s="222" t="s">
        <v>1376</v>
      </c>
      <c r="B458" s="69" t="b">
        <f>'str 2'!$F$7&gt;='str 2'!$J$7</f>
        <v>1</v>
      </c>
      <c r="C458" s="68" t="s">
        <v>3052</v>
      </c>
      <c r="D458" s="68" t="s">
        <v>780</v>
      </c>
      <c r="E458" s="69" t="s">
        <v>1107</v>
      </c>
      <c r="F458" s="69" t="s">
        <v>3849</v>
      </c>
    </row>
    <row r="459" spans="1:6" hidden="1" x14ac:dyDescent="0.2">
      <c r="A459" s="222" t="s">
        <v>3417</v>
      </c>
      <c r="B459" s="69" t="b">
        <f>'str 2'!$F$8&gt;='str 2'!$J$8</f>
        <v>1</v>
      </c>
      <c r="C459" s="68" t="s">
        <v>3052</v>
      </c>
      <c r="D459" s="68" t="s">
        <v>780</v>
      </c>
      <c r="E459" s="69" t="s">
        <v>1108</v>
      </c>
      <c r="F459" s="69" t="s">
        <v>3849</v>
      </c>
    </row>
    <row r="460" spans="1:6" hidden="1" x14ac:dyDescent="0.2">
      <c r="A460" s="222" t="s">
        <v>3418</v>
      </c>
      <c r="B460" s="69" t="b">
        <f>'str 2'!$F$9&gt;='str 2'!$J$9</f>
        <v>1</v>
      </c>
      <c r="C460" s="68" t="s">
        <v>3052</v>
      </c>
      <c r="D460" s="68" t="s">
        <v>780</v>
      </c>
      <c r="E460" s="69" t="s">
        <v>3645</v>
      </c>
      <c r="F460" s="69" t="s">
        <v>3849</v>
      </c>
    </row>
    <row r="461" spans="1:6" hidden="1" x14ac:dyDescent="0.2">
      <c r="A461" s="222" t="s">
        <v>3419</v>
      </c>
      <c r="B461" s="69" t="b">
        <f>'str 2'!$F$10&gt;='str 2'!$J$10</f>
        <v>1</v>
      </c>
      <c r="C461" s="68" t="s">
        <v>3052</v>
      </c>
      <c r="D461" s="68" t="s">
        <v>780</v>
      </c>
      <c r="E461" s="69" t="s">
        <v>3646</v>
      </c>
      <c r="F461" s="69" t="s">
        <v>3849</v>
      </c>
    </row>
    <row r="462" spans="1:6" hidden="1" x14ac:dyDescent="0.2">
      <c r="A462" s="222" t="s">
        <v>3420</v>
      </c>
      <c r="B462" s="69" t="b">
        <f>'str 2'!$F$11&gt;='str 2'!$J$11</f>
        <v>1</v>
      </c>
      <c r="C462" s="68" t="s">
        <v>3052</v>
      </c>
      <c r="D462" s="68" t="s">
        <v>780</v>
      </c>
      <c r="E462" s="69" t="s">
        <v>3647</v>
      </c>
      <c r="F462" s="69" t="s">
        <v>3849</v>
      </c>
    </row>
    <row r="463" spans="1:6" hidden="1" x14ac:dyDescent="0.2">
      <c r="A463" s="222" t="s">
        <v>1854</v>
      </c>
      <c r="B463" s="69" t="b">
        <f>'str 2'!$F$12&gt;='str 2'!$J$12</f>
        <v>1</v>
      </c>
      <c r="C463" s="68" t="s">
        <v>3052</v>
      </c>
      <c r="D463" s="68" t="s">
        <v>780</v>
      </c>
      <c r="E463" s="69" t="s">
        <v>3648</v>
      </c>
      <c r="F463" s="69" t="s">
        <v>3849</v>
      </c>
    </row>
    <row r="464" spans="1:6" hidden="1" x14ac:dyDescent="0.2">
      <c r="A464" s="222" t="s">
        <v>1855</v>
      </c>
      <c r="B464" s="69" t="b">
        <f>'str 2'!$F$13&gt;='str 2'!$J$13</f>
        <v>1</v>
      </c>
      <c r="C464" s="68" t="s">
        <v>3052</v>
      </c>
      <c r="D464" s="68" t="s">
        <v>780</v>
      </c>
      <c r="E464" s="69" t="s">
        <v>3649</v>
      </c>
      <c r="F464" s="69" t="s">
        <v>3849</v>
      </c>
    </row>
    <row r="465" spans="1:6" hidden="1" x14ac:dyDescent="0.2">
      <c r="A465" s="222" t="s">
        <v>1856</v>
      </c>
      <c r="B465" s="69" t="b">
        <f>'str 2'!$G$5&gt;='str 2'!$I$5</f>
        <v>1</v>
      </c>
      <c r="C465" s="68" t="s">
        <v>3052</v>
      </c>
      <c r="D465" s="68" t="s">
        <v>780</v>
      </c>
      <c r="E465" s="69" t="s">
        <v>1105</v>
      </c>
      <c r="F465" s="69" t="s">
        <v>3054</v>
      </c>
    </row>
    <row r="466" spans="1:6" hidden="1" x14ac:dyDescent="0.2">
      <c r="A466" s="222" t="s">
        <v>1857</v>
      </c>
      <c r="B466" s="69" t="b">
        <f>'str 2'!$G$6&gt;='str 2'!$I$6</f>
        <v>1</v>
      </c>
      <c r="C466" s="68" t="s">
        <v>3052</v>
      </c>
      <c r="D466" s="68" t="s">
        <v>780</v>
      </c>
      <c r="E466" s="69" t="s">
        <v>1106</v>
      </c>
      <c r="F466" s="69" t="s">
        <v>3054</v>
      </c>
    </row>
    <row r="467" spans="1:6" hidden="1" x14ac:dyDescent="0.2">
      <c r="A467" s="222" t="s">
        <v>1858</v>
      </c>
      <c r="B467" s="69" t="b">
        <f>'str 2'!$G$7&gt;='str 2'!$I$7</f>
        <v>1</v>
      </c>
      <c r="C467" s="68" t="s">
        <v>3052</v>
      </c>
      <c r="D467" s="68" t="s">
        <v>780</v>
      </c>
      <c r="E467" s="69" t="s">
        <v>1107</v>
      </c>
      <c r="F467" s="69" t="s">
        <v>3054</v>
      </c>
    </row>
    <row r="468" spans="1:6" hidden="1" x14ac:dyDescent="0.2">
      <c r="A468" s="222" t="s">
        <v>1859</v>
      </c>
      <c r="B468" s="69" t="b">
        <f>'str 2'!$G$8&gt;='str 2'!$I$8</f>
        <v>1</v>
      </c>
      <c r="C468" s="68" t="s">
        <v>3052</v>
      </c>
      <c r="D468" s="68" t="s">
        <v>780</v>
      </c>
      <c r="E468" s="69" t="s">
        <v>1108</v>
      </c>
      <c r="F468" s="69" t="s">
        <v>3054</v>
      </c>
    </row>
    <row r="469" spans="1:6" hidden="1" x14ac:dyDescent="0.2">
      <c r="A469" s="222" t="s">
        <v>1860</v>
      </c>
      <c r="B469" s="69" t="b">
        <f>'str 2'!$G$9&gt;='str 2'!$I$9</f>
        <v>1</v>
      </c>
      <c r="C469" s="68" t="s">
        <v>3052</v>
      </c>
      <c r="D469" s="68" t="s">
        <v>780</v>
      </c>
      <c r="E469" s="69" t="s">
        <v>3645</v>
      </c>
      <c r="F469" s="69" t="s">
        <v>3054</v>
      </c>
    </row>
    <row r="470" spans="1:6" hidden="1" x14ac:dyDescent="0.2">
      <c r="A470" s="222" t="s">
        <v>2751</v>
      </c>
      <c r="B470" s="69" t="b">
        <f>'str 2'!$G$10&gt;='str 2'!$I$10</f>
        <v>1</v>
      </c>
      <c r="C470" s="68" t="s">
        <v>3052</v>
      </c>
      <c r="D470" s="68" t="s">
        <v>780</v>
      </c>
      <c r="E470" s="69" t="s">
        <v>3646</v>
      </c>
      <c r="F470" s="69" t="s">
        <v>3054</v>
      </c>
    </row>
    <row r="471" spans="1:6" hidden="1" x14ac:dyDescent="0.2">
      <c r="A471" s="222" t="s">
        <v>2752</v>
      </c>
      <c r="B471" s="69" t="b">
        <f>'str 2'!$G$11&gt;='str 2'!$I$11</f>
        <v>1</v>
      </c>
      <c r="C471" s="68" t="s">
        <v>3052</v>
      </c>
      <c r="D471" s="68" t="s">
        <v>780</v>
      </c>
      <c r="E471" s="69" t="s">
        <v>3647</v>
      </c>
      <c r="F471" s="69" t="s">
        <v>3054</v>
      </c>
    </row>
    <row r="472" spans="1:6" hidden="1" x14ac:dyDescent="0.2">
      <c r="A472" s="222" t="s">
        <v>2753</v>
      </c>
      <c r="B472" s="69" t="b">
        <f>'str 2'!$G$12&gt;='str 2'!$I$12</f>
        <v>1</v>
      </c>
      <c r="C472" s="68" t="s">
        <v>3052</v>
      </c>
      <c r="D472" s="68" t="s">
        <v>780</v>
      </c>
      <c r="E472" s="69" t="s">
        <v>3648</v>
      </c>
      <c r="F472" s="69" t="s">
        <v>3054</v>
      </c>
    </row>
    <row r="473" spans="1:6" hidden="1" x14ac:dyDescent="0.2">
      <c r="A473" s="222" t="s">
        <v>2754</v>
      </c>
      <c r="B473" s="69" t="b">
        <f>'str 2'!$G$13&gt;='str 2'!$I$13</f>
        <v>1</v>
      </c>
      <c r="C473" s="68" t="s">
        <v>3052</v>
      </c>
      <c r="D473" s="68" t="s">
        <v>780</v>
      </c>
      <c r="E473" s="69" t="s">
        <v>3649</v>
      </c>
      <c r="F473" s="69" t="s">
        <v>3054</v>
      </c>
    </row>
    <row r="474" spans="1:6" hidden="1" x14ac:dyDescent="0.2">
      <c r="A474" s="222" t="s">
        <v>2755</v>
      </c>
      <c r="B474" s="69" t="b">
        <f>'str 2'!$G$14&gt;='str 2'!$I$14</f>
        <v>1</v>
      </c>
      <c r="C474" s="68" t="s">
        <v>3052</v>
      </c>
      <c r="D474" s="68" t="s">
        <v>780</v>
      </c>
      <c r="E474" s="69" t="s">
        <v>3650</v>
      </c>
      <c r="F474" s="69" t="s">
        <v>3054</v>
      </c>
    </row>
    <row r="475" spans="1:6" hidden="1" x14ac:dyDescent="0.2">
      <c r="A475" s="222" t="s">
        <v>2756</v>
      </c>
      <c r="B475" s="69" t="b">
        <f>'str 2'!$G$15&gt;='str 2'!$I$15</f>
        <v>1</v>
      </c>
      <c r="C475" s="68" t="s">
        <v>3052</v>
      </c>
      <c r="D475" s="68" t="s">
        <v>780</v>
      </c>
      <c r="E475" s="69" t="s">
        <v>3651</v>
      </c>
      <c r="F475" s="69" t="s">
        <v>3054</v>
      </c>
    </row>
    <row r="476" spans="1:6" hidden="1" x14ac:dyDescent="0.2">
      <c r="A476" s="222" t="s">
        <v>2757</v>
      </c>
      <c r="B476" s="69" t="b">
        <f>'str 2'!$G$16&gt;='str 2'!$I$16</f>
        <v>1</v>
      </c>
      <c r="C476" s="68" t="s">
        <v>3052</v>
      </c>
      <c r="D476" s="68" t="s">
        <v>780</v>
      </c>
      <c r="E476" s="69" t="s">
        <v>3652</v>
      </c>
      <c r="F476" s="69" t="s">
        <v>3054</v>
      </c>
    </row>
    <row r="477" spans="1:6" hidden="1" x14ac:dyDescent="0.2">
      <c r="A477" s="222" t="s">
        <v>2758</v>
      </c>
      <c r="B477" s="69" t="b">
        <f>'str 2'!$G$17&gt;='str 2'!$I$17</f>
        <v>1</v>
      </c>
      <c r="C477" s="68" t="s">
        <v>3052</v>
      </c>
      <c r="D477" s="68" t="s">
        <v>780</v>
      </c>
      <c r="E477" s="69" t="s">
        <v>3653</v>
      </c>
      <c r="F477" s="69" t="s">
        <v>3054</v>
      </c>
    </row>
    <row r="478" spans="1:6" hidden="1" x14ac:dyDescent="0.2">
      <c r="A478" s="222" t="s">
        <v>2759</v>
      </c>
      <c r="B478" s="69" t="b">
        <f>'str 2'!$G$18&gt;='str 2'!$I$18</f>
        <v>1</v>
      </c>
      <c r="C478" s="68" t="s">
        <v>3052</v>
      </c>
      <c r="D478" s="68" t="s">
        <v>780</v>
      </c>
      <c r="E478" s="69" t="s">
        <v>3654</v>
      </c>
      <c r="F478" s="69" t="s">
        <v>3054</v>
      </c>
    </row>
    <row r="479" spans="1:6" hidden="1" x14ac:dyDescent="0.2">
      <c r="A479" s="222" t="s">
        <v>2760</v>
      </c>
      <c r="B479" s="69" t="b">
        <f>'str 2'!$G$19&gt;='str 2'!$I$19</f>
        <v>1</v>
      </c>
      <c r="C479" s="68" t="s">
        <v>3052</v>
      </c>
      <c r="D479" s="68" t="s">
        <v>780</v>
      </c>
      <c r="E479" s="69" t="s">
        <v>3655</v>
      </c>
      <c r="F479" s="69" t="s">
        <v>3054</v>
      </c>
    </row>
    <row r="480" spans="1:6" hidden="1" x14ac:dyDescent="0.2">
      <c r="A480" s="222" t="s">
        <v>1287</v>
      </c>
      <c r="B480" s="69" t="b">
        <f>'str 2'!$G$20&gt;='str 2'!$I$20</f>
        <v>1</v>
      </c>
      <c r="C480" s="68" t="s">
        <v>3052</v>
      </c>
      <c r="D480" s="68" t="s">
        <v>780</v>
      </c>
      <c r="E480" s="69" t="s">
        <v>3656</v>
      </c>
      <c r="F480" s="69" t="s">
        <v>3054</v>
      </c>
    </row>
    <row r="481" spans="1:6" hidden="1" x14ac:dyDescent="0.2">
      <c r="A481" s="222" t="s">
        <v>1288</v>
      </c>
      <c r="B481" s="69" t="b">
        <f>'str 2'!$G$21&gt;='str 2'!$I$21</f>
        <v>1</v>
      </c>
      <c r="C481" s="68" t="s">
        <v>3052</v>
      </c>
      <c r="D481" s="68" t="s">
        <v>780</v>
      </c>
      <c r="E481" s="69" t="s">
        <v>3657</v>
      </c>
      <c r="F481" s="69" t="s">
        <v>3054</v>
      </c>
    </row>
    <row r="482" spans="1:6" hidden="1" x14ac:dyDescent="0.2">
      <c r="A482" s="222" t="s">
        <v>1289</v>
      </c>
      <c r="B482" s="69" t="b">
        <f>'str 2'!$G$22&gt;='str 2'!$I$22</f>
        <v>1</v>
      </c>
      <c r="C482" s="68" t="s">
        <v>3052</v>
      </c>
      <c r="D482" s="68" t="s">
        <v>780</v>
      </c>
      <c r="E482" s="69" t="s">
        <v>3658</v>
      </c>
      <c r="F482" s="69" t="s">
        <v>3054</v>
      </c>
    </row>
    <row r="483" spans="1:6" hidden="1" x14ac:dyDescent="0.2">
      <c r="A483" s="222" t="s">
        <v>1290</v>
      </c>
      <c r="B483" s="69" t="b">
        <f>'str 2'!$G$23&gt;='str 2'!$I$23</f>
        <v>1</v>
      </c>
      <c r="C483" s="68" t="s">
        <v>3052</v>
      </c>
      <c r="D483" s="68" t="s">
        <v>780</v>
      </c>
      <c r="E483" s="69" t="s">
        <v>3659</v>
      </c>
      <c r="F483" s="69" t="s">
        <v>3054</v>
      </c>
    </row>
    <row r="484" spans="1:6" hidden="1" x14ac:dyDescent="0.2">
      <c r="A484" s="222" t="s">
        <v>1291</v>
      </c>
      <c r="B484" s="69" t="b">
        <f>'str 2'!$G$24&gt;='str 2'!$I$24</f>
        <v>1</v>
      </c>
      <c r="C484" s="68" t="s">
        <v>3052</v>
      </c>
      <c r="D484" s="68" t="s">
        <v>780</v>
      </c>
      <c r="E484" s="69" t="s">
        <v>3660</v>
      </c>
      <c r="F484" s="69" t="s">
        <v>3054</v>
      </c>
    </row>
    <row r="485" spans="1:6" hidden="1" x14ac:dyDescent="0.2">
      <c r="A485" s="222" t="s">
        <v>1292</v>
      </c>
      <c r="B485" s="69" t="b">
        <f>'str 2'!$G$25&gt;='str 2'!$I$25</f>
        <v>1</v>
      </c>
      <c r="C485" s="68" t="s">
        <v>3052</v>
      </c>
      <c r="D485" s="68" t="s">
        <v>780</v>
      </c>
      <c r="E485" s="69" t="s">
        <v>3661</v>
      </c>
      <c r="F485" s="69" t="s">
        <v>3054</v>
      </c>
    </row>
    <row r="486" spans="1:6" hidden="1" x14ac:dyDescent="0.2">
      <c r="A486" s="222" t="s">
        <v>1293</v>
      </c>
      <c r="B486" s="69" t="b">
        <f>'str 2'!$G$26&gt;='str 2'!$I$26</f>
        <v>1</v>
      </c>
      <c r="C486" s="68" t="s">
        <v>3052</v>
      </c>
      <c r="D486" s="68" t="s">
        <v>780</v>
      </c>
      <c r="E486" s="69" t="s">
        <v>3662</v>
      </c>
      <c r="F486" s="69" t="s">
        <v>3054</v>
      </c>
    </row>
    <row r="487" spans="1:6" hidden="1" x14ac:dyDescent="0.2">
      <c r="A487" s="222" t="s">
        <v>1671</v>
      </c>
      <c r="B487" s="69" t="b">
        <f>'str 2'!$G$27&gt;='str 2'!$I$27</f>
        <v>1</v>
      </c>
      <c r="C487" s="68" t="s">
        <v>3052</v>
      </c>
      <c r="D487" s="68" t="s">
        <v>780</v>
      </c>
      <c r="E487" s="69" t="s">
        <v>3663</v>
      </c>
      <c r="F487" s="69" t="s">
        <v>3054</v>
      </c>
    </row>
    <row r="488" spans="1:6" hidden="1" x14ac:dyDescent="0.2">
      <c r="A488" s="222" t="s">
        <v>1672</v>
      </c>
      <c r="B488" s="69" t="b">
        <f>'str 2'!$G$28&gt;='str 2'!$I$28</f>
        <v>1</v>
      </c>
      <c r="C488" s="68" t="s">
        <v>3052</v>
      </c>
      <c r="D488" s="68" t="s">
        <v>780</v>
      </c>
      <c r="E488" s="69" t="s">
        <v>3229</v>
      </c>
      <c r="F488" s="69" t="s">
        <v>3054</v>
      </c>
    </row>
    <row r="489" spans="1:6" hidden="1" x14ac:dyDescent="0.2">
      <c r="A489" s="222" t="s">
        <v>1673</v>
      </c>
      <c r="B489" s="69" t="b">
        <f>'str 2'!$G$29&gt;='str 2'!$I$29</f>
        <v>1</v>
      </c>
      <c r="C489" s="68" t="s">
        <v>3052</v>
      </c>
      <c r="D489" s="68" t="s">
        <v>780</v>
      </c>
      <c r="E489" s="69" t="s">
        <v>3050</v>
      </c>
      <c r="F489" s="69" t="s">
        <v>3054</v>
      </c>
    </row>
    <row r="490" spans="1:6" hidden="1" x14ac:dyDescent="0.2">
      <c r="A490" s="222" t="s">
        <v>1674</v>
      </c>
      <c r="B490" s="69" t="b">
        <f>'str 2'!$G$30&gt;='str 2'!$I$30</f>
        <v>1</v>
      </c>
      <c r="C490" s="68" t="s">
        <v>3052</v>
      </c>
      <c r="D490" s="68" t="s">
        <v>780</v>
      </c>
      <c r="E490" s="69" t="s">
        <v>3051</v>
      </c>
      <c r="F490" s="69" t="s">
        <v>3054</v>
      </c>
    </row>
    <row r="491" spans="1:6" hidden="1" x14ac:dyDescent="0.2">
      <c r="A491" s="222" t="s">
        <v>1675</v>
      </c>
      <c r="B491" s="69" t="b">
        <f>'str 2'!$G$31&gt;='str 2'!$I$31</f>
        <v>1</v>
      </c>
      <c r="C491" s="68" t="s">
        <v>3052</v>
      </c>
      <c r="D491" s="68" t="s">
        <v>780</v>
      </c>
      <c r="E491" s="69" t="s">
        <v>3286</v>
      </c>
      <c r="F491" s="69" t="s">
        <v>3054</v>
      </c>
    </row>
    <row r="492" spans="1:6" hidden="1" x14ac:dyDescent="0.2">
      <c r="A492" s="222" t="s">
        <v>1676</v>
      </c>
      <c r="B492" s="69" t="b">
        <f>'str 2'!$G$32&gt;='str 2'!$I$32</f>
        <v>1</v>
      </c>
      <c r="C492" s="68" t="s">
        <v>3052</v>
      </c>
      <c r="D492" s="68" t="s">
        <v>780</v>
      </c>
      <c r="E492" s="69" t="s">
        <v>3287</v>
      </c>
      <c r="F492" s="69" t="s">
        <v>3054</v>
      </c>
    </row>
    <row r="493" spans="1:6" hidden="1" x14ac:dyDescent="0.2">
      <c r="A493" s="222" t="s">
        <v>1677</v>
      </c>
      <c r="B493" s="69" t="b">
        <f>'str 2'!$G$33&gt;='str 2'!$I$33</f>
        <v>1</v>
      </c>
      <c r="C493" s="68" t="s">
        <v>3052</v>
      </c>
      <c r="D493" s="68" t="s">
        <v>780</v>
      </c>
      <c r="E493" s="69" t="s">
        <v>3288</v>
      </c>
      <c r="F493" s="69" t="s">
        <v>3054</v>
      </c>
    </row>
    <row r="494" spans="1:6" hidden="1" x14ac:dyDescent="0.2">
      <c r="A494" s="222" t="s">
        <v>1678</v>
      </c>
      <c r="B494" s="69" t="b">
        <f>'str 2'!$G$34&gt;='str 2'!$I$34</f>
        <v>1</v>
      </c>
      <c r="C494" s="68" t="s">
        <v>3052</v>
      </c>
      <c r="D494" s="68" t="s">
        <v>780</v>
      </c>
      <c r="E494" s="69" t="s">
        <v>3289</v>
      </c>
      <c r="F494" s="69" t="s">
        <v>3054</v>
      </c>
    </row>
    <row r="495" spans="1:6" hidden="1" x14ac:dyDescent="0.2">
      <c r="A495" s="222" t="s">
        <v>1679</v>
      </c>
      <c r="B495" s="69" t="b">
        <f>'str 2'!$G$35&gt;='str 2'!$I$35</f>
        <v>1</v>
      </c>
      <c r="C495" s="68" t="s">
        <v>3052</v>
      </c>
      <c r="D495" s="68" t="s">
        <v>780</v>
      </c>
      <c r="E495" s="69" t="s">
        <v>3290</v>
      </c>
      <c r="F495" s="69" t="s">
        <v>3054</v>
      </c>
    </row>
    <row r="496" spans="1:6" hidden="1" x14ac:dyDescent="0.2">
      <c r="A496" s="222" t="s">
        <v>1680</v>
      </c>
      <c r="B496" s="69" t="b">
        <f>'str 2'!$G$36&gt;='str 2'!$I$36</f>
        <v>1</v>
      </c>
      <c r="C496" s="68" t="s">
        <v>3052</v>
      </c>
      <c r="D496" s="68" t="s">
        <v>780</v>
      </c>
      <c r="E496" s="69" t="s">
        <v>3291</v>
      </c>
      <c r="F496" s="69" t="s">
        <v>3054</v>
      </c>
    </row>
    <row r="497" spans="1:6" hidden="1" x14ac:dyDescent="0.2">
      <c r="A497" s="222" t="s">
        <v>1681</v>
      </c>
      <c r="B497" s="69" t="b">
        <f>'str 2'!$G$37&gt;='str 2'!$I$37</f>
        <v>1</v>
      </c>
      <c r="C497" s="68" t="s">
        <v>3052</v>
      </c>
      <c r="D497" s="68" t="s">
        <v>780</v>
      </c>
      <c r="E497" s="69" t="s">
        <v>3292</v>
      </c>
      <c r="F497" s="69" t="s">
        <v>3054</v>
      </c>
    </row>
    <row r="498" spans="1:6" hidden="1" x14ac:dyDescent="0.2">
      <c r="A498" s="222" t="s">
        <v>1793</v>
      </c>
      <c r="B498" s="69" t="b">
        <f>'str 2'!$G$38&gt;='str 2'!$I$38</f>
        <v>1</v>
      </c>
      <c r="C498" s="68" t="s">
        <v>3052</v>
      </c>
      <c r="D498" s="68" t="s">
        <v>780</v>
      </c>
      <c r="E498" s="69" t="s">
        <v>3293</v>
      </c>
      <c r="F498" s="69" t="s">
        <v>3054</v>
      </c>
    </row>
    <row r="499" spans="1:6" hidden="1" x14ac:dyDescent="0.2">
      <c r="A499" s="222" t="s">
        <v>1794</v>
      </c>
      <c r="B499" s="69" t="b">
        <f>'str 2'!$G$39&gt;='str 2'!$I$39</f>
        <v>1</v>
      </c>
      <c r="C499" s="68" t="s">
        <v>3052</v>
      </c>
      <c r="D499" s="68" t="s">
        <v>780</v>
      </c>
      <c r="E499" s="69" t="s">
        <v>3294</v>
      </c>
      <c r="F499" s="69" t="s">
        <v>3054</v>
      </c>
    </row>
    <row r="500" spans="1:6" hidden="1" x14ac:dyDescent="0.2">
      <c r="A500" s="222" t="s">
        <v>1795</v>
      </c>
      <c r="B500" s="69" t="b">
        <f>'str 2'!$G$40&gt;='str 2'!$I$40</f>
        <v>1</v>
      </c>
      <c r="C500" s="68" t="s">
        <v>3052</v>
      </c>
      <c r="D500" s="68" t="s">
        <v>780</v>
      </c>
      <c r="E500" s="69" t="s">
        <v>3295</v>
      </c>
      <c r="F500" s="69" t="s">
        <v>3054</v>
      </c>
    </row>
    <row r="501" spans="1:6" hidden="1" x14ac:dyDescent="0.2">
      <c r="A501" s="222" t="s">
        <v>1796</v>
      </c>
      <c r="B501" s="69" t="b">
        <f>'str 2'!$G$41&gt;='str 2'!$I$41</f>
        <v>1</v>
      </c>
      <c r="C501" s="68" t="s">
        <v>3052</v>
      </c>
      <c r="D501" s="68" t="s">
        <v>780</v>
      </c>
      <c r="E501" s="69" t="s">
        <v>3296</v>
      </c>
      <c r="F501" s="69" t="s">
        <v>3054</v>
      </c>
    </row>
    <row r="502" spans="1:6" hidden="1" x14ac:dyDescent="0.2">
      <c r="A502" s="222" t="s">
        <v>1797</v>
      </c>
      <c r="B502" s="69" t="b">
        <f>'str 2'!$G$43&gt;='str 2'!$I$43</f>
        <v>1</v>
      </c>
      <c r="C502" s="68" t="s">
        <v>3052</v>
      </c>
      <c r="D502" s="68" t="s">
        <v>780</v>
      </c>
      <c r="E502" s="69" t="s">
        <v>3298</v>
      </c>
      <c r="F502" s="69" t="s">
        <v>3054</v>
      </c>
    </row>
    <row r="503" spans="1:6" hidden="1" x14ac:dyDescent="0.2">
      <c r="A503" s="222" t="s">
        <v>1798</v>
      </c>
      <c r="B503" s="69" t="b">
        <f>'str 2'!$G$44&gt;='str 2'!$I$44</f>
        <v>1</v>
      </c>
      <c r="C503" s="68" t="s">
        <v>3052</v>
      </c>
      <c r="D503" s="68" t="s">
        <v>780</v>
      </c>
      <c r="E503" s="69" t="s">
        <v>3299</v>
      </c>
      <c r="F503" s="69" t="s">
        <v>3054</v>
      </c>
    </row>
    <row r="504" spans="1:6" hidden="1" x14ac:dyDescent="0.2">
      <c r="A504" s="222" t="s">
        <v>1799</v>
      </c>
      <c r="B504" s="69" t="b">
        <f>'str 2'!$G$45&gt;='str 2'!$I$45</f>
        <v>1</v>
      </c>
      <c r="C504" s="68" t="s">
        <v>3052</v>
      </c>
      <c r="D504" s="68" t="s">
        <v>780</v>
      </c>
      <c r="E504" s="69" t="s">
        <v>3300</v>
      </c>
      <c r="F504" s="69" t="s">
        <v>3054</v>
      </c>
    </row>
    <row r="505" spans="1:6" hidden="1" x14ac:dyDescent="0.2">
      <c r="A505" s="222" t="s">
        <v>1800</v>
      </c>
      <c r="B505" s="69" t="b">
        <f>'str 2'!$G$46&gt;='str 2'!$I$46</f>
        <v>1</v>
      </c>
      <c r="C505" s="68" t="s">
        <v>3052</v>
      </c>
      <c r="D505" s="68" t="s">
        <v>780</v>
      </c>
      <c r="E505" s="69" t="s">
        <v>3301</v>
      </c>
      <c r="F505" s="69" t="s">
        <v>3054</v>
      </c>
    </row>
    <row r="506" spans="1:6" hidden="1" x14ac:dyDescent="0.2">
      <c r="A506" s="222" t="s">
        <v>3828</v>
      </c>
      <c r="B506" s="69" t="b">
        <f>'str 2'!$G$47&gt;='str 2'!$I$47</f>
        <v>1</v>
      </c>
      <c r="C506" s="68" t="s">
        <v>3052</v>
      </c>
      <c r="D506" s="68" t="s">
        <v>780</v>
      </c>
      <c r="E506" s="69" t="s">
        <v>3302</v>
      </c>
      <c r="F506" s="69" t="s">
        <v>3054</v>
      </c>
    </row>
    <row r="507" spans="1:6" hidden="1" x14ac:dyDescent="0.2">
      <c r="A507" s="222" t="s">
        <v>3829</v>
      </c>
      <c r="B507" s="69" t="b">
        <f>'str 2'!$G$48&gt;='str 2'!$I$48</f>
        <v>1</v>
      </c>
      <c r="C507" s="68" t="s">
        <v>3052</v>
      </c>
      <c r="D507" s="68" t="s">
        <v>780</v>
      </c>
      <c r="E507" s="69" t="s">
        <v>3303</v>
      </c>
      <c r="F507" s="69" t="s">
        <v>3054</v>
      </c>
    </row>
    <row r="508" spans="1:6" hidden="1" x14ac:dyDescent="0.2">
      <c r="A508" s="222" t="s">
        <v>3830</v>
      </c>
      <c r="B508" s="69" t="b">
        <f>'str 2'!$G$49&gt;='str 2'!$I$49</f>
        <v>1</v>
      </c>
      <c r="C508" s="68" t="s">
        <v>3052</v>
      </c>
      <c r="D508" s="68" t="s">
        <v>780</v>
      </c>
      <c r="E508" s="69" t="s">
        <v>1080</v>
      </c>
      <c r="F508" s="69" t="s">
        <v>3054</v>
      </c>
    </row>
    <row r="509" spans="1:6" hidden="1" x14ac:dyDescent="0.2">
      <c r="A509" s="222" t="s">
        <v>3831</v>
      </c>
      <c r="B509" s="69" t="b">
        <f>'str 2'!$G$50&gt;='str 2'!$I$50</f>
        <v>1</v>
      </c>
      <c r="C509" s="68" t="s">
        <v>3052</v>
      </c>
      <c r="D509" s="68" t="s">
        <v>780</v>
      </c>
      <c r="E509" s="69" t="s">
        <v>1081</v>
      </c>
      <c r="F509" s="69" t="s">
        <v>3054</v>
      </c>
    </row>
    <row r="510" spans="1:6" hidden="1" x14ac:dyDescent="0.2">
      <c r="A510" s="222" t="s">
        <v>3832</v>
      </c>
      <c r="B510" s="69" t="b">
        <f>'str 2'!$G$51&gt;='str 2'!$I$51</f>
        <v>1</v>
      </c>
      <c r="C510" s="68" t="s">
        <v>3052</v>
      </c>
      <c r="D510" s="68" t="s">
        <v>780</v>
      </c>
      <c r="E510" s="69" t="s">
        <v>1082</v>
      </c>
      <c r="F510" s="69" t="s">
        <v>3054</v>
      </c>
    </row>
    <row r="511" spans="1:6" hidden="1" x14ac:dyDescent="0.2">
      <c r="A511" s="222" t="s">
        <v>3833</v>
      </c>
      <c r="B511" s="69" t="b">
        <f>'str 2'!$G$5&gt;='str 2'!$I$5</f>
        <v>1</v>
      </c>
      <c r="C511" s="68" t="s">
        <v>3052</v>
      </c>
      <c r="D511" s="68" t="s">
        <v>780</v>
      </c>
      <c r="E511" s="69" t="s">
        <v>1105</v>
      </c>
      <c r="F511" s="69" t="s">
        <v>3054</v>
      </c>
    </row>
    <row r="512" spans="1:6" hidden="1" x14ac:dyDescent="0.2">
      <c r="A512" s="222" t="s">
        <v>3834</v>
      </c>
      <c r="B512" s="69" t="b">
        <f>'str 2'!$G$6&gt;='str 2'!$I$6</f>
        <v>1</v>
      </c>
      <c r="C512" s="68" t="s">
        <v>3052</v>
      </c>
      <c r="D512" s="68" t="s">
        <v>780</v>
      </c>
      <c r="E512" s="69" t="s">
        <v>1106</v>
      </c>
      <c r="F512" s="69" t="s">
        <v>3054</v>
      </c>
    </row>
    <row r="513" spans="1:6" hidden="1" x14ac:dyDescent="0.2">
      <c r="A513" s="222" t="s">
        <v>2492</v>
      </c>
      <c r="B513" s="69" t="b">
        <f>'str 2'!$G$7&gt;='str 2'!$I$7</f>
        <v>1</v>
      </c>
      <c r="C513" s="68" t="s">
        <v>3052</v>
      </c>
      <c r="D513" s="68" t="s">
        <v>780</v>
      </c>
      <c r="E513" s="69" t="s">
        <v>1107</v>
      </c>
      <c r="F513" s="69" t="s">
        <v>3054</v>
      </c>
    </row>
    <row r="514" spans="1:6" hidden="1" x14ac:dyDescent="0.2">
      <c r="A514" s="222" t="s">
        <v>2493</v>
      </c>
      <c r="B514" s="69" t="b">
        <f>'str 2'!$G$8&gt;='str 2'!$I$8</f>
        <v>1</v>
      </c>
      <c r="C514" s="68" t="s">
        <v>3052</v>
      </c>
      <c r="D514" s="68" t="s">
        <v>780</v>
      </c>
      <c r="E514" s="69" t="s">
        <v>1108</v>
      </c>
      <c r="F514" s="69" t="s">
        <v>3054</v>
      </c>
    </row>
    <row r="515" spans="1:6" hidden="1" x14ac:dyDescent="0.2">
      <c r="A515" s="222" t="s">
        <v>2494</v>
      </c>
      <c r="B515" s="69" t="b">
        <f>'str 2'!$G$9&gt;='str 2'!$I$9</f>
        <v>1</v>
      </c>
      <c r="C515" s="68" t="s">
        <v>3052</v>
      </c>
      <c r="D515" s="68" t="s">
        <v>780</v>
      </c>
      <c r="E515" s="69" t="s">
        <v>3645</v>
      </c>
      <c r="F515" s="69" t="s">
        <v>3054</v>
      </c>
    </row>
    <row r="516" spans="1:6" hidden="1" x14ac:dyDescent="0.2">
      <c r="A516" s="222" t="s">
        <v>2495</v>
      </c>
      <c r="B516" s="69" t="b">
        <f>'str 2'!$G$10&gt;='str 2'!$I$10</f>
        <v>1</v>
      </c>
      <c r="C516" s="68" t="s">
        <v>3052</v>
      </c>
      <c r="D516" s="68" t="s">
        <v>780</v>
      </c>
      <c r="E516" s="69" t="s">
        <v>3646</v>
      </c>
      <c r="F516" s="69" t="s">
        <v>3054</v>
      </c>
    </row>
    <row r="517" spans="1:6" hidden="1" x14ac:dyDescent="0.2">
      <c r="A517" s="222" t="s">
        <v>2496</v>
      </c>
      <c r="B517" s="69" t="b">
        <f>'str 2'!$G$11&gt;='str 2'!$I$11</f>
        <v>1</v>
      </c>
      <c r="C517" s="68" t="s">
        <v>3052</v>
      </c>
      <c r="D517" s="68" t="s">
        <v>780</v>
      </c>
      <c r="E517" s="69" t="s">
        <v>3647</v>
      </c>
      <c r="F517" s="69" t="s">
        <v>3054</v>
      </c>
    </row>
    <row r="518" spans="1:6" hidden="1" x14ac:dyDescent="0.2">
      <c r="A518" s="222" t="s">
        <v>2497</v>
      </c>
      <c r="B518" s="69" t="b">
        <f>'str 2'!$G$12&gt;='str 2'!$I$12</f>
        <v>1</v>
      </c>
      <c r="C518" s="68" t="s">
        <v>3052</v>
      </c>
      <c r="D518" s="68" t="s">
        <v>780</v>
      </c>
      <c r="E518" s="69" t="s">
        <v>3648</v>
      </c>
      <c r="F518" s="69" t="s">
        <v>3054</v>
      </c>
    </row>
    <row r="519" spans="1:6" hidden="1" x14ac:dyDescent="0.2">
      <c r="A519" s="222" t="s">
        <v>2498</v>
      </c>
      <c r="B519" s="69" t="b">
        <f>'str 2'!$G$13&gt;='str 2'!$I$13</f>
        <v>1</v>
      </c>
      <c r="C519" s="68" t="s">
        <v>3052</v>
      </c>
      <c r="D519" s="68" t="s">
        <v>780</v>
      </c>
      <c r="E519" s="69" t="s">
        <v>3649</v>
      </c>
      <c r="F519" s="69" t="s">
        <v>3054</v>
      </c>
    </row>
    <row r="520" spans="1:6" hidden="1" x14ac:dyDescent="0.2">
      <c r="A520" s="222" t="s">
        <v>2499</v>
      </c>
      <c r="B520" s="69" t="b">
        <f>'str 2'!$G$14&gt;='str 2'!$I$14</f>
        <v>1</v>
      </c>
      <c r="C520" s="68" t="s">
        <v>3052</v>
      </c>
      <c r="D520" s="68" t="s">
        <v>780</v>
      </c>
      <c r="E520" s="69" t="s">
        <v>3650</v>
      </c>
      <c r="F520" s="69" t="s">
        <v>3054</v>
      </c>
    </row>
    <row r="521" spans="1:6" hidden="1" x14ac:dyDescent="0.2">
      <c r="A521" s="222" t="s">
        <v>2500</v>
      </c>
      <c r="B521" s="69" t="b">
        <f>'str 2'!$G$15&gt;='str 2'!$I$15</f>
        <v>1</v>
      </c>
      <c r="C521" s="68" t="s">
        <v>3052</v>
      </c>
      <c r="D521" s="68" t="s">
        <v>780</v>
      </c>
      <c r="E521" s="69" t="s">
        <v>3651</v>
      </c>
      <c r="F521" s="69" t="s">
        <v>3054</v>
      </c>
    </row>
    <row r="522" spans="1:6" hidden="1" x14ac:dyDescent="0.2">
      <c r="A522" s="222" t="s">
        <v>2501</v>
      </c>
      <c r="B522" s="69" t="b">
        <f>'str 2'!$G$16&gt;='str 2'!$I$16</f>
        <v>1</v>
      </c>
      <c r="C522" s="68" t="s">
        <v>3052</v>
      </c>
      <c r="D522" s="68" t="s">
        <v>780</v>
      </c>
      <c r="E522" s="69" t="s">
        <v>3652</v>
      </c>
      <c r="F522" s="69" t="s">
        <v>3054</v>
      </c>
    </row>
    <row r="523" spans="1:6" hidden="1" x14ac:dyDescent="0.2">
      <c r="A523" s="222" t="s">
        <v>2502</v>
      </c>
      <c r="B523" s="69" t="b">
        <f>'str 2'!$G$17&gt;='str 2'!$I$17</f>
        <v>1</v>
      </c>
      <c r="C523" s="68" t="s">
        <v>3052</v>
      </c>
      <c r="D523" s="68" t="s">
        <v>780</v>
      </c>
      <c r="E523" s="69" t="s">
        <v>3653</v>
      </c>
      <c r="F523" s="69" t="s">
        <v>3054</v>
      </c>
    </row>
    <row r="524" spans="1:6" hidden="1" x14ac:dyDescent="0.2">
      <c r="A524" s="222" t="s">
        <v>2503</v>
      </c>
      <c r="B524" s="69" t="b">
        <f>'str 2'!$G$18&gt;='str 2'!$I$18</f>
        <v>1</v>
      </c>
      <c r="C524" s="68" t="s">
        <v>3052</v>
      </c>
      <c r="D524" s="68" t="s">
        <v>780</v>
      </c>
      <c r="E524" s="69" t="s">
        <v>3654</v>
      </c>
      <c r="F524" s="69" t="s">
        <v>3054</v>
      </c>
    </row>
    <row r="525" spans="1:6" hidden="1" x14ac:dyDescent="0.2">
      <c r="A525" s="222" t="s">
        <v>1821</v>
      </c>
      <c r="B525" s="69" t="b">
        <f>'str 2'!$G$19&gt;='str 2'!$I$19</f>
        <v>1</v>
      </c>
      <c r="C525" s="68" t="s">
        <v>3052</v>
      </c>
      <c r="D525" s="68" t="s">
        <v>780</v>
      </c>
      <c r="E525" s="69" t="s">
        <v>3655</v>
      </c>
      <c r="F525" s="69" t="s">
        <v>3054</v>
      </c>
    </row>
    <row r="526" spans="1:6" hidden="1" x14ac:dyDescent="0.2">
      <c r="A526" s="222" t="s">
        <v>1822</v>
      </c>
      <c r="B526" s="69" t="b">
        <f>'str 2'!$G$20&gt;='str 2'!$I$20</f>
        <v>1</v>
      </c>
      <c r="C526" s="68" t="s">
        <v>3052</v>
      </c>
      <c r="D526" s="68" t="s">
        <v>780</v>
      </c>
      <c r="E526" s="69" t="s">
        <v>3656</v>
      </c>
      <c r="F526" s="69" t="s">
        <v>3054</v>
      </c>
    </row>
    <row r="527" spans="1:6" hidden="1" x14ac:dyDescent="0.2">
      <c r="A527" s="222" t="s">
        <v>1823</v>
      </c>
      <c r="B527" s="69" t="b">
        <f>'str 2'!$G$21&gt;='str 2'!$I$21</f>
        <v>1</v>
      </c>
      <c r="C527" s="68" t="s">
        <v>3052</v>
      </c>
      <c r="D527" s="68" t="s">
        <v>780</v>
      </c>
      <c r="E527" s="69" t="s">
        <v>3657</v>
      </c>
      <c r="F527" s="69" t="s">
        <v>3054</v>
      </c>
    </row>
    <row r="528" spans="1:6" hidden="1" x14ac:dyDescent="0.2">
      <c r="A528" s="222" t="s">
        <v>746</v>
      </c>
      <c r="B528" s="69" t="b">
        <f>'str 2'!$G$22&gt;='str 2'!$I$22</f>
        <v>1</v>
      </c>
      <c r="C528" s="68" t="s">
        <v>3052</v>
      </c>
      <c r="D528" s="68" t="s">
        <v>780</v>
      </c>
      <c r="E528" s="69" t="s">
        <v>3658</v>
      </c>
      <c r="F528" s="69" t="s">
        <v>3054</v>
      </c>
    </row>
    <row r="529" spans="1:6" hidden="1" x14ac:dyDescent="0.2">
      <c r="A529" s="222" t="s">
        <v>747</v>
      </c>
      <c r="B529" s="69" t="b">
        <f>'str 2'!$G$23&gt;='str 2'!$I$23</f>
        <v>1</v>
      </c>
      <c r="C529" s="68" t="s">
        <v>3052</v>
      </c>
      <c r="D529" s="68" t="s">
        <v>780</v>
      </c>
      <c r="E529" s="69" t="s">
        <v>3659</v>
      </c>
      <c r="F529" s="69" t="s">
        <v>3054</v>
      </c>
    </row>
    <row r="530" spans="1:6" hidden="1" x14ac:dyDescent="0.2">
      <c r="A530" s="222" t="s">
        <v>748</v>
      </c>
      <c r="B530" s="69" t="b">
        <f>'str 2'!$G$24&gt;='str 2'!$I$24</f>
        <v>1</v>
      </c>
      <c r="C530" s="68" t="s">
        <v>3052</v>
      </c>
      <c r="D530" s="68" t="s">
        <v>780</v>
      </c>
      <c r="E530" s="69" t="s">
        <v>3660</v>
      </c>
      <c r="F530" s="69" t="s">
        <v>3054</v>
      </c>
    </row>
    <row r="531" spans="1:6" hidden="1" x14ac:dyDescent="0.2">
      <c r="A531" s="222" t="s">
        <v>749</v>
      </c>
      <c r="B531" s="69" t="b">
        <f>'str 2'!$G$25&gt;='str 2'!$I$25</f>
        <v>1</v>
      </c>
      <c r="C531" s="68" t="s">
        <v>3052</v>
      </c>
      <c r="D531" s="68" t="s">
        <v>780</v>
      </c>
      <c r="E531" s="69" t="s">
        <v>3661</v>
      </c>
      <c r="F531" s="69" t="s">
        <v>3054</v>
      </c>
    </row>
    <row r="532" spans="1:6" hidden="1" x14ac:dyDescent="0.2">
      <c r="A532" s="222" t="s">
        <v>750</v>
      </c>
      <c r="B532" s="69" t="b">
        <f>'str 2'!$G$26&gt;='str 2'!$I$26</f>
        <v>1</v>
      </c>
      <c r="C532" s="68" t="s">
        <v>3052</v>
      </c>
      <c r="D532" s="68" t="s">
        <v>780</v>
      </c>
      <c r="E532" s="69" t="s">
        <v>3662</v>
      </c>
      <c r="F532" s="69" t="s">
        <v>3054</v>
      </c>
    </row>
    <row r="533" spans="1:6" hidden="1" x14ac:dyDescent="0.2">
      <c r="A533" s="222" t="s">
        <v>751</v>
      </c>
      <c r="B533" s="69" t="b">
        <f>'str 2'!$G$27&gt;='str 2'!$I$27</f>
        <v>1</v>
      </c>
      <c r="C533" s="68" t="s">
        <v>3052</v>
      </c>
      <c r="D533" s="68" t="s">
        <v>780</v>
      </c>
      <c r="E533" s="69" t="s">
        <v>3663</v>
      </c>
      <c r="F533" s="69" t="s">
        <v>3054</v>
      </c>
    </row>
    <row r="534" spans="1:6" hidden="1" x14ac:dyDescent="0.2">
      <c r="A534" s="222" t="s">
        <v>752</v>
      </c>
      <c r="B534" s="69" t="b">
        <f>'str 2'!$G$28&gt;='str 2'!$I$28</f>
        <v>1</v>
      </c>
      <c r="C534" s="68" t="s">
        <v>3052</v>
      </c>
      <c r="D534" s="68" t="s">
        <v>780</v>
      </c>
      <c r="E534" s="69" t="s">
        <v>3229</v>
      </c>
      <c r="F534" s="69" t="s">
        <v>3054</v>
      </c>
    </row>
    <row r="535" spans="1:6" hidden="1" x14ac:dyDescent="0.2">
      <c r="A535" s="222" t="s">
        <v>753</v>
      </c>
      <c r="B535" s="69" t="b">
        <f>'str 2'!$G$29&gt;='str 2'!$I$29</f>
        <v>1</v>
      </c>
      <c r="C535" s="68" t="s">
        <v>3052</v>
      </c>
      <c r="D535" s="68" t="s">
        <v>780</v>
      </c>
      <c r="E535" s="69" t="s">
        <v>3050</v>
      </c>
      <c r="F535" s="69" t="s">
        <v>3054</v>
      </c>
    </row>
    <row r="536" spans="1:6" hidden="1" x14ac:dyDescent="0.2">
      <c r="A536" s="222" t="s">
        <v>754</v>
      </c>
      <c r="B536" s="69" t="b">
        <f>'str 2'!$G$30&gt;='str 2'!$I$30</f>
        <v>1</v>
      </c>
      <c r="C536" s="68" t="s">
        <v>3052</v>
      </c>
      <c r="D536" s="68" t="s">
        <v>780</v>
      </c>
      <c r="E536" s="69" t="s">
        <v>3051</v>
      </c>
      <c r="F536" s="69" t="s">
        <v>3054</v>
      </c>
    </row>
    <row r="537" spans="1:6" hidden="1" x14ac:dyDescent="0.2">
      <c r="A537" s="222" t="s">
        <v>755</v>
      </c>
      <c r="B537" s="69" t="b">
        <f>'str 2'!$G$31&gt;='str 2'!$I$31</f>
        <v>1</v>
      </c>
      <c r="C537" s="68" t="s">
        <v>3052</v>
      </c>
      <c r="D537" s="68" t="s">
        <v>780</v>
      </c>
      <c r="E537" s="69" t="s">
        <v>3286</v>
      </c>
      <c r="F537" s="69" t="s">
        <v>3054</v>
      </c>
    </row>
    <row r="538" spans="1:6" hidden="1" x14ac:dyDescent="0.2">
      <c r="A538" s="222" t="s">
        <v>756</v>
      </c>
      <c r="B538" s="69" t="b">
        <f>'str 2'!$G$32&gt;='str 2'!$I$32</f>
        <v>1</v>
      </c>
      <c r="C538" s="68" t="s">
        <v>3052</v>
      </c>
      <c r="D538" s="68" t="s">
        <v>780</v>
      </c>
      <c r="E538" s="69" t="s">
        <v>3287</v>
      </c>
      <c r="F538" s="69" t="s">
        <v>3054</v>
      </c>
    </row>
    <row r="539" spans="1:6" hidden="1" x14ac:dyDescent="0.2">
      <c r="A539" s="222" t="s">
        <v>757</v>
      </c>
      <c r="B539" s="69" t="b">
        <f>'str 2'!$G$33&gt;='str 2'!$I$33</f>
        <v>1</v>
      </c>
      <c r="C539" s="68" t="s">
        <v>3052</v>
      </c>
      <c r="D539" s="68" t="s">
        <v>780</v>
      </c>
      <c r="E539" s="69" t="s">
        <v>3288</v>
      </c>
      <c r="F539" s="69" t="s">
        <v>3054</v>
      </c>
    </row>
    <row r="540" spans="1:6" hidden="1" x14ac:dyDescent="0.2">
      <c r="A540" s="222" t="s">
        <v>758</v>
      </c>
      <c r="B540" s="69" t="b">
        <f>'str 2'!$G$34&gt;='str 2'!$I$34</f>
        <v>1</v>
      </c>
      <c r="C540" s="68" t="s">
        <v>3052</v>
      </c>
      <c r="D540" s="68" t="s">
        <v>780</v>
      </c>
      <c r="E540" s="69" t="s">
        <v>3289</v>
      </c>
      <c r="F540" s="69" t="s">
        <v>3054</v>
      </c>
    </row>
    <row r="541" spans="1:6" hidden="1" x14ac:dyDescent="0.2">
      <c r="A541" s="222" t="s">
        <v>759</v>
      </c>
      <c r="B541" s="69" t="b">
        <f>'str 2'!$G$35&gt;='str 2'!$I$35</f>
        <v>1</v>
      </c>
      <c r="C541" s="68" t="s">
        <v>3052</v>
      </c>
      <c r="D541" s="68" t="s">
        <v>780</v>
      </c>
      <c r="E541" s="69" t="s">
        <v>3290</v>
      </c>
      <c r="F541" s="69" t="s">
        <v>3054</v>
      </c>
    </row>
    <row r="542" spans="1:6" hidden="1" x14ac:dyDescent="0.2">
      <c r="A542" s="222" t="s">
        <v>760</v>
      </c>
      <c r="B542" s="69" t="b">
        <f>'str 2'!$G$36&gt;='str 2'!$I$36</f>
        <v>1</v>
      </c>
      <c r="C542" s="68" t="s">
        <v>3052</v>
      </c>
      <c r="D542" s="68" t="s">
        <v>780</v>
      </c>
      <c r="E542" s="69" t="s">
        <v>3291</v>
      </c>
      <c r="F542" s="69" t="s">
        <v>3054</v>
      </c>
    </row>
    <row r="543" spans="1:6" hidden="1" x14ac:dyDescent="0.2">
      <c r="A543" s="222" t="s">
        <v>761</v>
      </c>
      <c r="B543" s="69" t="b">
        <f>'str 2'!$G$37&gt;='str 2'!$I$37</f>
        <v>1</v>
      </c>
      <c r="C543" s="68" t="s">
        <v>3052</v>
      </c>
      <c r="D543" s="68" t="s">
        <v>780</v>
      </c>
      <c r="E543" s="69" t="s">
        <v>3292</v>
      </c>
      <c r="F543" s="69" t="s">
        <v>3054</v>
      </c>
    </row>
    <row r="544" spans="1:6" hidden="1" x14ac:dyDescent="0.2">
      <c r="A544" s="222" t="s">
        <v>762</v>
      </c>
      <c r="B544" s="69" t="b">
        <f>'str 2'!$G$38&gt;='str 2'!$I$38</f>
        <v>1</v>
      </c>
      <c r="C544" s="68" t="s">
        <v>3052</v>
      </c>
      <c r="D544" s="68" t="s">
        <v>780</v>
      </c>
      <c r="E544" s="69" t="s">
        <v>3293</v>
      </c>
      <c r="F544" s="69" t="s">
        <v>3054</v>
      </c>
    </row>
    <row r="545" spans="1:6" hidden="1" x14ac:dyDescent="0.2">
      <c r="A545" s="222" t="s">
        <v>763</v>
      </c>
      <c r="B545" s="69" t="b">
        <f>'str 2'!$G$39&gt;='str 2'!$I$39</f>
        <v>1</v>
      </c>
      <c r="C545" s="68" t="s">
        <v>3052</v>
      </c>
      <c r="D545" s="68" t="s">
        <v>780</v>
      </c>
      <c r="E545" s="69" t="s">
        <v>3294</v>
      </c>
      <c r="F545" s="69" t="s">
        <v>3054</v>
      </c>
    </row>
    <row r="546" spans="1:6" hidden="1" x14ac:dyDescent="0.2">
      <c r="A546" s="222" t="s">
        <v>764</v>
      </c>
      <c r="B546" s="69" t="b">
        <f>'str 2'!$G$40&gt;='str 2'!$I$40</f>
        <v>1</v>
      </c>
      <c r="C546" s="68" t="s">
        <v>3052</v>
      </c>
      <c r="D546" s="68" t="s">
        <v>780</v>
      </c>
      <c r="E546" s="69" t="s">
        <v>3295</v>
      </c>
      <c r="F546" s="69" t="s">
        <v>3054</v>
      </c>
    </row>
    <row r="547" spans="1:6" hidden="1" x14ac:dyDescent="0.2">
      <c r="A547" s="222" t="s">
        <v>765</v>
      </c>
      <c r="B547" s="69" t="b">
        <f>'str 2'!$G$41&gt;='str 2'!$I$41</f>
        <v>1</v>
      </c>
      <c r="C547" s="68" t="s">
        <v>3052</v>
      </c>
      <c r="D547" s="68" t="s">
        <v>780</v>
      </c>
      <c r="E547" s="69" t="s">
        <v>3296</v>
      </c>
      <c r="F547" s="69" t="s">
        <v>3054</v>
      </c>
    </row>
    <row r="548" spans="1:6" hidden="1" x14ac:dyDescent="0.2">
      <c r="A548" s="222" t="s">
        <v>766</v>
      </c>
      <c r="B548" s="69" t="b">
        <f>'str 2'!$G$43&gt;='str 2'!$I$43</f>
        <v>1</v>
      </c>
      <c r="C548" s="68" t="s">
        <v>3052</v>
      </c>
      <c r="D548" s="68" t="s">
        <v>780</v>
      </c>
      <c r="E548" s="69" t="s">
        <v>3298</v>
      </c>
      <c r="F548" s="69" t="s">
        <v>3054</v>
      </c>
    </row>
    <row r="549" spans="1:6" hidden="1" x14ac:dyDescent="0.2">
      <c r="A549" s="222" t="s">
        <v>767</v>
      </c>
      <c r="B549" s="69" t="b">
        <f>'str 2'!$G$44&gt;='str 2'!$I$44</f>
        <v>1</v>
      </c>
      <c r="C549" s="68" t="s">
        <v>3052</v>
      </c>
      <c r="D549" s="68" t="s">
        <v>780</v>
      </c>
      <c r="E549" s="69" t="s">
        <v>3299</v>
      </c>
      <c r="F549" s="69" t="s">
        <v>3054</v>
      </c>
    </row>
    <row r="550" spans="1:6" hidden="1" x14ac:dyDescent="0.2">
      <c r="A550" s="222" t="s">
        <v>768</v>
      </c>
      <c r="B550" s="69" t="b">
        <f>'str 2'!$G$45&gt;='str 2'!$I$45</f>
        <v>1</v>
      </c>
      <c r="C550" s="68" t="s">
        <v>3052</v>
      </c>
      <c r="D550" s="68" t="s">
        <v>780</v>
      </c>
      <c r="E550" s="69" t="s">
        <v>3300</v>
      </c>
      <c r="F550" s="69" t="s">
        <v>3054</v>
      </c>
    </row>
    <row r="551" spans="1:6" hidden="1" x14ac:dyDescent="0.2">
      <c r="A551" s="222" t="s">
        <v>3617</v>
      </c>
      <c r="B551" s="69" t="b">
        <f>'str 2'!$G$46&gt;='str 2'!$I$46</f>
        <v>1</v>
      </c>
      <c r="C551" s="68" t="s">
        <v>3052</v>
      </c>
      <c r="D551" s="68" t="s">
        <v>780</v>
      </c>
      <c r="E551" s="69" t="s">
        <v>3301</v>
      </c>
      <c r="F551" s="69" t="s">
        <v>3054</v>
      </c>
    </row>
    <row r="552" spans="1:6" hidden="1" x14ac:dyDescent="0.2">
      <c r="A552" s="222" t="s">
        <v>3618</v>
      </c>
      <c r="B552" s="69" t="b">
        <f>'str 2'!$G$47&gt;='str 2'!$I$47</f>
        <v>1</v>
      </c>
      <c r="C552" s="68" t="s">
        <v>3052</v>
      </c>
      <c r="D552" s="68" t="s">
        <v>780</v>
      </c>
      <c r="E552" s="69" t="s">
        <v>3302</v>
      </c>
      <c r="F552" s="69" t="s">
        <v>3054</v>
      </c>
    </row>
    <row r="553" spans="1:6" hidden="1" x14ac:dyDescent="0.2">
      <c r="A553" s="222" t="s">
        <v>3619</v>
      </c>
      <c r="B553" s="69" t="b">
        <f>'str 2'!$G$48&gt;='str 2'!$I$48</f>
        <v>1</v>
      </c>
      <c r="C553" s="68" t="s">
        <v>3052</v>
      </c>
      <c r="D553" s="68" t="s">
        <v>780</v>
      </c>
      <c r="E553" s="69" t="s">
        <v>3303</v>
      </c>
      <c r="F553" s="69" t="s">
        <v>3054</v>
      </c>
    </row>
    <row r="554" spans="1:6" hidden="1" x14ac:dyDescent="0.2">
      <c r="A554" s="222" t="s">
        <v>3620</v>
      </c>
      <c r="B554" s="69" t="b">
        <f>'str 2'!$G$49&gt;='str 2'!$I$49</f>
        <v>1</v>
      </c>
      <c r="C554" s="68" t="s">
        <v>3052</v>
      </c>
      <c r="D554" s="68" t="s">
        <v>780</v>
      </c>
      <c r="E554" s="69" t="s">
        <v>1080</v>
      </c>
      <c r="F554" s="69" t="s">
        <v>3054</v>
      </c>
    </row>
    <row r="555" spans="1:6" hidden="1" x14ac:dyDescent="0.2">
      <c r="A555" s="222" t="s">
        <v>3621</v>
      </c>
      <c r="B555" s="69" t="b">
        <f>'str 2'!$G$50&gt;='str 2'!$I$50</f>
        <v>1</v>
      </c>
      <c r="C555" s="68" t="s">
        <v>3052</v>
      </c>
      <c r="D555" s="68" t="s">
        <v>780</v>
      </c>
      <c r="E555" s="69" t="s">
        <v>1081</v>
      </c>
      <c r="F555" s="69" t="s">
        <v>3054</v>
      </c>
    </row>
    <row r="556" spans="1:6" hidden="1" x14ac:dyDescent="0.2">
      <c r="A556" s="222" t="s">
        <v>3622</v>
      </c>
      <c r="B556" s="69" t="b">
        <f>'str 2'!$G$51&gt;='str 2'!$I$51</f>
        <v>1</v>
      </c>
      <c r="C556" s="68" t="s">
        <v>3052</v>
      </c>
      <c r="D556" s="68" t="s">
        <v>780</v>
      </c>
      <c r="E556" s="69" t="s">
        <v>1082</v>
      </c>
      <c r="F556" s="69" t="s">
        <v>3054</v>
      </c>
    </row>
    <row r="557" spans="1:6" hidden="1" x14ac:dyDescent="0.2">
      <c r="A557" s="222" t="s">
        <v>3623</v>
      </c>
      <c r="B557" s="69" t="b">
        <f>'str 2'!$G$5&gt;='str 2'!$K$5</f>
        <v>1</v>
      </c>
      <c r="C557" s="68" t="s">
        <v>3052</v>
      </c>
      <c r="D557" s="68" t="s">
        <v>780</v>
      </c>
      <c r="E557" s="69" t="s">
        <v>1105</v>
      </c>
      <c r="F557" s="69" t="s">
        <v>3850</v>
      </c>
    </row>
    <row r="558" spans="1:6" hidden="1" x14ac:dyDescent="0.2">
      <c r="A558" s="222" t="s">
        <v>3624</v>
      </c>
      <c r="B558" s="69" t="b">
        <f>'str 2'!$G$6&gt;='str 2'!$K$6</f>
        <v>1</v>
      </c>
      <c r="C558" s="68" t="s">
        <v>3052</v>
      </c>
      <c r="D558" s="68" t="s">
        <v>780</v>
      </c>
      <c r="E558" s="69" t="s">
        <v>1106</v>
      </c>
      <c r="F558" s="69" t="s">
        <v>3850</v>
      </c>
    </row>
    <row r="559" spans="1:6" hidden="1" x14ac:dyDescent="0.2">
      <c r="A559" s="222" t="s">
        <v>3625</v>
      </c>
      <c r="B559" s="69" t="b">
        <f>'str 2'!$G$7&gt;='str 2'!$K$7</f>
        <v>1</v>
      </c>
      <c r="C559" s="68" t="s">
        <v>3052</v>
      </c>
      <c r="D559" s="68" t="s">
        <v>780</v>
      </c>
      <c r="E559" s="69" t="s">
        <v>1107</v>
      </c>
      <c r="F559" s="69" t="s">
        <v>3850</v>
      </c>
    </row>
    <row r="560" spans="1:6" hidden="1" x14ac:dyDescent="0.2">
      <c r="A560" s="222" t="s">
        <v>3626</v>
      </c>
      <c r="B560" s="69" t="b">
        <f>'str 2'!$G$8&gt;='str 2'!$K$8</f>
        <v>1</v>
      </c>
      <c r="C560" s="68" t="s">
        <v>3052</v>
      </c>
      <c r="D560" s="68" t="s">
        <v>780</v>
      </c>
      <c r="E560" s="69" t="s">
        <v>1108</v>
      </c>
      <c r="F560" s="69" t="s">
        <v>3850</v>
      </c>
    </row>
    <row r="561" spans="1:6" hidden="1" x14ac:dyDescent="0.2">
      <c r="A561" s="222" t="s">
        <v>3627</v>
      </c>
      <c r="B561" s="69" t="b">
        <f>'str 2'!$G$9&gt;='str 2'!$K$9</f>
        <v>1</v>
      </c>
      <c r="C561" s="68" t="s">
        <v>3052</v>
      </c>
      <c r="D561" s="68" t="s">
        <v>780</v>
      </c>
      <c r="E561" s="69" t="s">
        <v>3645</v>
      </c>
      <c r="F561" s="69" t="s">
        <v>3850</v>
      </c>
    </row>
    <row r="562" spans="1:6" hidden="1" x14ac:dyDescent="0.2">
      <c r="A562" s="222" t="s">
        <v>3628</v>
      </c>
      <c r="B562" s="69" t="b">
        <f>'str 2'!$G$10&gt;='str 2'!$K$10</f>
        <v>1</v>
      </c>
      <c r="C562" s="68" t="s">
        <v>3052</v>
      </c>
      <c r="D562" s="68" t="s">
        <v>780</v>
      </c>
      <c r="E562" s="69" t="s">
        <v>3646</v>
      </c>
      <c r="F562" s="69" t="s">
        <v>3850</v>
      </c>
    </row>
    <row r="563" spans="1:6" hidden="1" x14ac:dyDescent="0.2">
      <c r="A563" s="222" t="s">
        <v>3629</v>
      </c>
      <c r="B563" s="69" t="b">
        <f>'str 2'!$G$11&gt;='str 2'!$K$11</f>
        <v>1</v>
      </c>
      <c r="C563" s="68" t="s">
        <v>3052</v>
      </c>
      <c r="D563" s="68" t="s">
        <v>780</v>
      </c>
      <c r="E563" s="69" t="s">
        <v>3647</v>
      </c>
      <c r="F563" s="69" t="s">
        <v>3850</v>
      </c>
    </row>
    <row r="564" spans="1:6" hidden="1" x14ac:dyDescent="0.2">
      <c r="A564" s="222" t="s">
        <v>3630</v>
      </c>
      <c r="B564" s="69" t="b">
        <f>'str 2'!$G$12&gt;='str 2'!$K$12</f>
        <v>1</v>
      </c>
      <c r="C564" s="68" t="s">
        <v>3052</v>
      </c>
      <c r="D564" s="68" t="s">
        <v>780</v>
      </c>
      <c r="E564" s="69" t="s">
        <v>3648</v>
      </c>
      <c r="F564" s="69" t="s">
        <v>3850</v>
      </c>
    </row>
    <row r="565" spans="1:6" hidden="1" x14ac:dyDescent="0.2">
      <c r="A565" s="222" t="s">
        <v>3631</v>
      </c>
      <c r="B565" s="69" t="b">
        <f>'str 2'!$G$13&gt;='str 2'!$K$13</f>
        <v>1</v>
      </c>
      <c r="C565" s="68" t="s">
        <v>3052</v>
      </c>
      <c r="D565" s="68" t="s">
        <v>780</v>
      </c>
      <c r="E565" s="69" t="s">
        <v>3649</v>
      </c>
      <c r="F565" s="69" t="s">
        <v>3850</v>
      </c>
    </row>
    <row r="566" spans="1:6" hidden="1" x14ac:dyDescent="0.2">
      <c r="A566" s="222" t="s">
        <v>3632</v>
      </c>
      <c r="B566" s="69" t="b">
        <f>'str 2'!$H$5&gt;='str 2'!$I$5</f>
        <v>1</v>
      </c>
      <c r="C566" s="68" t="s">
        <v>3052</v>
      </c>
      <c r="D566" s="68" t="s">
        <v>780</v>
      </c>
      <c r="E566" s="69" t="s">
        <v>1105</v>
      </c>
      <c r="F566" s="69" t="s">
        <v>1015</v>
      </c>
    </row>
    <row r="567" spans="1:6" hidden="1" x14ac:dyDescent="0.2">
      <c r="A567" s="222" t="s">
        <v>3633</v>
      </c>
      <c r="B567" s="69" t="b">
        <f>'str 2'!$H$6&gt;='str 2'!$I$6</f>
        <v>1</v>
      </c>
      <c r="C567" s="68" t="s">
        <v>3052</v>
      </c>
      <c r="D567" s="68" t="s">
        <v>780</v>
      </c>
      <c r="E567" s="69" t="s">
        <v>1106</v>
      </c>
      <c r="F567" s="69" t="s">
        <v>1015</v>
      </c>
    </row>
    <row r="568" spans="1:6" hidden="1" x14ac:dyDescent="0.2">
      <c r="A568" s="222" t="s">
        <v>3634</v>
      </c>
      <c r="B568" s="69" t="b">
        <f>'str 2'!$H$7&gt;='str 2'!$I$7</f>
        <v>1</v>
      </c>
      <c r="C568" s="68" t="s">
        <v>3052</v>
      </c>
      <c r="D568" s="68" t="s">
        <v>780</v>
      </c>
      <c r="E568" s="69" t="s">
        <v>1107</v>
      </c>
      <c r="F568" s="69" t="s">
        <v>1015</v>
      </c>
    </row>
    <row r="569" spans="1:6" hidden="1" x14ac:dyDescent="0.2">
      <c r="A569" s="222" t="s">
        <v>3635</v>
      </c>
      <c r="B569" s="69" t="b">
        <f>'str 2'!$H$8&gt;='str 2'!$I$8</f>
        <v>1</v>
      </c>
      <c r="C569" s="68" t="s">
        <v>3052</v>
      </c>
      <c r="D569" s="68" t="s">
        <v>780</v>
      </c>
      <c r="E569" s="69" t="s">
        <v>1108</v>
      </c>
      <c r="F569" s="69" t="s">
        <v>1015</v>
      </c>
    </row>
    <row r="570" spans="1:6" hidden="1" x14ac:dyDescent="0.2">
      <c r="A570" s="222" t="s">
        <v>3636</v>
      </c>
      <c r="B570" s="69" t="b">
        <f>'str 2'!$H$9&gt;='str 2'!$I$9</f>
        <v>1</v>
      </c>
      <c r="C570" s="68" t="s">
        <v>3052</v>
      </c>
      <c r="D570" s="68" t="s">
        <v>780</v>
      </c>
      <c r="E570" s="69" t="s">
        <v>3645</v>
      </c>
      <c r="F570" s="69" t="s">
        <v>1015</v>
      </c>
    </row>
    <row r="571" spans="1:6" hidden="1" x14ac:dyDescent="0.2">
      <c r="A571" s="222" t="s">
        <v>3637</v>
      </c>
      <c r="B571" s="69" t="b">
        <f>'str 2'!$H$10&gt;='str 2'!$I$10</f>
        <v>1</v>
      </c>
      <c r="C571" s="68" t="s">
        <v>3052</v>
      </c>
      <c r="D571" s="68" t="s">
        <v>780</v>
      </c>
      <c r="E571" s="69" t="s">
        <v>3646</v>
      </c>
      <c r="F571" s="69" t="s">
        <v>1015</v>
      </c>
    </row>
    <row r="572" spans="1:6" hidden="1" x14ac:dyDescent="0.2">
      <c r="A572" s="222" t="s">
        <v>3638</v>
      </c>
      <c r="B572" s="69" t="b">
        <f>'str 2'!$H$11&gt;='str 2'!$I$11</f>
        <v>1</v>
      </c>
      <c r="C572" s="68" t="s">
        <v>3052</v>
      </c>
      <c r="D572" s="68" t="s">
        <v>780</v>
      </c>
      <c r="E572" s="69" t="s">
        <v>3647</v>
      </c>
      <c r="F572" s="69" t="s">
        <v>1015</v>
      </c>
    </row>
    <row r="573" spans="1:6" hidden="1" x14ac:dyDescent="0.2">
      <c r="A573" s="222" t="s">
        <v>3639</v>
      </c>
      <c r="B573" s="69" t="b">
        <f>'str 2'!$H$12&gt;='str 2'!$I$12</f>
        <v>1</v>
      </c>
      <c r="C573" s="68" t="s">
        <v>3052</v>
      </c>
      <c r="D573" s="68" t="s">
        <v>780</v>
      </c>
      <c r="E573" s="69" t="s">
        <v>3648</v>
      </c>
      <c r="F573" s="69" t="s">
        <v>1015</v>
      </c>
    </row>
    <row r="574" spans="1:6" hidden="1" x14ac:dyDescent="0.2">
      <c r="A574" s="222" t="s">
        <v>3640</v>
      </c>
      <c r="B574" s="69" t="b">
        <f>'str 2'!$H$13&gt;='str 2'!$I$13</f>
        <v>1</v>
      </c>
      <c r="C574" s="68" t="s">
        <v>3052</v>
      </c>
      <c r="D574" s="68" t="s">
        <v>780</v>
      </c>
      <c r="E574" s="69" t="s">
        <v>3649</v>
      </c>
      <c r="F574" s="69" t="s">
        <v>1015</v>
      </c>
    </row>
    <row r="575" spans="1:6" hidden="1" x14ac:dyDescent="0.2">
      <c r="A575" s="222" t="s">
        <v>3641</v>
      </c>
      <c r="B575" s="69" t="b">
        <f>'str 2'!$H$14&gt;='str 2'!$I$14</f>
        <v>1</v>
      </c>
      <c r="C575" s="68" t="s">
        <v>3052</v>
      </c>
      <c r="D575" s="68" t="s">
        <v>780</v>
      </c>
      <c r="E575" s="69" t="s">
        <v>3650</v>
      </c>
      <c r="F575" s="69" t="s">
        <v>1015</v>
      </c>
    </row>
    <row r="576" spans="1:6" hidden="1" x14ac:dyDescent="0.2">
      <c r="A576" s="222" t="s">
        <v>2018</v>
      </c>
      <c r="B576" s="69" t="b">
        <f>'str 2'!$H$15&gt;='str 2'!$I$15</f>
        <v>1</v>
      </c>
      <c r="C576" s="68" t="s">
        <v>3052</v>
      </c>
      <c r="D576" s="68" t="s">
        <v>780</v>
      </c>
      <c r="E576" s="69" t="s">
        <v>3651</v>
      </c>
      <c r="F576" s="69" t="s">
        <v>1015</v>
      </c>
    </row>
    <row r="577" spans="1:6" hidden="1" x14ac:dyDescent="0.2">
      <c r="A577" s="222" t="s">
        <v>778</v>
      </c>
      <c r="B577" s="69" t="b">
        <f>'str 2'!$H$16&gt;='str 2'!$I$16</f>
        <v>1</v>
      </c>
      <c r="C577" s="68" t="s">
        <v>3052</v>
      </c>
      <c r="D577" s="68" t="s">
        <v>780</v>
      </c>
      <c r="E577" s="69" t="s">
        <v>3652</v>
      </c>
      <c r="F577" s="69" t="s">
        <v>1015</v>
      </c>
    </row>
    <row r="578" spans="1:6" hidden="1" x14ac:dyDescent="0.2">
      <c r="A578" s="222" t="s">
        <v>3236</v>
      </c>
      <c r="B578" s="69" t="b">
        <f>'str 2'!$H$17&gt;='str 2'!$I$17</f>
        <v>1</v>
      </c>
      <c r="C578" s="68" t="s">
        <v>3052</v>
      </c>
      <c r="D578" s="68" t="s">
        <v>780</v>
      </c>
      <c r="E578" s="69" t="s">
        <v>3653</v>
      </c>
      <c r="F578" s="69" t="s">
        <v>1015</v>
      </c>
    </row>
    <row r="579" spans="1:6" hidden="1" x14ac:dyDescent="0.2">
      <c r="A579" s="222" t="s">
        <v>3237</v>
      </c>
      <c r="B579" s="69" t="b">
        <f>'str 2'!$H$18&gt;='str 2'!$I$18</f>
        <v>1</v>
      </c>
      <c r="C579" s="68" t="s">
        <v>3052</v>
      </c>
      <c r="D579" s="68" t="s">
        <v>780</v>
      </c>
      <c r="E579" s="69" t="s">
        <v>3654</v>
      </c>
      <c r="F579" s="69" t="s">
        <v>1015</v>
      </c>
    </row>
    <row r="580" spans="1:6" hidden="1" x14ac:dyDescent="0.2">
      <c r="A580" s="222" t="s">
        <v>3238</v>
      </c>
      <c r="B580" s="69" t="b">
        <f>'str 2'!$H$19&gt;='str 2'!$I$19</f>
        <v>1</v>
      </c>
      <c r="C580" s="68" t="s">
        <v>3052</v>
      </c>
      <c r="D580" s="68" t="s">
        <v>780</v>
      </c>
      <c r="E580" s="69" t="s">
        <v>3655</v>
      </c>
      <c r="F580" s="69" t="s">
        <v>1015</v>
      </c>
    </row>
    <row r="581" spans="1:6" hidden="1" x14ac:dyDescent="0.2">
      <c r="A581" s="222" t="s">
        <v>3239</v>
      </c>
      <c r="B581" s="69" t="b">
        <f>'str 2'!$H$20&gt;='str 2'!$I$20</f>
        <v>1</v>
      </c>
      <c r="C581" s="68" t="s">
        <v>3052</v>
      </c>
      <c r="D581" s="68" t="s">
        <v>780</v>
      </c>
      <c r="E581" s="69" t="s">
        <v>3656</v>
      </c>
      <c r="F581" s="69" t="s">
        <v>1015</v>
      </c>
    </row>
    <row r="582" spans="1:6" hidden="1" x14ac:dyDescent="0.2">
      <c r="A582" s="222" t="s">
        <v>3240</v>
      </c>
      <c r="B582" s="69" t="b">
        <f>'str 2'!$H$21&gt;='str 2'!$I$21</f>
        <v>1</v>
      </c>
      <c r="C582" s="68" t="s">
        <v>3052</v>
      </c>
      <c r="D582" s="68" t="s">
        <v>780</v>
      </c>
      <c r="E582" s="69" t="s">
        <v>3657</v>
      </c>
      <c r="F582" s="69" t="s">
        <v>1015</v>
      </c>
    </row>
    <row r="583" spans="1:6" hidden="1" x14ac:dyDescent="0.2">
      <c r="A583" s="222" t="s">
        <v>3241</v>
      </c>
      <c r="B583" s="69" t="b">
        <f>'str 2'!$H$22&gt;='str 2'!$I$22</f>
        <v>1</v>
      </c>
      <c r="C583" s="68" t="s">
        <v>3052</v>
      </c>
      <c r="D583" s="68" t="s">
        <v>780</v>
      </c>
      <c r="E583" s="69" t="s">
        <v>3658</v>
      </c>
      <c r="F583" s="69" t="s">
        <v>1015</v>
      </c>
    </row>
    <row r="584" spans="1:6" hidden="1" x14ac:dyDescent="0.2">
      <c r="A584" s="222" t="s">
        <v>3242</v>
      </c>
      <c r="B584" s="69" t="b">
        <f>'str 2'!$H$23&gt;='str 2'!$I$23</f>
        <v>1</v>
      </c>
      <c r="C584" s="68" t="s">
        <v>3052</v>
      </c>
      <c r="D584" s="68" t="s">
        <v>780</v>
      </c>
      <c r="E584" s="69" t="s">
        <v>3659</v>
      </c>
      <c r="F584" s="69" t="s">
        <v>1015</v>
      </c>
    </row>
    <row r="585" spans="1:6" hidden="1" x14ac:dyDescent="0.2">
      <c r="A585" s="222" t="s">
        <v>3243</v>
      </c>
      <c r="B585" s="69" t="b">
        <f>'str 2'!$H$24&gt;='str 2'!$I$24</f>
        <v>1</v>
      </c>
      <c r="C585" s="68" t="s">
        <v>3052</v>
      </c>
      <c r="D585" s="68" t="s">
        <v>780</v>
      </c>
      <c r="E585" s="69" t="s">
        <v>3660</v>
      </c>
      <c r="F585" s="69" t="s">
        <v>1015</v>
      </c>
    </row>
    <row r="586" spans="1:6" hidden="1" x14ac:dyDescent="0.2">
      <c r="A586" s="222" t="s">
        <v>3244</v>
      </c>
      <c r="B586" s="69" t="b">
        <f>'str 2'!$H$25&gt;='str 2'!$I$25</f>
        <v>1</v>
      </c>
      <c r="C586" s="68" t="s">
        <v>3052</v>
      </c>
      <c r="D586" s="68" t="s">
        <v>780</v>
      </c>
      <c r="E586" s="69" t="s">
        <v>3661</v>
      </c>
      <c r="F586" s="69" t="s">
        <v>1015</v>
      </c>
    </row>
    <row r="587" spans="1:6" hidden="1" x14ac:dyDescent="0.2">
      <c r="A587" s="222" t="s">
        <v>3245</v>
      </c>
      <c r="B587" s="69" t="b">
        <f>'str 2'!$H$26&gt;='str 2'!$I$26</f>
        <v>1</v>
      </c>
      <c r="C587" s="68" t="s">
        <v>3052</v>
      </c>
      <c r="D587" s="68" t="s">
        <v>780</v>
      </c>
      <c r="E587" s="69" t="s">
        <v>3662</v>
      </c>
      <c r="F587" s="69" t="s">
        <v>1015</v>
      </c>
    </row>
    <row r="588" spans="1:6" hidden="1" x14ac:dyDescent="0.2">
      <c r="A588" s="222" t="s">
        <v>3246</v>
      </c>
      <c r="B588" s="69" t="b">
        <f>'str 2'!$H$27&gt;='str 2'!$I$27</f>
        <v>1</v>
      </c>
      <c r="C588" s="68" t="s">
        <v>3052</v>
      </c>
      <c r="D588" s="68" t="s">
        <v>780</v>
      </c>
      <c r="E588" s="69" t="s">
        <v>3663</v>
      </c>
      <c r="F588" s="69" t="s">
        <v>1015</v>
      </c>
    </row>
    <row r="589" spans="1:6" hidden="1" x14ac:dyDescent="0.2">
      <c r="A589" s="222" t="s">
        <v>3247</v>
      </c>
      <c r="B589" s="69" t="b">
        <f>'str 2'!$H$28&gt;='str 2'!$I$28</f>
        <v>1</v>
      </c>
      <c r="C589" s="68" t="s">
        <v>3052</v>
      </c>
      <c r="D589" s="68" t="s">
        <v>780</v>
      </c>
      <c r="E589" s="69" t="s">
        <v>3229</v>
      </c>
      <c r="F589" s="69" t="s">
        <v>1015</v>
      </c>
    </row>
    <row r="590" spans="1:6" hidden="1" x14ac:dyDescent="0.2">
      <c r="A590" s="222" t="s">
        <v>3248</v>
      </c>
      <c r="B590" s="69" t="b">
        <f>'str 2'!$H$29&gt;='str 2'!$I$29</f>
        <v>1</v>
      </c>
      <c r="C590" s="68" t="s">
        <v>3052</v>
      </c>
      <c r="D590" s="68" t="s">
        <v>780</v>
      </c>
      <c r="E590" s="69" t="s">
        <v>3050</v>
      </c>
      <c r="F590" s="69" t="s">
        <v>1015</v>
      </c>
    </row>
    <row r="591" spans="1:6" hidden="1" x14ac:dyDescent="0.2">
      <c r="A591" s="222" t="s">
        <v>3249</v>
      </c>
      <c r="B591" s="69" t="b">
        <f>'str 2'!$H$30&gt;='str 2'!$I$30</f>
        <v>1</v>
      </c>
      <c r="C591" s="68" t="s">
        <v>3052</v>
      </c>
      <c r="D591" s="68" t="s">
        <v>780</v>
      </c>
      <c r="E591" s="69" t="s">
        <v>3051</v>
      </c>
      <c r="F591" s="69" t="s">
        <v>1015</v>
      </c>
    </row>
    <row r="592" spans="1:6" hidden="1" x14ac:dyDescent="0.2">
      <c r="A592" s="222" t="s">
        <v>3250</v>
      </c>
      <c r="B592" s="69" t="b">
        <f>'str 2'!$H$31&gt;='str 2'!$I$31</f>
        <v>1</v>
      </c>
      <c r="C592" s="68" t="s">
        <v>3052</v>
      </c>
      <c r="D592" s="68" t="s">
        <v>780</v>
      </c>
      <c r="E592" s="69" t="s">
        <v>3286</v>
      </c>
      <c r="F592" s="69" t="s">
        <v>1015</v>
      </c>
    </row>
    <row r="593" spans="1:6" hidden="1" x14ac:dyDescent="0.2">
      <c r="A593" s="222" t="s">
        <v>3251</v>
      </c>
      <c r="B593" s="69" t="b">
        <f>'str 2'!$H$32&gt;='str 2'!$I$32</f>
        <v>1</v>
      </c>
      <c r="C593" s="68" t="s">
        <v>3052</v>
      </c>
      <c r="D593" s="68" t="s">
        <v>780</v>
      </c>
      <c r="E593" s="69" t="s">
        <v>3287</v>
      </c>
      <c r="F593" s="69" t="s">
        <v>1015</v>
      </c>
    </row>
    <row r="594" spans="1:6" hidden="1" x14ac:dyDescent="0.2">
      <c r="A594" s="222" t="s">
        <v>3252</v>
      </c>
      <c r="B594" s="69" t="b">
        <f>'str 2'!$H$33&gt;='str 2'!$I$33</f>
        <v>1</v>
      </c>
      <c r="C594" s="68" t="s">
        <v>3052</v>
      </c>
      <c r="D594" s="68" t="s">
        <v>780</v>
      </c>
      <c r="E594" s="69" t="s">
        <v>3288</v>
      </c>
      <c r="F594" s="69" t="s">
        <v>1015</v>
      </c>
    </row>
    <row r="595" spans="1:6" hidden="1" x14ac:dyDescent="0.2">
      <c r="A595" s="222" t="s">
        <v>3253</v>
      </c>
      <c r="B595" s="69" t="b">
        <f>'str 2'!$H$34&gt;='str 2'!$I$34</f>
        <v>1</v>
      </c>
      <c r="C595" s="68" t="s">
        <v>3052</v>
      </c>
      <c r="D595" s="68" t="s">
        <v>780</v>
      </c>
      <c r="E595" s="69" t="s">
        <v>3289</v>
      </c>
      <c r="F595" s="69" t="s">
        <v>1015</v>
      </c>
    </row>
    <row r="596" spans="1:6" hidden="1" x14ac:dyDescent="0.2">
      <c r="A596" s="222" t="s">
        <v>3254</v>
      </c>
      <c r="B596" s="69" t="b">
        <f>'str 2'!$H$35&gt;='str 2'!$I$35</f>
        <v>1</v>
      </c>
      <c r="C596" s="68" t="s">
        <v>3052</v>
      </c>
      <c r="D596" s="68" t="s">
        <v>780</v>
      </c>
      <c r="E596" s="69" t="s">
        <v>3290</v>
      </c>
      <c r="F596" s="69" t="s">
        <v>1015</v>
      </c>
    </row>
    <row r="597" spans="1:6" hidden="1" x14ac:dyDescent="0.2">
      <c r="A597" s="222" t="s">
        <v>3255</v>
      </c>
      <c r="B597" s="69" t="b">
        <f>'str 2'!$H$36&gt;='str 2'!$I$36</f>
        <v>1</v>
      </c>
      <c r="C597" s="68" t="s">
        <v>3052</v>
      </c>
      <c r="D597" s="68" t="s">
        <v>780</v>
      </c>
      <c r="E597" s="69" t="s">
        <v>3291</v>
      </c>
      <c r="F597" s="69" t="s">
        <v>1015</v>
      </c>
    </row>
    <row r="598" spans="1:6" hidden="1" x14ac:dyDescent="0.2">
      <c r="A598" s="222" t="s">
        <v>3256</v>
      </c>
      <c r="B598" s="69" t="b">
        <f>'str 2'!$H$37&gt;='str 2'!$I$37</f>
        <v>1</v>
      </c>
      <c r="C598" s="68" t="s">
        <v>3052</v>
      </c>
      <c r="D598" s="68" t="s">
        <v>780</v>
      </c>
      <c r="E598" s="69" t="s">
        <v>3292</v>
      </c>
      <c r="F598" s="69" t="s">
        <v>1015</v>
      </c>
    </row>
    <row r="599" spans="1:6" hidden="1" x14ac:dyDescent="0.2">
      <c r="A599" s="222" t="s">
        <v>3257</v>
      </c>
      <c r="B599" s="69" t="b">
        <f>'str 2'!$H$38&gt;='str 2'!$I$38</f>
        <v>1</v>
      </c>
      <c r="C599" s="68" t="s">
        <v>3052</v>
      </c>
      <c r="D599" s="68" t="s">
        <v>780</v>
      </c>
      <c r="E599" s="69" t="s">
        <v>3293</v>
      </c>
      <c r="F599" s="69" t="s">
        <v>1015</v>
      </c>
    </row>
    <row r="600" spans="1:6" hidden="1" x14ac:dyDescent="0.2">
      <c r="A600" s="222" t="s">
        <v>3258</v>
      </c>
      <c r="B600" s="69" t="b">
        <f>'str 2'!$H$39&gt;='str 2'!$I$39</f>
        <v>1</v>
      </c>
      <c r="C600" s="68" t="s">
        <v>3052</v>
      </c>
      <c r="D600" s="68" t="s">
        <v>780</v>
      </c>
      <c r="E600" s="69" t="s">
        <v>3294</v>
      </c>
      <c r="F600" s="69" t="s">
        <v>1015</v>
      </c>
    </row>
    <row r="601" spans="1:6" hidden="1" x14ac:dyDescent="0.2">
      <c r="A601" s="222" t="s">
        <v>3259</v>
      </c>
      <c r="B601" s="69" t="b">
        <f>'str 2'!$H$40&gt;='str 2'!$I$40</f>
        <v>1</v>
      </c>
      <c r="C601" s="68" t="s">
        <v>3052</v>
      </c>
      <c r="D601" s="68" t="s">
        <v>780</v>
      </c>
      <c r="E601" s="69" t="s">
        <v>3295</v>
      </c>
      <c r="F601" s="69" t="s">
        <v>1015</v>
      </c>
    </row>
    <row r="602" spans="1:6" hidden="1" x14ac:dyDescent="0.2">
      <c r="A602" s="222" t="s">
        <v>3260</v>
      </c>
      <c r="B602" s="69" t="b">
        <f>'str 2'!$H$41&gt;='str 2'!$I$41</f>
        <v>1</v>
      </c>
      <c r="C602" s="68" t="s">
        <v>3052</v>
      </c>
      <c r="D602" s="68" t="s">
        <v>780</v>
      </c>
      <c r="E602" s="69" t="s">
        <v>3296</v>
      </c>
      <c r="F602" s="69" t="s">
        <v>1015</v>
      </c>
    </row>
    <row r="603" spans="1:6" hidden="1" x14ac:dyDescent="0.2">
      <c r="A603" s="222" t="s">
        <v>3261</v>
      </c>
      <c r="B603" s="69" t="b">
        <f>'str 2'!$H$43&gt;='str 2'!$I$43</f>
        <v>1</v>
      </c>
      <c r="C603" s="68" t="s">
        <v>3052</v>
      </c>
      <c r="D603" s="68" t="s">
        <v>780</v>
      </c>
      <c r="E603" s="69" t="s">
        <v>3298</v>
      </c>
      <c r="F603" s="69" t="s">
        <v>1015</v>
      </c>
    </row>
    <row r="604" spans="1:6" hidden="1" x14ac:dyDescent="0.2">
      <c r="A604" s="222" t="s">
        <v>3262</v>
      </c>
      <c r="B604" s="69" t="b">
        <f>'str 2'!$H$44&gt;='str 2'!$I$44</f>
        <v>1</v>
      </c>
      <c r="C604" s="68" t="s">
        <v>3052</v>
      </c>
      <c r="D604" s="68" t="s">
        <v>780</v>
      </c>
      <c r="E604" s="69" t="s">
        <v>3299</v>
      </c>
      <c r="F604" s="69" t="s">
        <v>1015</v>
      </c>
    </row>
    <row r="605" spans="1:6" hidden="1" x14ac:dyDescent="0.2">
      <c r="A605" s="222" t="s">
        <v>3263</v>
      </c>
      <c r="B605" s="69" t="b">
        <f>'str 2'!$H$45&gt;='str 2'!$I$45</f>
        <v>1</v>
      </c>
      <c r="C605" s="68" t="s">
        <v>3052</v>
      </c>
      <c r="D605" s="68" t="s">
        <v>780</v>
      </c>
      <c r="E605" s="69" t="s">
        <v>3300</v>
      </c>
      <c r="F605" s="69" t="s">
        <v>1015</v>
      </c>
    </row>
    <row r="606" spans="1:6" hidden="1" x14ac:dyDescent="0.2">
      <c r="A606" s="222" t="s">
        <v>3264</v>
      </c>
      <c r="B606" s="69" t="b">
        <f>'str 2'!$H$46&gt;='str 2'!$I$46</f>
        <v>1</v>
      </c>
      <c r="C606" s="68" t="s">
        <v>3052</v>
      </c>
      <c r="D606" s="68" t="s">
        <v>780</v>
      </c>
      <c r="E606" s="69" t="s">
        <v>3301</v>
      </c>
      <c r="F606" s="69" t="s">
        <v>1015</v>
      </c>
    </row>
    <row r="607" spans="1:6" hidden="1" x14ac:dyDescent="0.2">
      <c r="A607" s="222" t="s">
        <v>3265</v>
      </c>
      <c r="B607" s="69" t="b">
        <f>'str 2'!$H$47&gt;='str 2'!$I$47</f>
        <v>1</v>
      </c>
      <c r="C607" s="68" t="s">
        <v>3052</v>
      </c>
      <c r="D607" s="68" t="s">
        <v>780</v>
      </c>
      <c r="E607" s="69" t="s">
        <v>3302</v>
      </c>
      <c r="F607" s="69" t="s">
        <v>1015</v>
      </c>
    </row>
    <row r="608" spans="1:6" hidden="1" x14ac:dyDescent="0.2">
      <c r="A608" s="222" t="s">
        <v>3266</v>
      </c>
      <c r="B608" s="69" t="b">
        <f>'str 2'!$H$48&gt;='str 2'!$I$48</f>
        <v>1</v>
      </c>
      <c r="C608" s="68" t="s">
        <v>3052</v>
      </c>
      <c r="D608" s="68" t="s">
        <v>780</v>
      </c>
      <c r="E608" s="69" t="s">
        <v>3303</v>
      </c>
      <c r="F608" s="69" t="s">
        <v>1015</v>
      </c>
    </row>
    <row r="609" spans="1:6" hidden="1" x14ac:dyDescent="0.2">
      <c r="A609" s="222" t="s">
        <v>3267</v>
      </c>
      <c r="B609" s="69" t="b">
        <f>'str 2'!$H$49&gt;='str 2'!$I$49</f>
        <v>1</v>
      </c>
      <c r="C609" s="68" t="s">
        <v>3052</v>
      </c>
      <c r="D609" s="68" t="s">
        <v>780</v>
      </c>
      <c r="E609" s="69" t="s">
        <v>1080</v>
      </c>
      <c r="F609" s="69" t="s">
        <v>1015</v>
      </c>
    </row>
    <row r="610" spans="1:6" hidden="1" x14ac:dyDescent="0.2">
      <c r="A610" s="222" t="s">
        <v>3268</v>
      </c>
      <c r="B610" s="69" t="b">
        <f>'str 2'!$H$50&gt;='str 2'!$I$50</f>
        <v>1</v>
      </c>
      <c r="C610" s="68" t="s">
        <v>3052</v>
      </c>
      <c r="D610" s="68" t="s">
        <v>780</v>
      </c>
      <c r="E610" s="69" t="s">
        <v>1081</v>
      </c>
      <c r="F610" s="69" t="s">
        <v>1015</v>
      </c>
    </row>
    <row r="611" spans="1:6" hidden="1" x14ac:dyDescent="0.2">
      <c r="A611" s="222" t="s">
        <v>3269</v>
      </c>
      <c r="B611" s="69" t="b">
        <f>'str 2'!$H$51&gt;='str 2'!$I$51</f>
        <v>1</v>
      </c>
      <c r="C611" s="68" t="s">
        <v>3052</v>
      </c>
      <c r="D611" s="68" t="s">
        <v>780</v>
      </c>
      <c r="E611" s="69" t="s">
        <v>1082</v>
      </c>
      <c r="F611" s="69" t="s">
        <v>1015</v>
      </c>
    </row>
    <row r="612" spans="1:6" hidden="1" x14ac:dyDescent="0.2">
      <c r="A612" s="222" t="s">
        <v>3270</v>
      </c>
      <c r="B612" s="69" t="b">
        <f>'str 2'!$F$5-'str 2'!$G$5&gt;='str 2'!$H$5-'str 2'!$I$5</f>
        <v>1</v>
      </c>
      <c r="C612" s="68" t="s">
        <v>3052</v>
      </c>
      <c r="D612" s="68" t="s">
        <v>780</v>
      </c>
      <c r="E612" s="69" t="s">
        <v>1105</v>
      </c>
      <c r="F612" s="69" t="s">
        <v>3055</v>
      </c>
    </row>
    <row r="613" spans="1:6" hidden="1" x14ac:dyDescent="0.2">
      <c r="A613" s="222" t="s">
        <v>3271</v>
      </c>
      <c r="B613" s="69" t="b">
        <f>'str 2'!$F$6-'str 2'!$G$6&gt;='str 2'!$H$6-'str 2'!$I$6</f>
        <v>1</v>
      </c>
      <c r="C613" s="68" t="s">
        <v>3052</v>
      </c>
      <c r="D613" s="68" t="s">
        <v>780</v>
      </c>
      <c r="E613" s="69" t="s">
        <v>1106</v>
      </c>
      <c r="F613" s="69" t="s">
        <v>3055</v>
      </c>
    </row>
    <row r="614" spans="1:6" hidden="1" x14ac:dyDescent="0.2">
      <c r="A614" s="222" t="s">
        <v>3272</v>
      </c>
      <c r="B614" s="69" t="b">
        <f>'str 2'!$F$7-'str 2'!$G$7&gt;='str 2'!$H$7-'str 2'!$I$7</f>
        <v>1</v>
      </c>
      <c r="C614" s="68" t="s">
        <v>3052</v>
      </c>
      <c r="D614" s="68" t="s">
        <v>780</v>
      </c>
      <c r="E614" s="69" t="s">
        <v>1107</v>
      </c>
      <c r="F614" s="69" t="s">
        <v>3055</v>
      </c>
    </row>
    <row r="615" spans="1:6" hidden="1" x14ac:dyDescent="0.2">
      <c r="A615" s="222" t="s">
        <v>3273</v>
      </c>
      <c r="B615" s="69" t="b">
        <f>'str 2'!$F$8-'str 2'!$G$8&gt;='str 2'!$H$8-'str 2'!$I$8</f>
        <v>1</v>
      </c>
      <c r="C615" s="68" t="s">
        <v>3052</v>
      </c>
      <c r="D615" s="68" t="s">
        <v>780</v>
      </c>
      <c r="E615" s="69" t="s">
        <v>1108</v>
      </c>
      <c r="F615" s="69" t="s">
        <v>3055</v>
      </c>
    </row>
    <row r="616" spans="1:6" hidden="1" x14ac:dyDescent="0.2">
      <c r="A616" s="222" t="s">
        <v>3274</v>
      </c>
      <c r="B616" s="69" t="b">
        <f>'str 2'!$F$9-'str 2'!$G$9&gt;='str 2'!$H$9-'str 2'!$I$9</f>
        <v>1</v>
      </c>
      <c r="C616" s="68" t="s">
        <v>3052</v>
      </c>
      <c r="D616" s="68" t="s">
        <v>780</v>
      </c>
      <c r="E616" s="69" t="s">
        <v>3645</v>
      </c>
      <c r="F616" s="69" t="s">
        <v>3055</v>
      </c>
    </row>
    <row r="617" spans="1:6" hidden="1" x14ac:dyDescent="0.2">
      <c r="A617" s="222" t="s">
        <v>3275</v>
      </c>
      <c r="B617" s="69" t="b">
        <f>'str 2'!$F$10-'str 2'!$G$10&gt;='str 2'!$H$10-'str 2'!$I$10</f>
        <v>1</v>
      </c>
      <c r="C617" s="68" t="s">
        <v>3052</v>
      </c>
      <c r="D617" s="68" t="s">
        <v>780</v>
      </c>
      <c r="E617" s="69" t="s">
        <v>3646</v>
      </c>
      <c r="F617" s="69" t="s">
        <v>3055</v>
      </c>
    </row>
    <row r="618" spans="1:6" hidden="1" x14ac:dyDescent="0.2">
      <c r="A618" s="222" t="s">
        <v>3276</v>
      </c>
      <c r="B618" s="69" t="b">
        <f>'str 2'!$F$11-'str 2'!$G$11&gt;='str 2'!$H$11-'str 2'!$I$11</f>
        <v>1</v>
      </c>
      <c r="C618" s="68" t="s">
        <v>3052</v>
      </c>
      <c r="D618" s="68" t="s">
        <v>780</v>
      </c>
      <c r="E618" s="69" t="s">
        <v>3647</v>
      </c>
      <c r="F618" s="69" t="s">
        <v>3055</v>
      </c>
    </row>
    <row r="619" spans="1:6" hidden="1" x14ac:dyDescent="0.2">
      <c r="A619" s="222" t="s">
        <v>3277</v>
      </c>
      <c r="B619" s="69" t="b">
        <f>'str 2'!$F$12-'str 2'!$G$12&gt;='str 2'!$H$12-'str 2'!$I$12</f>
        <v>1</v>
      </c>
      <c r="C619" s="68" t="s">
        <v>3052</v>
      </c>
      <c r="D619" s="68" t="s">
        <v>780</v>
      </c>
      <c r="E619" s="69" t="s">
        <v>3648</v>
      </c>
      <c r="F619" s="69" t="s">
        <v>3055</v>
      </c>
    </row>
    <row r="620" spans="1:6" hidden="1" x14ac:dyDescent="0.2">
      <c r="A620" s="222" t="s">
        <v>3278</v>
      </c>
      <c r="B620" s="69" t="b">
        <f>'str 2'!$F$13-'str 2'!$G$13&gt;='str 2'!$H$13-'str 2'!$I$13</f>
        <v>1</v>
      </c>
      <c r="C620" s="68" t="s">
        <v>3052</v>
      </c>
      <c r="D620" s="68" t="s">
        <v>780</v>
      </c>
      <c r="E620" s="69" t="s">
        <v>3649</v>
      </c>
      <c r="F620" s="69" t="s">
        <v>3055</v>
      </c>
    </row>
    <row r="621" spans="1:6" hidden="1" x14ac:dyDescent="0.2">
      <c r="A621" s="222" t="s">
        <v>3279</v>
      </c>
      <c r="B621" s="69" t="b">
        <f>'str 2'!$F$14-'str 2'!$G$14&gt;='str 2'!$H$14-'str 2'!$I$14</f>
        <v>1</v>
      </c>
      <c r="C621" s="68" t="s">
        <v>3052</v>
      </c>
      <c r="D621" s="68" t="s">
        <v>780</v>
      </c>
      <c r="E621" s="69" t="s">
        <v>3650</v>
      </c>
      <c r="F621" s="69" t="s">
        <v>3055</v>
      </c>
    </row>
    <row r="622" spans="1:6" hidden="1" x14ac:dyDescent="0.2">
      <c r="A622" s="222" t="s">
        <v>3280</v>
      </c>
      <c r="B622" s="69" t="b">
        <f>'str 2'!$F$15-'str 2'!$G$15&gt;='str 2'!$H$15-'str 2'!$I$15</f>
        <v>1</v>
      </c>
      <c r="C622" s="68" t="s">
        <v>3052</v>
      </c>
      <c r="D622" s="68" t="s">
        <v>780</v>
      </c>
      <c r="E622" s="69" t="s">
        <v>3651</v>
      </c>
      <c r="F622" s="69" t="s">
        <v>3055</v>
      </c>
    </row>
    <row r="623" spans="1:6" hidden="1" x14ac:dyDescent="0.2">
      <c r="A623" s="222" t="s">
        <v>3281</v>
      </c>
      <c r="B623" s="69" t="b">
        <f>'str 2'!$F$16-'str 2'!$G$16&gt;='str 2'!$H$16-'str 2'!$I$16</f>
        <v>1</v>
      </c>
      <c r="C623" s="68" t="s">
        <v>3052</v>
      </c>
      <c r="D623" s="68" t="s">
        <v>780</v>
      </c>
      <c r="E623" s="69" t="s">
        <v>3652</v>
      </c>
      <c r="F623" s="69" t="s">
        <v>3055</v>
      </c>
    </row>
    <row r="624" spans="1:6" hidden="1" x14ac:dyDescent="0.2">
      <c r="A624" s="222" t="s">
        <v>3282</v>
      </c>
      <c r="B624" s="69" t="b">
        <f>'str 2'!$F$17-'str 2'!$G$17&gt;='str 2'!$H$17-'str 2'!$I$17</f>
        <v>1</v>
      </c>
      <c r="C624" s="68" t="s">
        <v>3052</v>
      </c>
      <c r="D624" s="68" t="s">
        <v>780</v>
      </c>
      <c r="E624" s="69" t="s">
        <v>3653</v>
      </c>
      <c r="F624" s="69" t="s">
        <v>3055</v>
      </c>
    </row>
    <row r="625" spans="1:6" hidden="1" x14ac:dyDescent="0.2">
      <c r="A625" s="222" t="s">
        <v>3283</v>
      </c>
      <c r="B625" s="69" t="b">
        <f>'str 2'!$F$18-'str 2'!$G$18&gt;='str 2'!$H$18-'str 2'!$I$18</f>
        <v>1</v>
      </c>
      <c r="C625" s="68" t="s">
        <v>3052</v>
      </c>
      <c r="D625" s="68" t="s">
        <v>780</v>
      </c>
      <c r="E625" s="69" t="s">
        <v>3654</v>
      </c>
      <c r="F625" s="69" t="s">
        <v>3055</v>
      </c>
    </row>
    <row r="626" spans="1:6" hidden="1" x14ac:dyDescent="0.2">
      <c r="A626" s="222" t="s">
        <v>3284</v>
      </c>
      <c r="B626" s="69" t="b">
        <f>'str 2'!$F$19-'str 2'!$G$19&gt;='str 2'!$H$19-'str 2'!$I$19</f>
        <v>1</v>
      </c>
      <c r="C626" s="68" t="s">
        <v>3052</v>
      </c>
      <c r="D626" s="68" t="s">
        <v>780</v>
      </c>
      <c r="E626" s="69" t="s">
        <v>3655</v>
      </c>
      <c r="F626" s="69" t="s">
        <v>3055</v>
      </c>
    </row>
    <row r="627" spans="1:6" hidden="1" x14ac:dyDescent="0.2">
      <c r="A627" s="222" t="s">
        <v>3285</v>
      </c>
      <c r="B627" s="69" t="b">
        <f>'str 2'!$F$20-'str 2'!$G$20&gt;='str 2'!$H$20-'str 2'!$I$20</f>
        <v>1</v>
      </c>
      <c r="C627" s="68" t="s">
        <v>3052</v>
      </c>
      <c r="D627" s="68" t="s">
        <v>780</v>
      </c>
      <c r="E627" s="69" t="s">
        <v>3656</v>
      </c>
      <c r="F627" s="69" t="s">
        <v>3055</v>
      </c>
    </row>
    <row r="628" spans="1:6" hidden="1" x14ac:dyDescent="0.2">
      <c r="A628" s="222" t="s">
        <v>1220</v>
      </c>
      <c r="B628" s="69" t="b">
        <f>'str 2'!$F$21-'str 2'!$G$21&gt;='str 2'!$H$21-'str 2'!$I$21</f>
        <v>1</v>
      </c>
      <c r="C628" s="68" t="s">
        <v>3052</v>
      </c>
      <c r="D628" s="68" t="s">
        <v>780</v>
      </c>
      <c r="E628" s="69" t="s">
        <v>3657</v>
      </c>
      <c r="F628" s="69" t="s">
        <v>3055</v>
      </c>
    </row>
    <row r="629" spans="1:6" hidden="1" x14ac:dyDescent="0.2">
      <c r="A629" s="222" t="s">
        <v>1221</v>
      </c>
      <c r="B629" s="69" t="b">
        <f>'str 2'!$F$22-'str 2'!$G$22&gt;='str 2'!$H$22-'str 2'!$I$22</f>
        <v>1</v>
      </c>
      <c r="C629" s="68" t="s">
        <v>3052</v>
      </c>
      <c r="D629" s="68" t="s">
        <v>780</v>
      </c>
      <c r="E629" s="69" t="s">
        <v>3658</v>
      </c>
      <c r="F629" s="69" t="s">
        <v>3055</v>
      </c>
    </row>
    <row r="630" spans="1:6" hidden="1" x14ac:dyDescent="0.2">
      <c r="A630" s="222" t="s">
        <v>1222</v>
      </c>
      <c r="B630" s="69" t="b">
        <f>'str 2'!$F$23-'str 2'!$G$23&gt;='str 2'!$H$23-'str 2'!$I$23</f>
        <v>1</v>
      </c>
      <c r="C630" s="68" t="s">
        <v>3052</v>
      </c>
      <c r="D630" s="68" t="s">
        <v>780</v>
      </c>
      <c r="E630" s="69" t="s">
        <v>3659</v>
      </c>
      <c r="F630" s="69" t="s">
        <v>3055</v>
      </c>
    </row>
    <row r="631" spans="1:6" hidden="1" x14ac:dyDescent="0.2">
      <c r="A631" s="222" t="s">
        <v>1223</v>
      </c>
      <c r="B631" s="69" t="b">
        <f>'str 2'!$F$24-'str 2'!$G$24&gt;='str 2'!$H$24-'str 2'!$I$24</f>
        <v>1</v>
      </c>
      <c r="C631" s="68" t="s">
        <v>3052</v>
      </c>
      <c r="D631" s="68" t="s">
        <v>780</v>
      </c>
      <c r="E631" s="69" t="s">
        <v>3660</v>
      </c>
      <c r="F631" s="69" t="s">
        <v>3055</v>
      </c>
    </row>
    <row r="632" spans="1:6" hidden="1" x14ac:dyDescent="0.2">
      <c r="A632" s="222" t="s">
        <v>1224</v>
      </c>
      <c r="B632" s="69" t="b">
        <f>'str 2'!$F$25-'str 2'!$G$25&gt;='str 2'!$H$25-'str 2'!$I$25</f>
        <v>1</v>
      </c>
      <c r="C632" s="68" t="s">
        <v>3052</v>
      </c>
      <c r="D632" s="68" t="s">
        <v>780</v>
      </c>
      <c r="E632" s="69" t="s">
        <v>3661</v>
      </c>
      <c r="F632" s="69" t="s">
        <v>3055</v>
      </c>
    </row>
    <row r="633" spans="1:6" hidden="1" x14ac:dyDescent="0.2">
      <c r="A633" s="222" t="s">
        <v>1225</v>
      </c>
      <c r="B633" s="69" t="b">
        <f>'str 2'!$F$26-'str 2'!$G$26&gt;='str 2'!$H$26-'str 2'!$I$26</f>
        <v>1</v>
      </c>
      <c r="C633" s="68" t="s">
        <v>3052</v>
      </c>
      <c r="D633" s="68" t="s">
        <v>780</v>
      </c>
      <c r="E633" s="69" t="s">
        <v>3662</v>
      </c>
      <c r="F633" s="69" t="s">
        <v>3055</v>
      </c>
    </row>
    <row r="634" spans="1:6" hidden="1" x14ac:dyDescent="0.2">
      <c r="A634" s="222" t="s">
        <v>1226</v>
      </c>
      <c r="B634" s="69" t="b">
        <f>'str 2'!$F$27-'str 2'!$G$27&gt;='str 2'!$H$27-'str 2'!$I$27</f>
        <v>1</v>
      </c>
      <c r="C634" s="68" t="s">
        <v>3052</v>
      </c>
      <c r="D634" s="68" t="s">
        <v>780</v>
      </c>
      <c r="E634" s="69" t="s">
        <v>3663</v>
      </c>
      <c r="F634" s="69" t="s">
        <v>3055</v>
      </c>
    </row>
    <row r="635" spans="1:6" hidden="1" x14ac:dyDescent="0.2">
      <c r="A635" s="222" t="s">
        <v>1227</v>
      </c>
      <c r="B635" s="69" t="b">
        <f>'str 2'!$F$28-'str 2'!$G$28&gt;='str 2'!$H$28-'str 2'!$I$28</f>
        <v>1</v>
      </c>
      <c r="C635" s="68" t="s">
        <v>3052</v>
      </c>
      <c r="D635" s="68" t="s">
        <v>780</v>
      </c>
      <c r="E635" s="69" t="s">
        <v>3229</v>
      </c>
      <c r="F635" s="69" t="s">
        <v>3055</v>
      </c>
    </row>
    <row r="636" spans="1:6" hidden="1" x14ac:dyDescent="0.2">
      <c r="A636" s="222" t="s">
        <v>1228</v>
      </c>
      <c r="B636" s="69" t="b">
        <f>'str 2'!$F$29-'str 2'!$G$29&gt;='str 2'!$H$29-'str 2'!$I$29</f>
        <v>1</v>
      </c>
      <c r="C636" s="68" t="s">
        <v>3052</v>
      </c>
      <c r="D636" s="68" t="s">
        <v>780</v>
      </c>
      <c r="E636" s="69" t="s">
        <v>3050</v>
      </c>
      <c r="F636" s="69" t="s">
        <v>3055</v>
      </c>
    </row>
    <row r="637" spans="1:6" hidden="1" x14ac:dyDescent="0.2">
      <c r="A637" s="222" t="s">
        <v>1229</v>
      </c>
      <c r="B637" s="69" t="b">
        <f>'str 2'!$F$30-'str 2'!$G$30&gt;='str 2'!$H$30-'str 2'!$I$30</f>
        <v>1</v>
      </c>
      <c r="C637" s="68" t="s">
        <v>3052</v>
      </c>
      <c r="D637" s="68" t="s">
        <v>780</v>
      </c>
      <c r="E637" s="69" t="s">
        <v>3051</v>
      </c>
      <c r="F637" s="69" t="s">
        <v>3055</v>
      </c>
    </row>
    <row r="638" spans="1:6" hidden="1" x14ac:dyDescent="0.2">
      <c r="A638" s="222" t="s">
        <v>1230</v>
      </c>
      <c r="B638" s="69" t="b">
        <f>'str 2'!$F$31-'str 2'!$G$31&gt;='str 2'!$H$31-'str 2'!$I$31</f>
        <v>1</v>
      </c>
      <c r="C638" s="68" t="s">
        <v>3052</v>
      </c>
      <c r="D638" s="68" t="s">
        <v>780</v>
      </c>
      <c r="E638" s="69" t="s">
        <v>3286</v>
      </c>
      <c r="F638" s="69" t="s">
        <v>3055</v>
      </c>
    </row>
    <row r="639" spans="1:6" hidden="1" x14ac:dyDescent="0.2">
      <c r="A639" s="222" t="s">
        <v>1231</v>
      </c>
      <c r="B639" s="69" t="b">
        <f>'str 2'!$F$32-'str 2'!$G$32&gt;='str 2'!$H$32-'str 2'!$I$32</f>
        <v>1</v>
      </c>
      <c r="C639" s="68" t="s">
        <v>3052</v>
      </c>
      <c r="D639" s="68" t="s">
        <v>780</v>
      </c>
      <c r="E639" s="69" t="s">
        <v>3287</v>
      </c>
      <c r="F639" s="69" t="s">
        <v>3055</v>
      </c>
    </row>
    <row r="640" spans="1:6" hidden="1" x14ac:dyDescent="0.2">
      <c r="A640" s="222" t="s">
        <v>1232</v>
      </c>
      <c r="B640" s="69" t="b">
        <f>'str 2'!$F$33-'str 2'!$G$33&gt;='str 2'!$H$33-'str 2'!$I$33</f>
        <v>1</v>
      </c>
      <c r="C640" s="68" t="s">
        <v>3052</v>
      </c>
      <c r="D640" s="68" t="s">
        <v>780</v>
      </c>
      <c r="E640" s="69" t="s">
        <v>3288</v>
      </c>
      <c r="F640" s="69" t="s">
        <v>3055</v>
      </c>
    </row>
    <row r="641" spans="1:6" hidden="1" x14ac:dyDescent="0.2">
      <c r="A641" s="222" t="s">
        <v>1233</v>
      </c>
      <c r="B641" s="69" t="b">
        <f>'str 2'!$F$34-'str 2'!$G$34&gt;='str 2'!$H$34-'str 2'!$I$34</f>
        <v>1</v>
      </c>
      <c r="C641" s="68" t="s">
        <v>3052</v>
      </c>
      <c r="D641" s="68" t="s">
        <v>780</v>
      </c>
      <c r="E641" s="69" t="s">
        <v>3289</v>
      </c>
      <c r="F641" s="69" t="s">
        <v>3055</v>
      </c>
    </row>
    <row r="642" spans="1:6" hidden="1" x14ac:dyDescent="0.2">
      <c r="A642" s="222" t="s">
        <v>1234</v>
      </c>
      <c r="B642" s="69" t="b">
        <f>'str 2'!$F$35-'str 2'!$G$35&gt;='str 2'!$H$35-'str 2'!$I$35</f>
        <v>1</v>
      </c>
      <c r="C642" s="68" t="s">
        <v>3052</v>
      </c>
      <c r="D642" s="68" t="s">
        <v>780</v>
      </c>
      <c r="E642" s="69" t="s">
        <v>3290</v>
      </c>
      <c r="F642" s="69" t="s">
        <v>3055</v>
      </c>
    </row>
    <row r="643" spans="1:6" hidden="1" x14ac:dyDescent="0.2">
      <c r="A643" s="222" t="s">
        <v>1235</v>
      </c>
      <c r="B643" s="69" t="b">
        <f>'str 2'!$F$36-'str 2'!$G$36&gt;='str 2'!$H$36-'str 2'!$I$36</f>
        <v>1</v>
      </c>
      <c r="C643" s="68" t="s">
        <v>3052</v>
      </c>
      <c r="D643" s="68" t="s">
        <v>780</v>
      </c>
      <c r="E643" s="69" t="s">
        <v>3291</v>
      </c>
      <c r="F643" s="69" t="s">
        <v>3055</v>
      </c>
    </row>
    <row r="644" spans="1:6" hidden="1" x14ac:dyDescent="0.2">
      <c r="A644" s="222" t="s">
        <v>1236</v>
      </c>
      <c r="B644" s="69" t="b">
        <f>'str 2'!$F$37-'str 2'!$G$37&gt;='str 2'!$H$37-'str 2'!$I$37</f>
        <v>1</v>
      </c>
      <c r="C644" s="68" t="s">
        <v>3052</v>
      </c>
      <c r="D644" s="68" t="s">
        <v>780</v>
      </c>
      <c r="E644" s="69" t="s">
        <v>3292</v>
      </c>
      <c r="F644" s="69" t="s">
        <v>3055</v>
      </c>
    </row>
    <row r="645" spans="1:6" hidden="1" x14ac:dyDescent="0.2">
      <c r="A645" s="222" t="s">
        <v>1237</v>
      </c>
      <c r="B645" s="69" t="b">
        <f>'str 2'!$F$38-'str 2'!$G$38&gt;='str 2'!$H$38-'str 2'!$I$38</f>
        <v>1</v>
      </c>
      <c r="C645" s="68" t="s">
        <v>3052</v>
      </c>
      <c r="D645" s="68" t="s">
        <v>780</v>
      </c>
      <c r="E645" s="69" t="s">
        <v>3293</v>
      </c>
      <c r="F645" s="69" t="s">
        <v>3055</v>
      </c>
    </row>
    <row r="646" spans="1:6" hidden="1" x14ac:dyDescent="0.2">
      <c r="A646" s="222" t="s">
        <v>1238</v>
      </c>
      <c r="B646" s="69" t="b">
        <f>'str 2'!$F$39-'str 2'!$G$39&gt;='str 2'!$H$39-'str 2'!$I$39</f>
        <v>1</v>
      </c>
      <c r="C646" s="68" t="s">
        <v>3052</v>
      </c>
      <c r="D646" s="68" t="s">
        <v>780</v>
      </c>
      <c r="E646" s="69" t="s">
        <v>3294</v>
      </c>
      <c r="F646" s="69" t="s">
        <v>3055</v>
      </c>
    </row>
    <row r="647" spans="1:6" hidden="1" x14ac:dyDescent="0.2">
      <c r="A647" s="222" t="s">
        <v>1239</v>
      </c>
      <c r="B647" s="69" t="b">
        <f>'str 2'!$F$40-'str 2'!$G$40&gt;='str 2'!$H$40-'str 2'!$I$40</f>
        <v>1</v>
      </c>
      <c r="C647" s="68" t="s">
        <v>3052</v>
      </c>
      <c r="D647" s="68" t="s">
        <v>780</v>
      </c>
      <c r="E647" s="69" t="s">
        <v>3295</v>
      </c>
      <c r="F647" s="69" t="s">
        <v>3055</v>
      </c>
    </row>
    <row r="648" spans="1:6" hidden="1" x14ac:dyDescent="0.2">
      <c r="A648" s="222" t="s">
        <v>1240</v>
      </c>
      <c r="B648" s="69" t="b">
        <f>'str 2'!$F$41-'str 2'!$G$41&gt;='str 2'!$H$41-'str 2'!$I$41</f>
        <v>1</v>
      </c>
      <c r="C648" s="68" t="s">
        <v>3052</v>
      </c>
      <c r="D648" s="68" t="s">
        <v>780</v>
      </c>
      <c r="E648" s="69" t="s">
        <v>3296</v>
      </c>
      <c r="F648" s="69" t="s">
        <v>3055</v>
      </c>
    </row>
    <row r="649" spans="1:6" hidden="1" x14ac:dyDescent="0.2">
      <c r="A649" s="222" t="s">
        <v>1241</v>
      </c>
      <c r="B649" s="69" t="b">
        <f>'str 2'!$F$43-'str 2'!$G$43&gt;='str 2'!$H$43-'str 2'!$I$43</f>
        <v>1</v>
      </c>
      <c r="C649" s="68" t="s">
        <v>3052</v>
      </c>
      <c r="D649" s="68" t="s">
        <v>780</v>
      </c>
      <c r="E649" s="69" t="s">
        <v>3298</v>
      </c>
      <c r="F649" s="69" t="s">
        <v>3055</v>
      </c>
    </row>
    <row r="650" spans="1:6" hidden="1" x14ac:dyDescent="0.2">
      <c r="A650" s="222" t="s">
        <v>1242</v>
      </c>
      <c r="B650" s="69" t="b">
        <f>'str 2'!$F$44-'str 2'!$G$44&gt;='str 2'!$H$44-'str 2'!$I$44</f>
        <v>1</v>
      </c>
      <c r="C650" s="68" t="s">
        <v>3052</v>
      </c>
      <c r="D650" s="68" t="s">
        <v>780</v>
      </c>
      <c r="E650" s="69" t="s">
        <v>3299</v>
      </c>
      <c r="F650" s="69" t="s">
        <v>3055</v>
      </c>
    </row>
    <row r="651" spans="1:6" hidden="1" x14ac:dyDescent="0.2">
      <c r="A651" s="222" t="s">
        <v>1243</v>
      </c>
      <c r="B651" s="69" t="b">
        <f>'str 2'!$F$45-'str 2'!$G$45&gt;='str 2'!$H$45-'str 2'!$I$45</f>
        <v>1</v>
      </c>
      <c r="C651" s="68" t="s">
        <v>3052</v>
      </c>
      <c r="D651" s="68" t="s">
        <v>780</v>
      </c>
      <c r="E651" s="69" t="s">
        <v>3300</v>
      </c>
      <c r="F651" s="69" t="s">
        <v>3055</v>
      </c>
    </row>
    <row r="652" spans="1:6" hidden="1" x14ac:dyDescent="0.2">
      <c r="A652" s="222" t="s">
        <v>1244</v>
      </c>
      <c r="B652" s="69" t="b">
        <f>'str 2'!$F$46-'str 2'!$G$46&gt;='str 2'!$H$46-'str 2'!$I$46</f>
        <v>1</v>
      </c>
      <c r="C652" s="68" t="s">
        <v>3052</v>
      </c>
      <c r="D652" s="68" t="s">
        <v>780</v>
      </c>
      <c r="E652" s="69" t="s">
        <v>3301</v>
      </c>
      <c r="F652" s="69" t="s">
        <v>3055</v>
      </c>
    </row>
    <row r="653" spans="1:6" hidden="1" x14ac:dyDescent="0.2">
      <c r="A653" s="222" t="s">
        <v>1245</v>
      </c>
      <c r="B653" s="69" t="b">
        <f>'str 2'!$F$47-'str 2'!$G$47&gt;='str 2'!$H$47-'str 2'!$I$47</f>
        <v>1</v>
      </c>
      <c r="C653" s="68" t="s">
        <v>3052</v>
      </c>
      <c r="D653" s="68" t="s">
        <v>780</v>
      </c>
      <c r="E653" s="69" t="s">
        <v>3302</v>
      </c>
      <c r="F653" s="69" t="s">
        <v>3055</v>
      </c>
    </row>
    <row r="654" spans="1:6" hidden="1" x14ac:dyDescent="0.2">
      <c r="A654" s="222" t="s">
        <v>1246</v>
      </c>
      <c r="B654" s="69" t="b">
        <f>'str 2'!$F$48-'str 2'!$G$48&gt;='str 2'!$H$48-'str 2'!$I$48</f>
        <v>1</v>
      </c>
      <c r="C654" s="68" t="s">
        <v>3052</v>
      </c>
      <c r="D654" s="68" t="s">
        <v>780</v>
      </c>
      <c r="E654" s="69" t="s">
        <v>3303</v>
      </c>
      <c r="F654" s="69" t="s">
        <v>3055</v>
      </c>
    </row>
    <row r="655" spans="1:6" hidden="1" x14ac:dyDescent="0.2">
      <c r="A655" s="222" t="s">
        <v>1247</v>
      </c>
      <c r="B655" s="69" t="b">
        <f>'str 2'!$F$49-'str 2'!$G$49&gt;='str 2'!$H$49-'str 2'!$I$49</f>
        <v>1</v>
      </c>
      <c r="C655" s="68" t="s">
        <v>3052</v>
      </c>
      <c r="D655" s="68" t="s">
        <v>780</v>
      </c>
      <c r="E655" s="69" t="s">
        <v>1080</v>
      </c>
      <c r="F655" s="69" t="s">
        <v>3055</v>
      </c>
    </row>
    <row r="656" spans="1:6" hidden="1" x14ac:dyDescent="0.2">
      <c r="A656" s="222" t="s">
        <v>1248</v>
      </c>
      <c r="B656" s="69" t="b">
        <f>'str 2'!$F$50-'str 2'!$G$50&gt;='str 2'!$H$50-'str 2'!$I$50</f>
        <v>1</v>
      </c>
      <c r="C656" s="68" t="s">
        <v>3052</v>
      </c>
      <c r="D656" s="68" t="s">
        <v>780</v>
      </c>
      <c r="E656" s="69" t="s">
        <v>1081</v>
      </c>
      <c r="F656" s="69" t="s">
        <v>3055</v>
      </c>
    </row>
    <row r="657" spans="1:6" hidden="1" x14ac:dyDescent="0.2">
      <c r="A657" s="222" t="s">
        <v>1249</v>
      </c>
      <c r="B657" s="69" t="b">
        <f>'str 2'!$F$51-'str 2'!$G$51&gt;='str 2'!$H$51-'str 2'!$I$51</f>
        <v>1</v>
      </c>
      <c r="C657" s="68" t="s">
        <v>3052</v>
      </c>
      <c r="D657" s="68" t="s">
        <v>780</v>
      </c>
      <c r="E657" s="69" t="s">
        <v>1082</v>
      </c>
      <c r="F657" s="69" t="s">
        <v>3055</v>
      </c>
    </row>
    <row r="658" spans="1:6" hidden="1" x14ac:dyDescent="0.2">
      <c r="A658" s="222" t="s">
        <v>1250</v>
      </c>
      <c r="B658" s="69" t="b">
        <f>'str 2'!$J$5&gt;='str 2'!$K$5</f>
        <v>1</v>
      </c>
      <c r="C658" s="68" t="s">
        <v>3052</v>
      </c>
      <c r="D658" s="68" t="s">
        <v>780</v>
      </c>
      <c r="E658" s="69" t="s">
        <v>1105</v>
      </c>
      <c r="F658" s="69" t="s">
        <v>1016</v>
      </c>
    </row>
    <row r="659" spans="1:6" hidden="1" x14ac:dyDescent="0.2">
      <c r="A659" s="222" t="s">
        <v>1251</v>
      </c>
      <c r="B659" s="69" t="b">
        <f>'str 2'!$J$6&gt;='str 2'!$K$6</f>
        <v>1</v>
      </c>
      <c r="C659" s="68" t="s">
        <v>3052</v>
      </c>
      <c r="D659" s="68" t="s">
        <v>780</v>
      </c>
      <c r="E659" s="69" t="s">
        <v>1106</v>
      </c>
      <c r="F659" s="69" t="s">
        <v>1016</v>
      </c>
    </row>
    <row r="660" spans="1:6" hidden="1" x14ac:dyDescent="0.2">
      <c r="A660" s="222" t="s">
        <v>1252</v>
      </c>
      <c r="B660" s="69" t="b">
        <f>'str 2'!$J$7&gt;='str 2'!$K$7</f>
        <v>1</v>
      </c>
      <c r="C660" s="68" t="s">
        <v>3052</v>
      </c>
      <c r="D660" s="68" t="s">
        <v>780</v>
      </c>
      <c r="E660" s="69" t="s">
        <v>1107</v>
      </c>
      <c r="F660" s="69" t="s">
        <v>1016</v>
      </c>
    </row>
    <row r="661" spans="1:6" hidden="1" x14ac:dyDescent="0.2">
      <c r="A661" s="222" t="s">
        <v>1253</v>
      </c>
      <c r="B661" s="69" t="b">
        <f>'str 2'!$J$8&gt;='str 2'!$K$8</f>
        <v>1</v>
      </c>
      <c r="C661" s="68" t="s">
        <v>3052</v>
      </c>
      <c r="D661" s="68" t="s">
        <v>780</v>
      </c>
      <c r="E661" s="69" t="s">
        <v>1108</v>
      </c>
      <c r="F661" s="69" t="s">
        <v>1016</v>
      </c>
    </row>
    <row r="662" spans="1:6" hidden="1" x14ac:dyDescent="0.2">
      <c r="A662" s="222" t="s">
        <v>1254</v>
      </c>
      <c r="B662" s="69" t="b">
        <f>'str 2'!$J$9&gt;='str 2'!$K$9</f>
        <v>1</v>
      </c>
      <c r="C662" s="68" t="s">
        <v>3052</v>
      </c>
      <c r="D662" s="68" t="s">
        <v>780</v>
      </c>
      <c r="E662" s="69" t="s">
        <v>3645</v>
      </c>
      <c r="F662" s="69" t="s">
        <v>1016</v>
      </c>
    </row>
    <row r="663" spans="1:6" hidden="1" x14ac:dyDescent="0.2">
      <c r="A663" s="222" t="s">
        <v>1255</v>
      </c>
      <c r="B663" s="69" t="b">
        <f>'str 2'!$J$10&gt;='str 2'!$K$10</f>
        <v>1</v>
      </c>
      <c r="C663" s="68" t="s">
        <v>3052</v>
      </c>
      <c r="D663" s="68" t="s">
        <v>780</v>
      </c>
      <c r="E663" s="69" t="s">
        <v>3646</v>
      </c>
      <c r="F663" s="69" t="s">
        <v>1016</v>
      </c>
    </row>
    <row r="664" spans="1:6" hidden="1" x14ac:dyDescent="0.2">
      <c r="A664" s="222" t="s">
        <v>1256</v>
      </c>
      <c r="B664" s="69" t="b">
        <f>'str 2'!$J$11&gt;='str 2'!$K$11</f>
        <v>1</v>
      </c>
      <c r="C664" s="68" t="s">
        <v>3052</v>
      </c>
      <c r="D664" s="68" t="s">
        <v>780</v>
      </c>
      <c r="E664" s="69" t="s">
        <v>3647</v>
      </c>
      <c r="F664" s="69" t="s">
        <v>1016</v>
      </c>
    </row>
    <row r="665" spans="1:6" hidden="1" x14ac:dyDescent="0.2">
      <c r="A665" s="222" t="s">
        <v>4136</v>
      </c>
      <c r="B665" s="69" t="b">
        <f>'str 2'!$J$12&gt;='str 2'!$K$12</f>
        <v>1</v>
      </c>
      <c r="C665" s="68" t="s">
        <v>3052</v>
      </c>
      <c r="D665" s="68" t="s">
        <v>780</v>
      </c>
      <c r="E665" s="69" t="s">
        <v>3648</v>
      </c>
      <c r="F665" s="69" t="s">
        <v>1016</v>
      </c>
    </row>
    <row r="666" spans="1:6" hidden="1" x14ac:dyDescent="0.2">
      <c r="A666" s="222" t="s">
        <v>4137</v>
      </c>
      <c r="B666" s="69" t="b">
        <f>'str 2'!$J$13&gt;='str 2'!$K$13</f>
        <v>1</v>
      </c>
      <c r="C666" s="68" t="s">
        <v>3052</v>
      </c>
      <c r="D666" s="68" t="s">
        <v>780</v>
      </c>
      <c r="E666" s="69" t="s">
        <v>3649</v>
      </c>
      <c r="F666" s="69" t="s">
        <v>1016</v>
      </c>
    </row>
    <row r="667" spans="1:6" hidden="1" x14ac:dyDescent="0.2">
      <c r="A667" s="222" t="s">
        <v>4138</v>
      </c>
      <c r="B667" s="69" t="b">
        <f>'str 2'!$J$14&gt;='str 2'!$K$14</f>
        <v>1</v>
      </c>
      <c r="C667" s="68" t="s">
        <v>3052</v>
      </c>
      <c r="D667" s="68" t="s">
        <v>780</v>
      </c>
      <c r="E667" s="69" t="s">
        <v>3650</v>
      </c>
      <c r="F667" s="69" t="s">
        <v>1016</v>
      </c>
    </row>
    <row r="668" spans="1:6" hidden="1" x14ac:dyDescent="0.2">
      <c r="A668" s="222" t="s">
        <v>4139</v>
      </c>
      <c r="B668" s="69" t="b">
        <f>'str 2'!$J$15&gt;='str 2'!$K$15</f>
        <v>1</v>
      </c>
      <c r="C668" s="68" t="s">
        <v>3052</v>
      </c>
      <c r="D668" s="68" t="s">
        <v>780</v>
      </c>
      <c r="E668" s="69" t="s">
        <v>3651</v>
      </c>
      <c r="F668" s="69" t="s">
        <v>1016</v>
      </c>
    </row>
    <row r="669" spans="1:6" hidden="1" x14ac:dyDescent="0.2">
      <c r="A669" s="222" t="s">
        <v>4140</v>
      </c>
      <c r="B669" s="69" t="b">
        <f>'str 2'!$J$16&gt;='str 2'!$K$16</f>
        <v>1</v>
      </c>
      <c r="C669" s="68" t="s">
        <v>3052</v>
      </c>
      <c r="D669" s="68" t="s">
        <v>780</v>
      </c>
      <c r="E669" s="69" t="s">
        <v>3652</v>
      </c>
      <c r="F669" s="69" t="s">
        <v>1016</v>
      </c>
    </row>
    <row r="670" spans="1:6" hidden="1" x14ac:dyDescent="0.2">
      <c r="A670" s="222" t="s">
        <v>4141</v>
      </c>
      <c r="B670" s="69" t="b">
        <f>'str 2'!$J$17&gt;='str 2'!$K$17</f>
        <v>1</v>
      </c>
      <c r="C670" s="68" t="s">
        <v>3052</v>
      </c>
      <c r="D670" s="68" t="s">
        <v>780</v>
      </c>
      <c r="E670" s="69" t="s">
        <v>3653</v>
      </c>
      <c r="F670" s="69" t="s">
        <v>1016</v>
      </c>
    </row>
    <row r="671" spans="1:6" hidden="1" x14ac:dyDescent="0.2">
      <c r="A671" s="222" t="s">
        <v>360</v>
      </c>
      <c r="B671" s="69" t="b">
        <f>'str 2'!$J$18&gt;='str 2'!$K$18</f>
        <v>1</v>
      </c>
      <c r="C671" s="68" t="s">
        <v>3052</v>
      </c>
      <c r="D671" s="68" t="s">
        <v>780</v>
      </c>
      <c r="E671" s="69" t="s">
        <v>3654</v>
      </c>
      <c r="F671" s="69" t="s">
        <v>1016</v>
      </c>
    </row>
    <row r="672" spans="1:6" hidden="1" x14ac:dyDescent="0.2">
      <c r="A672" s="222" t="s">
        <v>361</v>
      </c>
      <c r="B672" s="69" t="b">
        <f>'str 2'!$J$19&gt;='str 2'!$K$19</f>
        <v>1</v>
      </c>
      <c r="C672" s="68" t="s">
        <v>3052</v>
      </c>
      <c r="D672" s="68" t="s">
        <v>780</v>
      </c>
      <c r="E672" s="69" t="s">
        <v>3655</v>
      </c>
      <c r="F672" s="69" t="s">
        <v>1016</v>
      </c>
    </row>
    <row r="673" spans="1:6" hidden="1" x14ac:dyDescent="0.2">
      <c r="A673" s="222" t="s">
        <v>362</v>
      </c>
      <c r="B673" s="69" t="b">
        <f>'str 2'!$J$20&gt;='str 2'!$K$20</f>
        <v>1</v>
      </c>
      <c r="C673" s="68" t="s">
        <v>3052</v>
      </c>
      <c r="D673" s="68" t="s">
        <v>780</v>
      </c>
      <c r="E673" s="69" t="s">
        <v>3656</v>
      </c>
      <c r="F673" s="69" t="s">
        <v>1016</v>
      </c>
    </row>
    <row r="674" spans="1:6" hidden="1" x14ac:dyDescent="0.2">
      <c r="A674" s="222" t="s">
        <v>363</v>
      </c>
      <c r="B674" s="69" t="b">
        <f>'str 2'!$J$21&gt;='str 2'!$K$21</f>
        <v>1</v>
      </c>
      <c r="C674" s="68" t="s">
        <v>3052</v>
      </c>
      <c r="D674" s="68" t="s">
        <v>780</v>
      </c>
      <c r="E674" s="69" t="s">
        <v>3657</v>
      </c>
      <c r="F674" s="69" t="s">
        <v>1016</v>
      </c>
    </row>
    <row r="675" spans="1:6" hidden="1" x14ac:dyDescent="0.2">
      <c r="A675" s="222" t="s">
        <v>364</v>
      </c>
      <c r="B675" s="69" t="b">
        <f>'str 2'!$J$22&gt;='str 2'!$K$22</f>
        <v>1</v>
      </c>
      <c r="C675" s="68" t="s">
        <v>3052</v>
      </c>
      <c r="D675" s="68" t="s">
        <v>780</v>
      </c>
      <c r="E675" s="69" t="s">
        <v>3658</v>
      </c>
      <c r="F675" s="69" t="s">
        <v>1016</v>
      </c>
    </row>
    <row r="676" spans="1:6" hidden="1" x14ac:dyDescent="0.2">
      <c r="A676" s="222" t="s">
        <v>365</v>
      </c>
      <c r="B676" s="69" t="b">
        <f>'str 2'!$J$23&gt;='str 2'!$K$23</f>
        <v>1</v>
      </c>
      <c r="C676" s="68" t="s">
        <v>3052</v>
      </c>
      <c r="D676" s="68" t="s">
        <v>780</v>
      </c>
      <c r="E676" s="69" t="s">
        <v>3659</v>
      </c>
      <c r="F676" s="69" t="s">
        <v>1016</v>
      </c>
    </row>
    <row r="677" spans="1:6" hidden="1" x14ac:dyDescent="0.2">
      <c r="A677" s="222" t="s">
        <v>366</v>
      </c>
      <c r="B677" s="69" t="b">
        <f>'str 2'!$J$24&gt;='str 2'!$K$24</f>
        <v>1</v>
      </c>
      <c r="C677" s="68" t="s">
        <v>3052</v>
      </c>
      <c r="D677" s="68" t="s">
        <v>780</v>
      </c>
      <c r="E677" s="69" t="s">
        <v>3660</v>
      </c>
      <c r="F677" s="69" t="s">
        <v>1016</v>
      </c>
    </row>
    <row r="678" spans="1:6" hidden="1" x14ac:dyDescent="0.2">
      <c r="A678" s="222" t="s">
        <v>367</v>
      </c>
      <c r="B678" s="69" t="b">
        <f>'str 2'!$J$25&gt;='str 2'!$K$25</f>
        <v>1</v>
      </c>
      <c r="C678" s="68" t="s">
        <v>3052</v>
      </c>
      <c r="D678" s="68" t="s">
        <v>780</v>
      </c>
      <c r="E678" s="69" t="s">
        <v>3661</v>
      </c>
      <c r="F678" s="69" t="s">
        <v>1016</v>
      </c>
    </row>
    <row r="679" spans="1:6" hidden="1" x14ac:dyDescent="0.2">
      <c r="A679" s="222" t="s">
        <v>368</v>
      </c>
      <c r="B679" s="69" t="b">
        <f>'str 2'!$J$26&gt;='str 2'!$K$26</f>
        <v>1</v>
      </c>
      <c r="C679" s="68" t="s">
        <v>3052</v>
      </c>
      <c r="D679" s="68" t="s">
        <v>780</v>
      </c>
      <c r="E679" s="69" t="s">
        <v>3662</v>
      </c>
      <c r="F679" s="69" t="s">
        <v>1016</v>
      </c>
    </row>
    <row r="680" spans="1:6" hidden="1" x14ac:dyDescent="0.2">
      <c r="A680" s="222" t="s">
        <v>369</v>
      </c>
      <c r="B680" s="69" t="b">
        <f>'str 2'!$J$27&gt;='str 2'!$K$27</f>
        <v>1</v>
      </c>
      <c r="C680" s="68" t="s">
        <v>3052</v>
      </c>
      <c r="D680" s="68" t="s">
        <v>780</v>
      </c>
      <c r="E680" s="69" t="s">
        <v>3663</v>
      </c>
      <c r="F680" s="69" t="s">
        <v>1016</v>
      </c>
    </row>
    <row r="681" spans="1:6" hidden="1" x14ac:dyDescent="0.2">
      <c r="A681" s="222" t="s">
        <v>370</v>
      </c>
      <c r="B681" s="69" t="b">
        <f>'str 2'!$J$28&gt;='str 2'!$K$28</f>
        <v>1</v>
      </c>
      <c r="C681" s="68" t="s">
        <v>3052</v>
      </c>
      <c r="D681" s="68" t="s">
        <v>780</v>
      </c>
      <c r="E681" s="69" t="s">
        <v>3229</v>
      </c>
      <c r="F681" s="69" t="s">
        <v>1016</v>
      </c>
    </row>
    <row r="682" spans="1:6" hidden="1" x14ac:dyDescent="0.2">
      <c r="A682" s="222" t="s">
        <v>371</v>
      </c>
      <c r="B682" s="69" t="b">
        <f>'str 2'!$J$29&gt;='str 2'!$K$29</f>
        <v>1</v>
      </c>
      <c r="C682" s="68" t="s">
        <v>3052</v>
      </c>
      <c r="D682" s="68" t="s">
        <v>780</v>
      </c>
      <c r="E682" s="69" t="s">
        <v>3050</v>
      </c>
      <c r="F682" s="69" t="s">
        <v>1016</v>
      </c>
    </row>
    <row r="683" spans="1:6" hidden="1" x14ac:dyDescent="0.2">
      <c r="A683" s="222" t="s">
        <v>372</v>
      </c>
      <c r="B683" s="69" t="b">
        <f>'str 2'!$J$30&gt;='str 2'!$K$30</f>
        <v>1</v>
      </c>
      <c r="C683" s="68" t="s">
        <v>3052</v>
      </c>
      <c r="D683" s="68" t="s">
        <v>780</v>
      </c>
      <c r="E683" s="69" t="s">
        <v>3051</v>
      </c>
      <c r="F683" s="69" t="s">
        <v>1016</v>
      </c>
    </row>
    <row r="684" spans="1:6" hidden="1" x14ac:dyDescent="0.2">
      <c r="A684" s="222" t="s">
        <v>373</v>
      </c>
      <c r="B684" s="69" t="b">
        <f>'str 2'!$J$31&gt;='str 2'!$K$31</f>
        <v>1</v>
      </c>
      <c r="C684" s="68" t="s">
        <v>3052</v>
      </c>
      <c r="D684" s="68" t="s">
        <v>780</v>
      </c>
      <c r="E684" s="69" t="s">
        <v>3286</v>
      </c>
      <c r="F684" s="69" t="s">
        <v>1016</v>
      </c>
    </row>
    <row r="685" spans="1:6" hidden="1" x14ac:dyDescent="0.2">
      <c r="A685" s="222" t="s">
        <v>374</v>
      </c>
      <c r="B685" s="69" t="b">
        <f>'str 2'!$J$32&gt;='str 2'!$K$32</f>
        <v>1</v>
      </c>
      <c r="C685" s="68" t="s">
        <v>3052</v>
      </c>
      <c r="D685" s="68" t="s">
        <v>780</v>
      </c>
      <c r="E685" s="69" t="s">
        <v>3287</v>
      </c>
      <c r="F685" s="69" t="s">
        <v>1016</v>
      </c>
    </row>
    <row r="686" spans="1:6" hidden="1" x14ac:dyDescent="0.2">
      <c r="A686" s="222" t="s">
        <v>375</v>
      </c>
      <c r="B686" s="69" t="b">
        <f>'str 2'!$J$33&gt;='str 2'!$K$33</f>
        <v>1</v>
      </c>
      <c r="C686" s="68" t="s">
        <v>3052</v>
      </c>
      <c r="D686" s="68" t="s">
        <v>780</v>
      </c>
      <c r="E686" s="69" t="s">
        <v>3288</v>
      </c>
      <c r="F686" s="69" t="s">
        <v>1016</v>
      </c>
    </row>
    <row r="687" spans="1:6" hidden="1" x14ac:dyDescent="0.2">
      <c r="A687" s="222" t="s">
        <v>376</v>
      </c>
      <c r="B687" s="69" t="b">
        <f>'str 2'!$J$34&gt;='str 2'!$K$34</f>
        <v>1</v>
      </c>
      <c r="C687" s="68" t="s">
        <v>3052</v>
      </c>
      <c r="D687" s="68" t="s">
        <v>780</v>
      </c>
      <c r="E687" s="69" t="s">
        <v>3289</v>
      </c>
      <c r="F687" s="69" t="s">
        <v>1016</v>
      </c>
    </row>
    <row r="688" spans="1:6" hidden="1" x14ac:dyDescent="0.2">
      <c r="A688" s="222" t="s">
        <v>377</v>
      </c>
      <c r="B688" s="69" t="b">
        <f>'str 2'!$J$35&gt;='str 2'!$K$35</f>
        <v>1</v>
      </c>
      <c r="C688" s="68" t="s">
        <v>3052</v>
      </c>
      <c r="D688" s="68" t="s">
        <v>780</v>
      </c>
      <c r="E688" s="69" t="s">
        <v>3290</v>
      </c>
      <c r="F688" s="69" t="s">
        <v>1016</v>
      </c>
    </row>
    <row r="689" spans="1:6" hidden="1" x14ac:dyDescent="0.2">
      <c r="A689" s="222" t="s">
        <v>378</v>
      </c>
      <c r="B689" s="69" t="b">
        <f>'str 2'!$J$36&gt;='str 2'!$K$36</f>
        <v>1</v>
      </c>
      <c r="C689" s="68" t="s">
        <v>3052</v>
      </c>
      <c r="D689" s="68" t="s">
        <v>780</v>
      </c>
      <c r="E689" s="69" t="s">
        <v>3291</v>
      </c>
      <c r="F689" s="69" t="s">
        <v>1016</v>
      </c>
    </row>
    <row r="690" spans="1:6" hidden="1" x14ac:dyDescent="0.2">
      <c r="A690" s="222" t="s">
        <v>379</v>
      </c>
      <c r="B690" s="69" t="b">
        <f>'str 2'!$J$37&gt;='str 2'!$K$37</f>
        <v>1</v>
      </c>
      <c r="C690" s="68" t="s">
        <v>3052</v>
      </c>
      <c r="D690" s="68" t="s">
        <v>780</v>
      </c>
      <c r="E690" s="69" t="s">
        <v>3292</v>
      </c>
      <c r="F690" s="69" t="s">
        <v>1016</v>
      </c>
    </row>
    <row r="691" spans="1:6" hidden="1" x14ac:dyDescent="0.2">
      <c r="A691" s="222" t="s">
        <v>380</v>
      </c>
      <c r="B691" s="69" t="b">
        <f>'str 2'!$J$38&gt;='str 2'!$K$38</f>
        <v>1</v>
      </c>
      <c r="C691" s="68" t="s">
        <v>3052</v>
      </c>
      <c r="D691" s="68" t="s">
        <v>780</v>
      </c>
      <c r="E691" s="69" t="s">
        <v>3293</v>
      </c>
      <c r="F691" s="69" t="s">
        <v>1016</v>
      </c>
    </row>
    <row r="692" spans="1:6" hidden="1" x14ac:dyDescent="0.2">
      <c r="A692" s="222" t="s">
        <v>381</v>
      </c>
      <c r="B692" s="69" t="b">
        <f>'str 2'!$J$39&gt;='str 2'!$K$39</f>
        <v>1</v>
      </c>
      <c r="C692" s="68" t="s">
        <v>3052</v>
      </c>
      <c r="D692" s="68" t="s">
        <v>780</v>
      </c>
      <c r="E692" s="69" t="s">
        <v>3294</v>
      </c>
      <c r="F692" s="69" t="s">
        <v>1016</v>
      </c>
    </row>
    <row r="693" spans="1:6" hidden="1" x14ac:dyDescent="0.2">
      <c r="A693" s="222" t="s">
        <v>382</v>
      </c>
      <c r="B693" s="69" t="b">
        <f>'str 2'!$J$40&gt;='str 2'!$K$40</f>
        <v>1</v>
      </c>
      <c r="C693" s="68" t="s">
        <v>3052</v>
      </c>
      <c r="D693" s="68" t="s">
        <v>780</v>
      </c>
      <c r="E693" s="69" t="s">
        <v>3295</v>
      </c>
      <c r="F693" s="69" t="s">
        <v>1016</v>
      </c>
    </row>
    <row r="694" spans="1:6" hidden="1" x14ac:dyDescent="0.2">
      <c r="A694" s="222" t="s">
        <v>3304</v>
      </c>
      <c r="B694" s="69" t="b">
        <f>'str 2'!$J$41&gt;='str 2'!$K$41</f>
        <v>1</v>
      </c>
      <c r="C694" s="68" t="s">
        <v>3052</v>
      </c>
      <c r="D694" s="68" t="s">
        <v>780</v>
      </c>
      <c r="E694" s="69" t="s">
        <v>3296</v>
      </c>
      <c r="F694" s="69" t="s">
        <v>1016</v>
      </c>
    </row>
    <row r="695" spans="1:6" hidden="1" x14ac:dyDescent="0.2">
      <c r="A695" s="222" t="s">
        <v>3305</v>
      </c>
      <c r="B695" s="69" t="b">
        <f>'str 2'!$J$43&gt;='str 2'!$K$43</f>
        <v>1</v>
      </c>
      <c r="C695" s="68" t="s">
        <v>3052</v>
      </c>
      <c r="D695" s="68" t="s">
        <v>780</v>
      </c>
      <c r="E695" s="69" t="s">
        <v>3298</v>
      </c>
      <c r="F695" s="69" t="s">
        <v>1016</v>
      </c>
    </row>
    <row r="696" spans="1:6" hidden="1" x14ac:dyDescent="0.2">
      <c r="A696" s="222" t="s">
        <v>3306</v>
      </c>
      <c r="B696" s="69" t="b">
        <f>'str 2'!$J$44&gt;='str 2'!$K$44</f>
        <v>1</v>
      </c>
      <c r="C696" s="68" t="s">
        <v>3052</v>
      </c>
      <c r="D696" s="68" t="s">
        <v>780</v>
      </c>
      <c r="E696" s="69" t="s">
        <v>3299</v>
      </c>
      <c r="F696" s="69" t="s">
        <v>1016</v>
      </c>
    </row>
    <row r="697" spans="1:6" hidden="1" x14ac:dyDescent="0.2">
      <c r="A697" s="222" t="s">
        <v>3307</v>
      </c>
      <c r="B697" s="69" t="b">
        <f>'str 2'!$J$45&gt;='str 2'!$K$45</f>
        <v>1</v>
      </c>
      <c r="C697" s="68" t="s">
        <v>3052</v>
      </c>
      <c r="D697" s="68" t="s">
        <v>780</v>
      </c>
      <c r="E697" s="69" t="s">
        <v>3300</v>
      </c>
      <c r="F697" s="69" t="s">
        <v>1016</v>
      </c>
    </row>
    <row r="698" spans="1:6" hidden="1" x14ac:dyDescent="0.2">
      <c r="A698" s="222" t="s">
        <v>3308</v>
      </c>
      <c r="B698" s="69" t="b">
        <f>'str 2'!$J$46&gt;='str 2'!$K$46</f>
        <v>1</v>
      </c>
      <c r="C698" s="68" t="s">
        <v>3052</v>
      </c>
      <c r="D698" s="68" t="s">
        <v>780</v>
      </c>
      <c r="E698" s="69" t="s">
        <v>3301</v>
      </c>
      <c r="F698" s="69" t="s">
        <v>1016</v>
      </c>
    </row>
    <row r="699" spans="1:6" hidden="1" x14ac:dyDescent="0.2">
      <c r="A699" s="222" t="s">
        <v>1959</v>
      </c>
      <c r="B699" s="69" t="b">
        <f>'str 2'!$J$47&gt;='str 2'!$K$47</f>
        <v>1</v>
      </c>
      <c r="C699" s="68" t="s">
        <v>3052</v>
      </c>
      <c r="D699" s="68" t="s">
        <v>780</v>
      </c>
      <c r="E699" s="69" t="s">
        <v>3302</v>
      </c>
      <c r="F699" s="69" t="s">
        <v>1016</v>
      </c>
    </row>
    <row r="700" spans="1:6" hidden="1" x14ac:dyDescent="0.2">
      <c r="A700" s="222" t="s">
        <v>1960</v>
      </c>
      <c r="B700" s="69" t="b">
        <f>'str 2'!$J$48&gt;='str 2'!$K$48</f>
        <v>1</v>
      </c>
      <c r="C700" s="68" t="s">
        <v>3052</v>
      </c>
      <c r="D700" s="68" t="s">
        <v>780</v>
      </c>
      <c r="E700" s="69" t="s">
        <v>3303</v>
      </c>
      <c r="F700" s="69" t="s">
        <v>1016</v>
      </c>
    </row>
    <row r="701" spans="1:6" hidden="1" x14ac:dyDescent="0.2">
      <c r="A701" s="222" t="s">
        <v>1961</v>
      </c>
      <c r="B701" s="69" t="b">
        <f>'str 2'!$J$49&gt;='str 2'!$K$49</f>
        <v>1</v>
      </c>
      <c r="C701" s="68" t="s">
        <v>3052</v>
      </c>
      <c r="D701" s="68" t="s">
        <v>780</v>
      </c>
      <c r="E701" s="69" t="s">
        <v>1080</v>
      </c>
      <c r="F701" s="69" t="s">
        <v>1016</v>
      </c>
    </row>
    <row r="702" spans="1:6" hidden="1" x14ac:dyDescent="0.2">
      <c r="A702" s="222" t="s">
        <v>1962</v>
      </c>
      <c r="B702" s="69" t="b">
        <f>'str 2'!$J$50&gt;='str 2'!$K$50</f>
        <v>1</v>
      </c>
      <c r="C702" s="68" t="s">
        <v>3052</v>
      </c>
      <c r="D702" s="68" t="s">
        <v>780</v>
      </c>
      <c r="E702" s="69" t="s">
        <v>1081</v>
      </c>
      <c r="F702" s="69" t="s">
        <v>1016</v>
      </c>
    </row>
    <row r="703" spans="1:6" hidden="1" x14ac:dyDescent="0.2">
      <c r="A703" s="222" t="s">
        <v>1963</v>
      </c>
      <c r="B703" s="69" t="b">
        <f>'str 2'!$J$51&gt;='str 2'!$K$51</f>
        <v>1</v>
      </c>
      <c r="C703" s="68" t="s">
        <v>3052</v>
      </c>
      <c r="D703" s="68" t="s">
        <v>780</v>
      </c>
      <c r="E703" s="69" t="s">
        <v>1082</v>
      </c>
      <c r="F703" s="69" t="s">
        <v>1016</v>
      </c>
    </row>
    <row r="704" spans="1:6" hidden="1" x14ac:dyDescent="0.2">
      <c r="A704" s="222" t="s">
        <v>1964</v>
      </c>
      <c r="B704" s="69" t="b">
        <f>'str 2'!$F$5-'str 2'!$G$5&gt;='str 2'!$J$5-'str 2'!$K$5</f>
        <v>1</v>
      </c>
      <c r="C704" s="68" t="s">
        <v>3052</v>
      </c>
      <c r="D704" s="68" t="s">
        <v>780</v>
      </c>
      <c r="E704" s="69" t="s">
        <v>1105</v>
      </c>
      <c r="F704" s="69" t="s">
        <v>3851</v>
      </c>
    </row>
    <row r="705" spans="1:6" hidden="1" x14ac:dyDescent="0.2">
      <c r="A705" s="222" t="s">
        <v>1965</v>
      </c>
      <c r="B705" s="69" t="b">
        <f>'str 2'!$F$6-'str 2'!$G$6&gt;='str 2'!$J$6-'str 2'!$K$6</f>
        <v>1</v>
      </c>
      <c r="C705" s="68" t="s">
        <v>3052</v>
      </c>
      <c r="D705" s="68" t="s">
        <v>780</v>
      </c>
      <c r="E705" s="69" t="s">
        <v>1106</v>
      </c>
      <c r="F705" s="69" t="s">
        <v>3851</v>
      </c>
    </row>
    <row r="706" spans="1:6" hidden="1" x14ac:dyDescent="0.2">
      <c r="A706" s="222" t="s">
        <v>1966</v>
      </c>
      <c r="B706" s="69" t="b">
        <f>'str 2'!$F$7-'str 2'!$G$7&gt;='str 2'!$J$7-'str 2'!$K$7</f>
        <v>1</v>
      </c>
      <c r="C706" s="68" t="s">
        <v>3052</v>
      </c>
      <c r="D706" s="68" t="s">
        <v>780</v>
      </c>
      <c r="E706" s="69" t="s">
        <v>1107</v>
      </c>
      <c r="F706" s="69" t="s">
        <v>3851</v>
      </c>
    </row>
    <row r="707" spans="1:6" hidden="1" x14ac:dyDescent="0.2">
      <c r="A707" s="222" t="s">
        <v>1967</v>
      </c>
      <c r="B707" s="69" t="b">
        <f>'str 2'!$F$8-'str 2'!$G$8&gt;='str 2'!$J$8-'str 2'!$K$8</f>
        <v>1</v>
      </c>
      <c r="C707" s="68" t="s">
        <v>3052</v>
      </c>
      <c r="D707" s="68" t="s">
        <v>780</v>
      </c>
      <c r="E707" s="69" t="s">
        <v>1108</v>
      </c>
      <c r="F707" s="69" t="s">
        <v>3851</v>
      </c>
    </row>
    <row r="708" spans="1:6" hidden="1" x14ac:dyDescent="0.2">
      <c r="A708" s="222" t="s">
        <v>2574</v>
      </c>
      <c r="B708" s="69" t="b">
        <f>'str 2'!$F$9-'str 2'!$G$9&gt;='str 2'!$J$9-'str 2'!$K$9</f>
        <v>1</v>
      </c>
      <c r="C708" s="68" t="s">
        <v>3052</v>
      </c>
      <c r="D708" s="68" t="s">
        <v>780</v>
      </c>
      <c r="E708" s="69" t="s">
        <v>3645</v>
      </c>
      <c r="F708" s="69" t="s">
        <v>3851</v>
      </c>
    </row>
    <row r="709" spans="1:6" hidden="1" x14ac:dyDescent="0.2">
      <c r="A709" s="222" t="s">
        <v>4125</v>
      </c>
      <c r="B709" s="69" t="b">
        <f>'str 2'!$F$10-'str 2'!$G$10&gt;='str 2'!$J$10-'str 2'!$K$10</f>
        <v>1</v>
      </c>
      <c r="C709" s="68" t="s">
        <v>3052</v>
      </c>
      <c r="D709" s="68" t="s">
        <v>780</v>
      </c>
      <c r="E709" s="69" t="s">
        <v>3646</v>
      </c>
      <c r="F709" s="69" t="s">
        <v>3851</v>
      </c>
    </row>
    <row r="710" spans="1:6" hidden="1" x14ac:dyDescent="0.2">
      <c r="A710" s="222" t="s">
        <v>4126</v>
      </c>
      <c r="B710" s="69" t="b">
        <f>'str 2'!$F$11-'str 2'!$G$11&gt;='str 2'!$J$11-'str 2'!$K$11</f>
        <v>1</v>
      </c>
      <c r="C710" s="68" t="s">
        <v>3052</v>
      </c>
      <c r="D710" s="68" t="s">
        <v>780</v>
      </c>
      <c r="E710" s="69" t="s">
        <v>3647</v>
      </c>
      <c r="F710" s="69" t="s">
        <v>3851</v>
      </c>
    </row>
    <row r="711" spans="1:6" hidden="1" x14ac:dyDescent="0.2">
      <c r="A711" s="222" t="s">
        <v>4127</v>
      </c>
      <c r="B711" s="69" t="b">
        <f>'str 2'!$F$12-'str 2'!$G$12&gt;='str 2'!$J$12-'str 2'!$K$12</f>
        <v>1</v>
      </c>
      <c r="C711" s="68" t="s">
        <v>3052</v>
      </c>
      <c r="D711" s="68" t="s">
        <v>780</v>
      </c>
      <c r="E711" s="69" t="s">
        <v>3648</v>
      </c>
      <c r="F711" s="69" t="s">
        <v>3851</v>
      </c>
    </row>
    <row r="712" spans="1:6" hidden="1" x14ac:dyDescent="0.2">
      <c r="A712" s="222" t="s">
        <v>4128</v>
      </c>
      <c r="B712" s="69" t="b">
        <f>'str 2'!$F$13-'str 2'!$G$13&gt;='str 2'!$J$13-'str 2'!$K$13</f>
        <v>1</v>
      </c>
      <c r="C712" s="68" t="s">
        <v>3052</v>
      </c>
      <c r="D712" s="68" t="s">
        <v>780</v>
      </c>
      <c r="E712" s="69" t="s">
        <v>3649</v>
      </c>
      <c r="F712" s="69" t="s">
        <v>3851</v>
      </c>
    </row>
    <row r="713" spans="1:6" hidden="1" x14ac:dyDescent="0.2">
      <c r="A713" s="222" t="s">
        <v>4129</v>
      </c>
      <c r="B713" s="69" t="b">
        <f>'str 2'!$F$6&gt;='str 2'!$F$7</f>
        <v>1</v>
      </c>
      <c r="C713" s="68" t="s">
        <v>3052</v>
      </c>
      <c r="D713" s="68" t="s">
        <v>780</v>
      </c>
      <c r="E713" s="69" t="s">
        <v>3471</v>
      </c>
      <c r="F713" s="69" t="s">
        <v>2418</v>
      </c>
    </row>
    <row r="714" spans="1:6" hidden="1" x14ac:dyDescent="0.2">
      <c r="A714" s="222" t="s">
        <v>4130</v>
      </c>
      <c r="B714" s="69" t="b">
        <f>'str 2'!$G$6&gt;='str 2'!$G$7</f>
        <v>1</v>
      </c>
      <c r="C714" s="68" t="s">
        <v>3052</v>
      </c>
      <c r="D714" s="68" t="s">
        <v>780</v>
      </c>
      <c r="E714" s="69" t="s">
        <v>3471</v>
      </c>
      <c r="F714" s="69" t="s">
        <v>2419</v>
      </c>
    </row>
    <row r="715" spans="1:6" hidden="1" x14ac:dyDescent="0.2">
      <c r="A715" s="222" t="s">
        <v>4131</v>
      </c>
      <c r="B715" s="69" t="b">
        <f>'str 2'!$H$6&gt;='str 2'!$H$7</f>
        <v>1</v>
      </c>
      <c r="C715" s="68" t="s">
        <v>3052</v>
      </c>
      <c r="D715" s="68" t="s">
        <v>780</v>
      </c>
      <c r="E715" s="69" t="s">
        <v>3471</v>
      </c>
      <c r="F715" s="69" t="s">
        <v>2420</v>
      </c>
    </row>
    <row r="716" spans="1:6" hidden="1" x14ac:dyDescent="0.2">
      <c r="A716" s="222" t="s">
        <v>2743</v>
      </c>
      <c r="B716" s="69" t="b">
        <f>'str 2'!$I$6&gt;='str 2'!$I$7</f>
        <v>1</v>
      </c>
      <c r="C716" s="68" t="s">
        <v>3052</v>
      </c>
      <c r="D716" s="68" t="s">
        <v>780</v>
      </c>
      <c r="E716" s="69" t="s">
        <v>3471</v>
      </c>
      <c r="F716" s="69" t="s">
        <v>2421</v>
      </c>
    </row>
    <row r="717" spans="1:6" hidden="1" x14ac:dyDescent="0.2">
      <c r="A717" s="222" t="s">
        <v>2744</v>
      </c>
      <c r="B717" s="69" t="b">
        <f>'str 2'!$J$6&gt;='str 2'!$J$7</f>
        <v>1</v>
      </c>
      <c r="C717" s="68" t="s">
        <v>3052</v>
      </c>
      <c r="D717" s="68" t="s">
        <v>780</v>
      </c>
      <c r="E717" s="69" t="s">
        <v>3471</v>
      </c>
      <c r="F717" s="69" t="s">
        <v>2422</v>
      </c>
    </row>
    <row r="718" spans="1:6" hidden="1" x14ac:dyDescent="0.2">
      <c r="A718" s="222" t="s">
        <v>2745</v>
      </c>
      <c r="B718" s="69" t="b">
        <f>'str 2'!$K$6&gt;='str 2'!$K$7</f>
        <v>1</v>
      </c>
      <c r="C718" s="68" t="s">
        <v>3052</v>
      </c>
      <c r="D718" s="68" t="s">
        <v>780</v>
      </c>
      <c r="E718" s="69" t="s">
        <v>3471</v>
      </c>
      <c r="F718" s="69" t="s">
        <v>2423</v>
      </c>
    </row>
    <row r="719" spans="1:6" hidden="1" x14ac:dyDescent="0.2">
      <c r="A719" s="222" t="s">
        <v>2746</v>
      </c>
      <c r="B719" s="69" t="b">
        <f>'str 2'!$F$6-'str 2'!$G$6&gt;='str 2'!$F$7-'str 2'!$G$7</f>
        <v>1</v>
      </c>
      <c r="C719" s="68" t="s">
        <v>3052</v>
      </c>
      <c r="D719" s="68" t="s">
        <v>780</v>
      </c>
      <c r="E719" s="69" t="s">
        <v>3471</v>
      </c>
      <c r="F719" s="121" t="s">
        <v>12</v>
      </c>
    </row>
    <row r="720" spans="1:6" hidden="1" x14ac:dyDescent="0.2">
      <c r="A720" s="222" t="s">
        <v>3121</v>
      </c>
      <c r="B720" s="69" t="b">
        <f>'str 2'!$H$6-'str 2'!$I$6&gt;='str 2'!$H$7-'str 2'!$I$7</f>
        <v>1</v>
      </c>
      <c r="C720" s="68" t="s">
        <v>3052</v>
      </c>
      <c r="D720" s="68" t="s">
        <v>780</v>
      </c>
      <c r="E720" s="69" t="s">
        <v>3471</v>
      </c>
      <c r="F720" s="121" t="s">
        <v>13</v>
      </c>
    </row>
    <row r="721" spans="1:6" hidden="1" x14ac:dyDescent="0.2">
      <c r="A721" s="222" t="s">
        <v>3122</v>
      </c>
      <c r="B721" s="69" t="b">
        <f>'str 2'!$J$6-'str 2'!$K$6&gt;='str 2'!$J$7-'str 2'!$K$7</f>
        <v>1</v>
      </c>
      <c r="C721" s="68" t="s">
        <v>3052</v>
      </c>
      <c r="D721" s="68" t="s">
        <v>780</v>
      </c>
      <c r="E721" s="69" t="s">
        <v>3471</v>
      </c>
      <c r="F721" s="121" t="s">
        <v>14</v>
      </c>
    </row>
    <row r="722" spans="1:6" hidden="1" x14ac:dyDescent="0.2">
      <c r="A722" s="222" t="s">
        <v>2988</v>
      </c>
      <c r="B722" s="69" t="b">
        <f>'str 2'!$F$6&gt;='str 2'!$F$8</f>
        <v>1</v>
      </c>
      <c r="C722" s="68" t="s">
        <v>3052</v>
      </c>
      <c r="D722" s="68" t="s">
        <v>780</v>
      </c>
      <c r="E722" s="69" t="s">
        <v>3472</v>
      </c>
      <c r="F722" s="69" t="s">
        <v>2418</v>
      </c>
    </row>
    <row r="723" spans="1:6" hidden="1" x14ac:dyDescent="0.2">
      <c r="A723" s="222" t="s">
        <v>2989</v>
      </c>
      <c r="B723" s="69" t="b">
        <f>'str 2'!$G$6&gt;='str 2'!$G$8</f>
        <v>1</v>
      </c>
      <c r="C723" s="68" t="s">
        <v>3052</v>
      </c>
      <c r="D723" s="68" t="s">
        <v>780</v>
      </c>
      <c r="E723" s="69" t="s">
        <v>3472</v>
      </c>
      <c r="F723" s="69" t="s">
        <v>2419</v>
      </c>
    </row>
    <row r="724" spans="1:6" hidden="1" x14ac:dyDescent="0.2">
      <c r="A724" s="222" t="s">
        <v>2990</v>
      </c>
      <c r="B724" s="69" t="b">
        <f>'str 2'!$H$6&gt;='str 2'!$H$8</f>
        <v>1</v>
      </c>
      <c r="C724" s="68" t="s">
        <v>3052</v>
      </c>
      <c r="D724" s="68" t="s">
        <v>780</v>
      </c>
      <c r="E724" s="69" t="s">
        <v>3472</v>
      </c>
      <c r="F724" s="69" t="s">
        <v>2420</v>
      </c>
    </row>
    <row r="725" spans="1:6" hidden="1" x14ac:dyDescent="0.2">
      <c r="A725" s="222" t="s">
        <v>2991</v>
      </c>
      <c r="B725" s="69" t="b">
        <f>'str 2'!$I$6&gt;='str 2'!$I$8</f>
        <v>1</v>
      </c>
      <c r="C725" s="68" t="s">
        <v>3052</v>
      </c>
      <c r="D725" s="68" t="s">
        <v>780</v>
      </c>
      <c r="E725" s="69" t="s">
        <v>3472</v>
      </c>
      <c r="F725" s="69" t="s">
        <v>2421</v>
      </c>
    </row>
    <row r="726" spans="1:6" hidden="1" x14ac:dyDescent="0.2">
      <c r="A726" s="222" t="s">
        <v>2992</v>
      </c>
      <c r="B726" s="69" t="b">
        <f>'str 2'!$J$6&gt;='str 2'!$J$8</f>
        <v>1</v>
      </c>
      <c r="C726" s="68" t="s">
        <v>3052</v>
      </c>
      <c r="D726" s="68" t="s">
        <v>780</v>
      </c>
      <c r="E726" s="69" t="s">
        <v>3472</v>
      </c>
      <c r="F726" s="69" t="s">
        <v>2422</v>
      </c>
    </row>
    <row r="727" spans="1:6" hidden="1" x14ac:dyDescent="0.2">
      <c r="A727" s="222" t="s">
        <v>2885</v>
      </c>
      <c r="B727" s="69" t="b">
        <f>'str 2'!$K$6&gt;='str 2'!$K$8</f>
        <v>1</v>
      </c>
      <c r="C727" s="68" t="s">
        <v>3052</v>
      </c>
      <c r="D727" s="68" t="s">
        <v>780</v>
      </c>
      <c r="E727" s="69" t="s">
        <v>3472</v>
      </c>
      <c r="F727" s="69" t="s">
        <v>2423</v>
      </c>
    </row>
    <row r="728" spans="1:6" hidden="1" x14ac:dyDescent="0.2">
      <c r="A728" s="222" t="s">
        <v>2886</v>
      </c>
      <c r="B728" s="69" t="b">
        <f>'str 2'!$F$6-'str 2'!$G$6&gt;='str 2'!$F$8-'str 2'!$G$8</f>
        <v>1</v>
      </c>
      <c r="C728" s="68" t="s">
        <v>3052</v>
      </c>
      <c r="D728" s="68" t="s">
        <v>780</v>
      </c>
      <c r="E728" s="69" t="s">
        <v>3472</v>
      </c>
      <c r="F728" s="121" t="s">
        <v>12</v>
      </c>
    </row>
    <row r="729" spans="1:6" hidden="1" x14ac:dyDescent="0.2">
      <c r="A729" s="222" t="s">
        <v>2887</v>
      </c>
      <c r="B729" s="69" t="b">
        <f>'str 2'!$H$6-'str 2'!$I$6&gt;='str 2'!$H$8-'str 2'!$I$8</f>
        <v>1</v>
      </c>
      <c r="C729" s="68" t="s">
        <v>3052</v>
      </c>
      <c r="D729" s="68" t="s">
        <v>780</v>
      </c>
      <c r="E729" s="69" t="s">
        <v>3472</v>
      </c>
      <c r="F729" s="121" t="s">
        <v>13</v>
      </c>
    </row>
    <row r="730" spans="1:6" hidden="1" x14ac:dyDescent="0.2">
      <c r="A730" s="222" t="s">
        <v>2888</v>
      </c>
      <c r="B730" s="69" t="b">
        <f>'str 2'!$J$6-'str 2'!$K$6&gt;='str 2'!$J$8-'str 2'!$K$8</f>
        <v>1</v>
      </c>
      <c r="C730" s="68" t="s">
        <v>3052</v>
      </c>
      <c r="D730" s="68" t="s">
        <v>780</v>
      </c>
      <c r="E730" s="69" t="s">
        <v>3472</v>
      </c>
      <c r="F730" s="121" t="s">
        <v>14</v>
      </c>
    </row>
    <row r="731" spans="1:6" hidden="1" x14ac:dyDescent="0.2">
      <c r="A731" s="222" t="s">
        <v>2889</v>
      </c>
      <c r="B731" s="69" t="b">
        <f>'str 2'!$F$6='str 2'!$F$7+'str 2'!$F$8</f>
        <v>1</v>
      </c>
      <c r="C731" s="68" t="s">
        <v>3052</v>
      </c>
      <c r="D731" s="68" t="s">
        <v>780</v>
      </c>
      <c r="E731" s="69" t="s">
        <v>3478</v>
      </c>
      <c r="F731" s="69" t="s">
        <v>2418</v>
      </c>
    </row>
    <row r="732" spans="1:6" hidden="1" x14ac:dyDescent="0.2">
      <c r="A732" s="222" t="s">
        <v>1812</v>
      </c>
      <c r="B732" s="69" t="b">
        <f>'str 2'!$G$6='str 2'!$G$7+'str 2'!$G$8</f>
        <v>1</v>
      </c>
      <c r="C732" s="68" t="s">
        <v>3052</v>
      </c>
      <c r="D732" s="68" t="s">
        <v>780</v>
      </c>
      <c r="E732" s="69" t="s">
        <v>3478</v>
      </c>
      <c r="F732" s="69" t="s">
        <v>2419</v>
      </c>
    </row>
    <row r="733" spans="1:6" hidden="1" x14ac:dyDescent="0.2">
      <c r="A733" s="222" t="s">
        <v>1813</v>
      </c>
      <c r="B733" s="69" t="b">
        <f>'str 2'!$H$6='str 2'!$H$7+'str 2'!$H$8</f>
        <v>1</v>
      </c>
      <c r="C733" s="68" t="s">
        <v>3052</v>
      </c>
      <c r="D733" s="68" t="s">
        <v>780</v>
      </c>
      <c r="E733" s="69" t="s">
        <v>3478</v>
      </c>
      <c r="F733" s="69" t="s">
        <v>2420</v>
      </c>
    </row>
    <row r="734" spans="1:6" hidden="1" x14ac:dyDescent="0.2">
      <c r="A734" s="222" t="s">
        <v>1814</v>
      </c>
      <c r="B734" s="69" t="b">
        <f>'str 2'!$I$6='str 2'!$I$7+'str 2'!$I$8</f>
        <v>1</v>
      </c>
      <c r="C734" s="68" t="s">
        <v>3052</v>
      </c>
      <c r="D734" s="68" t="s">
        <v>780</v>
      </c>
      <c r="E734" s="69" t="s">
        <v>3478</v>
      </c>
      <c r="F734" s="69" t="s">
        <v>2421</v>
      </c>
    </row>
    <row r="735" spans="1:6" hidden="1" x14ac:dyDescent="0.2">
      <c r="A735" s="222" t="s">
        <v>1815</v>
      </c>
      <c r="B735" s="69" t="b">
        <f>'str 2'!$J$6='str 2'!$J$7+'str 2'!$J$8</f>
        <v>1</v>
      </c>
      <c r="C735" s="68" t="s">
        <v>3052</v>
      </c>
      <c r="D735" s="68" t="s">
        <v>780</v>
      </c>
      <c r="E735" s="69" t="s">
        <v>3478</v>
      </c>
      <c r="F735" s="69" t="s">
        <v>2422</v>
      </c>
    </row>
    <row r="736" spans="1:6" hidden="1" x14ac:dyDescent="0.2">
      <c r="A736" s="222" t="s">
        <v>1816</v>
      </c>
      <c r="B736" s="69" t="b">
        <f>'str 2'!$K$6='str 2'!$K$7+'str 2'!$K$8</f>
        <v>1</v>
      </c>
      <c r="C736" s="68" t="s">
        <v>3052</v>
      </c>
      <c r="D736" s="68" t="s">
        <v>780</v>
      </c>
      <c r="E736" s="69" t="s">
        <v>3478</v>
      </c>
      <c r="F736" s="69" t="s">
        <v>2423</v>
      </c>
    </row>
    <row r="737" spans="1:6" hidden="1" x14ac:dyDescent="0.2">
      <c r="A737" s="222" t="s">
        <v>1817</v>
      </c>
      <c r="B737" s="69" t="b">
        <f>'str 2'!$F$6&gt;='str 2'!$F$9</f>
        <v>1</v>
      </c>
      <c r="C737" s="68" t="s">
        <v>3052</v>
      </c>
      <c r="D737" s="68" t="s">
        <v>780</v>
      </c>
      <c r="E737" s="69" t="s">
        <v>3473</v>
      </c>
      <c r="F737" s="69" t="s">
        <v>2418</v>
      </c>
    </row>
    <row r="738" spans="1:6" hidden="1" x14ac:dyDescent="0.2">
      <c r="A738" s="222" t="s">
        <v>1818</v>
      </c>
      <c r="B738" s="69" t="b">
        <f>'str 2'!$G$6&gt;='str 2'!$G$9</f>
        <v>1</v>
      </c>
      <c r="C738" s="68" t="s">
        <v>3052</v>
      </c>
      <c r="D738" s="68" t="s">
        <v>780</v>
      </c>
      <c r="E738" s="69" t="s">
        <v>3473</v>
      </c>
      <c r="F738" s="69" t="s">
        <v>2419</v>
      </c>
    </row>
    <row r="739" spans="1:6" hidden="1" x14ac:dyDescent="0.2">
      <c r="A739" s="222" t="s">
        <v>383</v>
      </c>
      <c r="B739" s="69" t="b">
        <f>'str 2'!$H$6&gt;='str 2'!$H$9</f>
        <v>1</v>
      </c>
      <c r="C739" s="68" t="s">
        <v>3052</v>
      </c>
      <c r="D739" s="68" t="s">
        <v>780</v>
      </c>
      <c r="E739" s="69" t="s">
        <v>3473</v>
      </c>
      <c r="F739" s="69" t="s">
        <v>2420</v>
      </c>
    </row>
    <row r="740" spans="1:6" hidden="1" x14ac:dyDescent="0.2">
      <c r="A740" s="222" t="s">
        <v>384</v>
      </c>
      <c r="B740" s="69" t="b">
        <f>'str 2'!$I$6&gt;='str 2'!$I$9</f>
        <v>1</v>
      </c>
      <c r="C740" s="68" t="s">
        <v>3052</v>
      </c>
      <c r="D740" s="68" t="s">
        <v>780</v>
      </c>
      <c r="E740" s="69" t="s">
        <v>3473</v>
      </c>
      <c r="F740" s="69" t="s">
        <v>2421</v>
      </c>
    </row>
    <row r="741" spans="1:6" hidden="1" x14ac:dyDescent="0.2">
      <c r="A741" s="222" t="s">
        <v>272</v>
      </c>
      <c r="B741" s="69" t="b">
        <f>'str 2'!$J$6&gt;='str 2'!$J$9</f>
        <v>1</v>
      </c>
      <c r="C741" s="68" t="s">
        <v>3052</v>
      </c>
      <c r="D741" s="68" t="s">
        <v>780</v>
      </c>
      <c r="E741" s="69" t="s">
        <v>3473</v>
      </c>
      <c r="F741" s="69" t="s">
        <v>2422</v>
      </c>
    </row>
    <row r="742" spans="1:6" hidden="1" x14ac:dyDescent="0.2">
      <c r="A742" s="222" t="s">
        <v>273</v>
      </c>
      <c r="B742" s="69" t="b">
        <f>'str 2'!$K$6&gt;='str 2'!$K$9</f>
        <v>1</v>
      </c>
      <c r="C742" s="68" t="s">
        <v>3052</v>
      </c>
      <c r="D742" s="68" t="s">
        <v>780</v>
      </c>
      <c r="E742" s="69" t="s">
        <v>3473</v>
      </c>
      <c r="F742" s="69" t="s">
        <v>2423</v>
      </c>
    </row>
    <row r="743" spans="1:6" hidden="1" x14ac:dyDescent="0.2">
      <c r="A743" s="222" t="s">
        <v>274</v>
      </c>
      <c r="B743" s="69" t="b">
        <f>'str 2'!$F$6-'str 2'!$G$6&gt;='str 2'!$F$9-'str 2'!$G$9</f>
        <v>1</v>
      </c>
      <c r="C743" s="68" t="s">
        <v>3052</v>
      </c>
      <c r="D743" s="68" t="s">
        <v>780</v>
      </c>
      <c r="E743" s="69" t="s">
        <v>3473</v>
      </c>
      <c r="F743" s="121" t="s">
        <v>12</v>
      </c>
    </row>
    <row r="744" spans="1:6" hidden="1" x14ac:dyDescent="0.2">
      <c r="A744" s="222" t="s">
        <v>275</v>
      </c>
      <c r="B744" s="69" t="b">
        <f>'str 2'!$H$6-'str 2'!$I$6&gt;='str 2'!$H$9-'str 2'!$I$9</f>
        <v>1</v>
      </c>
      <c r="C744" s="68" t="s">
        <v>3052</v>
      </c>
      <c r="D744" s="68" t="s">
        <v>780</v>
      </c>
      <c r="E744" s="69" t="s">
        <v>3473</v>
      </c>
      <c r="F744" s="121" t="s">
        <v>13</v>
      </c>
    </row>
    <row r="745" spans="1:6" hidden="1" x14ac:dyDescent="0.2">
      <c r="A745" s="222" t="s">
        <v>276</v>
      </c>
      <c r="B745" s="69" t="b">
        <f>'str 2'!$J$6-'str 2'!$K$6&gt;='str 2'!$J$9-'str 2'!$K$9</f>
        <v>1</v>
      </c>
      <c r="C745" s="68" t="s">
        <v>3052</v>
      </c>
      <c r="D745" s="68" t="s">
        <v>780</v>
      </c>
      <c r="E745" s="69" t="s">
        <v>3473</v>
      </c>
      <c r="F745" s="121" t="s">
        <v>14</v>
      </c>
    </row>
    <row r="746" spans="1:6" hidden="1" x14ac:dyDescent="0.2">
      <c r="A746" s="222" t="s">
        <v>277</v>
      </c>
      <c r="B746" s="69" t="b">
        <f>'str 2'!$F$6&gt;='str 2'!$F$10</f>
        <v>1</v>
      </c>
      <c r="C746" s="68" t="s">
        <v>3052</v>
      </c>
      <c r="D746" s="68" t="s">
        <v>780</v>
      </c>
      <c r="E746" s="69" t="s">
        <v>3474</v>
      </c>
      <c r="F746" s="69" t="s">
        <v>2418</v>
      </c>
    </row>
    <row r="747" spans="1:6" hidden="1" x14ac:dyDescent="0.2">
      <c r="A747" s="222" t="s">
        <v>278</v>
      </c>
      <c r="B747" s="69" t="b">
        <f>'str 2'!$G$6&gt;='str 2'!$G$10</f>
        <v>1</v>
      </c>
      <c r="C747" s="68" t="s">
        <v>3052</v>
      </c>
      <c r="D747" s="68" t="s">
        <v>780</v>
      </c>
      <c r="E747" s="69" t="s">
        <v>3474</v>
      </c>
      <c r="F747" s="69" t="s">
        <v>2419</v>
      </c>
    </row>
    <row r="748" spans="1:6" hidden="1" x14ac:dyDescent="0.2">
      <c r="A748" s="222" t="s">
        <v>279</v>
      </c>
      <c r="B748" s="69" t="b">
        <f>'str 2'!$H$6&gt;='str 2'!$H$10</f>
        <v>1</v>
      </c>
      <c r="C748" s="68" t="s">
        <v>3052</v>
      </c>
      <c r="D748" s="68" t="s">
        <v>780</v>
      </c>
      <c r="E748" s="69" t="s">
        <v>3474</v>
      </c>
      <c r="F748" s="69" t="s">
        <v>2420</v>
      </c>
    </row>
    <row r="749" spans="1:6" hidden="1" x14ac:dyDescent="0.2">
      <c r="A749" s="222" t="s">
        <v>280</v>
      </c>
      <c r="B749" s="69" t="b">
        <f>'str 2'!$I$6&gt;='str 2'!$I$10</f>
        <v>1</v>
      </c>
      <c r="C749" s="68" t="s">
        <v>3052</v>
      </c>
      <c r="D749" s="68" t="s">
        <v>780</v>
      </c>
      <c r="E749" s="69" t="s">
        <v>3474</v>
      </c>
      <c r="F749" s="69" t="s">
        <v>2421</v>
      </c>
    </row>
    <row r="750" spans="1:6" hidden="1" x14ac:dyDescent="0.2">
      <c r="A750" s="222" t="s">
        <v>281</v>
      </c>
      <c r="B750" s="69" t="b">
        <f>'str 2'!$J$6&gt;='str 2'!$J$10</f>
        <v>1</v>
      </c>
      <c r="C750" s="68" t="s">
        <v>3052</v>
      </c>
      <c r="D750" s="68" t="s">
        <v>780</v>
      </c>
      <c r="E750" s="69" t="s">
        <v>3474</v>
      </c>
      <c r="F750" s="69" t="s">
        <v>2422</v>
      </c>
    </row>
    <row r="751" spans="1:6" hidden="1" x14ac:dyDescent="0.2">
      <c r="A751" s="222" t="s">
        <v>282</v>
      </c>
      <c r="B751" s="69" t="b">
        <f>'str 2'!$K$6&gt;='str 2'!$K$10</f>
        <v>1</v>
      </c>
      <c r="C751" s="68" t="s">
        <v>3052</v>
      </c>
      <c r="D751" s="68" t="s">
        <v>780</v>
      </c>
      <c r="E751" s="69" t="s">
        <v>3474</v>
      </c>
      <c r="F751" s="69" t="s">
        <v>2423</v>
      </c>
    </row>
    <row r="752" spans="1:6" hidden="1" x14ac:dyDescent="0.2">
      <c r="A752" s="222" t="s">
        <v>283</v>
      </c>
      <c r="B752" s="69" t="b">
        <f>'str 2'!$F$6-'str 2'!$G$6&gt;='str 2'!$F$10-'str 2'!$G$10</f>
        <v>1</v>
      </c>
      <c r="C752" s="68" t="s">
        <v>3052</v>
      </c>
      <c r="D752" s="68" t="s">
        <v>780</v>
      </c>
      <c r="E752" s="69" t="s">
        <v>3474</v>
      </c>
      <c r="F752" s="121" t="s">
        <v>12</v>
      </c>
    </row>
    <row r="753" spans="1:6" hidden="1" x14ac:dyDescent="0.2">
      <c r="A753" s="222" t="s">
        <v>284</v>
      </c>
      <c r="B753" s="69" t="b">
        <f>'str 2'!$H$6-'str 2'!$I$6&gt;='str 2'!$H$10-'str 2'!$I$10</f>
        <v>1</v>
      </c>
      <c r="C753" s="68" t="s">
        <v>3052</v>
      </c>
      <c r="D753" s="68" t="s">
        <v>780</v>
      </c>
      <c r="E753" s="69" t="s">
        <v>3474</v>
      </c>
      <c r="F753" s="121" t="s">
        <v>13</v>
      </c>
    </row>
    <row r="754" spans="1:6" hidden="1" x14ac:dyDescent="0.2">
      <c r="A754" s="222" t="s">
        <v>285</v>
      </c>
      <c r="B754" s="69" t="b">
        <f>'str 2'!$J$6-'str 2'!$K$6&gt;='str 2'!$J$10-'str 2'!$K$10</f>
        <v>1</v>
      </c>
      <c r="C754" s="68" t="s">
        <v>3052</v>
      </c>
      <c r="D754" s="68" t="s">
        <v>780</v>
      </c>
      <c r="E754" s="69" t="s">
        <v>3474</v>
      </c>
      <c r="F754" s="121" t="s">
        <v>14</v>
      </c>
    </row>
    <row r="755" spans="1:6" hidden="1" x14ac:dyDescent="0.2">
      <c r="A755" s="222" t="s">
        <v>286</v>
      </c>
      <c r="B755" s="69" t="b">
        <f>'str 2'!$F$6&gt;='str 2'!$F$11</f>
        <v>1</v>
      </c>
      <c r="C755" s="68" t="s">
        <v>3052</v>
      </c>
      <c r="D755" s="68" t="s">
        <v>780</v>
      </c>
      <c r="E755" s="69" t="s">
        <v>3475</v>
      </c>
      <c r="F755" s="69" t="s">
        <v>2418</v>
      </c>
    </row>
    <row r="756" spans="1:6" hidden="1" x14ac:dyDescent="0.2">
      <c r="A756" s="222" t="s">
        <v>287</v>
      </c>
      <c r="B756" s="69" t="b">
        <f>'str 2'!$G$6&gt;='str 2'!$G$11</f>
        <v>1</v>
      </c>
      <c r="C756" s="68" t="s">
        <v>3052</v>
      </c>
      <c r="D756" s="68" t="s">
        <v>780</v>
      </c>
      <c r="E756" s="69" t="s">
        <v>3475</v>
      </c>
      <c r="F756" s="69" t="s">
        <v>2419</v>
      </c>
    </row>
    <row r="757" spans="1:6" hidden="1" x14ac:dyDescent="0.2">
      <c r="A757" s="222" t="s">
        <v>288</v>
      </c>
      <c r="B757" s="69" t="b">
        <f>'str 2'!$H$6&gt;='str 2'!$H$11</f>
        <v>1</v>
      </c>
      <c r="C757" s="68" t="s">
        <v>3052</v>
      </c>
      <c r="D757" s="68" t="s">
        <v>780</v>
      </c>
      <c r="E757" s="69" t="s">
        <v>3475</v>
      </c>
      <c r="F757" s="69" t="s">
        <v>2420</v>
      </c>
    </row>
    <row r="758" spans="1:6" hidden="1" x14ac:dyDescent="0.2">
      <c r="A758" s="222" t="s">
        <v>289</v>
      </c>
      <c r="B758" s="69" t="b">
        <f>'str 2'!$I$6&gt;='str 2'!$I$11</f>
        <v>1</v>
      </c>
      <c r="C758" s="68" t="s">
        <v>3052</v>
      </c>
      <c r="D758" s="68" t="s">
        <v>780</v>
      </c>
      <c r="E758" s="69" t="s">
        <v>3475</v>
      </c>
      <c r="F758" s="69" t="s">
        <v>2421</v>
      </c>
    </row>
    <row r="759" spans="1:6" hidden="1" x14ac:dyDescent="0.2">
      <c r="A759" s="222" t="s">
        <v>290</v>
      </c>
      <c r="B759" s="69" t="b">
        <f>'str 2'!$J$6&gt;='str 2'!$J$11</f>
        <v>1</v>
      </c>
      <c r="C759" s="68" t="s">
        <v>3052</v>
      </c>
      <c r="D759" s="68" t="s">
        <v>780</v>
      </c>
      <c r="E759" s="69" t="s">
        <v>3475</v>
      </c>
      <c r="F759" s="69" t="s">
        <v>2422</v>
      </c>
    </row>
    <row r="760" spans="1:6" hidden="1" x14ac:dyDescent="0.2">
      <c r="A760" s="222" t="s">
        <v>291</v>
      </c>
      <c r="B760" s="69" t="b">
        <f>'str 2'!$K$6&gt;='str 2'!$K$11</f>
        <v>1</v>
      </c>
      <c r="C760" s="68" t="s">
        <v>3052</v>
      </c>
      <c r="D760" s="68" t="s">
        <v>780</v>
      </c>
      <c r="E760" s="69" t="s">
        <v>3475</v>
      </c>
      <c r="F760" s="69" t="s">
        <v>2423</v>
      </c>
    </row>
    <row r="761" spans="1:6" hidden="1" x14ac:dyDescent="0.2">
      <c r="A761" s="222" t="s">
        <v>292</v>
      </c>
      <c r="B761" s="69" t="b">
        <f>'str 2'!$F$6-'str 2'!$G$6&gt;='str 2'!$F$11-'str 2'!$G$11</f>
        <v>1</v>
      </c>
      <c r="C761" s="68" t="s">
        <v>3052</v>
      </c>
      <c r="D761" s="68" t="s">
        <v>780</v>
      </c>
      <c r="E761" s="69" t="s">
        <v>3475</v>
      </c>
      <c r="F761" s="121" t="s">
        <v>12</v>
      </c>
    </row>
    <row r="762" spans="1:6" hidden="1" x14ac:dyDescent="0.2">
      <c r="A762" s="222" t="s">
        <v>293</v>
      </c>
      <c r="B762" s="69" t="b">
        <f>'str 2'!$H$6-'str 2'!$I$6&gt;='str 2'!$H$11-'str 2'!$I$11</f>
        <v>1</v>
      </c>
      <c r="C762" s="68" t="s">
        <v>3052</v>
      </c>
      <c r="D762" s="68" t="s">
        <v>780</v>
      </c>
      <c r="E762" s="69" t="s">
        <v>3475</v>
      </c>
      <c r="F762" s="121" t="s">
        <v>13</v>
      </c>
    </row>
    <row r="763" spans="1:6" hidden="1" x14ac:dyDescent="0.2">
      <c r="A763" s="222" t="s">
        <v>294</v>
      </c>
      <c r="B763" s="69" t="b">
        <f>'str 2'!$J$6-'str 2'!$K$6&gt;='str 2'!$J$11-'str 2'!$K$11</f>
        <v>1</v>
      </c>
      <c r="C763" s="68" t="s">
        <v>3052</v>
      </c>
      <c r="D763" s="68" t="s">
        <v>780</v>
      </c>
      <c r="E763" s="69" t="s">
        <v>3475</v>
      </c>
      <c r="F763" s="121" t="s">
        <v>14</v>
      </c>
    </row>
    <row r="764" spans="1:6" hidden="1" x14ac:dyDescent="0.2">
      <c r="A764" s="222" t="s">
        <v>295</v>
      </c>
      <c r="B764" s="69" t="b">
        <f>'str 2'!$F$6&gt;='str 2'!$F$12</f>
        <v>1</v>
      </c>
      <c r="C764" s="68" t="s">
        <v>3052</v>
      </c>
      <c r="D764" s="68" t="s">
        <v>780</v>
      </c>
      <c r="E764" s="69" t="s">
        <v>3476</v>
      </c>
      <c r="F764" s="69" t="s">
        <v>2418</v>
      </c>
    </row>
    <row r="765" spans="1:6" hidden="1" x14ac:dyDescent="0.2">
      <c r="A765" s="222" t="s">
        <v>296</v>
      </c>
      <c r="B765" s="69" t="b">
        <f>'str 2'!$G$6&gt;='str 2'!$G$12</f>
        <v>1</v>
      </c>
      <c r="C765" s="68" t="s">
        <v>3052</v>
      </c>
      <c r="D765" s="68" t="s">
        <v>780</v>
      </c>
      <c r="E765" s="69" t="s">
        <v>3476</v>
      </c>
      <c r="F765" s="69" t="s">
        <v>2419</v>
      </c>
    </row>
    <row r="766" spans="1:6" hidden="1" x14ac:dyDescent="0.2">
      <c r="A766" s="222" t="s">
        <v>297</v>
      </c>
      <c r="B766" s="69" t="b">
        <f>'str 2'!$H$6&gt;='str 2'!$H$12</f>
        <v>1</v>
      </c>
      <c r="C766" s="68" t="s">
        <v>3052</v>
      </c>
      <c r="D766" s="68" t="s">
        <v>780</v>
      </c>
      <c r="E766" s="69" t="s">
        <v>3476</v>
      </c>
      <c r="F766" s="69" t="s">
        <v>2420</v>
      </c>
    </row>
    <row r="767" spans="1:6" hidden="1" x14ac:dyDescent="0.2">
      <c r="A767" s="222" t="s">
        <v>298</v>
      </c>
      <c r="B767" s="69" t="b">
        <f>'str 2'!$I$6&gt;='str 2'!$I$12</f>
        <v>1</v>
      </c>
      <c r="C767" s="68" t="s">
        <v>3052</v>
      </c>
      <c r="D767" s="68" t="s">
        <v>780</v>
      </c>
      <c r="E767" s="69" t="s">
        <v>3476</v>
      </c>
      <c r="F767" s="69" t="s">
        <v>2421</v>
      </c>
    </row>
    <row r="768" spans="1:6" hidden="1" x14ac:dyDescent="0.2">
      <c r="A768" s="222" t="s">
        <v>299</v>
      </c>
      <c r="B768" s="69" t="b">
        <f>'str 2'!$J$6&gt;='str 2'!$J$12</f>
        <v>1</v>
      </c>
      <c r="C768" s="68" t="s">
        <v>3052</v>
      </c>
      <c r="D768" s="68" t="s">
        <v>780</v>
      </c>
      <c r="E768" s="69" t="s">
        <v>3476</v>
      </c>
      <c r="F768" s="69" t="s">
        <v>2422</v>
      </c>
    </row>
    <row r="769" spans="1:6" hidden="1" x14ac:dyDescent="0.2">
      <c r="A769" s="222" t="s">
        <v>2263</v>
      </c>
      <c r="B769" s="69" t="b">
        <f>'str 2'!$K$6&gt;='str 2'!$K$12</f>
        <v>1</v>
      </c>
      <c r="C769" s="68" t="s">
        <v>3052</v>
      </c>
      <c r="D769" s="68" t="s">
        <v>780</v>
      </c>
      <c r="E769" s="69" t="s">
        <v>3476</v>
      </c>
      <c r="F769" s="69" t="s">
        <v>2423</v>
      </c>
    </row>
    <row r="770" spans="1:6" hidden="1" x14ac:dyDescent="0.2">
      <c r="A770" s="222" t="s">
        <v>2264</v>
      </c>
      <c r="B770" s="69" t="b">
        <f>'str 2'!$F$6-'str 2'!$G$6&gt;='str 2'!$F$12-'str 2'!$G$12</f>
        <v>1</v>
      </c>
      <c r="C770" s="68" t="s">
        <v>3052</v>
      </c>
      <c r="D770" s="68" t="s">
        <v>780</v>
      </c>
      <c r="E770" s="69" t="s">
        <v>3476</v>
      </c>
      <c r="F770" s="121" t="s">
        <v>12</v>
      </c>
    </row>
    <row r="771" spans="1:6" hidden="1" x14ac:dyDescent="0.2">
      <c r="A771" s="222" t="s">
        <v>2265</v>
      </c>
      <c r="B771" s="69" t="b">
        <f>'str 2'!$H$6-'str 2'!$I$6&gt;='str 2'!$H$12-'str 2'!$I$12</f>
        <v>1</v>
      </c>
      <c r="C771" s="68" t="s">
        <v>3052</v>
      </c>
      <c r="D771" s="68" t="s">
        <v>780</v>
      </c>
      <c r="E771" s="69" t="s">
        <v>3476</v>
      </c>
      <c r="F771" s="121" t="s">
        <v>13</v>
      </c>
    </row>
    <row r="772" spans="1:6" hidden="1" x14ac:dyDescent="0.2">
      <c r="A772" s="222" t="s">
        <v>2266</v>
      </c>
      <c r="B772" s="69" t="b">
        <f>'str 2'!$J$6-'str 2'!$K$6&gt;='str 2'!$J$12-'str 2'!$K$12</f>
        <v>1</v>
      </c>
      <c r="C772" s="68" t="s">
        <v>3052</v>
      </c>
      <c r="D772" s="68" t="s">
        <v>780</v>
      </c>
      <c r="E772" s="69" t="s">
        <v>3476</v>
      </c>
      <c r="F772" s="121" t="s">
        <v>14</v>
      </c>
    </row>
    <row r="773" spans="1:6" hidden="1" x14ac:dyDescent="0.2">
      <c r="A773" s="222" t="s">
        <v>2267</v>
      </c>
      <c r="B773" s="69" t="b">
        <f>'str 2'!$F$6&gt;='str 2'!$F$13</f>
        <v>1</v>
      </c>
      <c r="C773" s="68" t="s">
        <v>3052</v>
      </c>
      <c r="D773" s="68" t="s">
        <v>780</v>
      </c>
      <c r="E773" s="69" t="s">
        <v>3477</v>
      </c>
      <c r="F773" s="69" t="s">
        <v>2418</v>
      </c>
    </row>
    <row r="774" spans="1:6" hidden="1" x14ac:dyDescent="0.2">
      <c r="A774" s="222" t="s">
        <v>2268</v>
      </c>
      <c r="B774" s="69" t="b">
        <f>'str 2'!$G$6&gt;='str 2'!$G$13</f>
        <v>1</v>
      </c>
      <c r="C774" s="68" t="s">
        <v>3052</v>
      </c>
      <c r="D774" s="68" t="s">
        <v>780</v>
      </c>
      <c r="E774" s="69" t="s">
        <v>3477</v>
      </c>
      <c r="F774" s="69" t="s">
        <v>2419</v>
      </c>
    </row>
    <row r="775" spans="1:6" hidden="1" x14ac:dyDescent="0.2">
      <c r="A775" s="222" t="s">
        <v>2269</v>
      </c>
      <c r="B775" s="69" t="b">
        <f>'str 2'!$H$6&gt;='str 2'!$H$13</f>
        <v>1</v>
      </c>
      <c r="C775" s="68" t="s">
        <v>3052</v>
      </c>
      <c r="D775" s="68" t="s">
        <v>780</v>
      </c>
      <c r="E775" s="69" t="s">
        <v>3477</v>
      </c>
      <c r="F775" s="69" t="s">
        <v>2420</v>
      </c>
    </row>
    <row r="776" spans="1:6" hidden="1" x14ac:dyDescent="0.2">
      <c r="A776" s="222" t="s">
        <v>2270</v>
      </c>
      <c r="B776" s="69" t="b">
        <f>'str 2'!$I$6&gt;='str 2'!$I$13</f>
        <v>1</v>
      </c>
      <c r="C776" s="68" t="s">
        <v>3052</v>
      </c>
      <c r="D776" s="68" t="s">
        <v>780</v>
      </c>
      <c r="E776" s="69" t="s">
        <v>3477</v>
      </c>
      <c r="F776" s="69" t="s">
        <v>2421</v>
      </c>
    </row>
    <row r="777" spans="1:6" hidden="1" x14ac:dyDescent="0.2">
      <c r="A777" s="222" t="s">
        <v>2271</v>
      </c>
      <c r="B777" s="69" t="b">
        <f>'str 2'!$J$6&gt;='str 2'!$J$13</f>
        <v>1</v>
      </c>
      <c r="C777" s="68" t="s">
        <v>3052</v>
      </c>
      <c r="D777" s="68" t="s">
        <v>780</v>
      </c>
      <c r="E777" s="69" t="s">
        <v>3477</v>
      </c>
      <c r="F777" s="69" t="s">
        <v>2422</v>
      </c>
    </row>
    <row r="778" spans="1:6" hidden="1" x14ac:dyDescent="0.2">
      <c r="A778" s="222" t="s">
        <v>2272</v>
      </c>
      <c r="B778" s="69" t="b">
        <f>'str 2'!$K$6&gt;='str 2'!$K$13</f>
        <v>1</v>
      </c>
      <c r="C778" s="68" t="s">
        <v>3052</v>
      </c>
      <c r="D778" s="68" t="s">
        <v>780</v>
      </c>
      <c r="E778" s="69" t="s">
        <v>3477</v>
      </c>
      <c r="F778" s="69" t="s">
        <v>2423</v>
      </c>
    </row>
    <row r="779" spans="1:6" hidden="1" x14ac:dyDescent="0.2">
      <c r="A779" s="222" t="s">
        <v>2273</v>
      </c>
      <c r="B779" s="69" t="b">
        <f>'str 2'!$F$6-'str 2'!$G$6&gt;='str 2'!$F$13-'str 2'!$G$13</f>
        <v>1</v>
      </c>
      <c r="C779" s="68" t="s">
        <v>3052</v>
      </c>
      <c r="D779" s="68" t="s">
        <v>780</v>
      </c>
      <c r="E779" s="69" t="s">
        <v>3477</v>
      </c>
      <c r="F779" s="121" t="s">
        <v>12</v>
      </c>
    </row>
    <row r="780" spans="1:6" hidden="1" x14ac:dyDescent="0.2">
      <c r="A780" s="222" t="s">
        <v>2274</v>
      </c>
      <c r="B780" s="69" t="b">
        <f>'str 2'!$H$6-'str 2'!$I$6&gt;='str 2'!$H$13-'str 2'!$I$13</f>
        <v>1</v>
      </c>
      <c r="C780" s="68" t="s">
        <v>3052</v>
      </c>
      <c r="D780" s="68" t="s">
        <v>780</v>
      </c>
      <c r="E780" s="69" t="s">
        <v>3477</v>
      </c>
      <c r="F780" s="121" t="s">
        <v>13</v>
      </c>
    </row>
    <row r="781" spans="1:6" hidden="1" x14ac:dyDescent="0.2">
      <c r="A781" s="222" t="s">
        <v>2275</v>
      </c>
      <c r="B781" s="69" t="b">
        <f>'str 2'!$J$6-'str 2'!$K$6&gt;='str 2'!$J$13-'str 2'!$K$13</f>
        <v>1</v>
      </c>
      <c r="C781" s="68" t="s">
        <v>3052</v>
      </c>
      <c r="D781" s="68" t="s">
        <v>780</v>
      </c>
      <c r="E781" s="69" t="s">
        <v>3477</v>
      </c>
      <c r="F781" s="121" t="s">
        <v>14</v>
      </c>
    </row>
    <row r="782" spans="1:6" hidden="1" x14ac:dyDescent="0.2">
      <c r="A782" s="222" t="s">
        <v>2276</v>
      </c>
      <c r="B782" s="69" t="b">
        <f>'str 2'!$F$6&gt;='str 2'!$F$14</f>
        <v>1</v>
      </c>
      <c r="C782" s="68" t="s">
        <v>3052</v>
      </c>
      <c r="D782" s="68" t="s">
        <v>780</v>
      </c>
      <c r="E782" s="69" t="s">
        <v>3479</v>
      </c>
      <c r="F782" s="69" t="s">
        <v>2418</v>
      </c>
    </row>
    <row r="783" spans="1:6" hidden="1" x14ac:dyDescent="0.2">
      <c r="A783" s="222" t="s">
        <v>2277</v>
      </c>
      <c r="B783" s="69" t="b">
        <f>'str 2'!$G$6&gt;='str 2'!$G$14</f>
        <v>1</v>
      </c>
      <c r="C783" s="68" t="s">
        <v>3052</v>
      </c>
      <c r="D783" s="68" t="s">
        <v>780</v>
      </c>
      <c r="E783" s="69" t="s">
        <v>3479</v>
      </c>
      <c r="F783" s="69" t="s">
        <v>2419</v>
      </c>
    </row>
    <row r="784" spans="1:6" hidden="1" x14ac:dyDescent="0.2">
      <c r="A784" s="222" t="s">
        <v>2278</v>
      </c>
      <c r="B784" s="69" t="b">
        <f>'str 2'!$H$6&gt;='str 2'!$H$14</f>
        <v>1</v>
      </c>
      <c r="C784" s="68" t="s">
        <v>3052</v>
      </c>
      <c r="D784" s="68" t="s">
        <v>780</v>
      </c>
      <c r="E784" s="69" t="s">
        <v>3479</v>
      </c>
      <c r="F784" s="69" t="s">
        <v>2420</v>
      </c>
    </row>
    <row r="785" spans="1:6" hidden="1" x14ac:dyDescent="0.2">
      <c r="A785" s="222" t="s">
        <v>2279</v>
      </c>
      <c r="B785" s="69" t="b">
        <f>'str 2'!$I$6&gt;='str 2'!$I$14</f>
        <v>1</v>
      </c>
      <c r="C785" s="68" t="s">
        <v>3052</v>
      </c>
      <c r="D785" s="68" t="s">
        <v>780</v>
      </c>
      <c r="E785" s="69" t="s">
        <v>3479</v>
      </c>
      <c r="F785" s="69" t="s">
        <v>2421</v>
      </c>
    </row>
    <row r="786" spans="1:6" hidden="1" x14ac:dyDescent="0.2">
      <c r="A786" s="222" t="s">
        <v>2280</v>
      </c>
      <c r="B786" s="69" t="b">
        <f>'str 2'!$F$6-'str 2'!$G$6&gt;='str 2'!$F$14-'str 2'!$G$14</f>
        <v>1</v>
      </c>
      <c r="C786" s="68" t="s">
        <v>3052</v>
      </c>
      <c r="D786" s="68" t="s">
        <v>780</v>
      </c>
      <c r="E786" s="69" t="s">
        <v>3479</v>
      </c>
      <c r="F786" s="121" t="s">
        <v>12</v>
      </c>
    </row>
    <row r="787" spans="1:6" hidden="1" x14ac:dyDescent="0.2">
      <c r="A787" s="222" t="s">
        <v>2281</v>
      </c>
      <c r="B787" s="69" t="b">
        <f>'str 2'!$H$6-'str 2'!$I$6&gt;='str 2'!$H$14-'str 2'!$I$14</f>
        <v>1</v>
      </c>
      <c r="C787" s="68" t="s">
        <v>3052</v>
      </c>
      <c r="D787" s="68" t="s">
        <v>780</v>
      </c>
      <c r="E787" s="69" t="s">
        <v>3479</v>
      </c>
      <c r="F787" s="121" t="s">
        <v>13</v>
      </c>
    </row>
    <row r="788" spans="1:6" hidden="1" x14ac:dyDescent="0.2">
      <c r="A788" s="222" t="s">
        <v>2282</v>
      </c>
      <c r="B788" s="69" t="b">
        <f>'str 2'!$F$15&gt;='str 2'!$F$16</f>
        <v>1</v>
      </c>
      <c r="C788" s="68" t="s">
        <v>3052</v>
      </c>
      <c r="D788" s="68" t="s">
        <v>780</v>
      </c>
      <c r="E788" s="69" t="s">
        <v>3480</v>
      </c>
      <c r="F788" s="69" t="s">
        <v>2418</v>
      </c>
    </row>
    <row r="789" spans="1:6" hidden="1" x14ac:dyDescent="0.2">
      <c r="A789" s="222" t="s">
        <v>2283</v>
      </c>
      <c r="B789" s="69" t="b">
        <f>'str 2'!$G$15&gt;='str 2'!$G$16</f>
        <v>1</v>
      </c>
      <c r="C789" s="68" t="s">
        <v>3052</v>
      </c>
      <c r="D789" s="68" t="s">
        <v>780</v>
      </c>
      <c r="E789" s="69" t="s">
        <v>3480</v>
      </c>
      <c r="F789" s="69" t="s">
        <v>2419</v>
      </c>
    </row>
    <row r="790" spans="1:6" hidden="1" x14ac:dyDescent="0.2">
      <c r="A790" s="222" t="s">
        <v>2284</v>
      </c>
      <c r="B790" s="69" t="b">
        <f>'str 2'!$H$15&gt;='str 2'!$H$16</f>
        <v>1</v>
      </c>
      <c r="C790" s="68" t="s">
        <v>3052</v>
      </c>
      <c r="D790" s="68" t="s">
        <v>780</v>
      </c>
      <c r="E790" s="69" t="s">
        <v>3480</v>
      </c>
      <c r="F790" s="69" t="s">
        <v>2420</v>
      </c>
    </row>
    <row r="791" spans="1:6" hidden="1" x14ac:dyDescent="0.2">
      <c r="A791" s="222" t="s">
        <v>2285</v>
      </c>
      <c r="B791" s="69" t="b">
        <f>'str 2'!$I$15&gt;='str 2'!$I$16</f>
        <v>1</v>
      </c>
      <c r="C791" s="68" t="s">
        <v>3052</v>
      </c>
      <c r="D791" s="68" t="s">
        <v>780</v>
      </c>
      <c r="E791" s="69" t="s">
        <v>3480</v>
      </c>
      <c r="F791" s="69" t="s">
        <v>2421</v>
      </c>
    </row>
    <row r="792" spans="1:6" hidden="1" x14ac:dyDescent="0.2">
      <c r="A792" s="222" t="s">
        <v>2286</v>
      </c>
      <c r="B792" s="69" t="b">
        <f>'str 2'!$F$15-'str 2'!$G$15&gt;='str 2'!$F$16-'str 2'!$G$16</f>
        <v>1</v>
      </c>
      <c r="C792" s="68" t="s">
        <v>3052</v>
      </c>
      <c r="D792" s="68" t="s">
        <v>780</v>
      </c>
      <c r="E792" s="69" t="s">
        <v>3480</v>
      </c>
      <c r="F792" s="121" t="s">
        <v>12</v>
      </c>
    </row>
    <row r="793" spans="1:6" hidden="1" x14ac:dyDescent="0.2">
      <c r="A793" s="222" t="s">
        <v>2287</v>
      </c>
      <c r="B793" s="69" t="b">
        <f>'str 2'!$H$15-'str 2'!$I$15&gt;='str 2'!$H$16-'str 2'!$I$16</f>
        <v>1</v>
      </c>
      <c r="C793" s="68" t="s">
        <v>3052</v>
      </c>
      <c r="D793" s="68" t="s">
        <v>780</v>
      </c>
      <c r="E793" s="69" t="s">
        <v>3480</v>
      </c>
      <c r="F793" s="121" t="s">
        <v>13</v>
      </c>
    </row>
    <row r="794" spans="1:6" hidden="1" x14ac:dyDescent="0.2">
      <c r="A794" s="222" t="s">
        <v>2288</v>
      </c>
      <c r="B794" s="69" t="b">
        <f>'str 2'!$F$16&gt;='str 2'!$F$17</f>
        <v>1</v>
      </c>
      <c r="C794" s="68" t="s">
        <v>3052</v>
      </c>
      <c r="D794" s="68" t="s">
        <v>780</v>
      </c>
      <c r="E794" s="69" t="s">
        <v>3481</v>
      </c>
      <c r="F794" s="69" t="s">
        <v>2418</v>
      </c>
    </row>
    <row r="795" spans="1:6" hidden="1" x14ac:dyDescent="0.2">
      <c r="A795" s="222" t="s">
        <v>2289</v>
      </c>
      <c r="B795" s="69" t="b">
        <f>'str 2'!$G$16&gt;='str 2'!$G$17</f>
        <v>1</v>
      </c>
      <c r="C795" s="68" t="s">
        <v>3052</v>
      </c>
      <c r="D795" s="68" t="s">
        <v>780</v>
      </c>
      <c r="E795" s="69" t="s">
        <v>3481</v>
      </c>
      <c r="F795" s="69" t="s">
        <v>2419</v>
      </c>
    </row>
    <row r="796" spans="1:6" hidden="1" x14ac:dyDescent="0.2">
      <c r="A796" s="222" t="s">
        <v>2290</v>
      </c>
      <c r="B796" s="69" t="b">
        <f>'str 2'!$H$16&gt;='str 2'!$H$17</f>
        <v>1</v>
      </c>
      <c r="C796" s="68" t="s">
        <v>3052</v>
      </c>
      <c r="D796" s="68" t="s">
        <v>780</v>
      </c>
      <c r="E796" s="69" t="s">
        <v>3481</v>
      </c>
      <c r="F796" s="69" t="s">
        <v>2420</v>
      </c>
    </row>
    <row r="797" spans="1:6" hidden="1" x14ac:dyDescent="0.2">
      <c r="A797" s="222" t="s">
        <v>2291</v>
      </c>
      <c r="B797" s="69" t="b">
        <f>'str 2'!$I$16&gt;='str 2'!$I$17</f>
        <v>1</v>
      </c>
      <c r="C797" s="68" t="s">
        <v>3052</v>
      </c>
      <c r="D797" s="68" t="s">
        <v>780</v>
      </c>
      <c r="E797" s="69" t="s">
        <v>3481</v>
      </c>
      <c r="F797" s="69" t="s">
        <v>2421</v>
      </c>
    </row>
    <row r="798" spans="1:6" hidden="1" x14ac:dyDescent="0.2">
      <c r="A798" s="222" t="s">
        <v>2292</v>
      </c>
      <c r="B798" s="69" t="b">
        <f>'str 2'!$F$16-'str 2'!$G$16&gt;='str 2'!$F$17-'str 2'!$G$17</f>
        <v>1</v>
      </c>
      <c r="C798" s="68" t="s">
        <v>3052</v>
      </c>
      <c r="D798" s="68" t="s">
        <v>780</v>
      </c>
      <c r="E798" s="69" t="s">
        <v>3481</v>
      </c>
      <c r="F798" s="121" t="s">
        <v>12</v>
      </c>
    </row>
    <row r="799" spans="1:6" hidden="1" x14ac:dyDescent="0.2">
      <c r="A799" s="222" t="s">
        <v>2293</v>
      </c>
      <c r="B799" s="69" t="b">
        <f>'str 2'!$H$16-'str 2'!$I$16&gt;='str 2'!$H$17-'str 2'!$I$17</f>
        <v>1</v>
      </c>
      <c r="C799" s="68" t="s">
        <v>3052</v>
      </c>
      <c r="D799" s="68" t="s">
        <v>780</v>
      </c>
      <c r="E799" s="69" t="s">
        <v>3481</v>
      </c>
      <c r="F799" s="121" t="s">
        <v>13</v>
      </c>
    </row>
    <row r="800" spans="1:6" hidden="1" x14ac:dyDescent="0.2">
      <c r="A800" s="222" t="s">
        <v>2294</v>
      </c>
      <c r="B800" s="69" t="b">
        <f>'str 2'!$F$17&gt;='str 2'!$F$18</f>
        <v>1</v>
      </c>
      <c r="C800" s="68" t="s">
        <v>3052</v>
      </c>
      <c r="D800" s="68" t="s">
        <v>780</v>
      </c>
      <c r="E800" s="69" t="s">
        <v>2425</v>
      </c>
      <c r="F800" s="69" t="s">
        <v>2418</v>
      </c>
    </row>
    <row r="801" spans="1:6" hidden="1" x14ac:dyDescent="0.2">
      <c r="A801" s="222" t="s">
        <v>2295</v>
      </c>
      <c r="B801" s="69" t="b">
        <f>'str 2'!$G$17&gt;='str 2'!$G$18</f>
        <v>1</v>
      </c>
      <c r="C801" s="68" t="s">
        <v>3052</v>
      </c>
      <c r="D801" s="68" t="s">
        <v>780</v>
      </c>
      <c r="E801" s="69" t="s">
        <v>2425</v>
      </c>
      <c r="F801" s="69" t="s">
        <v>2419</v>
      </c>
    </row>
    <row r="802" spans="1:6" hidden="1" x14ac:dyDescent="0.2">
      <c r="A802" s="222" t="s">
        <v>2296</v>
      </c>
      <c r="B802" s="69" t="b">
        <f>'str 2'!$H$17&gt;='str 2'!$H$18</f>
        <v>1</v>
      </c>
      <c r="C802" s="68" t="s">
        <v>3052</v>
      </c>
      <c r="D802" s="68" t="s">
        <v>780</v>
      </c>
      <c r="E802" s="69" t="s">
        <v>2425</v>
      </c>
      <c r="F802" s="69" t="s">
        <v>2420</v>
      </c>
    </row>
    <row r="803" spans="1:6" hidden="1" x14ac:dyDescent="0.2">
      <c r="A803" s="222" t="s">
        <v>2297</v>
      </c>
      <c r="B803" s="69" t="b">
        <f>'str 2'!$I$17&gt;='str 2'!$I$18</f>
        <v>1</v>
      </c>
      <c r="C803" s="68" t="s">
        <v>3052</v>
      </c>
      <c r="D803" s="68" t="s">
        <v>780</v>
      </c>
      <c r="E803" s="69" t="s">
        <v>2425</v>
      </c>
      <c r="F803" s="69" t="s">
        <v>2421</v>
      </c>
    </row>
    <row r="804" spans="1:6" hidden="1" x14ac:dyDescent="0.2">
      <c r="A804" s="222" t="s">
        <v>2298</v>
      </c>
      <c r="B804" s="69" t="b">
        <f>'str 2'!$F$17-'str 2'!$G$17&gt;='str 2'!$F$18-'str 2'!$G$18</f>
        <v>1</v>
      </c>
      <c r="C804" s="68" t="s">
        <v>3052</v>
      </c>
      <c r="D804" s="68" t="s">
        <v>780</v>
      </c>
      <c r="E804" s="69" t="s">
        <v>2425</v>
      </c>
      <c r="F804" s="121" t="s">
        <v>12</v>
      </c>
    </row>
    <row r="805" spans="1:6" hidden="1" x14ac:dyDescent="0.2">
      <c r="A805" s="222" t="s">
        <v>2299</v>
      </c>
      <c r="B805" s="69" t="b">
        <f>'str 2'!$H$17-'str 2'!$I$17&gt;='str 2'!$H$18-'str 2'!$I$18</f>
        <v>1</v>
      </c>
      <c r="C805" s="68" t="s">
        <v>3052</v>
      </c>
      <c r="D805" s="68" t="s">
        <v>780</v>
      </c>
      <c r="E805" s="69" t="s">
        <v>2425</v>
      </c>
      <c r="F805" s="121" t="s">
        <v>13</v>
      </c>
    </row>
    <row r="806" spans="1:6" hidden="1" x14ac:dyDescent="0.2">
      <c r="A806" s="222" t="s">
        <v>2300</v>
      </c>
      <c r="B806" s="69" t="b">
        <f>'str 2'!$F$17&gt;='str 2'!$F$19</f>
        <v>1</v>
      </c>
      <c r="C806" s="68" t="s">
        <v>3052</v>
      </c>
      <c r="D806" s="68" t="s">
        <v>780</v>
      </c>
      <c r="E806" s="69" t="s">
        <v>3483</v>
      </c>
      <c r="F806" s="69" t="s">
        <v>2418</v>
      </c>
    </row>
    <row r="807" spans="1:6" hidden="1" x14ac:dyDescent="0.2">
      <c r="A807" s="222" t="s">
        <v>2301</v>
      </c>
      <c r="B807" s="69" t="b">
        <f>'str 2'!$G$17&gt;='str 2'!$G$19</f>
        <v>1</v>
      </c>
      <c r="C807" s="68" t="s">
        <v>3052</v>
      </c>
      <c r="D807" s="68" t="s">
        <v>780</v>
      </c>
      <c r="E807" s="69" t="s">
        <v>3483</v>
      </c>
      <c r="F807" s="69" t="s">
        <v>2419</v>
      </c>
    </row>
    <row r="808" spans="1:6" hidden="1" x14ac:dyDescent="0.2">
      <c r="A808" s="222" t="s">
        <v>2302</v>
      </c>
      <c r="B808" s="69" t="b">
        <f>'str 2'!$H$17&gt;='str 2'!$H$19</f>
        <v>1</v>
      </c>
      <c r="C808" s="68" t="s">
        <v>3052</v>
      </c>
      <c r="D808" s="68" t="s">
        <v>780</v>
      </c>
      <c r="E808" s="69" t="s">
        <v>3483</v>
      </c>
      <c r="F808" s="69" t="s">
        <v>2420</v>
      </c>
    </row>
    <row r="809" spans="1:6" hidden="1" x14ac:dyDescent="0.2">
      <c r="A809" s="222" t="s">
        <v>2303</v>
      </c>
      <c r="B809" s="69" t="b">
        <f>'str 2'!$I$17&gt;='str 2'!$I$19</f>
        <v>1</v>
      </c>
      <c r="C809" s="68" t="s">
        <v>3052</v>
      </c>
      <c r="D809" s="68" t="s">
        <v>780</v>
      </c>
      <c r="E809" s="69" t="s">
        <v>3483</v>
      </c>
      <c r="F809" s="69" t="s">
        <v>2421</v>
      </c>
    </row>
    <row r="810" spans="1:6" hidden="1" x14ac:dyDescent="0.2">
      <c r="A810" s="222" t="s">
        <v>2304</v>
      </c>
      <c r="B810" s="69" t="b">
        <f>'str 2'!$F$17-'str 2'!$G$17&gt;='str 2'!$F$19-'str 2'!$G$19</f>
        <v>1</v>
      </c>
      <c r="C810" s="68" t="s">
        <v>3052</v>
      </c>
      <c r="D810" s="68" t="s">
        <v>780</v>
      </c>
      <c r="E810" s="69" t="s">
        <v>3483</v>
      </c>
      <c r="F810" s="121" t="s">
        <v>12</v>
      </c>
    </row>
    <row r="811" spans="1:6" hidden="1" x14ac:dyDescent="0.2">
      <c r="A811" s="222" t="s">
        <v>2305</v>
      </c>
      <c r="B811" s="69" t="b">
        <f>'str 2'!$H$17-'str 2'!$I$17&gt;='str 2'!$H$19-'str 2'!$I$19</f>
        <v>1</v>
      </c>
      <c r="C811" s="68" t="s">
        <v>3052</v>
      </c>
      <c r="D811" s="68" t="s">
        <v>780</v>
      </c>
      <c r="E811" s="69" t="s">
        <v>3483</v>
      </c>
      <c r="F811" s="121" t="s">
        <v>13</v>
      </c>
    </row>
    <row r="812" spans="1:6" hidden="1" x14ac:dyDescent="0.2">
      <c r="A812" s="222" t="s">
        <v>2306</v>
      </c>
      <c r="B812" s="69" t="b">
        <f>'str 2'!$F$16&gt;='str 2'!$F$20</f>
        <v>1</v>
      </c>
      <c r="C812" s="68" t="s">
        <v>3052</v>
      </c>
      <c r="D812" s="68" t="s">
        <v>780</v>
      </c>
      <c r="E812" s="69" t="s">
        <v>3482</v>
      </c>
      <c r="F812" s="69" t="s">
        <v>2418</v>
      </c>
    </row>
    <row r="813" spans="1:6" hidden="1" x14ac:dyDescent="0.2">
      <c r="A813" s="222" t="s">
        <v>2307</v>
      </c>
      <c r="B813" s="69" t="b">
        <f>'str 2'!$G$16&gt;='str 2'!$G$20</f>
        <v>1</v>
      </c>
      <c r="C813" s="68" t="s">
        <v>3052</v>
      </c>
      <c r="D813" s="68" t="s">
        <v>780</v>
      </c>
      <c r="E813" s="69" t="s">
        <v>3482</v>
      </c>
      <c r="F813" s="69" t="s">
        <v>2419</v>
      </c>
    </row>
    <row r="814" spans="1:6" hidden="1" x14ac:dyDescent="0.2">
      <c r="A814" s="222" t="s">
        <v>2308</v>
      </c>
      <c r="B814" s="69" t="b">
        <f>'str 2'!$H$16&gt;='str 2'!$H$20</f>
        <v>1</v>
      </c>
      <c r="C814" s="68" t="s">
        <v>3052</v>
      </c>
      <c r="D814" s="68" t="s">
        <v>780</v>
      </c>
      <c r="E814" s="69" t="s">
        <v>3482</v>
      </c>
      <c r="F814" s="69" t="s">
        <v>2420</v>
      </c>
    </row>
    <row r="815" spans="1:6" hidden="1" x14ac:dyDescent="0.2">
      <c r="A815" s="222" t="s">
        <v>2309</v>
      </c>
      <c r="B815" s="69" t="b">
        <f>'str 2'!$I$16&gt;='str 2'!$I$20</f>
        <v>1</v>
      </c>
      <c r="C815" s="68" t="s">
        <v>3052</v>
      </c>
      <c r="D815" s="68" t="s">
        <v>780</v>
      </c>
      <c r="E815" s="69" t="s">
        <v>3482</v>
      </c>
      <c r="F815" s="69" t="s">
        <v>2421</v>
      </c>
    </row>
    <row r="816" spans="1:6" hidden="1" x14ac:dyDescent="0.2">
      <c r="A816" s="222" t="s">
        <v>2310</v>
      </c>
      <c r="B816" s="69" t="b">
        <f>'str 2'!$F$16-'str 2'!$G$16&gt;='str 2'!$F$20-'str 2'!$G$20</f>
        <v>1</v>
      </c>
      <c r="C816" s="68" t="s">
        <v>3052</v>
      </c>
      <c r="D816" s="68" t="s">
        <v>780</v>
      </c>
      <c r="E816" s="69" t="s">
        <v>3482</v>
      </c>
      <c r="F816" s="121" t="s">
        <v>12</v>
      </c>
    </row>
    <row r="817" spans="1:6" hidden="1" x14ac:dyDescent="0.2">
      <c r="A817" s="222" t="s">
        <v>2311</v>
      </c>
      <c r="B817" s="69" t="b">
        <f>'str 2'!$H$16-'str 2'!$I$16&gt;='str 2'!$H$20-'str 2'!$I$20</f>
        <v>1</v>
      </c>
      <c r="C817" s="68" t="s">
        <v>3052</v>
      </c>
      <c r="D817" s="68" t="s">
        <v>780</v>
      </c>
      <c r="E817" s="69" t="s">
        <v>3482</v>
      </c>
      <c r="F817" s="121" t="s">
        <v>13</v>
      </c>
    </row>
    <row r="818" spans="1:6" hidden="1" x14ac:dyDescent="0.2">
      <c r="A818" s="222" t="s">
        <v>2312</v>
      </c>
      <c r="B818" s="69" t="b">
        <f>'str 2'!$F$16='str 2'!$F$17+'str 2'!$F$20</f>
        <v>1</v>
      </c>
      <c r="C818" s="68" t="s">
        <v>3052</v>
      </c>
      <c r="D818" s="68" t="s">
        <v>780</v>
      </c>
      <c r="E818" s="69" t="s">
        <v>3484</v>
      </c>
      <c r="F818" s="69" t="s">
        <v>2418</v>
      </c>
    </row>
    <row r="819" spans="1:6" hidden="1" x14ac:dyDescent="0.2">
      <c r="A819" s="222" t="s">
        <v>2313</v>
      </c>
      <c r="B819" s="69" t="b">
        <f>'str 2'!$G$16='str 2'!$G$17+'str 2'!$G$20</f>
        <v>1</v>
      </c>
      <c r="C819" s="68" t="s">
        <v>3052</v>
      </c>
      <c r="D819" s="68" t="s">
        <v>780</v>
      </c>
      <c r="E819" s="69" t="s">
        <v>3484</v>
      </c>
      <c r="F819" s="69" t="s">
        <v>2419</v>
      </c>
    </row>
    <row r="820" spans="1:6" hidden="1" x14ac:dyDescent="0.2">
      <c r="A820" s="222" t="s">
        <v>2314</v>
      </c>
      <c r="B820" s="69" t="b">
        <f>'str 2'!$H$16='str 2'!$H$17+'str 2'!$H$20</f>
        <v>1</v>
      </c>
      <c r="C820" s="68" t="s">
        <v>3052</v>
      </c>
      <c r="D820" s="68" t="s">
        <v>780</v>
      </c>
      <c r="E820" s="69" t="s">
        <v>3484</v>
      </c>
      <c r="F820" s="69" t="s">
        <v>2420</v>
      </c>
    </row>
    <row r="821" spans="1:6" hidden="1" x14ac:dyDescent="0.2">
      <c r="A821" s="222" t="s">
        <v>2315</v>
      </c>
      <c r="B821" s="69" t="b">
        <f>'str 2'!$I$16='str 2'!$I$17+'str 2'!$I$20</f>
        <v>1</v>
      </c>
      <c r="C821" s="68" t="s">
        <v>3052</v>
      </c>
      <c r="D821" s="68" t="s">
        <v>780</v>
      </c>
      <c r="E821" s="69" t="s">
        <v>3484</v>
      </c>
      <c r="F821" s="69" t="s">
        <v>2421</v>
      </c>
    </row>
    <row r="822" spans="1:6" hidden="1" x14ac:dyDescent="0.2">
      <c r="A822" s="222" t="s">
        <v>2316</v>
      </c>
      <c r="B822" s="69" t="b">
        <f>'str 2'!$F$20&gt;='str 2'!$F$21</f>
        <v>1</v>
      </c>
      <c r="C822" s="68" t="s">
        <v>3052</v>
      </c>
      <c r="D822" s="68" t="s">
        <v>780</v>
      </c>
      <c r="E822" s="69" t="s">
        <v>3485</v>
      </c>
      <c r="F822" s="69" t="s">
        <v>2418</v>
      </c>
    </row>
    <row r="823" spans="1:6" hidden="1" x14ac:dyDescent="0.2">
      <c r="A823" s="222" t="s">
        <v>2317</v>
      </c>
      <c r="B823" s="69" t="b">
        <f>'str 2'!$G$20&gt;='str 2'!$G$21</f>
        <v>1</v>
      </c>
      <c r="C823" s="68" t="s">
        <v>3052</v>
      </c>
      <c r="D823" s="68" t="s">
        <v>780</v>
      </c>
      <c r="E823" s="69" t="s">
        <v>3485</v>
      </c>
      <c r="F823" s="69" t="s">
        <v>2419</v>
      </c>
    </row>
    <row r="824" spans="1:6" hidden="1" x14ac:dyDescent="0.2">
      <c r="A824" s="222" t="s">
        <v>2993</v>
      </c>
      <c r="B824" s="69" t="b">
        <f>'str 2'!$H$20&gt;='str 2'!$H$21</f>
        <v>1</v>
      </c>
      <c r="C824" s="68" t="s">
        <v>3052</v>
      </c>
      <c r="D824" s="68" t="s">
        <v>780</v>
      </c>
      <c r="E824" s="69" t="s">
        <v>3485</v>
      </c>
      <c r="F824" s="69" t="s">
        <v>2420</v>
      </c>
    </row>
    <row r="825" spans="1:6" hidden="1" x14ac:dyDescent="0.2">
      <c r="A825" s="222" t="s">
        <v>2994</v>
      </c>
      <c r="B825" s="69" t="b">
        <f>'str 2'!$I$20&gt;='str 2'!$I$21</f>
        <v>1</v>
      </c>
      <c r="C825" s="68" t="s">
        <v>3052</v>
      </c>
      <c r="D825" s="68" t="s">
        <v>780</v>
      </c>
      <c r="E825" s="69" t="s">
        <v>3485</v>
      </c>
      <c r="F825" s="69" t="s">
        <v>2421</v>
      </c>
    </row>
    <row r="826" spans="1:6" hidden="1" x14ac:dyDescent="0.2">
      <c r="A826" s="222" t="s">
        <v>2995</v>
      </c>
      <c r="B826" s="69" t="b">
        <f>'str 2'!$F$20-'str 2'!$G$20&gt;='str 2'!$F$21-'str 2'!$G$21</f>
        <v>1</v>
      </c>
      <c r="C826" s="68" t="s">
        <v>3052</v>
      </c>
      <c r="D826" s="68" t="s">
        <v>780</v>
      </c>
      <c r="E826" s="69" t="s">
        <v>3485</v>
      </c>
      <c r="F826" s="121" t="s">
        <v>12</v>
      </c>
    </row>
    <row r="827" spans="1:6" hidden="1" x14ac:dyDescent="0.2">
      <c r="A827" s="222" t="s">
        <v>2996</v>
      </c>
      <c r="B827" s="69" t="b">
        <f>'str 2'!$H$20-'str 2'!$I$20&gt;='str 2'!$H$21-'str 2'!$I$21</f>
        <v>1</v>
      </c>
      <c r="C827" s="68" t="s">
        <v>3052</v>
      </c>
      <c r="D827" s="68" t="s">
        <v>780</v>
      </c>
      <c r="E827" s="69" t="s">
        <v>3485</v>
      </c>
      <c r="F827" s="121" t="s">
        <v>13</v>
      </c>
    </row>
    <row r="828" spans="1:6" hidden="1" x14ac:dyDescent="0.2">
      <c r="A828" s="222" t="s">
        <v>2997</v>
      </c>
      <c r="B828" s="69" t="b">
        <f>'str 2'!$F$20&gt;='str 2'!$F$22</f>
        <v>1</v>
      </c>
      <c r="C828" s="68" t="s">
        <v>3052</v>
      </c>
      <c r="D828" s="68" t="s">
        <v>780</v>
      </c>
      <c r="E828" s="69" t="s">
        <v>3486</v>
      </c>
      <c r="F828" s="69" t="s">
        <v>2418</v>
      </c>
    </row>
    <row r="829" spans="1:6" hidden="1" x14ac:dyDescent="0.2">
      <c r="A829" s="222" t="s">
        <v>2998</v>
      </c>
      <c r="B829" s="69" t="b">
        <f>'str 2'!$G$20&gt;='str 2'!$G$22</f>
        <v>1</v>
      </c>
      <c r="C829" s="68" t="s">
        <v>3052</v>
      </c>
      <c r="D829" s="68" t="s">
        <v>780</v>
      </c>
      <c r="E829" s="69" t="s">
        <v>3486</v>
      </c>
      <c r="F829" s="69" t="s">
        <v>2419</v>
      </c>
    </row>
    <row r="830" spans="1:6" hidden="1" x14ac:dyDescent="0.2">
      <c r="A830" s="222" t="s">
        <v>2999</v>
      </c>
      <c r="B830" s="69" t="b">
        <f>'str 2'!$H$20&gt;='str 2'!$H$22</f>
        <v>1</v>
      </c>
      <c r="C830" s="68" t="s">
        <v>3052</v>
      </c>
      <c r="D830" s="68" t="s">
        <v>780</v>
      </c>
      <c r="E830" s="69" t="s">
        <v>3486</v>
      </c>
      <c r="F830" s="69" t="s">
        <v>2420</v>
      </c>
    </row>
    <row r="831" spans="1:6" hidden="1" x14ac:dyDescent="0.2">
      <c r="A831" s="222" t="s">
        <v>3000</v>
      </c>
      <c r="B831" s="69" t="b">
        <f>'str 2'!$I$20&gt;='str 2'!$I$22</f>
        <v>1</v>
      </c>
      <c r="C831" s="68" t="s">
        <v>3052</v>
      </c>
      <c r="D831" s="68" t="s">
        <v>780</v>
      </c>
      <c r="E831" s="69" t="s">
        <v>3486</v>
      </c>
      <c r="F831" s="69" t="s">
        <v>2421</v>
      </c>
    </row>
    <row r="832" spans="1:6" hidden="1" x14ac:dyDescent="0.2">
      <c r="A832" s="222" t="s">
        <v>3001</v>
      </c>
      <c r="B832" s="69" t="b">
        <f>'str 2'!$F$20-'str 2'!$G$20&gt;='str 2'!$F$22-'str 2'!$G$22</f>
        <v>1</v>
      </c>
      <c r="C832" s="68" t="s">
        <v>3052</v>
      </c>
      <c r="D832" s="68" t="s">
        <v>780</v>
      </c>
      <c r="E832" s="69" t="s">
        <v>3486</v>
      </c>
      <c r="F832" s="121" t="s">
        <v>12</v>
      </c>
    </row>
    <row r="833" spans="1:6" hidden="1" x14ac:dyDescent="0.2">
      <c r="A833" s="222" t="s">
        <v>3002</v>
      </c>
      <c r="B833" s="69" t="b">
        <f>'str 2'!$H$20-'str 2'!$I$20&gt;='str 2'!$H$22-'str 2'!$I$22</f>
        <v>1</v>
      </c>
      <c r="C833" s="68" t="s">
        <v>3052</v>
      </c>
      <c r="D833" s="68" t="s">
        <v>780</v>
      </c>
      <c r="E833" s="69" t="s">
        <v>3486</v>
      </c>
      <c r="F833" s="121" t="s">
        <v>13</v>
      </c>
    </row>
    <row r="834" spans="1:6" hidden="1" x14ac:dyDescent="0.2">
      <c r="A834" s="222" t="s">
        <v>3003</v>
      </c>
      <c r="B834" s="69" t="b">
        <f>'str 2'!$F$20&gt;='str 2'!$F$23</f>
        <v>1</v>
      </c>
      <c r="C834" s="68" t="s">
        <v>3052</v>
      </c>
      <c r="D834" s="68" t="s">
        <v>780</v>
      </c>
      <c r="E834" s="69" t="s">
        <v>3487</v>
      </c>
      <c r="F834" s="69" t="s">
        <v>2418</v>
      </c>
    </row>
    <row r="835" spans="1:6" hidden="1" x14ac:dyDescent="0.2">
      <c r="A835" s="222" t="s">
        <v>3004</v>
      </c>
      <c r="B835" s="69" t="b">
        <f>'str 2'!$G$20&gt;='str 2'!$G$23</f>
        <v>1</v>
      </c>
      <c r="C835" s="68" t="s">
        <v>3052</v>
      </c>
      <c r="D835" s="68" t="s">
        <v>780</v>
      </c>
      <c r="E835" s="69" t="s">
        <v>3487</v>
      </c>
      <c r="F835" s="69" t="s">
        <v>2419</v>
      </c>
    </row>
    <row r="836" spans="1:6" hidden="1" x14ac:dyDescent="0.2">
      <c r="A836" s="222" t="s">
        <v>3005</v>
      </c>
      <c r="B836" s="69" t="b">
        <f>'str 2'!$H$20&gt;='str 2'!$H$23</f>
        <v>1</v>
      </c>
      <c r="C836" s="68" t="s">
        <v>3052</v>
      </c>
      <c r="D836" s="68" t="s">
        <v>780</v>
      </c>
      <c r="E836" s="69" t="s">
        <v>3487</v>
      </c>
      <c r="F836" s="69" t="s">
        <v>2420</v>
      </c>
    </row>
    <row r="837" spans="1:6" hidden="1" x14ac:dyDescent="0.2">
      <c r="A837" s="222" t="s">
        <v>3006</v>
      </c>
      <c r="B837" s="69" t="b">
        <f>'str 2'!$I$20&gt;='str 2'!$I$23</f>
        <v>1</v>
      </c>
      <c r="C837" s="68" t="s">
        <v>3052</v>
      </c>
      <c r="D837" s="68" t="s">
        <v>780</v>
      </c>
      <c r="E837" s="69" t="s">
        <v>3487</v>
      </c>
      <c r="F837" s="69" t="s">
        <v>2421</v>
      </c>
    </row>
    <row r="838" spans="1:6" hidden="1" x14ac:dyDescent="0.2">
      <c r="A838" s="222" t="s">
        <v>3007</v>
      </c>
      <c r="B838" s="69" t="b">
        <f>'str 2'!$F$20-'str 2'!$G$20&gt;='str 2'!$F$23-'str 2'!$G$23</f>
        <v>1</v>
      </c>
      <c r="C838" s="68" t="s">
        <v>3052</v>
      </c>
      <c r="D838" s="68" t="s">
        <v>780</v>
      </c>
      <c r="E838" s="69" t="s">
        <v>3487</v>
      </c>
      <c r="F838" s="121" t="s">
        <v>12</v>
      </c>
    </row>
    <row r="839" spans="1:6" hidden="1" x14ac:dyDescent="0.2">
      <c r="A839" s="222" t="s">
        <v>3008</v>
      </c>
      <c r="B839" s="69" t="b">
        <f>'str 2'!$H$20-'str 2'!$I$20&gt;='str 2'!$H$23-'str 2'!$I$23</f>
        <v>1</v>
      </c>
      <c r="C839" s="68" t="s">
        <v>3052</v>
      </c>
      <c r="D839" s="68" t="s">
        <v>780</v>
      </c>
      <c r="E839" s="69" t="s">
        <v>3487</v>
      </c>
      <c r="F839" s="121" t="s">
        <v>13</v>
      </c>
    </row>
    <row r="840" spans="1:6" hidden="1" x14ac:dyDescent="0.2">
      <c r="A840" s="222" t="s">
        <v>3009</v>
      </c>
      <c r="B840" s="69" t="b">
        <f>'str 2'!$F$23&gt;='str 2'!$F$24</f>
        <v>1</v>
      </c>
      <c r="C840" s="68" t="s">
        <v>3052</v>
      </c>
      <c r="D840" s="68" t="s">
        <v>780</v>
      </c>
      <c r="E840" s="69" t="s">
        <v>3496</v>
      </c>
      <c r="F840" s="69" t="s">
        <v>2418</v>
      </c>
    </row>
    <row r="841" spans="1:6" hidden="1" x14ac:dyDescent="0.2">
      <c r="A841" s="222" t="s">
        <v>3010</v>
      </c>
      <c r="B841" s="69" t="b">
        <f>'str 2'!$G$23&gt;='str 2'!$G$24</f>
        <v>1</v>
      </c>
      <c r="C841" s="68" t="s">
        <v>3052</v>
      </c>
      <c r="D841" s="68" t="s">
        <v>780</v>
      </c>
      <c r="E841" s="69" t="s">
        <v>3496</v>
      </c>
      <c r="F841" s="69" t="s">
        <v>2419</v>
      </c>
    </row>
    <row r="842" spans="1:6" hidden="1" x14ac:dyDescent="0.2">
      <c r="A842" s="222" t="s">
        <v>3182</v>
      </c>
      <c r="B842" s="69" t="b">
        <f>'str 2'!$H$23&gt;='str 2'!$H$24</f>
        <v>1</v>
      </c>
      <c r="C842" s="68" t="s">
        <v>3052</v>
      </c>
      <c r="D842" s="68" t="s">
        <v>780</v>
      </c>
      <c r="E842" s="69" t="s">
        <v>3496</v>
      </c>
      <c r="F842" s="69" t="s">
        <v>2420</v>
      </c>
    </row>
    <row r="843" spans="1:6" hidden="1" x14ac:dyDescent="0.2">
      <c r="A843" s="222" t="s">
        <v>3183</v>
      </c>
      <c r="B843" s="69" t="b">
        <f>'str 2'!$I$23&gt;='str 2'!$I$24</f>
        <v>1</v>
      </c>
      <c r="C843" s="68" t="s">
        <v>3052</v>
      </c>
      <c r="D843" s="68" t="s">
        <v>780</v>
      </c>
      <c r="E843" s="69" t="s">
        <v>3496</v>
      </c>
      <c r="F843" s="69" t="s">
        <v>2421</v>
      </c>
    </row>
    <row r="844" spans="1:6" hidden="1" x14ac:dyDescent="0.2">
      <c r="A844" s="222" t="s">
        <v>3184</v>
      </c>
      <c r="B844" s="69" t="b">
        <f>'str 2'!$F$23-'str 2'!$G$23&gt;='str 2'!$F$24-'str 2'!$G$24</f>
        <v>1</v>
      </c>
      <c r="C844" s="68" t="s">
        <v>3052</v>
      </c>
      <c r="D844" s="68" t="s">
        <v>780</v>
      </c>
      <c r="E844" s="69" t="s">
        <v>3496</v>
      </c>
      <c r="F844" s="121" t="s">
        <v>12</v>
      </c>
    </row>
    <row r="845" spans="1:6" hidden="1" x14ac:dyDescent="0.2">
      <c r="A845" s="222" t="s">
        <v>3185</v>
      </c>
      <c r="B845" s="69" t="b">
        <f>'str 2'!$H$23-'str 2'!$I$23&gt;='str 2'!$H$24-'str 2'!$I$24</f>
        <v>1</v>
      </c>
      <c r="C845" s="68" t="s">
        <v>3052</v>
      </c>
      <c r="D845" s="68" t="s">
        <v>780</v>
      </c>
      <c r="E845" s="69" t="s">
        <v>3496</v>
      </c>
      <c r="F845" s="121" t="s">
        <v>13</v>
      </c>
    </row>
    <row r="846" spans="1:6" hidden="1" x14ac:dyDescent="0.2">
      <c r="A846" s="222" t="s">
        <v>3186</v>
      </c>
      <c r="B846" s="69" t="b">
        <f>'str 2'!$F$20&gt;='str 2'!$F$25</f>
        <v>1</v>
      </c>
      <c r="C846" s="68" t="s">
        <v>3052</v>
      </c>
      <c r="D846" s="68" t="s">
        <v>780</v>
      </c>
      <c r="E846" s="69" t="s">
        <v>3488</v>
      </c>
      <c r="F846" s="69" t="s">
        <v>2418</v>
      </c>
    </row>
    <row r="847" spans="1:6" hidden="1" x14ac:dyDescent="0.2">
      <c r="A847" s="222" t="s">
        <v>3187</v>
      </c>
      <c r="B847" s="69" t="b">
        <f>'str 2'!$G$20&gt;='str 2'!$G$25</f>
        <v>1</v>
      </c>
      <c r="C847" s="68" t="s">
        <v>3052</v>
      </c>
      <c r="D847" s="68" t="s">
        <v>780</v>
      </c>
      <c r="E847" s="69" t="s">
        <v>3488</v>
      </c>
      <c r="F847" s="69" t="s">
        <v>2419</v>
      </c>
    </row>
    <row r="848" spans="1:6" hidden="1" x14ac:dyDescent="0.2">
      <c r="A848" s="222" t="s">
        <v>3188</v>
      </c>
      <c r="B848" s="69" t="b">
        <f>'str 2'!$H$20&gt;='str 2'!$H$25</f>
        <v>1</v>
      </c>
      <c r="C848" s="68" t="s">
        <v>3052</v>
      </c>
      <c r="D848" s="68" t="s">
        <v>780</v>
      </c>
      <c r="E848" s="69" t="s">
        <v>3488</v>
      </c>
      <c r="F848" s="69" t="s">
        <v>2420</v>
      </c>
    </row>
    <row r="849" spans="1:6" hidden="1" x14ac:dyDescent="0.2">
      <c r="A849" s="222" t="s">
        <v>3189</v>
      </c>
      <c r="B849" s="69" t="b">
        <f>'str 2'!$I$20&gt;='str 2'!$I$25</f>
        <v>1</v>
      </c>
      <c r="C849" s="68" t="s">
        <v>3052</v>
      </c>
      <c r="D849" s="68" t="s">
        <v>780</v>
      </c>
      <c r="E849" s="69" t="s">
        <v>3488</v>
      </c>
      <c r="F849" s="69" t="s">
        <v>2421</v>
      </c>
    </row>
    <row r="850" spans="1:6" hidden="1" x14ac:dyDescent="0.2">
      <c r="A850" s="222" t="s">
        <v>3190</v>
      </c>
      <c r="B850" s="69" t="b">
        <f>'str 2'!$F$20-'str 2'!$G$20&gt;='str 2'!$F$25-'str 2'!$G$25</f>
        <v>1</v>
      </c>
      <c r="C850" s="68" t="s">
        <v>3052</v>
      </c>
      <c r="D850" s="68" t="s">
        <v>780</v>
      </c>
      <c r="E850" s="69" t="s">
        <v>3488</v>
      </c>
      <c r="F850" s="121" t="s">
        <v>12</v>
      </c>
    </row>
    <row r="851" spans="1:6" hidden="1" x14ac:dyDescent="0.2">
      <c r="A851" s="222" t="s">
        <v>3191</v>
      </c>
      <c r="B851" s="69" t="b">
        <f>'str 2'!$H$20-'str 2'!$I$20&gt;='str 2'!$H$25-'str 2'!$I$25</f>
        <v>1</v>
      </c>
      <c r="C851" s="68" t="s">
        <v>3052</v>
      </c>
      <c r="D851" s="68" t="s">
        <v>780</v>
      </c>
      <c r="E851" s="69" t="s">
        <v>3488</v>
      </c>
      <c r="F851" s="121" t="s">
        <v>13</v>
      </c>
    </row>
    <row r="852" spans="1:6" hidden="1" x14ac:dyDescent="0.2">
      <c r="A852" s="222" t="s">
        <v>3192</v>
      </c>
      <c r="B852" s="69" t="b">
        <f>'str 2'!$F$20&gt;='str 2'!$F$26</f>
        <v>1</v>
      </c>
      <c r="C852" s="68" t="s">
        <v>3052</v>
      </c>
      <c r="D852" s="68" t="s">
        <v>780</v>
      </c>
      <c r="E852" s="69" t="s">
        <v>3489</v>
      </c>
      <c r="F852" s="69" t="s">
        <v>2418</v>
      </c>
    </row>
    <row r="853" spans="1:6" hidden="1" x14ac:dyDescent="0.2">
      <c r="A853" s="222" t="s">
        <v>3193</v>
      </c>
      <c r="B853" s="69" t="b">
        <f>'str 2'!$G$20&gt;='str 2'!$G$26</f>
        <v>1</v>
      </c>
      <c r="C853" s="68" t="s">
        <v>3052</v>
      </c>
      <c r="D853" s="68" t="s">
        <v>780</v>
      </c>
      <c r="E853" s="69" t="s">
        <v>3489</v>
      </c>
      <c r="F853" s="69" t="s">
        <v>2419</v>
      </c>
    </row>
    <row r="854" spans="1:6" hidden="1" x14ac:dyDescent="0.2">
      <c r="A854" s="222" t="s">
        <v>3194</v>
      </c>
      <c r="B854" s="69" t="b">
        <f>'str 2'!$H$20&gt;='str 2'!$H$26</f>
        <v>1</v>
      </c>
      <c r="C854" s="68" t="s">
        <v>3052</v>
      </c>
      <c r="D854" s="68" t="s">
        <v>780</v>
      </c>
      <c r="E854" s="69" t="s">
        <v>3489</v>
      </c>
      <c r="F854" s="69" t="s">
        <v>2420</v>
      </c>
    </row>
    <row r="855" spans="1:6" hidden="1" x14ac:dyDescent="0.2">
      <c r="A855" s="222" t="s">
        <v>3195</v>
      </c>
      <c r="B855" s="69" t="b">
        <f>'str 2'!$I$20&gt;='str 2'!$I$26</f>
        <v>1</v>
      </c>
      <c r="C855" s="68" t="s">
        <v>3052</v>
      </c>
      <c r="D855" s="68" t="s">
        <v>780</v>
      </c>
      <c r="E855" s="69" t="s">
        <v>3489</v>
      </c>
      <c r="F855" s="69" t="s">
        <v>2421</v>
      </c>
    </row>
    <row r="856" spans="1:6" hidden="1" x14ac:dyDescent="0.2">
      <c r="A856" s="222" t="s">
        <v>1728</v>
      </c>
      <c r="B856" s="69" t="b">
        <f>'str 2'!$F$20-'str 2'!$G$20&gt;='str 2'!$F$26-'str 2'!$G$26</f>
        <v>1</v>
      </c>
      <c r="C856" s="68" t="s">
        <v>3052</v>
      </c>
      <c r="D856" s="68" t="s">
        <v>780</v>
      </c>
      <c r="E856" s="69" t="s">
        <v>3489</v>
      </c>
      <c r="F856" s="121" t="s">
        <v>12</v>
      </c>
    </row>
    <row r="857" spans="1:6" hidden="1" x14ac:dyDescent="0.2">
      <c r="A857" s="222" t="s">
        <v>1729</v>
      </c>
      <c r="B857" s="69" t="b">
        <f>'str 2'!$H$20-'str 2'!$I$20&gt;='str 2'!$H$26-'str 2'!$I$26</f>
        <v>1</v>
      </c>
      <c r="C857" s="68" t="s">
        <v>3052</v>
      </c>
      <c r="D857" s="68" t="s">
        <v>780</v>
      </c>
      <c r="E857" s="69" t="s">
        <v>3489</v>
      </c>
      <c r="F857" s="121" t="s">
        <v>13</v>
      </c>
    </row>
    <row r="858" spans="1:6" hidden="1" x14ac:dyDescent="0.2">
      <c r="A858" s="222" t="s">
        <v>1682</v>
      </c>
      <c r="B858" s="69" t="b">
        <f>'str 2'!$F$20&gt;='str 2'!$F$27</f>
        <v>1</v>
      </c>
      <c r="C858" s="68" t="s">
        <v>3052</v>
      </c>
      <c r="D858" s="68" t="s">
        <v>780</v>
      </c>
      <c r="E858" s="69" t="s">
        <v>3490</v>
      </c>
      <c r="F858" s="69" t="s">
        <v>2418</v>
      </c>
    </row>
    <row r="859" spans="1:6" hidden="1" x14ac:dyDescent="0.2">
      <c r="A859" s="222" t="s">
        <v>1683</v>
      </c>
      <c r="B859" s="69" t="b">
        <f>'str 2'!$G$20&gt;='str 2'!$G$27</f>
        <v>1</v>
      </c>
      <c r="C859" s="68" t="s">
        <v>3052</v>
      </c>
      <c r="D859" s="68" t="s">
        <v>780</v>
      </c>
      <c r="E859" s="69" t="s">
        <v>3490</v>
      </c>
      <c r="F859" s="69" t="s">
        <v>2419</v>
      </c>
    </row>
    <row r="860" spans="1:6" hidden="1" x14ac:dyDescent="0.2">
      <c r="A860" s="222" t="s">
        <v>1684</v>
      </c>
      <c r="B860" s="69" t="b">
        <f>'str 2'!$H$20&gt;='str 2'!$H$27</f>
        <v>1</v>
      </c>
      <c r="C860" s="68" t="s">
        <v>3052</v>
      </c>
      <c r="D860" s="68" t="s">
        <v>780</v>
      </c>
      <c r="E860" s="69" t="s">
        <v>3490</v>
      </c>
      <c r="F860" s="69" t="s">
        <v>2420</v>
      </c>
    </row>
    <row r="861" spans="1:6" hidden="1" x14ac:dyDescent="0.2">
      <c r="A861" s="222" t="s">
        <v>1685</v>
      </c>
      <c r="B861" s="69" t="b">
        <f>'str 2'!$I$20&gt;='str 2'!$I$27</f>
        <v>1</v>
      </c>
      <c r="C861" s="68" t="s">
        <v>3052</v>
      </c>
      <c r="D861" s="68" t="s">
        <v>780</v>
      </c>
      <c r="E861" s="69" t="s">
        <v>3490</v>
      </c>
      <c r="F861" s="69" t="s">
        <v>2421</v>
      </c>
    </row>
    <row r="862" spans="1:6" hidden="1" x14ac:dyDescent="0.2">
      <c r="A862" s="222" t="s">
        <v>1686</v>
      </c>
      <c r="B862" s="69" t="b">
        <f>'str 2'!$F$20-'str 2'!$G$20&gt;='str 2'!$F$27-'str 2'!$G$27</f>
        <v>1</v>
      </c>
      <c r="C862" s="68" t="s">
        <v>3052</v>
      </c>
      <c r="D862" s="68" t="s">
        <v>780</v>
      </c>
      <c r="E862" s="69" t="s">
        <v>3490</v>
      </c>
      <c r="F862" s="121" t="s">
        <v>12</v>
      </c>
    </row>
    <row r="863" spans="1:6" hidden="1" x14ac:dyDescent="0.2">
      <c r="A863" s="222" t="s">
        <v>1687</v>
      </c>
      <c r="B863" s="69" t="b">
        <f>'str 2'!$H$20-'str 2'!$I$20&gt;='str 2'!$H$27-'str 2'!$I$27</f>
        <v>1</v>
      </c>
      <c r="C863" s="68" t="s">
        <v>3052</v>
      </c>
      <c r="D863" s="68" t="s">
        <v>780</v>
      </c>
      <c r="E863" s="69" t="s">
        <v>3490</v>
      </c>
      <c r="F863" s="121" t="s">
        <v>13</v>
      </c>
    </row>
    <row r="864" spans="1:6" hidden="1" x14ac:dyDescent="0.2">
      <c r="A864" s="222" t="s">
        <v>1688</v>
      </c>
      <c r="B864" s="69" t="b">
        <f>'str 2'!$F$20&gt;='str 2'!$F$28</f>
        <v>1</v>
      </c>
      <c r="C864" s="68" t="s">
        <v>3052</v>
      </c>
      <c r="D864" s="68" t="s">
        <v>780</v>
      </c>
      <c r="E864" s="69" t="s">
        <v>3491</v>
      </c>
      <c r="F864" s="69" t="s">
        <v>2418</v>
      </c>
    </row>
    <row r="865" spans="1:6" hidden="1" x14ac:dyDescent="0.2">
      <c r="A865" s="222" t="s">
        <v>1689</v>
      </c>
      <c r="B865" s="69" t="b">
        <f>'str 2'!$G$20&gt;='str 2'!$G$28</f>
        <v>1</v>
      </c>
      <c r="C865" s="68" t="s">
        <v>3052</v>
      </c>
      <c r="D865" s="68" t="s">
        <v>780</v>
      </c>
      <c r="E865" s="69" t="s">
        <v>3491</v>
      </c>
      <c r="F865" s="69" t="s">
        <v>2419</v>
      </c>
    </row>
    <row r="866" spans="1:6" hidden="1" x14ac:dyDescent="0.2">
      <c r="A866" s="222" t="s">
        <v>1690</v>
      </c>
      <c r="B866" s="69" t="b">
        <f>'str 2'!$H$20&gt;='str 2'!$H$28</f>
        <v>1</v>
      </c>
      <c r="C866" s="68" t="s">
        <v>3052</v>
      </c>
      <c r="D866" s="68" t="s">
        <v>780</v>
      </c>
      <c r="E866" s="69" t="s">
        <v>3491</v>
      </c>
      <c r="F866" s="69" t="s">
        <v>2420</v>
      </c>
    </row>
    <row r="867" spans="1:6" hidden="1" x14ac:dyDescent="0.2">
      <c r="A867" s="222" t="s">
        <v>1691</v>
      </c>
      <c r="B867" s="69" t="b">
        <f>'str 2'!$I$20&gt;='str 2'!$I$28</f>
        <v>1</v>
      </c>
      <c r="C867" s="68" t="s">
        <v>3052</v>
      </c>
      <c r="D867" s="68" t="s">
        <v>780</v>
      </c>
      <c r="E867" s="69" t="s">
        <v>3491</v>
      </c>
      <c r="F867" s="69" t="s">
        <v>2421</v>
      </c>
    </row>
    <row r="868" spans="1:6" hidden="1" x14ac:dyDescent="0.2">
      <c r="A868" s="222" t="s">
        <v>1692</v>
      </c>
      <c r="B868" s="69" t="b">
        <f>'str 2'!$F$20-'str 2'!$G$20&gt;='str 2'!$F$28-'str 2'!$G$28</f>
        <v>1</v>
      </c>
      <c r="C868" s="68" t="s">
        <v>3052</v>
      </c>
      <c r="D868" s="68" t="s">
        <v>780</v>
      </c>
      <c r="E868" s="69" t="s">
        <v>3491</v>
      </c>
      <c r="F868" s="121" t="s">
        <v>12</v>
      </c>
    </row>
    <row r="869" spans="1:6" hidden="1" x14ac:dyDescent="0.2">
      <c r="A869" s="222" t="s">
        <v>1693</v>
      </c>
      <c r="B869" s="69" t="b">
        <f>'str 2'!$H$20-'str 2'!$I$20&gt;='str 2'!$H$28-'str 2'!$I$28</f>
        <v>1</v>
      </c>
      <c r="C869" s="68" t="s">
        <v>3052</v>
      </c>
      <c r="D869" s="68" t="s">
        <v>780</v>
      </c>
      <c r="E869" s="69" t="s">
        <v>3491</v>
      </c>
      <c r="F869" s="121" t="s">
        <v>13</v>
      </c>
    </row>
    <row r="870" spans="1:6" hidden="1" x14ac:dyDescent="0.2">
      <c r="A870" s="222" t="s">
        <v>1694</v>
      </c>
      <c r="B870" s="69" t="b">
        <f>'str 2'!$F$20&gt;='str 2'!$F$29</f>
        <v>1</v>
      </c>
      <c r="C870" s="68" t="s">
        <v>3052</v>
      </c>
      <c r="D870" s="68" t="s">
        <v>780</v>
      </c>
      <c r="E870" s="69" t="s">
        <v>3492</v>
      </c>
      <c r="F870" s="69" t="s">
        <v>2418</v>
      </c>
    </row>
    <row r="871" spans="1:6" hidden="1" x14ac:dyDescent="0.2">
      <c r="A871" s="222" t="s">
        <v>1734</v>
      </c>
      <c r="B871" s="69" t="b">
        <f>'str 2'!$G$20&gt;='str 2'!$G$29</f>
        <v>1</v>
      </c>
      <c r="C871" s="68" t="s">
        <v>3052</v>
      </c>
      <c r="D871" s="68" t="s">
        <v>780</v>
      </c>
      <c r="E871" s="69" t="s">
        <v>3492</v>
      </c>
      <c r="F871" s="69" t="s">
        <v>2419</v>
      </c>
    </row>
    <row r="872" spans="1:6" hidden="1" x14ac:dyDescent="0.2">
      <c r="A872" s="222" t="s">
        <v>1735</v>
      </c>
      <c r="B872" s="69" t="b">
        <f>'str 2'!$H$20&gt;='str 2'!$H$29</f>
        <v>1</v>
      </c>
      <c r="C872" s="68" t="s">
        <v>3052</v>
      </c>
      <c r="D872" s="68" t="s">
        <v>780</v>
      </c>
      <c r="E872" s="69" t="s">
        <v>3492</v>
      </c>
      <c r="F872" s="69" t="s">
        <v>2420</v>
      </c>
    </row>
    <row r="873" spans="1:6" hidden="1" x14ac:dyDescent="0.2">
      <c r="A873" s="222" t="s">
        <v>1736</v>
      </c>
      <c r="B873" s="69" t="b">
        <f>'str 2'!$I$20&gt;='str 2'!$I$29</f>
        <v>1</v>
      </c>
      <c r="C873" s="68" t="s">
        <v>3052</v>
      </c>
      <c r="D873" s="68" t="s">
        <v>780</v>
      </c>
      <c r="E873" s="69" t="s">
        <v>3492</v>
      </c>
      <c r="F873" s="69" t="s">
        <v>2421</v>
      </c>
    </row>
    <row r="874" spans="1:6" hidden="1" x14ac:dyDescent="0.2">
      <c r="A874" s="222" t="s">
        <v>2398</v>
      </c>
      <c r="B874" s="69" t="b">
        <f>'str 2'!$F$20-'str 2'!$G$20&gt;='str 2'!$F$29-'str 2'!$G$29</f>
        <v>1</v>
      </c>
      <c r="C874" s="68" t="s">
        <v>3052</v>
      </c>
      <c r="D874" s="68" t="s">
        <v>780</v>
      </c>
      <c r="E874" s="69" t="s">
        <v>3492</v>
      </c>
      <c r="F874" s="121" t="s">
        <v>12</v>
      </c>
    </row>
    <row r="875" spans="1:6" hidden="1" x14ac:dyDescent="0.2">
      <c r="A875" s="222" t="s">
        <v>2399</v>
      </c>
      <c r="B875" s="69" t="b">
        <f>'str 2'!$H$20-'str 2'!$I$20&gt;='str 2'!$H$29-'str 2'!$I$29</f>
        <v>1</v>
      </c>
      <c r="C875" s="68" t="s">
        <v>3052</v>
      </c>
      <c r="D875" s="68" t="s">
        <v>780</v>
      </c>
      <c r="E875" s="69" t="s">
        <v>3492</v>
      </c>
      <c r="F875" s="121" t="s">
        <v>13</v>
      </c>
    </row>
    <row r="876" spans="1:6" hidden="1" x14ac:dyDescent="0.2">
      <c r="A876" s="222" t="s">
        <v>2400</v>
      </c>
      <c r="B876" s="69" t="b">
        <f>'str 2'!$F$20&gt;='str 2'!$F$30</f>
        <v>1</v>
      </c>
      <c r="C876" s="68" t="s">
        <v>3052</v>
      </c>
      <c r="D876" s="68" t="s">
        <v>780</v>
      </c>
      <c r="E876" s="69" t="s">
        <v>3493</v>
      </c>
      <c r="F876" s="69" t="s">
        <v>2418</v>
      </c>
    </row>
    <row r="877" spans="1:6" hidden="1" x14ac:dyDescent="0.2">
      <c r="A877" s="222" t="s">
        <v>2401</v>
      </c>
      <c r="B877" s="69" t="b">
        <f>'str 2'!$G$20&gt;='str 2'!$G$30</f>
        <v>1</v>
      </c>
      <c r="C877" s="68" t="s">
        <v>3052</v>
      </c>
      <c r="D877" s="68" t="s">
        <v>780</v>
      </c>
      <c r="E877" s="69" t="s">
        <v>3493</v>
      </c>
      <c r="F877" s="69" t="s">
        <v>2419</v>
      </c>
    </row>
    <row r="878" spans="1:6" hidden="1" x14ac:dyDescent="0.2">
      <c r="A878" s="222" t="s">
        <v>2402</v>
      </c>
      <c r="B878" s="69" t="b">
        <f>'str 2'!$H$20&gt;='str 2'!$H$30</f>
        <v>1</v>
      </c>
      <c r="C878" s="68" t="s">
        <v>3052</v>
      </c>
      <c r="D878" s="68" t="s">
        <v>780</v>
      </c>
      <c r="E878" s="69" t="s">
        <v>3493</v>
      </c>
      <c r="F878" s="69" t="s">
        <v>2420</v>
      </c>
    </row>
    <row r="879" spans="1:6" hidden="1" x14ac:dyDescent="0.2">
      <c r="A879" s="222" t="s">
        <v>2403</v>
      </c>
      <c r="B879" s="69" t="b">
        <f>'str 2'!$I$20&gt;='str 2'!$I$30</f>
        <v>1</v>
      </c>
      <c r="C879" s="68" t="s">
        <v>3052</v>
      </c>
      <c r="D879" s="68" t="s">
        <v>780</v>
      </c>
      <c r="E879" s="69" t="s">
        <v>3493</v>
      </c>
      <c r="F879" s="69" t="s">
        <v>2421</v>
      </c>
    </row>
    <row r="880" spans="1:6" hidden="1" x14ac:dyDescent="0.2">
      <c r="A880" s="222" t="s">
        <v>3664</v>
      </c>
      <c r="B880" s="69" t="b">
        <f>'str 2'!$F$20-'str 2'!$G$20&gt;='str 2'!$F$30-'str 2'!$G$30</f>
        <v>1</v>
      </c>
      <c r="C880" s="68" t="s">
        <v>3052</v>
      </c>
      <c r="D880" s="68" t="s">
        <v>780</v>
      </c>
      <c r="E880" s="69" t="s">
        <v>3493</v>
      </c>
      <c r="F880" s="121" t="s">
        <v>12</v>
      </c>
    </row>
    <row r="881" spans="1:6" hidden="1" x14ac:dyDescent="0.2">
      <c r="A881" s="222" t="s">
        <v>3665</v>
      </c>
      <c r="B881" s="69" t="b">
        <f>'str 2'!$H$20-'str 2'!$I$20&gt;='str 2'!$H$30-'str 2'!$I$30</f>
        <v>1</v>
      </c>
      <c r="C881" s="68" t="s">
        <v>3052</v>
      </c>
      <c r="D881" s="68" t="s">
        <v>780</v>
      </c>
      <c r="E881" s="69" t="s">
        <v>3493</v>
      </c>
      <c r="F881" s="121" t="s">
        <v>13</v>
      </c>
    </row>
    <row r="882" spans="1:6" hidden="1" x14ac:dyDescent="0.2">
      <c r="A882" s="222" t="s">
        <v>3666</v>
      </c>
      <c r="B882" s="69" t="b">
        <f>'str 2'!$F$20&gt;='str 2'!$F$31</f>
        <v>1</v>
      </c>
      <c r="C882" s="68" t="s">
        <v>3052</v>
      </c>
      <c r="D882" s="68" t="s">
        <v>780</v>
      </c>
      <c r="E882" s="69" t="s">
        <v>3494</v>
      </c>
      <c r="F882" s="69" t="s">
        <v>2418</v>
      </c>
    </row>
    <row r="883" spans="1:6" hidden="1" x14ac:dyDescent="0.2">
      <c r="A883" s="222" t="s">
        <v>3667</v>
      </c>
      <c r="B883" s="69" t="b">
        <f>'str 2'!$G$20&gt;='str 2'!$G$31</f>
        <v>1</v>
      </c>
      <c r="C883" s="68" t="s">
        <v>3052</v>
      </c>
      <c r="D883" s="68" t="s">
        <v>780</v>
      </c>
      <c r="E883" s="69" t="s">
        <v>3494</v>
      </c>
      <c r="F883" s="69" t="s">
        <v>2419</v>
      </c>
    </row>
    <row r="884" spans="1:6" hidden="1" x14ac:dyDescent="0.2">
      <c r="A884" s="222" t="s">
        <v>3668</v>
      </c>
      <c r="B884" s="69" t="b">
        <f>'str 2'!$H$20&gt;='str 2'!$H$31</f>
        <v>1</v>
      </c>
      <c r="C884" s="68" t="s">
        <v>3052</v>
      </c>
      <c r="D884" s="68" t="s">
        <v>780</v>
      </c>
      <c r="E884" s="69" t="s">
        <v>3494</v>
      </c>
      <c r="F884" s="69" t="s">
        <v>2420</v>
      </c>
    </row>
    <row r="885" spans="1:6" hidden="1" x14ac:dyDescent="0.2">
      <c r="A885" s="222" t="s">
        <v>3669</v>
      </c>
      <c r="B885" s="69" t="b">
        <f>'str 2'!$I$20&gt;='str 2'!$I$31</f>
        <v>1</v>
      </c>
      <c r="C885" s="68" t="s">
        <v>3052</v>
      </c>
      <c r="D885" s="68" t="s">
        <v>780</v>
      </c>
      <c r="E885" s="69" t="s">
        <v>3494</v>
      </c>
      <c r="F885" s="69" t="s">
        <v>2421</v>
      </c>
    </row>
    <row r="886" spans="1:6" hidden="1" x14ac:dyDescent="0.2">
      <c r="A886" s="222" t="s">
        <v>3670</v>
      </c>
      <c r="B886" s="69" t="b">
        <f>'str 2'!$F$20-'str 2'!$G$20&gt;='str 2'!$F$31-'str 2'!$G$31</f>
        <v>1</v>
      </c>
      <c r="C886" s="68" t="s">
        <v>3052</v>
      </c>
      <c r="D886" s="68" t="s">
        <v>780</v>
      </c>
      <c r="E886" s="69" t="s">
        <v>3494</v>
      </c>
      <c r="F886" s="121" t="s">
        <v>12</v>
      </c>
    </row>
    <row r="887" spans="1:6" hidden="1" x14ac:dyDescent="0.2">
      <c r="A887" s="222" t="s">
        <v>3671</v>
      </c>
      <c r="B887" s="69" t="b">
        <f>'str 2'!$H$20-'str 2'!$I$20&gt;='str 2'!$H$31-'str 2'!$I$31</f>
        <v>1</v>
      </c>
      <c r="C887" s="68" t="s">
        <v>3052</v>
      </c>
      <c r="D887" s="68" t="s">
        <v>780</v>
      </c>
      <c r="E887" s="69" t="s">
        <v>3494</v>
      </c>
      <c r="F887" s="121" t="s">
        <v>13</v>
      </c>
    </row>
    <row r="888" spans="1:6" hidden="1" x14ac:dyDescent="0.2">
      <c r="A888" s="222" t="s">
        <v>3672</v>
      </c>
      <c r="B888" s="69" t="b">
        <f>'str 2'!$F$20&gt;='str 2'!$F$32</f>
        <v>1</v>
      </c>
      <c r="C888" s="68" t="s">
        <v>3052</v>
      </c>
      <c r="D888" s="68" t="s">
        <v>780</v>
      </c>
      <c r="E888" s="69" t="s">
        <v>3495</v>
      </c>
      <c r="F888" s="69" t="s">
        <v>2418</v>
      </c>
    </row>
    <row r="889" spans="1:6" hidden="1" x14ac:dyDescent="0.2">
      <c r="A889" s="222" t="s">
        <v>3673</v>
      </c>
      <c r="B889" s="69" t="b">
        <f>'str 2'!$G$20&gt;='str 2'!$G$32</f>
        <v>1</v>
      </c>
      <c r="C889" s="68" t="s">
        <v>3052</v>
      </c>
      <c r="D889" s="68" t="s">
        <v>780</v>
      </c>
      <c r="E889" s="69" t="s">
        <v>3495</v>
      </c>
      <c r="F889" s="69" t="s">
        <v>2419</v>
      </c>
    </row>
    <row r="890" spans="1:6" hidden="1" x14ac:dyDescent="0.2">
      <c r="A890" s="222" t="s">
        <v>3674</v>
      </c>
      <c r="B890" s="69" t="b">
        <f>'str 2'!$H$20&gt;='str 2'!$H$32</f>
        <v>1</v>
      </c>
      <c r="C890" s="68" t="s">
        <v>3052</v>
      </c>
      <c r="D890" s="68" t="s">
        <v>780</v>
      </c>
      <c r="E890" s="69" t="s">
        <v>3495</v>
      </c>
      <c r="F890" s="69" t="s">
        <v>2420</v>
      </c>
    </row>
    <row r="891" spans="1:6" hidden="1" x14ac:dyDescent="0.2">
      <c r="A891" s="222" t="s">
        <v>3675</v>
      </c>
      <c r="B891" s="69" t="b">
        <f>'str 2'!$I$20&gt;='str 2'!$I$32</f>
        <v>1</v>
      </c>
      <c r="C891" s="68" t="s">
        <v>3052</v>
      </c>
      <c r="D891" s="68" t="s">
        <v>780</v>
      </c>
      <c r="E891" s="69" t="s">
        <v>3495</v>
      </c>
      <c r="F891" s="69" t="s">
        <v>2421</v>
      </c>
    </row>
    <row r="892" spans="1:6" hidden="1" x14ac:dyDescent="0.2">
      <c r="A892" s="222" t="s">
        <v>3676</v>
      </c>
      <c r="B892" s="69" t="b">
        <f>'str 2'!$F$20-'str 2'!$G$20&gt;='str 2'!$F$32-'str 2'!$G$32</f>
        <v>1</v>
      </c>
      <c r="C892" s="68" t="s">
        <v>3052</v>
      </c>
      <c r="D892" s="68" t="s">
        <v>780</v>
      </c>
      <c r="E892" s="69" t="s">
        <v>3495</v>
      </c>
      <c r="F892" s="121" t="s">
        <v>12</v>
      </c>
    </row>
    <row r="893" spans="1:6" hidden="1" x14ac:dyDescent="0.2">
      <c r="A893" s="222" t="s">
        <v>3677</v>
      </c>
      <c r="B893" s="69" t="b">
        <f>'str 2'!$H$20-'str 2'!$I$20&gt;='str 2'!$H$32-'str 2'!$I$32</f>
        <v>1</v>
      </c>
      <c r="C893" s="68" t="s">
        <v>3052</v>
      </c>
      <c r="D893" s="68" t="s">
        <v>780</v>
      </c>
      <c r="E893" s="69" t="s">
        <v>3495</v>
      </c>
      <c r="F893" s="121" t="s">
        <v>13</v>
      </c>
    </row>
    <row r="894" spans="1:6" hidden="1" x14ac:dyDescent="0.2">
      <c r="A894" s="222" t="s">
        <v>2618</v>
      </c>
      <c r="B894" s="69" t="b">
        <f>'str 2'!$F$20='str 2'!$F$21+'str 2'!$F$22+'str 2'!$F$23+SUM('str 2'!$F$25:$F$32)</f>
        <v>1</v>
      </c>
      <c r="C894" s="68" t="s">
        <v>3052</v>
      </c>
      <c r="D894" s="68" t="s">
        <v>780</v>
      </c>
      <c r="E894" s="69" t="s">
        <v>3497</v>
      </c>
      <c r="F894" s="69" t="s">
        <v>2418</v>
      </c>
    </row>
    <row r="895" spans="1:6" hidden="1" x14ac:dyDescent="0.2">
      <c r="A895" s="222" t="s">
        <v>2619</v>
      </c>
      <c r="B895" s="69" t="b">
        <f>'str 2'!$G$20='str 2'!$G$21+'str 2'!$G$22+'str 2'!$G$23+SUM('str 2'!$G$25:$G$32)</f>
        <v>1</v>
      </c>
      <c r="C895" s="68" t="s">
        <v>3052</v>
      </c>
      <c r="D895" s="68" t="s">
        <v>780</v>
      </c>
      <c r="E895" s="69" t="s">
        <v>3497</v>
      </c>
      <c r="F895" s="69" t="s">
        <v>2419</v>
      </c>
    </row>
    <row r="896" spans="1:6" hidden="1" x14ac:dyDescent="0.2">
      <c r="A896" s="222" t="s">
        <v>2620</v>
      </c>
      <c r="B896" s="69" t="b">
        <f>'str 2'!$H$20='str 2'!$H$21+'str 2'!$H$22+'str 2'!$H$23+SUM('str 2'!$H$25:$H$32)</f>
        <v>1</v>
      </c>
      <c r="C896" s="68" t="s">
        <v>3052</v>
      </c>
      <c r="D896" s="68" t="s">
        <v>780</v>
      </c>
      <c r="E896" s="69" t="s">
        <v>3497</v>
      </c>
      <c r="F896" s="69" t="s">
        <v>2420</v>
      </c>
    </row>
    <row r="897" spans="1:6" hidden="1" x14ac:dyDescent="0.2">
      <c r="A897" s="222" t="s">
        <v>2621</v>
      </c>
      <c r="B897" s="69" t="b">
        <f>'str 2'!$I$20='str 2'!$I$21+'str 2'!$I$22+'str 2'!$I$23+SUM('str 2'!$I$25:$I$32)</f>
        <v>1</v>
      </c>
      <c r="C897" s="68" t="s">
        <v>3052</v>
      </c>
      <c r="D897" s="68" t="s">
        <v>780</v>
      </c>
      <c r="E897" s="69" t="s">
        <v>3497</v>
      </c>
      <c r="F897" s="69" t="s">
        <v>2421</v>
      </c>
    </row>
    <row r="898" spans="1:6" hidden="1" x14ac:dyDescent="0.2">
      <c r="A898" s="222" t="s">
        <v>2622</v>
      </c>
      <c r="B898" s="69" t="b">
        <f>'str 2'!$F$15&gt;='str 2'!$F$33</f>
        <v>1</v>
      </c>
      <c r="C898" s="68" t="s">
        <v>3052</v>
      </c>
      <c r="D898" s="68" t="s">
        <v>780</v>
      </c>
      <c r="E898" s="69" t="s">
        <v>3498</v>
      </c>
      <c r="F898" s="69" t="s">
        <v>2418</v>
      </c>
    </row>
    <row r="899" spans="1:6" hidden="1" x14ac:dyDescent="0.2">
      <c r="A899" s="222" t="s">
        <v>2623</v>
      </c>
      <c r="B899" s="69" t="b">
        <f>'str 2'!$G$15&gt;='str 2'!$G$33</f>
        <v>1</v>
      </c>
      <c r="C899" s="68" t="s">
        <v>3052</v>
      </c>
      <c r="D899" s="68" t="s">
        <v>780</v>
      </c>
      <c r="E899" s="69" t="s">
        <v>3498</v>
      </c>
      <c r="F899" s="69" t="s">
        <v>2419</v>
      </c>
    </row>
    <row r="900" spans="1:6" hidden="1" x14ac:dyDescent="0.2">
      <c r="A900" s="222" t="s">
        <v>2624</v>
      </c>
      <c r="B900" s="69" t="b">
        <f>'str 2'!$H$15&gt;='str 2'!$H$33</f>
        <v>1</v>
      </c>
      <c r="C900" s="68" t="s">
        <v>3052</v>
      </c>
      <c r="D900" s="68" t="s">
        <v>780</v>
      </c>
      <c r="E900" s="69" t="s">
        <v>3498</v>
      </c>
      <c r="F900" s="69" t="s">
        <v>2420</v>
      </c>
    </row>
    <row r="901" spans="1:6" hidden="1" x14ac:dyDescent="0.2">
      <c r="A901" s="222" t="s">
        <v>2625</v>
      </c>
      <c r="B901" s="69" t="b">
        <f>'str 2'!$I$15&gt;='str 2'!$I$33</f>
        <v>1</v>
      </c>
      <c r="C901" s="68" t="s">
        <v>3052</v>
      </c>
      <c r="D901" s="68" t="s">
        <v>780</v>
      </c>
      <c r="E901" s="69" t="s">
        <v>3498</v>
      </c>
      <c r="F901" s="69" t="s">
        <v>2421</v>
      </c>
    </row>
    <row r="902" spans="1:6" hidden="1" x14ac:dyDescent="0.2">
      <c r="A902" s="222" t="s">
        <v>2626</v>
      </c>
      <c r="B902" s="69" t="b">
        <f>'str 2'!$F$15-'str 2'!$G$15&gt;='str 2'!$F$33-'str 2'!$G$33</f>
        <v>1</v>
      </c>
      <c r="C902" s="68" t="s">
        <v>3052</v>
      </c>
      <c r="D902" s="68" t="s">
        <v>780</v>
      </c>
      <c r="E902" s="69" t="s">
        <v>3498</v>
      </c>
      <c r="F902" s="121" t="s">
        <v>12</v>
      </c>
    </row>
    <row r="903" spans="1:6" hidden="1" x14ac:dyDescent="0.2">
      <c r="A903" s="222" t="s">
        <v>2627</v>
      </c>
      <c r="B903" s="69" t="b">
        <f>'str 2'!$H$15-'str 2'!$I$15&gt;='str 2'!$H$33-'str 2'!$I$33</f>
        <v>1</v>
      </c>
      <c r="C903" s="68" t="s">
        <v>3052</v>
      </c>
      <c r="D903" s="68" t="s">
        <v>780</v>
      </c>
      <c r="E903" s="69" t="s">
        <v>3498</v>
      </c>
      <c r="F903" s="121" t="s">
        <v>13</v>
      </c>
    </row>
    <row r="904" spans="1:6" hidden="1" x14ac:dyDescent="0.2">
      <c r="A904" s="222" t="s">
        <v>2631</v>
      </c>
      <c r="B904" s="69" t="b">
        <f>'str 2'!$F$33&gt;='str 2'!$F$34</f>
        <v>1</v>
      </c>
      <c r="C904" s="68" t="s">
        <v>3052</v>
      </c>
      <c r="D904" s="68" t="s">
        <v>780</v>
      </c>
      <c r="E904" s="69" t="s">
        <v>3500</v>
      </c>
      <c r="F904" s="69" t="s">
        <v>2418</v>
      </c>
    </row>
    <row r="905" spans="1:6" hidden="1" x14ac:dyDescent="0.2">
      <c r="A905" s="222" t="s">
        <v>2602</v>
      </c>
      <c r="B905" s="69" t="b">
        <f>'str 2'!$G$33&gt;='str 2'!$G$34</f>
        <v>1</v>
      </c>
      <c r="C905" s="68" t="s">
        <v>3052</v>
      </c>
      <c r="D905" s="68" t="s">
        <v>780</v>
      </c>
      <c r="E905" s="69" t="s">
        <v>3500</v>
      </c>
      <c r="F905" s="69" t="s">
        <v>2419</v>
      </c>
    </row>
    <row r="906" spans="1:6" hidden="1" x14ac:dyDescent="0.2">
      <c r="A906" s="222" t="s">
        <v>2603</v>
      </c>
      <c r="B906" s="69" t="b">
        <f>'str 2'!$H$33&gt;='str 2'!$H$34</f>
        <v>1</v>
      </c>
      <c r="C906" s="68" t="s">
        <v>3052</v>
      </c>
      <c r="D906" s="68" t="s">
        <v>780</v>
      </c>
      <c r="E906" s="69" t="s">
        <v>3500</v>
      </c>
      <c r="F906" s="69" t="s">
        <v>2420</v>
      </c>
    </row>
    <row r="907" spans="1:6" hidden="1" x14ac:dyDescent="0.2">
      <c r="A907" s="222" t="s">
        <v>2604</v>
      </c>
      <c r="B907" s="69" t="b">
        <f>'str 2'!$I$33&gt;='str 2'!$I$34</f>
        <v>1</v>
      </c>
      <c r="C907" s="68" t="s">
        <v>3052</v>
      </c>
      <c r="D907" s="68" t="s">
        <v>780</v>
      </c>
      <c r="E907" s="69" t="s">
        <v>3500</v>
      </c>
      <c r="F907" s="69" t="s">
        <v>2421</v>
      </c>
    </row>
    <row r="908" spans="1:6" hidden="1" x14ac:dyDescent="0.2">
      <c r="A908" s="222" t="s">
        <v>2605</v>
      </c>
      <c r="B908" s="69" t="b">
        <f>'str 2'!$F$33-'str 2'!$G$33&gt;='str 2'!$F$34-'str 2'!$G$34</f>
        <v>1</v>
      </c>
      <c r="C908" s="68" t="s">
        <v>3052</v>
      </c>
      <c r="D908" s="68" t="s">
        <v>780</v>
      </c>
      <c r="E908" s="69" t="s">
        <v>3500</v>
      </c>
      <c r="F908" s="121" t="s">
        <v>12</v>
      </c>
    </row>
    <row r="909" spans="1:6" hidden="1" x14ac:dyDescent="0.2">
      <c r="A909" s="222" t="s">
        <v>2606</v>
      </c>
      <c r="B909" s="69" t="b">
        <f>'str 2'!$H$33-'str 2'!$I$33&gt;='str 2'!$H$34-'str 2'!$I$34</f>
        <v>1</v>
      </c>
      <c r="C909" s="68" t="s">
        <v>3052</v>
      </c>
      <c r="D909" s="68" t="s">
        <v>780</v>
      </c>
      <c r="E909" s="69" t="s">
        <v>3500</v>
      </c>
      <c r="F909" s="121" t="s">
        <v>13</v>
      </c>
    </row>
    <row r="910" spans="1:6" hidden="1" x14ac:dyDescent="0.2">
      <c r="A910" s="222" t="s">
        <v>2607</v>
      </c>
      <c r="B910" s="69" t="b">
        <f>'str 2'!$F$15&gt;='str 2'!$F$35</f>
        <v>1</v>
      </c>
      <c r="C910" s="68" t="s">
        <v>3052</v>
      </c>
      <c r="D910" s="68" t="s">
        <v>780</v>
      </c>
      <c r="E910" s="69" t="s">
        <v>3499</v>
      </c>
      <c r="F910" s="69" t="s">
        <v>2418</v>
      </c>
    </row>
    <row r="911" spans="1:6" hidden="1" x14ac:dyDescent="0.2">
      <c r="A911" s="222" t="s">
        <v>2608</v>
      </c>
      <c r="B911" s="69" t="b">
        <f>'str 2'!$G$15&gt;='str 2'!$G$35</f>
        <v>1</v>
      </c>
      <c r="C911" s="68" t="s">
        <v>3052</v>
      </c>
      <c r="D911" s="68" t="s">
        <v>780</v>
      </c>
      <c r="E911" s="69" t="s">
        <v>3499</v>
      </c>
      <c r="F911" s="69" t="s">
        <v>2419</v>
      </c>
    </row>
    <row r="912" spans="1:6" hidden="1" x14ac:dyDescent="0.2">
      <c r="A912" s="222" t="s">
        <v>2609</v>
      </c>
      <c r="B912" s="69" t="b">
        <f>'str 2'!$H$15&gt;='str 2'!$H$35</f>
        <v>1</v>
      </c>
      <c r="C912" s="68" t="s">
        <v>3052</v>
      </c>
      <c r="D912" s="68" t="s">
        <v>780</v>
      </c>
      <c r="E912" s="69" t="s">
        <v>3499</v>
      </c>
      <c r="F912" s="69" t="s">
        <v>2420</v>
      </c>
    </row>
    <row r="913" spans="1:6" hidden="1" x14ac:dyDescent="0.2">
      <c r="A913" s="222" t="s">
        <v>2610</v>
      </c>
      <c r="B913" s="69" t="b">
        <f>'str 2'!$I$15&gt;='str 2'!$I$35</f>
        <v>1</v>
      </c>
      <c r="C913" s="68" t="s">
        <v>3052</v>
      </c>
      <c r="D913" s="68" t="s">
        <v>780</v>
      </c>
      <c r="E913" s="69" t="s">
        <v>3499</v>
      </c>
      <c r="F913" s="69" t="s">
        <v>2421</v>
      </c>
    </row>
    <row r="914" spans="1:6" hidden="1" x14ac:dyDescent="0.2">
      <c r="A914" s="222" t="s">
        <v>2611</v>
      </c>
      <c r="B914" s="69" t="b">
        <f>'str 2'!$F$15-'str 2'!$G$15&gt;='str 2'!$F$35-'str 2'!$G$35</f>
        <v>1</v>
      </c>
      <c r="C914" s="68" t="s">
        <v>3052</v>
      </c>
      <c r="D914" s="68" t="s">
        <v>780</v>
      </c>
      <c r="E914" s="69" t="s">
        <v>3499</v>
      </c>
      <c r="F914" s="121" t="s">
        <v>12</v>
      </c>
    </row>
    <row r="915" spans="1:6" hidden="1" x14ac:dyDescent="0.2">
      <c r="A915" s="222" t="s">
        <v>2612</v>
      </c>
      <c r="B915" s="69" t="b">
        <f>'str 2'!$H$15-'str 2'!$I$15&gt;='str 2'!$H$35-'str 2'!$I$35</f>
        <v>1</v>
      </c>
      <c r="C915" s="68" t="s">
        <v>3052</v>
      </c>
      <c r="D915" s="68" t="s">
        <v>780</v>
      </c>
      <c r="E915" s="69" t="s">
        <v>3499</v>
      </c>
      <c r="F915" s="121" t="s">
        <v>13</v>
      </c>
    </row>
    <row r="916" spans="1:6" hidden="1" x14ac:dyDescent="0.2">
      <c r="A916" s="222" t="s">
        <v>2613</v>
      </c>
      <c r="B916" s="69" t="b">
        <f>'str 2'!$F$35&gt;='str 2'!$F$36</f>
        <v>1</v>
      </c>
      <c r="C916" s="68" t="s">
        <v>3052</v>
      </c>
      <c r="D916" s="68" t="s">
        <v>780</v>
      </c>
      <c r="E916" s="69" t="s">
        <v>3504</v>
      </c>
      <c r="F916" s="69" t="s">
        <v>2418</v>
      </c>
    </row>
    <row r="917" spans="1:6" hidden="1" x14ac:dyDescent="0.2">
      <c r="A917" s="222" t="s">
        <v>2614</v>
      </c>
      <c r="B917" s="69" t="b">
        <f>'str 2'!$G$35&gt;='str 2'!$G$36</f>
        <v>1</v>
      </c>
      <c r="C917" s="68" t="s">
        <v>3052</v>
      </c>
      <c r="D917" s="68" t="s">
        <v>780</v>
      </c>
      <c r="E917" s="69" t="s">
        <v>3504</v>
      </c>
      <c r="F917" s="69" t="s">
        <v>2419</v>
      </c>
    </row>
    <row r="918" spans="1:6" hidden="1" x14ac:dyDescent="0.2">
      <c r="A918" s="222" t="s">
        <v>2615</v>
      </c>
      <c r="B918" s="69" t="b">
        <f>'str 2'!$H$35&gt;='str 2'!$H$36</f>
        <v>1</v>
      </c>
      <c r="C918" s="68" t="s">
        <v>3052</v>
      </c>
      <c r="D918" s="68" t="s">
        <v>780</v>
      </c>
      <c r="E918" s="69" t="s">
        <v>3504</v>
      </c>
      <c r="F918" s="69" t="s">
        <v>2420</v>
      </c>
    </row>
    <row r="919" spans="1:6" hidden="1" x14ac:dyDescent="0.2">
      <c r="A919" s="222" t="s">
        <v>2616</v>
      </c>
      <c r="B919" s="69" t="b">
        <f>'str 2'!$I$35&gt;='str 2'!$I$36</f>
        <v>1</v>
      </c>
      <c r="C919" s="68" t="s">
        <v>3052</v>
      </c>
      <c r="D919" s="68" t="s">
        <v>780</v>
      </c>
      <c r="E919" s="69" t="s">
        <v>3504</v>
      </c>
      <c r="F919" s="69" t="s">
        <v>2421</v>
      </c>
    </row>
    <row r="920" spans="1:6" hidden="1" x14ac:dyDescent="0.2">
      <c r="A920" s="222" t="s">
        <v>2617</v>
      </c>
      <c r="B920" s="69" t="b">
        <f>'str 2'!$F$35-'str 2'!$G$35&gt;='str 2'!$F$36-'str 2'!$G$36</f>
        <v>1</v>
      </c>
      <c r="C920" s="68" t="s">
        <v>3052</v>
      </c>
      <c r="D920" s="68" t="s">
        <v>780</v>
      </c>
      <c r="E920" s="69" t="s">
        <v>3504</v>
      </c>
      <c r="F920" s="121" t="s">
        <v>12</v>
      </c>
    </row>
    <row r="921" spans="1:6" hidden="1" x14ac:dyDescent="0.2">
      <c r="A921" s="222" t="s">
        <v>741</v>
      </c>
      <c r="B921" s="69" t="b">
        <f>'str 2'!$H$35-'str 2'!$I$35&gt;='str 2'!$H$36-'str 2'!$I$36</f>
        <v>1</v>
      </c>
      <c r="C921" s="68" t="s">
        <v>3052</v>
      </c>
      <c r="D921" s="68" t="s">
        <v>780</v>
      </c>
      <c r="E921" s="69" t="s">
        <v>3504</v>
      </c>
      <c r="F921" s="121" t="s">
        <v>13</v>
      </c>
    </row>
    <row r="922" spans="1:6" hidden="1" x14ac:dyDescent="0.2">
      <c r="A922" s="222" t="s">
        <v>742</v>
      </c>
      <c r="B922" s="69" t="b">
        <f>'str 2'!$F$15&gt;='str 2'!$F$37</f>
        <v>1</v>
      </c>
      <c r="C922" s="68" t="s">
        <v>3052</v>
      </c>
      <c r="D922" s="68" t="s">
        <v>780</v>
      </c>
      <c r="E922" s="69" t="s">
        <v>3501</v>
      </c>
      <c r="F922" s="69" t="s">
        <v>2418</v>
      </c>
    </row>
    <row r="923" spans="1:6" hidden="1" x14ac:dyDescent="0.2">
      <c r="A923" s="222" t="s">
        <v>743</v>
      </c>
      <c r="B923" s="69" t="b">
        <f>'str 2'!$G$15&gt;='str 2'!$G$37</f>
        <v>1</v>
      </c>
      <c r="C923" s="68" t="s">
        <v>3052</v>
      </c>
      <c r="D923" s="68" t="s">
        <v>780</v>
      </c>
      <c r="E923" s="69" t="s">
        <v>3501</v>
      </c>
      <c r="F923" s="69" t="s">
        <v>2419</v>
      </c>
    </row>
    <row r="924" spans="1:6" hidden="1" x14ac:dyDescent="0.2">
      <c r="A924" s="222" t="s">
        <v>744</v>
      </c>
      <c r="B924" s="69" t="b">
        <f>'str 2'!$H$15&gt;='str 2'!$H$37</f>
        <v>1</v>
      </c>
      <c r="C924" s="68" t="s">
        <v>3052</v>
      </c>
      <c r="D924" s="68" t="s">
        <v>780</v>
      </c>
      <c r="E924" s="69" t="s">
        <v>3501</v>
      </c>
      <c r="F924" s="69" t="s">
        <v>2420</v>
      </c>
    </row>
    <row r="925" spans="1:6" hidden="1" x14ac:dyDescent="0.2">
      <c r="A925" s="222" t="s">
        <v>745</v>
      </c>
      <c r="B925" s="69" t="b">
        <f>'str 2'!$I$15&gt;='str 2'!$I$37</f>
        <v>1</v>
      </c>
      <c r="C925" s="68" t="s">
        <v>3052</v>
      </c>
      <c r="D925" s="68" t="s">
        <v>780</v>
      </c>
      <c r="E925" s="69" t="s">
        <v>3501</v>
      </c>
      <c r="F925" s="69" t="s">
        <v>2421</v>
      </c>
    </row>
    <row r="926" spans="1:6" hidden="1" x14ac:dyDescent="0.2">
      <c r="A926" s="222" t="s">
        <v>3446</v>
      </c>
      <c r="B926" s="69" t="b">
        <f>'str 2'!$F$15-'str 2'!$G$15&gt;='str 2'!$F$37-'str 2'!$G$37</f>
        <v>1</v>
      </c>
      <c r="C926" s="68" t="s">
        <v>3052</v>
      </c>
      <c r="D926" s="68" t="s">
        <v>780</v>
      </c>
      <c r="E926" s="69" t="s">
        <v>3501</v>
      </c>
      <c r="F926" s="121" t="s">
        <v>12</v>
      </c>
    </row>
    <row r="927" spans="1:6" hidden="1" x14ac:dyDescent="0.2">
      <c r="A927" s="222" t="s">
        <v>3447</v>
      </c>
      <c r="B927" s="69" t="b">
        <f>'str 2'!$H$15-'str 2'!$I$15&gt;='str 2'!$H$37-'str 2'!$I$37</f>
        <v>1</v>
      </c>
      <c r="C927" s="68" t="s">
        <v>3052</v>
      </c>
      <c r="D927" s="68" t="s">
        <v>780</v>
      </c>
      <c r="E927" s="69" t="s">
        <v>3501</v>
      </c>
      <c r="F927" s="121" t="s">
        <v>13</v>
      </c>
    </row>
    <row r="928" spans="1:6" hidden="1" x14ac:dyDescent="0.2">
      <c r="A928" s="222" t="s">
        <v>3448</v>
      </c>
      <c r="B928" s="69" t="b">
        <f>'str 2'!$F$15&gt;='str 2'!$F$38</f>
        <v>1</v>
      </c>
      <c r="C928" s="68" t="s">
        <v>3052</v>
      </c>
      <c r="D928" s="68" t="s">
        <v>780</v>
      </c>
      <c r="E928" s="69" t="s">
        <v>3502</v>
      </c>
      <c r="F928" s="69" t="s">
        <v>2418</v>
      </c>
    </row>
    <row r="929" spans="1:6" hidden="1" x14ac:dyDescent="0.2">
      <c r="A929" s="222" t="s">
        <v>3449</v>
      </c>
      <c r="B929" s="69" t="b">
        <f>'str 2'!$G$15&gt;='str 2'!$G$38</f>
        <v>1</v>
      </c>
      <c r="C929" s="68" t="s">
        <v>3052</v>
      </c>
      <c r="D929" s="68" t="s">
        <v>780</v>
      </c>
      <c r="E929" s="69" t="s">
        <v>3502</v>
      </c>
      <c r="F929" s="69" t="s">
        <v>2419</v>
      </c>
    </row>
    <row r="930" spans="1:6" hidden="1" x14ac:dyDescent="0.2">
      <c r="A930" s="222" t="s">
        <v>3450</v>
      </c>
      <c r="B930" s="69" t="b">
        <f>'str 2'!$H$15&gt;='str 2'!$H$38</f>
        <v>1</v>
      </c>
      <c r="C930" s="68" t="s">
        <v>3052</v>
      </c>
      <c r="D930" s="68" t="s">
        <v>780</v>
      </c>
      <c r="E930" s="69" t="s">
        <v>3502</v>
      </c>
      <c r="F930" s="69" t="s">
        <v>2420</v>
      </c>
    </row>
    <row r="931" spans="1:6" hidden="1" x14ac:dyDescent="0.2">
      <c r="A931" s="222" t="s">
        <v>3451</v>
      </c>
      <c r="B931" s="69" t="b">
        <f>'str 2'!$I$15&gt;='str 2'!$I$38</f>
        <v>1</v>
      </c>
      <c r="C931" s="68" t="s">
        <v>3052</v>
      </c>
      <c r="D931" s="68" t="s">
        <v>780</v>
      </c>
      <c r="E931" s="69" t="s">
        <v>3502</v>
      </c>
      <c r="F931" s="69" t="s">
        <v>2421</v>
      </c>
    </row>
    <row r="932" spans="1:6" hidden="1" x14ac:dyDescent="0.2">
      <c r="A932" s="222" t="s">
        <v>3452</v>
      </c>
      <c r="B932" s="69" t="b">
        <f>'str 2'!$F$15-'str 2'!$G$15&gt;='str 2'!$F$38-'str 2'!$G$38</f>
        <v>1</v>
      </c>
      <c r="C932" s="68" t="s">
        <v>3052</v>
      </c>
      <c r="D932" s="68" t="s">
        <v>780</v>
      </c>
      <c r="E932" s="69" t="s">
        <v>3502</v>
      </c>
      <c r="F932" s="121" t="s">
        <v>12</v>
      </c>
    </row>
    <row r="933" spans="1:6" hidden="1" x14ac:dyDescent="0.2">
      <c r="A933" s="222" t="s">
        <v>3453</v>
      </c>
      <c r="B933" s="69" t="b">
        <f>'str 2'!$H$15-'str 2'!$I$15&gt;='str 2'!$H$38-'str 2'!$I$38</f>
        <v>1</v>
      </c>
      <c r="C933" s="68" t="s">
        <v>3052</v>
      </c>
      <c r="D933" s="68" t="s">
        <v>780</v>
      </c>
      <c r="E933" s="69" t="s">
        <v>3502</v>
      </c>
      <c r="F933" s="121" t="s">
        <v>13</v>
      </c>
    </row>
    <row r="934" spans="1:6" hidden="1" x14ac:dyDescent="0.2">
      <c r="A934" s="222" t="s">
        <v>3454</v>
      </c>
      <c r="B934" s="69" t="b">
        <f>'str 2'!$F$38&gt;='str 2'!$F$39</f>
        <v>1</v>
      </c>
      <c r="C934" s="68" t="s">
        <v>3052</v>
      </c>
      <c r="D934" s="68" t="s">
        <v>780</v>
      </c>
      <c r="E934" s="69" t="s">
        <v>3506</v>
      </c>
      <c r="F934" s="69" t="s">
        <v>2418</v>
      </c>
    </row>
    <row r="935" spans="1:6" hidden="1" x14ac:dyDescent="0.2">
      <c r="A935" s="222" t="s">
        <v>3455</v>
      </c>
      <c r="B935" s="69" t="b">
        <f>'str 2'!$G$38&gt;='str 2'!$G$39</f>
        <v>1</v>
      </c>
      <c r="C935" s="68" t="s">
        <v>3052</v>
      </c>
      <c r="D935" s="68" t="s">
        <v>780</v>
      </c>
      <c r="E935" s="69" t="s">
        <v>3506</v>
      </c>
      <c r="F935" s="69" t="s">
        <v>2419</v>
      </c>
    </row>
    <row r="936" spans="1:6" hidden="1" x14ac:dyDescent="0.2">
      <c r="A936" s="222" t="s">
        <v>3456</v>
      </c>
      <c r="B936" s="69" t="b">
        <f>'str 2'!$H$38&gt;='str 2'!$H$39</f>
        <v>1</v>
      </c>
      <c r="C936" s="68" t="s">
        <v>3052</v>
      </c>
      <c r="D936" s="68" t="s">
        <v>780</v>
      </c>
      <c r="E936" s="69" t="s">
        <v>3506</v>
      </c>
      <c r="F936" s="69" t="s">
        <v>2420</v>
      </c>
    </row>
    <row r="937" spans="1:6" hidden="1" x14ac:dyDescent="0.2">
      <c r="A937" s="222" t="s">
        <v>3457</v>
      </c>
      <c r="B937" s="69" t="b">
        <f>'str 2'!$I$38&gt;='str 2'!$I$39</f>
        <v>1</v>
      </c>
      <c r="C937" s="68" t="s">
        <v>3052</v>
      </c>
      <c r="D937" s="68" t="s">
        <v>780</v>
      </c>
      <c r="E937" s="69" t="s">
        <v>3506</v>
      </c>
      <c r="F937" s="69" t="s">
        <v>2421</v>
      </c>
    </row>
    <row r="938" spans="1:6" hidden="1" x14ac:dyDescent="0.2">
      <c r="A938" s="222" t="s">
        <v>3458</v>
      </c>
      <c r="B938" s="69" t="b">
        <f>'str 2'!$F$38-'str 2'!$G$38&gt;='str 2'!$F$39-'str 2'!$G$39</f>
        <v>1</v>
      </c>
      <c r="C938" s="68" t="s">
        <v>3052</v>
      </c>
      <c r="D938" s="68" t="s">
        <v>780</v>
      </c>
      <c r="E938" s="69" t="s">
        <v>3506</v>
      </c>
      <c r="F938" s="121" t="s">
        <v>12</v>
      </c>
    </row>
    <row r="939" spans="1:6" hidden="1" x14ac:dyDescent="0.2">
      <c r="A939" s="222" t="s">
        <v>3459</v>
      </c>
      <c r="B939" s="69" t="b">
        <f>'str 2'!$H$38-'str 2'!$I$38&gt;='str 2'!$H$39-'str 2'!$I$39</f>
        <v>1</v>
      </c>
      <c r="C939" s="68" t="s">
        <v>3052</v>
      </c>
      <c r="D939" s="68" t="s">
        <v>780</v>
      </c>
      <c r="E939" s="69" t="s">
        <v>3506</v>
      </c>
      <c r="F939" s="121" t="s">
        <v>13</v>
      </c>
    </row>
    <row r="940" spans="1:6" hidden="1" x14ac:dyDescent="0.2">
      <c r="A940" s="222" t="s">
        <v>3461</v>
      </c>
      <c r="B940" s="69" t="b">
        <f>'str 2'!$F$15&gt;='str 2'!$F$40</f>
        <v>1</v>
      </c>
      <c r="C940" s="68" t="s">
        <v>3052</v>
      </c>
      <c r="D940" s="68" t="s">
        <v>780</v>
      </c>
      <c r="E940" s="69" t="s">
        <v>3503</v>
      </c>
      <c r="F940" s="69" t="s">
        <v>2418</v>
      </c>
    </row>
    <row r="941" spans="1:6" hidden="1" x14ac:dyDescent="0.2">
      <c r="A941" s="222" t="s">
        <v>3462</v>
      </c>
      <c r="B941" s="69" t="b">
        <f>'str 2'!$G$15&gt;='str 2'!$G$40</f>
        <v>1</v>
      </c>
      <c r="C941" s="68" t="s">
        <v>3052</v>
      </c>
      <c r="D941" s="68" t="s">
        <v>780</v>
      </c>
      <c r="E941" s="69" t="s">
        <v>3503</v>
      </c>
      <c r="F941" s="69" t="s">
        <v>2419</v>
      </c>
    </row>
    <row r="942" spans="1:6" hidden="1" x14ac:dyDescent="0.2">
      <c r="A942" s="222" t="s">
        <v>3463</v>
      </c>
      <c r="B942" s="69" t="b">
        <f>'str 2'!$H$15&gt;='str 2'!$H$40</f>
        <v>1</v>
      </c>
      <c r="C942" s="68" t="s">
        <v>3052</v>
      </c>
      <c r="D942" s="68" t="s">
        <v>780</v>
      </c>
      <c r="E942" s="69" t="s">
        <v>3503</v>
      </c>
      <c r="F942" s="69" t="s">
        <v>2420</v>
      </c>
    </row>
    <row r="943" spans="1:6" hidden="1" x14ac:dyDescent="0.2">
      <c r="A943" s="222" t="s">
        <v>3464</v>
      </c>
      <c r="B943" s="69" t="b">
        <f>'str 2'!$I$15&gt;='str 2'!$I$40</f>
        <v>1</v>
      </c>
      <c r="C943" s="68" t="s">
        <v>3052</v>
      </c>
      <c r="D943" s="68" t="s">
        <v>780</v>
      </c>
      <c r="E943" s="69" t="s">
        <v>3503</v>
      </c>
      <c r="F943" s="69" t="s">
        <v>2421</v>
      </c>
    </row>
    <row r="944" spans="1:6" hidden="1" x14ac:dyDescent="0.2">
      <c r="A944" s="222" t="s">
        <v>3465</v>
      </c>
      <c r="B944" s="69" t="b">
        <f>'str 2'!$F$15-'str 2'!$G$15&gt;='str 2'!$F$40-'str 2'!$G$40</f>
        <v>1</v>
      </c>
      <c r="C944" s="68" t="s">
        <v>3052</v>
      </c>
      <c r="D944" s="68" t="s">
        <v>780</v>
      </c>
      <c r="E944" s="69" t="s">
        <v>3503</v>
      </c>
      <c r="F944" s="121" t="s">
        <v>12</v>
      </c>
    </row>
    <row r="945" spans="1:6" hidden="1" x14ac:dyDescent="0.2">
      <c r="A945" s="222" t="s">
        <v>3466</v>
      </c>
      <c r="B945" s="69" t="b">
        <f>'str 2'!$H$15-'str 2'!$I$15&gt;='str 2'!$H$40-'str 2'!$I$40</f>
        <v>1</v>
      </c>
      <c r="C945" s="68" t="s">
        <v>3052</v>
      </c>
      <c r="D945" s="68" t="s">
        <v>780</v>
      </c>
      <c r="E945" s="69" t="s">
        <v>3503</v>
      </c>
      <c r="F945" s="121" t="s">
        <v>13</v>
      </c>
    </row>
    <row r="946" spans="1:6" hidden="1" x14ac:dyDescent="0.2">
      <c r="A946" s="222" t="s">
        <v>3467</v>
      </c>
      <c r="B946" s="69" t="b">
        <f>'str 2'!$F$15&gt;='str 2'!$F$41</f>
        <v>1</v>
      </c>
      <c r="C946" s="68" t="s">
        <v>3052</v>
      </c>
      <c r="D946" s="68" t="s">
        <v>780</v>
      </c>
      <c r="E946" s="69" t="s">
        <v>3505</v>
      </c>
      <c r="F946" s="69" t="s">
        <v>2418</v>
      </c>
    </row>
    <row r="947" spans="1:6" hidden="1" x14ac:dyDescent="0.2">
      <c r="A947" s="222" t="s">
        <v>3468</v>
      </c>
      <c r="B947" s="69" t="b">
        <f>'str 2'!$G$15&gt;='str 2'!$G$41</f>
        <v>1</v>
      </c>
      <c r="C947" s="68" t="s">
        <v>3052</v>
      </c>
      <c r="D947" s="68" t="s">
        <v>780</v>
      </c>
      <c r="E947" s="69" t="s">
        <v>3505</v>
      </c>
      <c r="F947" s="69" t="s">
        <v>2419</v>
      </c>
    </row>
    <row r="948" spans="1:6" hidden="1" x14ac:dyDescent="0.2">
      <c r="A948" s="222" t="s">
        <v>2192</v>
      </c>
      <c r="B948" s="69" t="b">
        <f>'str 2'!$H$15&gt;='str 2'!$H$41</f>
        <v>1</v>
      </c>
      <c r="C948" s="68" t="s">
        <v>3052</v>
      </c>
      <c r="D948" s="68" t="s">
        <v>780</v>
      </c>
      <c r="E948" s="69" t="s">
        <v>3505</v>
      </c>
      <c r="F948" s="69" t="s">
        <v>2420</v>
      </c>
    </row>
    <row r="949" spans="1:6" hidden="1" x14ac:dyDescent="0.2">
      <c r="A949" s="222" t="s">
        <v>2193</v>
      </c>
      <c r="B949" s="69" t="b">
        <f>'str 2'!$I$15&gt;='str 2'!$I$41</f>
        <v>1</v>
      </c>
      <c r="C949" s="68" t="s">
        <v>3052</v>
      </c>
      <c r="D949" s="68" t="s">
        <v>780</v>
      </c>
      <c r="E949" s="69" t="s">
        <v>3505</v>
      </c>
      <c r="F949" s="69" t="s">
        <v>2421</v>
      </c>
    </row>
    <row r="950" spans="1:6" hidden="1" x14ac:dyDescent="0.2">
      <c r="A950" s="222" t="s">
        <v>2194</v>
      </c>
      <c r="B950" s="69" t="b">
        <f>'str 2'!$F$15-'str 2'!$G$15&gt;='str 2'!$F$41-'str 2'!$G$41</f>
        <v>1</v>
      </c>
      <c r="C950" s="68" t="s">
        <v>3052</v>
      </c>
      <c r="D950" s="68" t="s">
        <v>780</v>
      </c>
      <c r="E950" s="69" t="s">
        <v>3505</v>
      </c>
      <c r="F950" s="121" t="s">
        <v>12</v>
      </c>
    </row>
    <row r="951" spans="1:6" hidden="1" x14ac:dyDescent="0.2">
      <c r="A951" s="222" t="s">
        <v>2195</v>
      </c>
      <c r="B951" s="69" t="b">
        <f>'str 2'!$H$15-'str 2'!$I$15&gt;='str 2'!$H$41-'str 2'!$I$41</f>
        <v>1</v>
      </c>
      <c r="C951" s="68" t="s">
        <v>3052</v>
      </c>
      <c r="D951" s="68" t="s">
        <v>780</v>
      </c>
      <c r="E951" s="69" t="s">
        <v>3505</v>
      </c>
      <c r="F951" s="121" t="s">
        <v>13</v>
      </c>
    </row>
    <row r="952" spans="1:6" hidden="1" x14ac:dyDescent="0.2">
      <c r="A952" s="222" t="s">
        <v>2196</v>
      </c>
      <c r="B952" s="69" t="b">
        <f>'str 2'!$F$15&gt;='str 2'!$F$43</f>
        <v>1</v>
      </c>
      <c r="C952" s="68" t="s">
        <v>3052</v>
      </c>
      <c r="D952" s="68" t="s">
        <v>780</v>
      </c>
      <c r="E952" s="69" t="s">
        <v>3507</v>
      </c>
      <c r="F952" s="69" t="s">
        <v>2418</v>
      </c>
    </row>
    <row r="953" spans="1:6" hidden="1" x14ac:dyDescent="0.2">
      <c r="A953" s="222" t="s">
        <v>2197</v>
      </c>
      <c r="B953" s="69" t="b">
        <f>'str 2'!$G$15&gt;='str 2'!$G$43</f>
        <v>1</v>
      </c>
      <c r="C953" s="68" t="s">
        <v>3052</v>
      </c>
      <c r="D953" s="68" t="s">
        <v>780</v>
      </c>
      <c r="E953" s="69" t="s">
        <v>3507</v>
      </c>
      <c r="F953" s="69" t="s">
        <v>2419</v>
      </c>
    </row>
    <row r="954" spans="1:6" hidden="1" x14ac:dyDescent="0.2">
      <c r="A954" s="222" t="s">
        <v>2198</v>
      </c>
      <c r="B954" s="69" t="b">
        <f>'str 2'!$H$15&gt;='str 2'!$H$43</f>
        <v>1</v>
      </c>
      <c r="C954" s="68" t="s">
        <v>3052</v>
      </c>
      <c r="D954" s="68" t="s">
        <v>780</v>
      </c>
      <c r="E954" s="69" t="s">
        <v>3507</v>
      </c>
      <c r="F954" s="69" t="s">
        <v>2420</v>
      </c>
    </row>
    <row r="955" spans="1:6" hidden="1" x14ac:dyDescent="0.2">
      <c r="A955" s="222" t="s">
        <v>2199</v>
      </c>
      <c r="B955" s="69" t="b">
        <f>'str 2'!$I$15&gt;='str 2'!$I$43</f>
        <v>1</v>
      </c>
      <c r="C955" s="68" t="s">
        <v>3052</v>
      </c>
      <c r="D955" s="68" t="s">
        <v>780</v>
      </c>
      <c r="E955" s="69" t="s">
        <v>3507</v>
      </c>
      <c r="F955" s="69" t="s">
        <v>2421</v>
      </c>
    </row>
    <row r="956" spans="1:6" hidden="1" x14ac:dyDescent="0.2">
      <c r="A956" s="222" t="s">
        <v>2200</v>
      </c>
      <c r="B956" s="69" t="b">
        <f>'str 2'!$F$15-'str 2'!$G$15&gt;='str 2'!$F$43-'str 2'!$G$43</f>
        <v>1</v>
      </c>
      <c r="C956" s="68" t="s">
        <v>3052</v>
      </c>
      <c r="D956" s="68" t="s">
        <v>780</v>
      </c>
      <c r="E956" s="69" t="s">
        <v>3507</v>
      </c>
      <c r="F956" s="121" t="s">
        <v>12</v>
      </c>
    </row>
    <row r="957" spans="1:6" hidden="1" x14ac:dyDescent="0.2">
      <c r="A957" s="222" t="s">
        <v>2201</v>
      </c>
      <c r="B957" s="69" t="b">
        <f>'str 2'!$H$15-'str 2'!$I$15&gt;='str 2'!$H$43-'str 2'!$I$43</f>
        <v>1</v>
      </c>
      <c r="C957" s="68" t="s">
        <v>3052</v>
      </c>
      <c r="D957" s="68" t="s">
        <v>780</v>
      </c>
      <c r="E957" s="69" t="s">
        <v>3507</v>
      </c>
      <c r="F957" s="121" t="s">
        <v>13</v>
      </c>
    </row>
    <row r="958" spans="1:6" hidden="1" x14ac:dyDescent="0.2">
      <c r="A958" s="222" t="s">
        <v>2202</v>
      </c>
      <c r="B958" s="69" t="b">
        <f>'str 2'!$F$15&gt;='str 2'!$F$44</f>
        <v>1</v>
      </c>
      <c r="C958" s="68" t="s">
        <v>3052</v>
      </c>
      <c r="D958" s="68" t="s">
        <v>780</v>
      </c>
      <c r="E958" s="69" t="s">
        <v>3508</v>
      </c>
      <c r="F958" s="69" t="s">
        <v>2418</v>
      </c>
    </row>
    <row r="959" spans="1:6" hidden="1" x14ac:dyDescent="0.2">
      <c r="A959" s="222" t="s">
        <v>2203</v>
      </c>
      <c r="B959" s="69" t="b">
        <f>'str 2'!$G$15&gt;='str 2'!$G$44</f>
        <v>1</v>
      </c>
      <c r="C959" s="68" t="s">
        <v>3052</v>
      </c>
      <c r="D959" s="68" t="s">
        <v>780</v>
      </c>
      <c r="E959" s="69" t="s">
        <v>3508</v>
      </c>
      <c r="F959" s="69" t="s">
        <v>2419</v>
      </c>
    </row>
    <row r="960" spans="1:6" hidden="1" x14ac:dyDescent="0.2">
      <c r="A960" s="222" t="s">
        <v>1377</v>
      </c>
      <c r="B960" s="69" t="b">
        <f>'str 2'!$H$15&gt;='str 2'!$H$44</f>
        <v>1</v>
      </c>
      <c r="C960" s="68" t="s">
        <v>3052</v>
      </c>
      <c r="D960" s="68" t="s">
        <v>780</v>
      </c>
      <c r="E960" s="69" t="s">
        <v>3508</v>
      </c>
      <c r="F960" s="69" t="s">
        <v>2420</v>
      </c>
    </row>
    <row r="961" spans="1:6" hidden="1" x14ac:dyDescent="0.2">
      <c r="A961" s="222" t="s">
        <v>1378</v>
      </c>
      <c r="B961" s="69" t="b">
        <f>'str 2'!$I$15&gt;='str 2'!$I$44</f>
        <v>1</v>
      </c>
      <c r="C961" s="68" t="s">
        <v>3052</v>
      </c>
      <c r="D961" s="68" t="s">
        <v>780</v>
      </c>
      <c r="E961" s="69" t="s">
        <v>3508</v>
      </c>
      <c r="F961" s="69" t="s">
        <v>2421</v>
      </c>
    </row>
    <row r="962" spans="1:6" hidden="1" x14ac:dyDescent="0.2">
      <c r="A962" s="222" t="s">
        <v>1379</v>
      </c>
      <c r="B962" s="69" t="b">
        <f>'str 2'!$F$15-'str 2'!$G$15&gt;='str 2'!$F$44-'str 2'!$G$44</f>
        <v>1</v>
      </c>
      <c r="C962" s="68" t="s">
        <v>3052</v>
      </c>
      <c r="D962" s="68" t="s">
        <v>780</v>
      </c>
      <c r="E962" s="69" t="s">
        <v>3508</v>
      </c>
      <c r="F962" s="121" t="s">
        <v>12</v>
      </c>
    </row>
    <row r="963" spans="1:6" hidden="1" x14ac:dyDescent="0.2">
      <c r="A963" s="222" t="s">
        <v>1257</v>
      </c>
      <c r="B963" s="69" t="b">
        <f>'str 2'!$H$15-'str 2'!$I$15&gt;='str 2'!$H$44-'str 2'!$I$44</f>
        <v>1</v>
      </c>
      <c r="C963" s="68" t="s">
        <v>3052</v>
      </c>
      <c r="D963" s="68" t="s">
        <v>780</v>
      </c>
      <c r="E963" s="69" t="s">
        <v>3508</v>
      </c>
      <c r="F963" s="121" t="s">
        <v>13</v>
      </c>
    </row>
    <row r="964" spans="1:6" hidden="1" x14ac:dyDescent="0.2">
      <c r="A964" s="222" t="s">
        <v>1258</v>
      </c>
      <c r="B964" s="69" t="b">
        <f>'str 2'!$F$15&gt;='str 2'!$F$45</f>
        <v>1</v>
      </c>
      <c r="C964" s="68" t="s">
        <v>3052</v>
      </c>
      <c r="D964" s="68" t="s">
        <v>780</v>
      </c>
      <c r="E964" s="69" t="s">
        <v>3509</v>
      </c>
      <c r="F964" s="69" t="s">
        <v>2418</v>
      </c>
    </row>
    <row r="965" spans="1:6" hidden="1" x14ac:dyDescent="0.2">
      <c r="A965" s="222" t="s">
        <v>1259</v>
      </c>
      <c r="B965" s="69" t="b">
        <f>'str 2'!$G$15&gt;='str 2'!$G$45</f>
        <v>1</v>
      </c>
      <c r="C965" s="68" t="s">
        <v>3052</v>
      </c>
      <c r="D965" s="68" t="s">
        <v>780</v>
      </c>
      <c r="E965" s="69" t="s">
        <v>3509</v>
      </c>
      <c r="F965" s="69" t="s">
        <v>2419</v>
      </c>
    </row>
    <row r="966" spans="1:6" hidden="1" x14ac:dyDescent="0.2">
      <c r="A966" s="222" t="s">
        <v>1260</v>
      </c>
      <c r="B966" s="69" t="b">
        <f>'str 2'!$H$15&gt;='str 2'!$H$45</f>
        <v>1</v>
      </c>
      <c r="C966" s="68" t="s">
        <v>3052</v>
      </c>
      <c r="D966" s="68" t="s">
        <v>780</v>
      </c>
      <c r="E966" s="69" t="s">
        <v>3509</v>
      </c>
      <c r="F966" s="69" t="s">
        <v>2420</v>
      </c>
    </row>
    <row r="967" spans="1:6" hidden="1" x14ac:dyDescent="0.2">
      <c r="A967" s="222" t="s">
        <v>1261</v>
      </c>
      <c r="B967" s="69" t="b">
        <f>'str 2'!$I$15&gt;='str 2'!$I$45</f>
        <v>1</v>
      </c>
      <c r="C967" s="68" t="s">
        <v>3052</v>
      </c>
      <c r="D967" s="68" t="s">
        <v>780</v>
      </c>
      <c r="E967" s="69" t="s">
        <v>3509</v>
      </c>
      <c r="F967" s="69" t="s">
        <v>2421</v>
      </c>
    </row>
    <row r="968" spans="1:6" hidden="1" x14ac:dyDescent="0.2">
      <c r="A968" s="222" t="s">
        <v>1262</v>
      </c>
      <c r="B968" s="69" t="b">
        <f>'str 2'!$F$15-'str 2'!$G$15&gt;='str 2'!$F$45-'str 2'!$G$45</f>
        <v>1</v>
      </c>
      <c r="C968" s="68" t="s">
        <v>3052</v>
      </c>
      <c r="D968" s="68" t="s">
        <v>780</v>
      </c>
      <c r="E968" s="69" t="s">
        <v>3509</v>
      </c>
      <c r="F968" s="121" t="s">
        <v>12</v>
      </c>
    </row>
    <row r="969" spans="1:6" hidden="1" x14ac:dyDescent="0.2">
      <c r="A969" s="222" t="s">
        <v>1263</v>
      </c>
      <c r="B969" s="69" t="b">
        <f>'str 2'!$H$15-'str 2'!$I$15&gt;='str 2'!$H$45-'str 2'!$I$45</f>
        <v>1</v>
      </c>
      <c r="C969" s="68" t="s">
        <v>3052</v>
      </c>
      <c r="D969" s="68" t="s">
        <v>780</v>
      </c>
      <c r="E969" s="69" t="s">
        <v>3509</v>
      </c>
      <c r="F969" s="121" t="s">
        <v>13</v>
      </c>
    </row>
    <row r="970" spans="1:6" hidden="1" x14ac:dyDescent="0.2">
      <c r="A970" s="222" t="s">
        <v>1264</v>
      </c>
      <c r="B970" s="69" t="b">
        <f>'str 2'!$F$15&gt;='str 2'!$F$46</f>
        <v>1</v>
      </c>
      <c r="C970" s="68" t="s">
        <v>3052</v>
      </c>
      <c r="D970" s="68" t="s">
        <v>780</v>
      </c>
      <c r="E970" s="69" t="s">
        <v>3510</v>
      </c>
      <c r="F970" s="69" t="s">
        <v>2418</v>
      </c>
    </row>
    <row r="971" spans="1:6" hidden="1" x14ac:dyDescent="0.2">
      <c r="A971" s="222" t="s">
        <v>1265</v>
      </c>
      <c r="B971" s="69" t="b">
        <f>'str 2'!$G$15&gt;='str 2'!$G$46</f>
        <v>1</v>
      </c>
      <c r="C971" s="68" t="s">
        <v>3052</v>
      </c>
      <c r="D971" s="68" t="s">
        <v>780</v>
      </c>
      <c r="E971" s="69" t="s">
        <v>3510</v>
      </c>
      <c r="F971" s="69" t="s">
        <v>2419</v>
      </c>
    </row>
    <row r="972" spans="1:6" hidden="1" x14ac:dyDescent="0.2">
      <c r="A972" s="222" t="s">
        <v>1266</v>
      </c>
      <c r="B972" s="69" t="b">
        <f>'str 2'!$H$15&gt;='str 2'!$H$46</f>
        <v>1</v>
      </c>
      <c r="C972" s="68" t="s">
        <v>3052</v>
      </c>
      <c r="D972" s="68" t="s">
        <v>780</v>
      </c>
      <c r="E972" s="69" t="s">
        <v>3510</v>
      </c>
      <c r="F972" s="69" t="s">
        <v>2420</v>
      </c>
    </row>
    <row r="973" spans="1:6" hidden="1" x14ac:dyDescent="0.2">
      <c r="A973" s="222" t="s">
        <v>1267</v>
      </c>
      <c r="B973" s="69" t="b">
        <f>'str 2'!$I$15&gt;='str 2'!$I$46</f>
        <v>1</v>
      </c>
      <c r="C973" s="68" t="s">
        <v>3052</v>
      </c>
      <c r="D973" s="68" t="s">
        <v>780</v>
      </c>
      <c r="E973" s="69" t="s">
        <v>3510</v>
      </c>
      <c r="F973" s="69" t="s">
        <v>2421</v>
      </c>
    </row>
    <row r="974" spans="1:6" hidden="1" x14ac:dyDescent="0.2">
      <c r="A974" s="222" t="s">
        <v>1268</v>
      </c>
      <c r="B974" s="69" t="b">
        <f>'str 2'!$F$15-'str 2'!$G$15&gt;='str 2'!$F$46-'str 2'!$G$46</f>
        <v>1</v>
      </c>
      <c r="C974" s="68" t="s">
        <v>3052</v>
      </c>
      <c r="D974" s="68" t="s">
        <v>780</v>
      </c>
      <c r="E974" s="69" t="s">
        <v>3510</v>
      </c>
      <c r="F974" s="121" t="s">
        <v>12</v>
      </c>
    </row>
    <row r="975" spans="1:6" hidden="1" x14ac:dyDescent="0.2">
      <c r="A975" s="222" t="s">
        <v>1269</v>
      </c>
      <c r="B975" s="69" t="b">
        <f>'str 2'!$H$15-'str 2'!$I$15&gt;='str 2'!$H$46-'str 2'!$I$46</f>
        <v>1</v>
      </c>
      <c r="C975" s="68" t="s">
        <v>3052</v>
      </c>
      <c r="D975" s="68" t="s">
        <v>780</v>
      </c>
      <c r="E975" s="69" t="s">
        <v>3510</v>
      </c>
      <c r="F975" s="121" t="s">
        <v>13</v>
      </c>
    </row>
    <row r="976" spans="1:6" hidden="1" x14ac:dyDescent="0.2">
      <c r="A976" s="222" t="s">
        <v>1270</v>
      </c>
      <c r="B976" s="69" t="b">
        <f>'str 2'!$F$15&gt;='str 2'!$F$47</f>
        <v>1</v>
      </c>
      <c r="C976" s="68" t="s">
        <v>3052</v>
      </c>
      <c r="D976" s="68" t="s">
        <v>780</v>
      </c>
      <c r="E976" s="69" t="s">
        <v>3511</v>
      </c>
      <c r="F976" s="69" t="s">
        <v>2418</v>
      </c>
    </row>
    <row r="977" spans="1:6" hidden="1" x14ac:dyDescent="0.2">
      <c r="A977" s="222" t="s">
        <v>1271</v>
      </c>
      <c r="B977" s="69" t="b">
        <f>'str 2'!$G$15&gt;='str 2'!$G$47</f>
        <v>1</v>
      </c>
      <c r="C977" s="68" t="s">
        <v>3052</v>
      </c>
      <c r="D977" s="68" t="s">
        <v>780</v>
      </c>
      <c r="E977" s="69" t="s">
        <v>3511</v>
      </c>
      <c r="F977" s="69" t="s">
        <v>2419</v>
      </c>
    </row>
    <row r="978" spans="1:6" hidden="1" x14ac:dyDescent="0.2">
      <c r="A978" s="222" t="s">
        <v>1272</v>
      </c>
      <c r="B978" s="69" t="b">
        <f>'str 2'!$H$15&gt;='str 2'!$H$47</f>
        <v>1</v>
      </c>
      <c r="C978" s="68" t="s">
        <v>3052</v>
      </c>
      <c r="D978" s="68" t="s">
        <v>780</v>
      </c>
      <c r="E978" s="69" t="s">
        <v>3511</v>
      </c>
      <c r="F978" s="69" t="s">
        <v>2420</v>
      </c>
    </row>
    <row r="979" spans="1:6" hidden="1" x14ac:dyDescent="0.2">
      <c r="A979" s="222" t="s">
        <v>1273</v>
      </c>
      <c r="B979" s="69" t="b">
        <f>'str 2'!$I$15&gt;='str 2'!$I$47</f>
        <v>1</v>
      </c>
      <c r="C979" s="68" t="s">
        <v>3052</v>
      </c>
      <c r="D979" s="68" t="s">
        <v>780</v>
      </c>
      <c r="E979" s="69" t="s">
        <v>3511</v>
      </c>
      <c r="F979" s="69" t="s">
        <v>2421</v>
      </c>
    </row>
    <row r="980" spans="1:6" hidden="1" x14ac:dyDescent="0.2">
      <c r="A980" s="222" t="s">
        <v>1274</v>
      </c>
      <c r="B980" s="69" t="b">
        <f>'str 2'!$F$15-'str 2'!$G$15&gt;='str 2'!$F$47-'str 2'!$G$47</f>
        <v>1</v>
      </c>
      <c r="C980" s="68" t="s">
        <v>3052</v>
      </c>
      <c r="D980" s="68" t="s">
        <v>780</v>
      </c>
      <c r="E980" s="69" t="s">
        <v>3511</v>
      </c>
      <c r="F980" s="121" t="s">
        <v>12</v>
      </c>
    </row>
    <row r="981" spans="1:6" hidden="1" x14ac:dyDescent="0.2">
      <c r="A981" s="222" t="s">
        <v>1275</v>
      </c>
      <c r="B981" s="69" t="b">
        <f>'str 2'!$H$15-'str 2'!$I$15&gt;='str 2'!$H$47-'str 2'!$I$47</f>
        <v>1</v>
      </c>
      <c r="C981" s="68" t="s">
        <v>3052</v>
      </c>
      <c r="D981" s="68" t="s">
        <v>780</v>
      </c>
      <c r="E981" s="69" t="s">
        <v>3511</v>
      </c>
      <c r="F981" s="121" t="s">
        <v>13</v>
      </c>
    </row>
    <row r="982" spans="1:6" hidden="1" x14ac:dyDescent="0.2">
      <c r="A982" s="222" t="s">
        <v>1276</v>
      </c>
      <c r="B982" s="69" t="b">
        <f>'str 2'!$F$15&gt;='str 2'!$F$48</f>
        <v>1</v>
      </c>
      <c r="C982" s="68" t="s">
        <v>3052</v>
      </c>
      <c r="D982" s="68" t="s">
        <v>780</v>
      </c>
      <c r="E982" s="69" t="s">
        <v>3512</v>
      </c>
      <c r="F982" s="69" t="s">
        <v>2418</v>
      </c>
    </row>
    <row r="983" spans="1:6" hidden="1" x14ac:dyDescent="0.2">
      <c r="A983" s="222" t="s">
        <v>1277</v>
      </c>
      <c r="B983" s="69" t="b">
        <f>'str 2'!$G$15&gt;='str 2'!$G$48</f>
        <v>1</v>
      </c>
      <c r="C983" s="68" t="s">
        <v>3052</v>
      </c>
      <c r="D983" s="68" t="s">
        <v>780</v>
      </c>
      <c r="E983" s="69" t="s">
        <v>3512</v>
      </c>
      <c r="F983" s="69" t="s">
        <v>2419</v>
      </c>
    </row>
    <row r="984" spans="1:6" hidden="1" x14ac:dyDescent="0.2">
      <c r="A984" s="222" t="s">
        <v>1278</v>
      </c>
      <c r="B984" s="69" t="b">
        <f>'str 2'!$H$15&gt;='str 2'!$H$48</f>
        <v>1</v>
      </c>
      <c r="C984" s="68" t="s">
        <v>3052</v>
      </c>
      <c r="D984" s="68" t="s">
        <v>780</v>
      </c>
      <c r="E984" s="69" t="s">
        <v>3512</v>
      </c>
      <c r="F984" s="69" t="s">
        <v>2420</v>
      </c>
    </row>
    <row r="985" spans="1:6" hidden="1" x14ac:dyDescent="0.2">
      <c r="A985" s="222" t="s">
        <v>1279</v>
      </c>
      <c r="B985" s="69" t="b">
        <f>'str 2'!$I$15&gt;='str 2'!$I$48</f>
        <v>1</v>
      </c>
      <c r="C985" s="68" t="s">
        <v>3052</v>
      </c>
      <c r="D985" s="68" t="s">
        <v>780</v>
      </c>
      <c r="E985" s="69" t="s">
        <v>3512</v>
      </c>
      <c r="F985" s="69" t="s">
        <v>2421</v>
      </c>
    </row>
    <row r="986" spans="1:6" hidden="1" x14ac:dyDescent="0.2">
      <c r="A986" s="222" t="s">
        <v>1280</v>
      </c>
      <c r="B986" s="69" t="b">
        <f>'str 2'!$F$15-'str 2'!$G$15&gt;='str 2'!$F$48-'str 2'!$G$48</f>
        <v>1</v>
      </c>
      <c r="C986" s="68" t="s">
        <v>3052</v>
      </c>
      <c r="D986" s="68" t="s">
        <v>780</v>
      </c>
      <c r="E986" s="69" t="s">
        <v>3512</v>
      </c>
      <c r="F986" s="121" t="s">
        <v>12</v>
      </c>
    </row>
    <row r="987" spans="1:6" hidden="1" x14ac:dyDescent="0.2">
      <c r="A987" s="222" t="s">
        <v>1281</v>
      </c>
      <c r="B987" s="69" t="b">
        <f>'str 2'!$H$15-'str 2'!$I$15&gt;='str 2'!$H$48-'str 2'!$I$48</f>
        <v>1</v>
      </c>
      <c r="C987" s="68" t="s">
        <v>3052</v>
      </c>
      <c r="D987" s="68" t="s">
        <v>780</v>
      </c>
      <c r="E987" s="69" t="s">
        <v>3512</v>
      </c>
      <c r="F987" s="121" t="s">
        <v>13</v>
      </c>
    </row>
    <row r="988" spans="1:6" hidden="1" x14ac:dyDescent="0.2">
      <c r="A988" s="222" t="s">
        <v>1282</v>
      </c>
      <c r="B988" s="69" t="b">
        <f>'str 2'!$F$15&gt;='str 2'!$F$49</f>
        <v>1</v>
      </c>
      <c r="C988" s="68" t="s">
        <v>3052</v>
      </c>
      <c r="D988" s="68" t="s">
        <v>780</v>
      </c>
      <c r="E988" s="69" t="s">
        <v>3513</v>
      </c>
      <c r="F988" s="69" t="s">
        <v>2418</v>
      </c>
    </row>
    <row r="989" spans="1:6" hidden="1" x14ac:dyDescent="0.2">
      <c r="A989" s="222" t="s">
        <v>1283</v>
      </c>
      <c r="B989" s="69" t="b">
        <f>'str 2'!$G$15&gt;='str 2'!$G$49</f>
        <v>1</v>
      </c>
      <c r="C989" s="68" t="s">
        <v>3052</v>
      </c>
      <c r="D989" s="68" t="s">
        <v>780</v>
      </c>
      <c r="E989" s="69" t="s">
        <v>3513</v>
      </c>
      <c r="F989" s="69" t="s">
        <v>2419</v>
      </c>
    </row>
    <row r="990" spans="1:6" hidden="1" x14ac:dyDescent="0.2">
      <c r="A990" s="222" t="s">
        <v>1284</v>
      </c>
      <c r="B990" s="69" t="b">
        <f>'str 2'!$H$15&gt;='str 2'!$H$49</f>
        <v>1</v>
      </c>
      <c r="C990" s="68" t="s">
        <v>3052</v>
      </c>
      <c r="D990" s="68" t="s">
        <v>780</v>
      </c>
      <c r="E990" s="69" t="s">
        <v>3513</v>
      </c>
      <c r="F990" s="69" t="s">
        <v>2420</v>
      </c>
    </row>
    <row r="991" spans="1:6" hidden="1" x14ac:dyDescent="0.2">
      <c r="A991" s="222" t="s">
        <v>1285</v>
      </c>
      <c r="B991" s="69" t="b">
        <f>'str 2'!$I$15&gt;='str 2'!$I$49</f>
        <v>1</v>
      </c>
      <c r="C991" s="68" t="s">
        <v>3052</v>
      </c>
      <c r="D991" s="68" t="s">
        <v>780</v>
      </c>
      <c r="E991" s="69" t="s">
        <v>3513</v>
      </c>
      <c r="F991" s="69" t="s">
        <v>2421</v>
      </c>
    </row>
    <row r="992" spans="1:6" hidden="1" x14ac:dyDescent="0.2">
      <c r="A992" s="222" t="s">
        <v>1286</v>
      </c>
      <c r="B992" s="69" t="b">
        <f>'str 2'!$F$15-'str 2'!$G$15&gt;='str 2'!$F$49-'str 2'!$G$49</f>
        <v>1</v>
      </c>
      <c r="C992" s="68" t="s">
        <v>3052</v>
      </c>
      <c r="D992" s="68" t="s">
        <v>780</v>
      </c>
      <c r="E992" s="69" t="s">
        <v>3513</v>
      </c>
      <c r="F992" s="121" t="s">
        <v>12</v>
      </c>
    </row>
    <row r="993" spans="1:6" hidden="1" x14ac:dyDescent="0.2">
      <c r="A993" s="222" t="s">
        <v>2736</v>
      </c>
      <c r="B993" s="69" t="b">
        <f>'str 2'!$H$15-'str 2'!$I$15&gt;='str 2'!$H$49-'str 2'!$I$49</f>
        <v>1</v>
      </c>
      <c r="C993" s="68" t="s">
        <v>3052</v>
      </c>
      <c r="D993" s="68" t="s">
        <v>780</v>
      </c>
      <c r="E993" s="69" t="s">
        <v>3513</v>
      </c>
      <c r="F993" s="121" t="s">
        <v>13</v>
      </c>
    </row>
    <row r="994" spans="1:6" hidden="1" x14ac:dyDescent="0.2">
      <c r="A994" s="222" t="s">
        <v>2737</v>
      </c>
      <c r="B994" s="69" t="b">
        <f>'str 2'!$F$15='str 2'!$F$16+'str 2'!$F$33+'str 2'!$F$35+'str 2'!$F$37+'str 2'!$F$38+SUM('str 2'!$F$40:$F$49)</f>
        <v>1</v>
      </c>
      <c r="C994" s="68" t="s">
        <v>3052</v>
      </c>
      <c r="D994" s="68" t="s">
        <v>780</v>
      </c>
      <c r="E994" s="69" t="s">
        <v>3514</v>
      </c>
      <c r="F994" s="69" t="s">
        <v>2418</v>
      </c>
    </row>
    <row r="995" spans="1:6" hidden="1" x14ac:dyDescent="0.2">
      <c r="A995" s="222" t="s">
        <v>2738</v>
      </c>
      <c r="B995" s="69" t="b">
        <f>'str 2'!$G$15='str 2'!$G$16+'str 2'!$G$33+'str 2'!$G$35+'str 2'!$G$37+'str 2'!$G$38+SUM('str 2'!$G$40:$G$49)</f>
        <v>1</v>
      </c>
      <c r="C995" s="68" t="s">
        <v>3052</v>
      </c>
      <c r="D995" s="68" t="s">
        <v>780</v>
      </c>
      <c r="E995" s="69" t="s">
        <v>3514</v>
      </c>
      <c r="F995" s="69" t="s">
        <v>2419</v>
      </c>
    </row>
    <row r="996" spans="1:6" hidden="1" x14ac:dyDescent="0.2">
      <c r="A996" s="222" t="s">
        <v>2739</v>
      </c>
      <c r="B996" s="69" t="b">
        <f>'str 2'!$H$15='str 2'!$H$16+'str 2'!$H$33+'str 2'!$H$35+'str 2'!$H$37+'str 2'!$H$38+SUM('str 2'!$H$40:$H$49)</f>
        <v>1</v>
      </c>
      <c r="C996" s="68" t="s">
        <v>3052</v>
      </c>
      <c r="D996" s="68" t="s">
        <v>780</v>
      </c>
      <c r="E996" s="69" t="s">
        <v>3514</v>
      </c>
      <c r="F996" s="69" t="s">
        <v>2420</v>
      </c>
    </row>
    <row r="997" spans="1:6" hidden="1" x14ac:dyDescent="0.2">
      <c r="A997" s="222" t="s">
        <v>2740</v>
      </c>
      <c r="B997" s="69" t="b">
        <f>'str 2'!$I$15='str 2'!$I$16+'str 2'!$I$33+'str 2'!$I$35+'str 2'!$I$37+'str 2'!$I$38+SUM('str 2'!$I$40:$I$49)</f>
        <v>1</v>
      </c>
      <c r="C997" s="68" t="s">
        <v>3052</v>
      </c>
      <c r="D997" s="68" t="s">
        <v>780</v>
      </c>
      <c r="E997" s="69" t="s">
        <v>3514</v>
      </c>
      <c r="F997" s="69" t="s">
        <v>2421</v>
      </c>
    </row>
    <row r="998" spans="1:6" hidden="1" x14ac:dyDescent="0.2">
      <c r="A998" s="222" t="s">
        <v>2741</v>
      </c>
      <c r="B998" s="69" t="b">
        <f>'str 2'!$F$50='str 2'!$F$5+'str 2'!$F$6-'str 2'!$F$15</f>
        <v>1</v>
      </c>
      <c r="C998" s="68" t="s">
        <v>3052</v>
      </c>
      <c r="D998" s="68" t="s">
        <v>780</v>
      </c>
      <c r="E998" s="69" t="s">
        <v>3515</v>
      </c>
      <c r="F998" s="69" t="s">
        <v>2418</v>
      </c>
    </row>
    <row r="999" spans="1:6" hidden="1" x14ac:dyDescent="0.2">
      <c r="A999" s="222" t="s">
        <v>2742</v>
      </c>
      <c r="B999" s="69" t="b">
        <f>'str 2'!$G$50='str 2'!$G$5+'str 2'!$G$6-'str 2'!$G$15</f>
        <v>1</v>
      </c>
      <c r="C999" s="68" t="s">
        <v>3052</v>
      </c>
      <c r="D999" s="68" t="s">
        <v>780</v>
      </c>
      <c r="E999" s="69" t="s">
        <v>3515</v>
      </c>
      <c r="F999" s="69" t="s">
        <v>2419</v>
      </c>
    </row>
    <row r="1000" spans="1:6" hidden="1" x14ac:dyDescent="0.2">
      <c r="A1000" s="222" t="s">
        <v>3878</v>
      </c>
      <c r="B1000" s="69" t="b">
        <f>'str 2'!$H$50='str 2'!$H$5+'str 2'!$H$6-'str 2'!$H$15</f>
        <v>1</v>
      </c>
      <c r="C1000" s="68" t="s">
        <v>3052</v>
      </c>
      <c r="D1000" s="68" t="s">
        <v>780</v>
      </c>
      <c r="E1000" s="69" t="s">
        <v>3515</v>
      </c>
      <c r="F1000" s="69" t="s">
        <v>2420</v>
      </c>
    </row>
    <row r="1001" spans="1:6" hidden="1" x14ac:dyDescent="0.2">
      <c r="A1001" s="222" t="s">
        <v>3879</v>
      </c>
      <c r="B1001" s="69" t="b">
        <f>'str 2'!$I$50='str 2'!$I$5+'str 2'!$I$6-'str 2'!$I$15</f>
        <v>1</v>
      </c>
      <c r="C1001" s="68" t="s">
        <v>3052</v>
      </c>
      <c r="D1001" s="68" t="s">
        <v>780</v>
      </c>
      <c r="E1001" s="69" t="s">
        <v>3515</v>
      </c>
      <c r="F1001" s="69" t="s">
        <v>2421</v>
      </c>
    </row>
    <row r="1002" spans="1:6" hidden="1" x14ac:dyDescent="0.2">
      <c r="A1002" s="222" t="s">
        <v>3880</v>
      </c>
      <c r="B1002" s="69" t="b">
        <f>'str 2'!$F$50&gt;='str 2'!$F$51</f>
        <v>1</v>
      </c>
      <c r="C1002" s="68" t="s">
        <v>3052</v>
      </c>
      <c r="D1002" s="68" t="s">
        <v>780</v>
      </c>
      <c r="E1002" s="69" t="s">
        <v>3516</v>
      </c>
      <c r="F1002" s="69" t="s">
        <v>2418</v>
      </c>
    </row>
    <row r="1003" spans="1:6" hidden="1" x14ac:dyDescent="0.2">
      <c r="A1003" s="222" t="s">
        <v>3881</v>
      </c>
      <c r="B1003" s="69" t="b">
        <f>'str 2'!$G$50&gt;='str 2'!$G$51</f>
        <v>1</v>
      </c>
      <c r="C1003" s="68" t="s">
        <v>3052</v>
      </c>
      <c r="D1003" s="68" t="s">
        <v>780</v>
      </c>
      <c r="E1003" s="69" t="s">
        <v>3516</v>
      </c>
      <c r="F1003" s="69" t="s">
        <v>2419</v>
      </c>
    </row>
    <row r="1004" spans="1:6" hidden="1" x14ac:dyDescent="0.2">
      <c r="A1004" s="222" t="s">
        <v>3882</v>
      </c>
      <c r="B1004" s="69" t="b">
        <f>'str 2'!$H$50&gt;='str 2'!$H$51</f>
        <v>1</v>
      </c>
      <c r="C1004" s="68" t="s">
        <v>3052</v>
      </c>
      <c r="D1004" s="68" t="s">
        <v>780</v>
      </c>
      <c r="E1004" s="69" t="s">
        <v>3516</v>
      </c>
      <c r="F1004" s="69" t="s">
        <v>2420</v>
      </c>
    </row>
    <row r="1005" spans="1:6" hidden="1" x14ac:dyDescent="0.2">
      <c r="A1005" s="222" t="s">
        <v>3883</v>
      </c>
      <c r="B1005" s="69" t="b">
        <f>'str 2'!$I$50&gt;='str 2'!$I$51</f>
        <v>1</v>
      </c>
      <c r="C1005" s="68" t="s">
        <v>3052</v>
      </c>
      <c r="D1005" s="68" t="s">
        <v>780</v>
      </c>
      <c r="E1005" s="69" t="s">
        <v>3516</v>
      </c>
      <c r="F1005" s="69" t="s">
        <v>2421</v>
      </c>
    </row>
    <row r="1006" spans="1:6" hidden="1" x14ac:dyDescent="0.2">
      <c r="A1006" s="222" t="s">
        <v>3884</v>
      </c>
      <c r="B1006" s="69" t="b">
        <f>'str 2'!$F$50-'str 2'!$G$50&gt;='str 2'!$F$51-'str 2'!$G$51</f>
        <v>1</v>
      </c>
      <c r="C1006" s="68" t="s">
        <v>3052</v>
      </c>
      <c r="D1006" s="68" t="s">
        <v>780</v>
      </c>
      <c r="E1006" s="69" t="s">
        <v>3516</v>
      </c>
      <c r="F1006" s="121" t="s">
        <v>12</v>
      </c>
    </row>
    <row r="1007" spans="1:6" hidden="1" x14ac:dyDescent="0.2">
      <c r="A1007" s="222" t="s">
        <v>3885</v>
      </c>
      <c r="B1007" s="69" t="b">
        <f>'str 2'!$H$50-'str 2'!$I$50&gt;='str 2'!$H$51-'str 2'!$I$51</f>
        <v>1</v>
      </c>
      <c r="C1007" s="68" t="s">
        <v>3052</v>
      </c>
      <c r="D1007" s="68" t="s">
        <v>780</v>
      </c>
      <c r="E1007" s="69" t="s">
        <v>3516</v>
      </c>
      <c r="F1007" s="121" t="s">
        <v>13</v>
      </c>
    </row>
    <row r="1008" spans="1:6" hidden="1" x14ac:dyDescent="0.2">
      <c r="A1008" s="222" t="s">
        <v>3886</v>
      </c>
      <c r="B1008" s="69" t="b">
        <f>'str 1'!$D$11='str 2'!$F$6</f>
        <v>1</v>
      </c>
      <c r="C1008" s="337" t="s">
        <v>2191</v>
      </c>
      <c r="D1008" s="337"/>
      <c r="E1008" s="339" t="s">
        <v>3517</v>
      </c>
      <c r="F1008" s="339"/>
    </row>
    <row r="1009" spans="1:6" hidden="1" x14ac:dyDescent="0.2">
      <c r="A1009" s="222" t="s">
        <v>3887</v>
      </c>
      <c r="B1009" s="69" t="b">
        <f>'str 1'!$E$11='str 2'!$G$6</f>
        <v>1</v>
      </c>
      <c r="C1009" s="337" t="s">
        <v>2191</v>
      </c>
      <c r="D1009" s="337"/>
      <c r="E1009" s="339" t="s">
        <v>3518</v>
      </c>
      <c r="F1009" s="339"/>
    </row>
    <row r="1010" spans="1:6" hidden="1" x14ac:dyDescent="0.2">
      <c r="A1010" s="222" t="s">
        <v>3888</v>
      </c>
      <c r="B1010" s="69" t="b">
        <f>'str 1'!$D$16='str 2'!$H$6</f>
        <v>1</v>
      </c>
      <c r="C1010" s="337" t="s">
        <v>2191</v>
      </c>
      <c r="D1010" s="337"/>
      <c r="E1010" s="339" t="s">
        <v>3519</v>
      </c>
      <c r="F1010" s="339"/>
    </row>
    <row r="1011" spans="1:6" hidden="1" x14ac:dyDescent="0.2">
      <c r="A1011" s="222" t="s">
        <v>3889</v>
      </c>
      <c r="B1011" s="69" t="b">
        <f>'str 1'!$E$16='str 2'!$I$6</f>
        <v>1</v>
      </c>
      <c r="C1011" s="337" t="s">
        <v>2191</v>
      </c>
      <c r="D1011" s="337"/>
      <c r="E1011" s="339" t="s">
        <v>3520</v>
      </c>
      <c r="F1011" s="339"/>
    </row>
    <row r="1012" spans="1:6" hidden="1" x14ac:dyDescent="0.2">
      <c r="A1012" s="222" t="s">
        <v>3890</v>
      </c>
      <c r="B1012" s="69" t="b">
        <f>'str 1'!$F$11='str 2'!$F$16</f>
        <v>1</v>
      </c>
      <c r="C1012" s="337" t="s">
        <v>2191</v>
      </c>
      <c r="D1012" s="337"/>
      <c r="E1012" s="339" t="s">
        <v>3521</v>
      </c>
      <c r="F1012" s="339"/>
    </row>
    <row r="1013" spans="1:6" hidden="1" x14ac:dyDescent="0.2">
      <c r="A1013" s="222" t="s">
        <v>3891</v>
      </c>
      <c r="B1013" s="69" t="b">
        <f>'str 1'!$G$11='str 2'!$G$16</f>
        <v>1</v>
      </c>
      <c r="C1013" s="337" t="s">
        <v>2191</v>
      </c>
      <c r="D1013" s="337"/>
      <c r="E1013" s="339" t="s">
        <v>3522</v>
      </c>
      <c r="F1013" s="339"/>
    </row>
    <row r="1014" spans="1:6" hidden="1" x14ac:dyDescent="0.2">
      <c r="A1014" s="222" t="s">
        <v>3892</v>
      </c>
      <c r="B1014" s="69" t="b">
        <f>'str 1'!$F$16='str 2'!$H$16</f>
        <v>1</v>
      </c>
      <c r="C1014" s="337" t="s">
        <v>2191</v>
      </c>
      <c r="D1014" s="337"/>
      <c r="E1014" s="339" t="s">
        <v>3523</v>
      </c>
      <c r="F1014" s="339"/>
    </row>
    <row r="1015" spans="1:6" hidden="1" x14ac:dyDescent="0.2">
      <c r="A1015" s="222" t="s">
        <v>3893</v>
      </c>
      <c r="B1015" s="69" t="b">
        <f>'str 1'!$G$16='str 2'!$I$16</f>
        <v>1</v>
      </c>
      <c r="C1015" s="337" t="s">
        <v>2191</v>
      </c>
      <c r="D1015" s="337"/>
      <c r="E1015" s="339" t="s">
        <v>3524</v>
      </c>
      <c r="F1015" s="339"/>
    </row>
    <row r="1016" spans="1:6" hidden="1" x14ac:dyDescent="0.2">
      <c r="A1016" s="222" t="s">
        <v>3894</v>
      </c>
      <c r="B1016" s="69" t="b">
        <f>'str 1'!$H$11='str 2'!$F$50</f>
        <v>1</v>
      </c>
      <c r="C1016" s="337" t="s">
        <v>2191</v>
      </c>
      <c r="D1016" s="337"/>
      <c r="E1016" s="339" t="s">
        <v>3525</v>
      </c>
      <c r="F1016" s="339"/>
    </row>
    <row r="1017" spans="1:6" hidden="1" x14ac:dyDescent="0.2">
      <c r="A1017" s="222" t="s">
        <v>3895</v>
      </c>
      <c r="B1017" s="69" t="b">
        <f>'str 1'!$I$11='str 2'!$G$50</f>
        <v>1</v>
      </c>
      <c r="C1017" s="337" t="s">
        <v>2191</v>
      </c>
      <c r="D1017" s="337"/>
      <c r="E1017" s="339" t="s">
        <v>3526</v>
      </c>
      <c r="F1017" s="339"/>
    </row>
    <row r="1018" spans="1:6" hidden="1" x14ac:dyDescent="0.2">
      <c r="A1018" s="222" t="s">
        <v>3896</v>
      </c>
      <c r="B1018" s="69" t="b">
        <f>'str 1'!$H$16='str 2'!$H$50</f>
        <v>1</v>
      </c>
      <c r="C1018" s="337" t="s">
        <v>2191</v>
      </c>
      <c r="D1018" s="337"/>
      <c r="E1018" s="339" t="s">
        <v>3527</v>
      </c>
      <c r="F1018" s="339"/>
    </row>
    <row r="1019" spans="1:6" hidden="1" x14ac:dyDescent="0.2">
      <c r="A1019" s="222" t="s">
        <v>3897</v>
      </c>
      <c r="B1019" s="69" t="b">
        <f>'str 1'!$I$16='str 2'!$I$50</f>
        <v>1</v>
      </c>
      <c r="C1019" s="337" t="s">
        <v>2191</v>
      </c>
      <c r="D1019" s="337"/>
      <c r="E1019" s="339" t="s">
        <v>3528</v>
      </c>
      <c r="F1019" s="339"/>
    </row>
    <row r="1020" spans="1:6" hidden="1" x14ac:dyDescent="0.2">
      <c r="A1020" s="222" t="s">
        <v>3898</v>
      </c>
      <c r="B1020" s="69" t="b">
        <f>'str 3'!$F$5&gt;='str 3'!$G$5</f>
        <v>1</v>
      </c>
      <c r="C1020" s="68" t="s">
        <v>1218</v>
      </c>
      <c r="D1020" s="68" t="s">
        <v>781</v>
      </c>
      <c r="E1020" s="69" t="s">
        <v>1083</v>
      </c>
      <c r="F1020" s="69" t="s">
        <v>3357</v>
      </c>
    </row>
    <row r="1021" spans="1:6" hidden="1" x14ac:dyDescent="0.2">
      <c r="A1021" s="222" t="s">
        <v>1135</v>
      </c>
      <c r="B1021" s="69" t="b">
        <f>'str 3'!$F$6&gt;='str 3'!$G$6</f>
        <v>1</v>
      </c>
      <c r="C1021" s="68" t="s">
        <v>1218</v>
      </c>
      <c r="D1021" s="68" t="s">
        <v>781</v>
      </c>
      <c r="E1021" s="69" t="s">
        <v>1084</v>
      </c>
      <c r="F1021" s="69" t="s">
        <v>3357</v>
      </c>
    </row>
    <row r="1022" spans="1:6" hidden="1" x14ac:dyDescent="0.2">
      <c r="A1022" s="222" t="s">
        <v>1136</v>
      </c>
      <c r="B1022" s="69" t="b">
        <f>'str 3'!$F$7&gt;='str 3'!$G$7</f>
        <v>1</v>
      </c>
      <c r="C1022" s="68" t="s">
        <v>1218</v>
      </c>
      <c r="D1022" s="68" t="s">
        <v>781</v>
      </c>
      <c r="E1022" s="69" t="s">
        <v>1085</v>
      </c>
      <c r="F1022" s="69" t="s">
        <v>3357</v>
      </c>
    </row>
    <row r="1023" spans="1:6" hidden="1" x14ac:dyDescent="0.2">
      <c r="A1023" s="222" t="s">
        <v>1137</v>
      </c>
      <c r="B1023" s="69" t="b">
        <f>'str 3'!$F$8&gt;='str 3'!$G$8</f>
        <v>1</v>
      </c>
      <c r="C1023" s="68" t="s">
        <v>1218</v>
      </c>
      <c r="D1023" s="68" t="s">
        <v>781</v>
      </c>
      <c r="E1023" s="69" t="s">
        <v>1086</v>
      </c>
      <c r="F1023" s="69" t="s">
        <v>3357</v>
      </c>
    </row>
    <row r="1024" spans="1:6" hidden="1" x14ac:dyDescent="0.2">
      <c r="A1024" s="222" t="s">
        <v>1138</v>
      </c>
      <c r="B1024" s="69" t="b">
        <f>'str 3'!$F$9&gt;='str 3'!$G$9</f>
        <v>1</v>
      </c>
      <c r="C1024" s="68" t="s">
        <v>1218</v>
      </c>
      <c r="D1024" s="68" t="s">
        <v>781</v>
      </c>
      <c r="E1024" s="69" t="s">
        <v>1212</v>
      </c>
      <c r="F1024" s="69" t="s">
        <v>3357</v>
      </c>
    </row>
    <row r="1025" spans="1:6" hidden="1" x14ac:dyDescent="0.2">
      <c r="A1025" s="222" t="s">
        <v>1139</v>
      </c>
      <c r="B1025" s="69" t="b">
        <f>'str 3'!$F$10&gt;='str 3'!$G$10</f>
        <v>1</v>
      </c>
      <c r="C1025" s="68" t="s">
        <v>1218</v>
      </c>
      <c r="D1025" s="68" t="s">
        <v>781</v>
      </c>
      <c r="E1025" s="69" t="s">
        <v>1213</v>
      </c>
      <c r="F1025" s="69" t="s">
        <v>3357</v>
      </c>
    </row>
    <row r="1026" spans="1:6" hidden="1" x14ac:dyDescent="0.2">
      <c r="A1026" s="222" t="s">
        <v>1140</v>
      </c>
      <c r="B1026" s="69" t="b">
        <f>'str 3'!$F$11&gt;='str 3'!$G$11</f>
        <v>1</v>
      </c>
      <c r="C1026" s="68" t="s">
        <v>1218</v>
      </c>
      <c r="D1026" s="68" t="s">
        <v>781</v>
      </c>
      <c r="E1026" s="69" t="s">
        <v>1214</v>
      </c>
      <c r="F1026" s="69" t="s">
        <v>3357</v>
      </c>
    </row>
    <row r="1027" spans="1:6" hidden="1" x14ac:dyDescent="0.2">
      <c r="A1027" s="222" t="s">
        <v>1141</v>
      </c>
      <c r="B1027" s="69" t="b">
        <f>'str 3'!$F$12&gt;='str 3'!$G$12</f>
        <v>1</v>
      </c>
      <c r="C1027" s="68" t="s">
        <v>1218</v>
      </c>
      <c r="D1027" s="68" t="s">
        <v>781</v>
      </c>
      <c r="E1027" s="69" t="s">
        <v>1215</v>
      </c>
      <c r="F1027" s="69" t="s">
        <v>3357</v>
      </c>
    </row>
    <row r="1028" spans="1:6" hidden="1" x14ac:dyDescent="0.2">
      <c r="A1028" s="222" t="s">
        <v>1142</v>
      </c>
      <c r="B1028" s="69" t="b">
        <f>'str 3'!$F$13&gt;='str 3'!$G$13</f>
        <v>1</v>
      </c>
      <c r="C1028" s="68" t="s">
        <v>1218</v>
      </c>
      <c r="D1028" s="68" t="s">
        <v>781</v>
      </c>
      <c r="E1028" s="69" t="s">
        <v>1219</v>
      </c>
      <c r="F1028" s="69" t="s">
        <v>3357</v>
      </c>
    </row>
    <row r="1029" spans="1:6" hidden="1" x14ac:dyDescent="0.2">
      <c r="A1029" s="222" t="s">
        <v>1143</v>
      </c>
      <c r="B1029" s="69" t="b">
        <f>'str 3'!$F$14&gt;='str 3'!$G$14</f>
        <v>1</v>
      </c>
      <c r="C1029" s="68" t="s">
        <v>1218</v>
      </c>
      <c r="D1029" s="68" t="s">
        <v>781</v>
      </c>
      <c r="E1029" s="69" t="s">
        <v>1216</v>
      </c>
      <c r="F1029" s="69" t="s">
        <v>3357</v>
      </c>
    </row>
    <row r="1030" spans="1:6" hidden="1" x14ac:dyDescent="0.2">
      <c r="A1030" s="222" t="s">
        <v>1144</v>
      </c>
      <c r="B1030" s="69" t="b">
        <f>'str 3'!$F$15&gt;='str 3'!$G$15</f>
        <v>1</v>
      </c>
      <c r="C1030" s="68" t="s">
        <v>1218</v>
      </c>
      <c r="D1030" s="68" t="s">
        <v>781</v>
      </c>
      <c r="E1030" s="69" t="s">
        <v>1217</v>
      </c>
      <c r="F1030" s="69" t="s">
        <v>3357</v>
      </c>
    </row>
    <row r="1031" spans="1:6" hidden="1" x14ac:dyDescent="0.2">
      <c r="A1031" s="222" t="s">
        <v>1145</v>
      </c>
      <c r="B1031" s="69" t="b">
        <f>'str 3'!$F$16&gt;='str 3'!$G$16</f>
        <v>1</v>
      </c>
      <c r="C1031" s="68" t="s">
        <v>1218</v>
      </c>
      <c r="D1031" s="68" t="s">
        <v>781</v>
      </c>
      <c r="E1031" s="69" t="s">
        <v>3838</v>
      </c>
      <c r="F1031" s="69" t="s">
        <v>3357</v>
      </c>
    </row>
    <row r="1032" spans="1:6" hidden="1" x14ac:dyDescent="0.2">
      <c r="A1032" s="222" t="s">
        <v>1146</v>
      </c>
      <c r="B1032" s="69" t="b">
        <f>'str 3'!$F$17&gt;='str 3'!$G$17</f>
        <v>1</v>
      </c>
      <c r="C1032" s="68" t="s">
        <v>1218</v>
      </c>
      <c r="D1032" s="68" t="s">
        <v>781</v>
      </c>
      <c r="E1032" s="69" t="s">
        <v>3839</v>
      </c>
      <c r="F1032" s="69" t="s">
        <v>3357</v>
      </c>
    </row>
    <row r="1033" spans="1:6" hidden="1" x14ac:dyDescent="0.2">
      <c r="A1033" s="222" t="s">
        <v>1147</v>
      </c>
      <c r="B1033" s="69" t="b">
        <f>'str 3'!$F$18&gt;='str 3'!$G$18</f>
        <v>1</v>
      </c>
      <c r="C1033" s="68" t="s">
        <v>1218</v>
      </c>
      <c r="D1033" s="68" t="s">
        <v>781</v>
      </c>
      <c r="E1033" s="69" t="s">
        <v>3840</v>
      </c>
      <c r="F1033" s="69" t="s">
        <v>3357</v>
      </c>
    </row>
    <row r="1034" spans="1:6" hidden="1" x14ac:dyDescent="0.2">
      <c r="A1034" s="222" t="s">
        <v>1148</v>
      </c>
      <c r="B1034" s="69" t="b">
        <f>'str 3'!$F$19&gt;='str 3'!$G$19</f>
        <v>1</v>
      </c>
      <c r="C1034" s="68" t="s">
        <v>1218</v>
      </c>
      <c r="D1034" s="68" t="s">
        <v>781</v>
      </c>
      <c r="E1034" s="69" t="s">
        <v>3841</v>
      </c>
      <c r="F1034" s="69" t="s">
        <v>3357</v>
      </c>
    </row>
    <row r="1035" spans="1:6" hidden="1" x14ac:dyDescent="0.2">
      <c r="A1035" s="222" t="s">
        <v>1149</v>
      </c>
      <c r="B1035" s="69" t="b">
        <f>'str 3'!$F$20&gt;='str 3'!$G$20</f>
        <v>1</v>
      </c>
      <c r="C1035" s="68" t="s">
        <v>1218</v>
      </c>
      <c r="D1035" s="68" t="s">
        <v>781</v>
      </c>
      <c r="E1035" s="69" t="s">
        <v>4042</v>
      </c>
      <c r="F1035" s="69" t="s">
        <v>3357</v>
      </c>
    </row>
    <row r="1036" spans="1:6" hidden="1" x14ac:dyDescent="0.2">
      <c r="A1036" s="222" t="s">
        <v>1150</v>
      </c>
      <c r="B1036" s="69" t="b">
        <f>'str 3'!$F$21&gt;='str 3'!$G$21</f>
        <v>1</v>
      </c>
      <c r="C1036" s="68" t="s">
        <v>1218</v>
      </c>
      <c r="D1036" s="68" t="s">
        <v>781</v>
      </c>
      <c r="E1036" s="69" t="s">
        <v>4043</v>
      </c>
      <c r="F1036" s="69" t="s">
        <v>3357</v>
      </c>
    </row>
    <row r="1037" spans="1:6" hidden="1" x14ac:dyDescent="0.2">
      <c r="A1037" s="222" t="s">
        <v>1151</v>
      </c>
      <c r="B1037" s="69" t="b">
        <f>'str 3'!$F$22&gt;='str 3'!$G$22</f>
        <v>1</v>
      </c>
      <c r="C1037" s="68" t="s">
        <v>1218</v>
      </c>
      <c r="D1037" s="68" t="s">
        <v>781</v>
      </c>
      <c r="E1037" s="69" t="s">
        <v>4044</v>
      </c>
      <c r="F1037" s="69" t="s">
        <v>3357</v>
      </c>
    </row>
    <row r="1038" spans="1:6" hidden="1" x14ac:dyDescent="0.2">
      <c r="A1038" s="222" t="s">
        <v>1152</v>
      </c>
      <c r="B1038" s="69" t="b">
        <f>'str 3'!$F$23&gt;='str 3'!$G$23</f>
        <v>1</v>
      </c>
      <c r="C1038" s="68" t="s">
        <v>1218</v>
      </c>
      <c r="D1038" s="68" t="s">
        <v>781</v>
      </c>
      <c r="E1038" s="69" t="s">
        <v>4045</v>
      </c>
      <c r="F1038" s="69" t="s">
        <v>3357</v>
      </c>
    </row>
    <row r="1039" spans="1:6" hidden="1" x14ac:dyDescent="0.2">
      <c r="A1039" s="222" t="s">
        <v>1153</v>
      </c>
      <c r="B1039" s="69" t="b">
        <f>'str 3'!$F$24&gt;='str 3'!$G$24</f>
        <v>1</v>
      </c>
      <c r="C1039" s="68" t="s">
        <v>1218</v>
      </c>
      <c r="D1039" s="68" t="s">
        <v>781</v>
      </c>
      <c r="E1039" s="69" t="s">
        <v>3612</v>
      </c>
      <c r="F1039" s="69" t="s">
        <v>3357</v>
      </c>
    </row>
    <row r="1040" spans="1:6" hidden="1" x14ac:dyDescent="0.2">
      <c r="A1040" s="222" t="s">
        <v>1154</v>
      </c>
      <c r="B1040" s="69" t="b">
        <f>'str 3'!$F$25&gt;='str 3'!$G$25</f>
        <v>1</v>
      </c>
      <c r="C1040" s="68" t="s">
        <v>1218</v>
      </c>
      <c r="D1040" s="68" t="s">
        <v>781</v>
      </c>
      <c r="E1040" s="69" t="s">
        <v>3613</v>
      </c>
      <c r="F1040" s="69" t="s">
        <v>3357</v>
      </c>
    </row>
    <row r="1041" spans="1:6" hidden="1" x14ac:dyDescent="0.2">
      <c r="A1041" s="222" t="s">
        <v>1155</v>
      </c>
      <c r="B1041" s="69" t="b">
        <f>'str 3'!$F$26&gt;='str 3'!$G$26</f>
        <v>1</v>
      </c>
      <c r="C1041" s="68" t="s">
        <v>1218</v>
      </c>
      <c r="D1041" s="68" t="s">
        <v>781</v>
      </c>
      <c r="E1041" s="69" t="s">
        <v>3614</v>
      </c>
      <c r="F1041" s="69" t="s">
        <v>3357</v>
      </c>
    </row>
    <row r="1042" spans="1:6" hidden="1" x14ac:dyDescent="0.2">
      <c r="A1042" s="222" t="s">
        <v>1156</v>
      </c>
      <c r="B1042" s="69" t="b">
        <f>'str 3'!$F$27&gt;='str 3'!$G$27</f>
        <v>1</v>
      </c>
      <c r="C1042" s="68" t="s">
        <v>1218</v>
      </c>
      <c r="D1042" s="68" t="s">
        <v>781</v>
      </c>
      <c r="E1042" s="69" t="s">
        <v>3615</v>
      </c>
      <c r="F1042" s="69" t="s">
        <v>3357</v>
      </c>
    </row>
    <row r="1043" spans="1:6" hidden="1" x14ac:dyDescent="0.2">
      <c r="A1043" s="222" t="s">
        <v>1157</v>
      </c>
      <c r="B1043" s="69" t="b">
        <f>'str 3'!$F$28&gt;='str 3'!$G$28</f>
        <v>1</v>
      </c>
      <c r="C1043" s="68" t="s">
        <v>1218</v>
      </c>
      <c r="D1043" s="68" t="s">
        <v>781</v>
      </c>
      <c r="E1043" s="69" t="s">
        <v>4132</v>
      </c>
      <c r="F1043" s="69" t="s">
        <v>3357</v>
      </c>
    </row>
    <row r="1044" spans="1:6" hidden="1" x14ac:dyDescent="0.2">
      <c r="A1044" s="222" t="s">
        <v>1158</v>
      </c>
      <c r="B1044" s="69" t="b">
        <f>'str 3'!$F$29&gt;='str 3'!$G$29</f>
        <v>1</v>
      </c>
      <c r="C1044" s="68" t="s">
        <v>1218</v>
      </c>
      <c r="D1044" s="68" t="s">
        <v>781</v>
      </c>
      <c r="E1044" s="69" t="s">
        <v>4133</v>
      </c>
      <c r="F1044" s="69" t="s">
        <v>3357</v>
      </c>
    </row>
    <row r="1045" spans="1:6" hidden="1" x14ac:dyDescent="0.2">
      <c r="A1045" s="222" t="s">
        <v>1159</v>
      </c>
      <c r="B1045" s="69" t="b">
        <f>'str 3'!$F$30&gt;='str 3'!$G$30</f>
        <v>1</v>
      </c>
      <c r="C1045" s="68" t="s">
        <v>1218</v>
      </c>
      <c r="D1045" s="68" t="s">
        <v>781</v>
      </c>
      <c r="E1045" s="69" t="s">
        <v>4134</v>
      </c>
      <c r="F1045" s="69" t="s">
        <v>3357</v>
      </c>
    </row>
    <row r="1046" spans="1:6" hidden="1" x14ac:dyDescent="0.2">
      <c r="A1046" s="222" t="s">
        <v>1160</v>
      </c>
      <c r="B1046" s="69" t="b">
        <f>'str 3'!$F$32&gt;='str 3'!$G$32</f>
        <v>1</v>
      </c>
      <c r="C1046" s="68" t="s">
        <v>1218</v>
      </c>
      <c r="D1046" s="68" t="s">
        <v>781</v>
      </c>
      <c r="E1046" s="69" t="s">
        <v>2324</v>
      </c>
      <c r="F1046" s="69" t="s">
        <v>3357</v>
      </c>
    </row>
    <row r="1047" spans="1:6" hidden="1" x14ac:dyDescent="0.2">
      <c r="A1047" s="222" t="s">
        <v>1161</v>
      </c>
      <c r="B1047" s="69" t="b">
        <f>'str 3'!$F$33&gt;='str 3'!$G$33</f>
        <v>1</v>
      </c>
      <c r="C1047" s="68" t="s">
        <v>1218</v>
      </c>
      <c r="D1047" s="68" t="s">
        <v>781</v>
      </c>
      <c r="E1047" s="69" t="s">
        <v>2325</v>
      </c>
      <c r="F1047" s="69" t="s">
        <v>3357</v>
      </c>
    </row>
    <row r="1048" spans="1:6" hidden="1" x14ac:dyDescent="0.2">
      <c r="A1048" s="222" t="s">
        <v>1162</v>
      </c>
      <c r="B1048" s="69" t="b">
        <f>'str 3'!$F$34&gt;='str 3'!$G$34</f>
        <v>1</v>
      </c>
      <c r="C1048" s="68" t="s">
        <v>1218</v>
      </c>
      <c r="D1048" s="68" t="s">
        <v>781</v>
      </c>
      <c r="E1048" s="69" t="s">
        <v>2326</v>
      </c>
      <c r="F1048" s="69" t="s">
        <v>3357</v>
      </c>
    </row>
    <row r="1049" spans="1:6" hidden="1" x14ac:dyDescent="0.2">
      <c r="A1049" s="222" t="s">
        <v>1163</v>
      </c>
      <c r="B1049" s="69" t="b">
        <f>'str 3'!$F$35&gt;='str 3'!$G$35</f>
        <v>1</v>
      </c>
      <c r="C1049" s="68" t="s">
        <v>1218</v>
      </c>
      <c r="D1049" s="68" t="s">
        <v>781</v>
      </c>
      <c r="E1049" s="69" t="s">
        <v>2327</v>
      </c>
      <c r="F1049" s="69" t="s">
        <v>3357</v>
      </c>
    </row>
    <row r="1050" spans="1:6" hidden="1" x14ac:dyDescent="0.2">
      <c r="A1050" s="222" t="s">
        <v>1164</v>
      </c>
      <c r="B1050" s="69" t="b">
        <f>'str 3'!$F$36&gt;='str 3'!$G$36</f>
        <v>1</v>
      </c>
      <c r="C1050" s="68" t="s">
        <v>1218</v>
      </c>
      <c r="D1050" s="68" t="s">
        <v>781</v>
      </c>
      <c r="E1050" s="69" t="s">
        <v>2328</v>
      </c>
      <c r="F1050" s="69" t="s">
        <v>3357</v>
      </c>
    </row>
    <row r="1051" spans="1:6" hidden="1" x14ac:dyDescent="0.2">
      <c r="A1051" s="222" t="s">
        <v>1165</v>
      </c>
      <c r="B1051" s="69" t="b">
        <f>'str 3'!$F$37&gt;='str 3'!$G$37</f>
        <v>1</v>
      </c>
      <c r="C1051" s="68" t="s">
        <v>1218</v>
      </c>
      <c r="D1051" s="68" t="s">
        <v>781</v>
      </c>
      <c r="E1051" s="69" t="s">
        <v>2329</v>
      </c>
      <c r="F1051" s="69" t="s">
        <v>3357</v>
      </c>
    </row>
    <row r="1052" spans="1:6" hidden="1" x14ac:dyDescent="0.2">
      <c r="A1052" s="222" t="s">
        <v>1166</v>
      </c>
      <c r="B1052" s="69" t="b">
        <f>'str 3'!$F$38&gt;='str 3'!$G$38</f>
        <v>1</v>
      </c>
      <c r="C1052" s="68" t="s">
        <v>1218</v>
      </c>
      <c r="D1052" s="68" t="s">
        <v>781</v>
      </c>
      <c r="E1052" s="69" t="s">
        <v>3529</v>
      </c>
      <c r="F1052" s="69" t="s">
        <v>3357</v>
      </c>
    </row>
    <row r="1053" spans="1:6" hidden="1" x14ac:dyDescent="0.2">
      <c r="A1053" s="222" t="s">
        <v>1167</v>
      </c>
      <c r="B1053" s="69" t="b">
        <f>'str 3'!$F$39&gt;='str 3'!$G$39</f>
        <v>1</v>
      </c>
      <c r="C1053" s="68" t="s">
        <v>1218</v>
      </c>
      <c r="D1053" s="68" t="s">
        <v>781</v>
      </c>
      <c r="E1053" s="69" t="s">
        <v>3530</v>
      </c>
      <c r="F1053" s="69" t="s">
        <v>3357</v>
      </c>
    </row>
    <row r="1054" spans="1:6" hidden="1" x14ac:dyDescent="0.2">
      <c r="A1054" s="222" t="s">
        <v>1168</v>
      </c>
      <c r="B1054" s="69" t="b">
        <f>'str 3'!$F$40&gt;='str 3'!$G$40</f>
        <v>1</v>
      </c>
      <c r="C1054" s="68" t="s">
        <v>1218</v>
      </c>
      <c r="D1054" s="68" t="s">
        <v>781</v>
      </c>
      <c r="E1054" s="69" t="s">
        <v>3531</v>
      </c>
      <c r="F1054" s="69" t="s">
        <v>3357</v>
      </c>
    </row>
    <row r="1055" spans="1:6" hidden="1" x14ac:dyDescent="0.2">
      <c r="A1055" s="222" t="s">
        <v>1169</v>
      </c>
      <c r="B1055" s="69" t="b">
        <f>'str 3'!$F$41&gt;='str 3'!$G$41</f>
        <v>1</v>
      </c>
      <c r="C1055" s="68" t="s">
        <v>1218</v>
      </c>
      <c r="D1055" s="68" t="s">
        <v>781</v>
      </c>
      <c r="E1055" s="69" t="s">
        <v>3532</v>
      </c>
      <c r="F1055" s="69" t="s">
        <v>3357</v>
      </c>
    </row>
    <row r="1056" spans="1:6" hidden="1" x14ac:dyDescent="0.2">
      <c r="A1056" s="222" t="s">
        <v>1170</v>
      </c>
      <c r="B1056" s="69" t="b">
        <f>'str 3'!$F$43&gt;='str 3'!$G$43</f>
        <v>1</v>
      </c>
      <c r="C1056" s="68" t="s">
        <v>1218</v>
      </c>
      <c r="D1056" s="68" t="s">
        <v>781</v>
      </c>
      <c r="E1056" s="69" t="s">
        <v>3533</v>
      </c>
      <c r="F1056" s="69" t="s">
        <v>3357</v>
      </c>
    </row>
    <row r="1057" spans="1:6" hidden="1" x14ac:dyDescent="0.2">
      <c r="A1057" s="222" t="s">
        <v>1171</v>
      </c>
      <c r="B1057" s="69" t="b">
        <f>'str 3'!$F$44&gt;='str 3'!$G$44</f>
        <v>1</v>
      </c>
      <c r="C1057" s="68" t="s">
        <v>1218</v>
      </c>
      <c r="D1057" s="68" t="s">
        <v>781</v>
      </c>
      <c r="E1057" s="69" t="s">
        <v>3534</v>
      </c>
      <c r="F1057" s="69" t="s">
        <v>3357</v>
      </c>
    </row>
    <row r="1058" spans="1:6" hidden="1" x14ac:dyDescent="0.2">
      <c r="A1058" s="222" t="s">
        <v>1172</v>
      </c>
      <c r="B1058" s="69" t="b">
        <f>'str 3'!$F$45&gt;='str 3'!$G$45</f>
        <v>1</v>
      </c>
      <c r="C1058" s="68" t="s">
        <v>1218</v>
      </c>
      <c r="D1058" s="68" t="s">
        <v>781</v>
      </c>
      <c r="E1058" s="69" t="s">
        <v>3535</v>
      </c>
      <c r="F1058" s="69" t="s">
        <v>3357</v>
      </c>
    </row>
    <row r="1059" spans="1:6" hidden="1" x14ac:dyDescent="0.2">
      <c r="A1059" s="222" t="s">
        <v>1173</v>
      </c>
      <c r="B1059" s="69" t="b">
        <f>'str 3'!$F$47&gt;='str 3'!$G$47</f>
        <v>1</v>
      </c>
      <c r="C1059" s="68" t="s">
        <v>1218</v>
      </c>
      <c r="D1059" s="68" t="s">
        <v>781</v>
      </c>
      <c r="E1059" s="69" t="s">
        <v>3807</v>
      </c>
      <c r="F1059" s="69" t="s">
        <v>3357</v>
      </c>
    </row>
    <row r="1060" spans="1:6" hidden="1" x14ac:dyDescent="0.2">
      <c r="A1060" s="222" t="s">
        <v>1174</v>
      </c>
      <c r="B1060" s="69" t="b">
        <f>'str 3'!$F$49&gt;='str 3'!$G$49</f>
        <v>1</v>
      </c>
      <c r="C1060" s="68" t="s">
        <v>1218</v>
      </c>
      <c r="D1060" s="68" t="s">
        <v>781</v>
      </c>
      <c r="E1060" s="69" t="s">
        <v>3809</v>
      </c>
      <c r="F1060" s="69" t="s">
        <v>3357</v>
      </c>
    </row>
    <row r="1061" spans="1:6" hidden="1" x14ac:dyDescent="0.2">
      <c r="A1061" s="222" t="s">
        <v>1175</v>
      </c>
      <c r="B1061" s="69" t="b">
        <f>'str 3'!$F$50&gt;='str 3'!$G$50</f>
        <v>1</v>
      </c>
      <c r="C1061" s="68" t="s">
        <v>1218</v>
      </c>
      <c r="D1061" s="68" t="s">
        <v>781</v>
      </c>
      <c r="E1061" s="69" t="s">
        <v>1060</v>
      </c>
      <c r="F1061" s="69" t="s">
        <v>3357</v>
      </c>
    </row>
    <row r="1062" spans="1:6" hidden="1" x14ac:dyDescent="0.2">
      <c r="A1062" s="222" t="s">
        <v>1176</v>
      </c>
      <c r="B1062" s="69" t="b">
        <f>'str 3'!$F$51&gt;='str 3'!$G$51</f>
        <v>1</v>
      </c>
      <c r="C1062" s="68" t="s">
        <v>1218</v>
      </c>
      <c r="D1062" s="68" t="s">
        <v>781</v>
      </c>
      <c r="E1062" s="69" t="s">
        <v>1061</v>
      </c>
      <c r="F1062" s="69" t="s">
        <v>3357</v>
      </c>
    </row>
    <row r="1063" spans="1:6" hidden="1" x14ac:dyDescent="0.2">
      <c r="A1063" s="222" t="s">
        <v>1177</v>
      </c>
      <c r="B1063" s="69" t="b">
        <f>'str 3'!$F$52&gt;='str 3'!$G$52</f>
        <v>1</v>
      </c>
      <c r="C1063" s="68" t="s">
        <v>1218</v>
      </c>
      <c r="D1063" s="68" t="s">
        <v>781</v>
      </c>
      <c r="E1063" s="69" t="s">
        <v>1062</v>
      </c>
      <c r="F1063" s="69" t="s">
        <v>3357</v>
      </c>
    </row>
    <row r="1064" spans="1:6" hidden="1" x14ac:dyDescent="0.2">
      <c r="A1064" s="222" t="s">
        <v>1178</v>
      </c>
      <c r="B1064" s="69" t="b">
        <f>'str 3'!$H$5&gt;='str 3'!$I$5</f>
        <v>1</v>
      </c>
      <c r="C1064" s="68" t="s">
        <v>1218</v>
      </c>
      <c r="D1064" s="68" t="s">
        <v>781</v>
      </c>
      <c r="E1064" s="69" t="s">
        <v>1083</v>
      </c>
      <c r="F1064" s="69" t="s">
        <v>1015</v>
      </c>
    </row>
    <row r="1065" spans="1:6" hidden="1" x14ac:dyDescent="0.2">
      <c r="A1065" s="222" t="s">
        <v>1179</v>
      </c>
      <c r="B1065" s="69" t="b">
        <f>'str 3'!$H$6&gt;='str 3'!$I$6</f>
        <v>1</v>
      </c>
      <c r="C1065" s="68" t="s">
        <v>1218</v>
      </c>
      <c r="D1065" s="68" t="s">
        <v>781</v>
      </c>
      <c r="E1065" s="69" t="s">
        <v>1084</v>
      </c>
      <c r="F1065" s="69" t="s">
        <v>1015</v>
      </c>
    </row>
    <row r="1066" spans="1:6" hidden="1" x14ac:dyDescent="0.2">
      <c r="A1066" s="222" t="s">
        <v>1180</v>
      </c>
      <c r="B1066" s="69" t="b">
        <f>'str 3'!$H$7&gt;='str 3'!$I$7</f>
        <v>1</v>
      </c>
      <c r="C1066" s="68" t="s">
        <v>1218</v>
      </c>
      <c r="D1066" s="68" t="s">
        <v>781</v>
      </c>
      <c r="E1066" s="69" t="s">
        <v>1085</v>
      </c>
      <c r="F1066" s="69" t="s">
        <v>1015</v>
      </c>
    </row>
    <row r="1067" spans="1:6" hidden="1" x14ac:dyDescent="0.2">
      <c r="A1067" s="222" t="s">
        <v>1181</v>
      </c>
      <c r="B1067" s="69" t="b">
        <f>'str 3'!$H$8&gt;='str 3'!$I$8</f>
        <v>1</v>
      </c>
      <c r="C1067" s="68" t="s">
        <v>1218</v>
      </c>
      <c r="D1067" s="68" t="s">
        <v>781</v>
      </c>
      <c r="E1067" s="69" t="s">
        <v>1086</v>
      </c>
      <c r="F1067" s="69" t="s">
        <v>1015</v>
      </c>
    </row>
    <row r="1068" spans="1:6" hidden="1" x14ac:dyDescent="0.2">
      <c r="A1068" s="222" t="s">
        <v>1182</v>
      </c>
      <c r="B1068" s="69" t="b">
        <f>'str 3'!$H$9&gt;='str 3'!$I$9</f>
        <v>1</v>
      </c>
      <c r="C1068" s="68" t="s">
        <v>1218</v>
      </c>
      <c r="D1068" s="68" t="s">
        <v>781</v>
      </c>
      <c r="E1068" s="69" t="s">
        <v>1212</v>
      </c>
      <c r="F1068" s="69" t="s">
        <v>1015</v>
      </c>
    </row>
    <row r="1069" spans="1:6" hidden="1" x14ac:dyDescent="0.2">
      <c r="A1069" s="222" t="s">
        <v>1183</v>
      </c>
      <c r="B1069" s="69" t="b">
        <f>'str 3'!$H$10&gt;='str 3'!$I$10</f>
        <v>1</v>
      </c>
      <c r="C1069" s="68" t="s">
        <v>1218</v>
      </c>
      <c r="D1069" s="68" t="s">
        <v>781</v>
      </c>
      <c r="E1069" s="69" t="s">
        <v>1213</v>
      </c>
      <c r="F1069" s="69" t="s">
        <v>1015</v>
      </c>
    </row>
    <row r="1070" spans="1:6" hidden="1" x14ac:dyDescent="0.2">
      <c r="A1070" s="222" t="s">
        <v>1184</v>
      </c>
      <c r="B1070" s="69" t="b">
        <f>'str 3'!$H$11&gt;='str 3'!$I$11</f>
        <v>1</v>
      </c>
      <c r="C1070" s="68" t="s">
        <v>1218</v>
      </c>
      <c r="D1070" s="68" t="s">
        <v>781</v>
      </c>
      <c r="E1070" s="69" t="s">
        <v>1214</v>
      </c>
      <c r="F1070" s="69" t="s">
        <v>1015</v>
      </c>
    </row>
    <row r="1071" spans="1:6" hidden="1" x14ac:dyDescent="0.2">
      <c r="A1071" s="222" t="s">
        <v>1185</v>
      </c>
      <c r="B1071" s="69" t="b">
        <f>'str 3'!$H$12&gt;='str 3'!$I$12</f>
        <v>1</v>
      </c>
      <c r="C1071" s="68" t="s">
        <v>1218</v>
      </c>
      <c r="D1071" s="68" t="s">
        <v>781</v>
      </c>
      <c r="E1071" s="69" t="s">
        <v>1215</v>
      </c>
      <c r="F1071" s="69" t="s">
        <v>1015</v>
      </c>
    </row>
    <row r="1072" spans="1:6" hidden="1" x14ac:dyDescent="0.2">
      <c r="A1072" s="222" t="s">
        <v>1186</v>
      </c>
      <c r="B1072" s="69" t="b">
        <f>'str 3'!$H$13&gt;='str 3'!$I$13</f>
        <v>1</v>
      </c>
      <c r="C1072" s="68" t="s">
        <v>1218</v>
      </c>
      <c r="D1072" s="68" t="s">
        <v>781</v>
      </c>
      <c r="E1072" s="69" t="s">
        <v>1219</v>
      </c>
      <c r="F1072" s="69" t="s">
        <v>1015</v>
      </c>
    </row>
    <row r="1073" spans="1:6" hidden="1" x14ac:dyDescent="0.2">
      <c r="A1073" s="222" t="s">
        <v>1187</v>
      </c>
      <c r="B1073" s="69" t="b">
        <f>'str 3'!$H$14&gt;='str 3'!$I$14</f>
        <v>1</v>
      </c>
      <c r="C1073" s="68" t="s">
        <v>1218</v>
      </c>
      <c r="D1073" s="68" t="s">
        <v>781</v>
      </c>
      <c r="E1073" s="69" t="s">
        <v>1216</v>
      </c>
      <c r="F1073" s="69" t="s">
        <v>1015</v>
      </c>
    </row>
    <row r="1074" spans="1:6" hidden="1" x14ac:dyDescent="0.2">
      <c r="A1074" s="222" t="s">
        <v>1188</v>
      </c>
      <c r="B1074" s="69" t="b">
        <f>'str 3'!$H$15&gt;='str 3'!$I$15</f>
        <v>1</v>
      </c>
      <c r="C1074" s="68" t="s">
        <v>1218</v>
      </c>
      <c r="D1074" s="68" t="s">
        <v>781</v>
      </c>
      <c r="E1074" s="69" t="s">
        <v>1217</v>
      </c>
      <c r="F1074" s="69" t="s">
        <v>1015</v>
      </c>
    </row>
    <row r="1075" spans="1:6" hidden="1" x14ac:dyDescent="0.2">
      <c r="A1075" s="222" t="s">
        <v>1189</v>
      </c>
      <c r="B1075" s="69" t="b">
        <f>'str 3'!$H$16&gt;='str 3'!$I$16</f>
        <v>1</v>
      </c>
      <c r="C1075" s="68" t="s">
        <v>1218</v>
      </c>
      <c r="D1075" s="68" t="s">
        <v>781</v>
      </c>
      <c r="E1075" s="69" t="s">
        <v>3838</v>
      </c>
      <c r="F1075" s="69" t="s">
        <v>1015</v>
      </c>
    </row>
    <row r="1076" spans="1:6" hidden="1" x14ac:dyDescent="0.2">
      <c r="A1076" s="222" t="s">
        <v>1190</v>
      </c>
      <c r="B1076" s="69" t="b">
        <f>'str 3'!$H$17&gt;='str 3'!$I$17</f>
        <v>1</v>
      </c>
      <c r="C1076" s="68" t="s">
        <v>1218</v>
      </c>
      <c r="D1076" s="68" t="s">
        <v>781</v>
      </c>
      <c r="E1076" s="69" t="s">
        <v>3839</v>
      </c>
      <c r="F1076" s="69" t="s">
        <v>1015</v>
      </c>
    </row>
    <row r="1077" spans="1:6" hidden="1" x14ac:dyDescent="0.2">
      <c r="A1077" s="222" t="s">
        <v>1191</v>
      </c>
      <c r="B1077" s="69" t="b">
        <f>'str 3'!$H$18&gt;='str 3'!$I$18</f>
        <v>1</v>
      </c>
      <c r="C1077" s="68" t="s">
        <v>1218</v>
      </c>
      <c r="D1077" s="68" t="s">
        <v>781</v>
      </c>
      <c r="E1077" s="69" t="s">
        <v>3840</v>
      </c>
      <c r="F1077" s="69" t="s">
        <v>1015</v>
      </c>
    </row>
    <row r="1078" spans="1:6" hidden="1" x14ac:dyDescent="0.2">
      <c r="A1078" s="222" t="s">
        <v>2206</v>
      </c>
      <c r="B1078" s="69" t="b">
        <f>'str 3'!$H$19&gt;='str 3'!$I$19</f>
        <v>1</v>
      </c>
      <c r="C1078" s="68" t="s">
        <v>1218</v>
      </c>
      <c r="D1078" s="68" t="s">
        <v>781</v>
      </c>
      <c r="E1078" s="69" t="s">
        <v>3841</v>
      </c>
      <c r="F1078" s="69" t="s">
        <v>1015</v>
      </c>
    </row>
    <row r="1079" spans="1:6" hidden="1" x14ac:dyDescent="0.2">
      <c r="A1079" s="222" t="s">
        <v>2207</v>
      </c>
      <c r="B1079" s="69" t="b">
        <f>'str 3'!$H$20&gt;='str 3'!$I$20</f>
        <v>1</v>
      </c>
      <c r="C1079" s="68" t="s">
        <v>1218</v>
      </c>
      <c r="D1079" s="68" t="s">
        <v>781</v>
      </c>
      <c r="E1079" s="69" t="s">
        <v>4042</v>
      </c>
      <c r="F1079" s="69" t="s">
        <v>1015</v>
      </c>
    </row>
    <row r="1080" spans="1:6" hidden="1" x14ac:dyDescent="0.2">
      <c r="A1080" s="222" t="s">
        <v>2208</v>
      </c>
      <c r="B1080" s="69" t="b">
        <f>'str 3'!$H$21&gt;='str 3'!$I$21</f>
        <v>1</v>
      </c>
      <c r="C1080" s="68" t="s">
        <v>1218</v>
      </c>
      <c r="D1080" s="68" t="s">
        <v>781</v>
      </c>
      <c r="E1080" s="69" t="s">
        <v>4043</v>
      </c>
      <c r="F1080" s="69" t="s">
        <v>1015</v>
      </c>
    </row>
    <row r="1081" spans="1:6" hidden="1" x14ac:dyDescent="0.2">
      <c r="A1081" s="222" t="s">
        <v>2209</v>
      </c>
      <c r="B1081" s="69" t="b">
        <f>'str 3'!$H$22&gt;='str 3'!$I$22</f>
        <v>1</v>
      </c>
      <c r="C1081" s="68" t="s">
        <v>1218</v>
      </c>
      <c r="D1081" s="68" t="s">
        <v>781</v>
      </c>
      <c r="E1081" s="69" t="s">
        <v>4044</v>
      </c>
      <c r="F1081" s="69" t="s">
        <v>1015</v>
      </c>
    </row>
    <row r="1082" spans="1:6" hidden="1" x14ac:dyDescent="0.2">
      <c r="A1082" s="222" t="s">
        <v>2210</v>
      </c>
      <c r="B1082" s="69" t="b">
        <f>'str 3'!$H$23&gt;='str 3'!$I$23</f>
        <v>1</v>
      </c>
      <c r="C1082" s="68" t="s">
        <v>1218</v>
      </c>
      <c r="D1082" s="68" t="s">
        <v>781</v>
      </c>
      <c r="E1082" s="69" t="s">
        <v>4045</v>
      </c>
      <c r="F1082" s="69" t="s">
        <v>1015</v>
      </c>
    </row>
    <row r="1083" spans="1:6" hidden="1" x14ac:dyDescent="0.2">
      <c r="A1083" s="222" t="s">
        <v>2211</v>
      </c>
      <c r="B1083" s="69" t="b">
        <f>'str 3'!$H$24&gt;='str 3'!$I$24</f>
        <v>1</v>
      </c>
      <c r="C1083" s="68" t="s">
        <v>1218</v>
      </c>
      <c r="D1083" s="68" t="s">
        <v>781</v>
      </c>
      <c r="E1083" s="69" t="s">
        <v>3612</v>
      </c>
      <c r="F1083" s="69" t="s">
        <v>1015</v>
      </c>
    </row>
    <row r="1084" spans="1:6" hidden="1" x14ac:dyDescent="0.2">
      <c r="A1084" s="222" t="s">
        <v>2212</v>
      </c>
      <c r="B1084" s="69" t="b">
        <f>'str 3'!$H$25&gt;='str 3'!$I$25</f>
        <v>1</v>
      </c>
      <c r="C1084" s="68" t="s">
        <v>1218</v>
      </c>
      <c r="D1084" s="68" t="s">
        <v>781</v>
      </c>
      <c r="E1084" s="69" t="s">
        <v>3613</v>
      </c>
      <c r="F1084" s="69" t="s">
        <v>1015</v>
      </c>
    </row>
    <row r="1085" spans="1:6" hidden="1" x14ac:dyDescent="0.2">
      <c r="A1085" s="222" t="s">
        <v>2213</v>
      </c>
      <c r="B1085" s="69" t="b">
        <f>'str 3'!$H$26&gt;='str 3'!$I$26</f>
        <v>1</v>
      </c>
      <c r="C1085" s="68" t="s">
        <v>1218</v>
      </c>
      <c r="D1085" s="68" t="s">
        <v>781</v>
      </c>
      <c r="E1085" s="69" t="s">
        <v>3614</v>
      </c>
      <c r="F1085" s="69" t="s">
        <v>1015</v>
      </c>
    </row>
    <row r="1086" spans="1:6" hidden="1" x14ac:dyDescent="0.2">
      <c r="A1086" s="222" t="s">
        <v>2214</v>
      </c>
      <c r="B1086" s="69" t="b">
        <f>'str 3'!$H$27&gt;='str 3'!$I$27</f>
        <v>1</v>
      </c>
      <c r="C1086" s="68" t="s">
        <v>1218</v>
      </c>
      <c r="D1086" s="68" t="s">
        <v>781</v>
      </c>
      <c r="E1086" s="69" t="s">
        <v>3615</v>
      </c>
      <c r="F1086" s="69" t="s">
        <v>1015</v>
      </c>
    </row>
    <row r="1087" spans="1:6" hidden="1" x14ac:dyDescent="0.2">
      <c r="A1087" s="222" t="s">
        <v>2215</v>
      </c>
      <c r="B1087" s="69" t="b">
        <f>'str 3'!$H$28&gt;='str 3'!$I$28</f>
        <v>1</v>
      </c>
      <c r="C1087" s="68" t="s">
        <v>1218</v>
      </c>
      <c r="D1087" s="68" t="s">
        <v>781</v>
      </c>
      <c r="E1087" s="69" t="s">
        <v>4132</v>
      </c>
      <c r="F1087" s="69" t="s">
        <v>1015</v>
      </c>
    </row>
    <row r="1088" spans="1:6" hidden="1" x14ac:dyDescent="0.2">
      <c r="A1088" s="222" t="s">
        <v>2216</v>
      </c>
      <c r="B1088" s="69" t="b">
        <f>'str 3'!$H$29&gt;='str 3'!$I$29</f>
        <v>1</v>
      </c>
      <c r="C1088" s="68" t="s">
        <v>1218</v>
      </c>
      <c r="D1088" s="68" t="s">
        <v>781</v>
      </c>
      <c r="E1088" s="69" t="s">
        <v>4133</v>
      </c>
      <c r="F1088" s="69" t="s">
        <v>1015</v>
      </c>
    </row>
    <row r="1089" spans="1:6" hidden="1" x14ac:dyDescent="0.2">
      <c r="A1089" s="222" t="s">
        <v>2217</v>
      </c>
      <c r="B1089" s="69" t="b">
        <f>'str 3'!$H$30&gt;='str 3'!$I$30</f>
        <v>1</v>
      </c>
      <c r="C1089" s="68" t="s">
        <v>1218</v>
      </c>
      <c r="D1089" s="68" t="s">
        <v>781</v>
      </c>
      <c r="E1089" s="69" t="s">
        <v>4134</v>
      </c>
      <c r="F1089" s="69" t="s">
        <v>1015</v>
      </c>
    </row>
    <row r="1090" spans="1:6" hidden="1" x14ac:dyDescent="0.2">
      <c r="A1090" s="222" t="s">
        <v>2218</v>
      </c>
      <c r="B1090" s="69" t="b">
        <f>'str 3'!$H$32&gt;='str 3'!$I$32</f>
        <v>1</v>
      </c>
      <c r="C1090" s="68" t="s">
        <v>1218</v>
      </c>
      <c r="D1090" s="68" t="s">
        <v>781</v>
      </c>
      <c r="E1090" s="69" t="s">
        <v>2324</v>
      </c>
      <c r="F1090" s="69" t="s">
        <v>1015</v>
      </c>
    </row>
    <row r="1091" spans="1:6" hidden="1" x14ac:dyDescent="0.2">
      <c r="A1091" s="222" t="s">
        <v>2219</v>
      </c>
      <c r="B1091" s="69" t="b">
        <f>'str 3'!$H$33&gt;='str 3'!$I$33</f>
        <v>1</v>
      </c>
      <c r="C1091" s="68" t="s">
        <v>1218</v>
      </c>
      <c r="D1091" s="68" t="s">
        <v>781</v>
      </c>
      <c r="E1091" s="69" t="s">
        <v>2325</v>
      </c>
      <c r="F1091" s="69" t="s">
        <v>1015</v>
      </c>
    </row>
    <row r="1092" spans="1:6" hidden="1" x14ac:dyDescent="0.2">
      <c r="A1092" s="222" t="s">
        <v>2220</v>
      </c>
      <c r="B1092" s="69" t="b">
        <f>'str 3'!$H$34&gt;='str 3'!$I$34</f>
        <v>1</v>
      </c>
      <c r="C1092" s="68" t="s">
        <v>1218</v>
      </c>
      <c r="D1092" s="68" t="s">
        <v>781</v>
      </c>
      <c r="E1092" s="69" t="s">
        <v>2326</v>
      </c>
      <c r="F1092" s="69" t="s">
        <v>1015</v>
      </c>
    </row>
    <row r="1093" spans="1:6" hidden="1" x14ac:dyDescent="0.2">
      <c r="A1093" s="222" t="s">
        <v>2221</v>
      </c>
      <c r="B1093" s="69" t="b">
        <f>'str 3'!$H$35&gt;='str 3'!$I$35</f>
        <v>1</v>
      </c>
      <c r="C1093" s="68" t="s">
        <v>1218</v>
      </c>
      <c r="D1093" s="68" t="s">
        <v>781</v>
      </c>
      <c r="E1093" s="69" t="s">
        <v>2327</v>
      </c>
      <c r="F1093" s="69" t="s">
        <v>1015</v>
      </c>
    </row>
    <row r="1094" spans="1:6" hidden="1" x14ac:dyDescent="0.2">
      <c r="A1094" s="222" t="s">
        <v>300</v>
      </c>
      <c r="B1094" s="69" t="b">
        <f>'str 3'!$H$36&gt;='str 3'!$I$36</f>
        <v>1</v>
      </c>
      <c r="C1094" s="68" t="s">
        <v>1218</v>
      </c>
      <c r="D1094" s="68" t="s">
        <v>781</v>
      </c>
      <c r="E1094" s="69" t="s">
        <v>2328</v>
      </c>
      <c r="F1094" s="69" t="s">
        <v>1015</v>
      </c>
    </row>
    <row r="1095" spans="1:6" hidden="1" x14ac:dyDescent="0.2">
      <c r="A1095" s="222" t="s">
        <v>301</v>
      </c>
      <c r="B1095" s="69" t="b">
        <f>'str 3'!$H$37&gt;='str 3'!$I$37</f>
        <v>1</v>
      </c>
      <c r="C1095" s="68" t="s">
        <v>1218</v>
      </c>
      <c r="D1095" s="68" t="s">
        <v>781</v>
      </c>
      <c r="E1095" s="69" t="s">
        <v>2329</v>
      </c>
      <c r="F1095" s="69" t="s">
        <v>1015</v>
      </c>
    </row>
    <row r="1096" spans="1:6" hidden="1" x14ac:dyDescent="0.2">
      <c r="A1096" s="222" t="s">
        <v>302</v>
      </c>
      <c r="B1096" s="69" t="b">
        <f>'str 3'!$H$38&gt;='str 3'!$I$38</f>
        <v>1</v>
      </c>
      <c r="C1096" s="68" t="s">
        <v>1218</v>
      </c>
      <c r="D1096" s="68" t="s">
        <v>781</v>
      </c>
      <c r="E1096" s="69" t="s">
        <v>3529</v>
      </c>
      <c r="F1096" s="69" t="s">
        <v>1015</v>
      </c>
    </row>
    <row r="1097" spans="1:6" hidden="1" x14ac:dyDescent="0.2">
      <c r="A1097" s="222" t="s">
        <v>303</v>
      </c>
      <c r="B1097" s="69" t="b">
        <f>'str 3'!$H$39&gt;='str 3'!$I$39</f>
        <v>1</v>
      </c>
      <c r="C1097" s="68" t="s">
        <v>1218</v>
      </c>
      <c r="D1097" s="68" t="s">
        <v>781</v>
      </c>
      <c r="E1097" s="69" t="s">
        <v>3530</v>
      </c>
      <c r="F1097" s="69" t="s">
        <v>1015</v>
      </c>
    </row>
    <row r="1098" spans="1:6" hidden="1" x14ac:dyDescent="0.2">
      <c r="A1098" s="222" t="s">
        <v>304</v>
      </c>
      <c r="B1098" s="69" t="b">
        <f>'str 3'!$H$40&gt;='str 3'!$I$40</f>
        <v>1</v>
      </c>
      <c r="C1098" s="68" t="s">
        <v>1218</v>
      </c>
      <c r="D1098" s="68" t="s">
        <v>781</v>
      </c>
      <c r="E1098" s="69" t="s">
        <v>3531</v>
      </c>
      <c r="F1098" s="69" t="s">
        <v>1015</v>
      </c>
    </row>
    <row r="1099" spans="1:6" hidden="1" x14ac:dyDescent="0.2">
      <c r="A1099" s="222" t="s">
        <v>305</v>
      </c>
      <c r="B1099" s="69" t="b">
        <f>'str 3'!$H$41&gt;='str 3'!$I$41</f>
        <v>1</v>
      </c>
      <c r="C1099" s="68" t="s">
        <v>1218</v>
      </c>
      <c r="D1099" s="68" t="s">
        <v>781</v>
      </c>
      <c r="E1099" s="69" t="s">
        <v>3532</v>
      </c>
      <c r="F1099" s="69" t="s">
        <v>1015</v>
      </c>
    </row>
    <row r="1100" spans="1:6" hidden="1" x14ac:dyDescent="0.2">
      <c r="A1100" s="222" t="s">
        <v>306</v>
      </c>
      <c r="B1100" s="69" t="b">
        <f>'str 3'!$H$43&gt;='str 3'!$I$43</f>
        <v>1</v>
      </c>
      <c r="C1100" s="68" t="s">
        <v>1218</v>
      </c>
      <c r="D1100" s="68" t="s">
        <v>781</v>
      </c>
      <c r="E1100" s="69" t="s">
        <v>3533</v>
      </c>
      <c r="F1100" s="69" t="s">
        <v>1015</v>
      </c>
    </row>
    <row r="1101" spans="1:6" hidden="1" x14ac:dyDescent="0.2">
      <c r="A1101" s="222" t="s">
        <v>307</v>
      </c>
      <c r="B1101" s="69" t="b">
        <f>'str 3'!$H$44&gt;='str 3'!$I$44</f>
        <v>1</v>
      </c>
      <c r="C1101" s="68" t="s">
        <v>1218</v>
      </c>
      <c r="D1101" s="68" t="s">
        <v>781</v>
      </c>
      <c r="E1101" s="69" t="s">
        <v>3534</v>
      </c>
      <c r="F1101" s="69" t="s">
        <v>1015</v>
      </c>
    </row>
    <row r="1102" spans="1:6" hidden="1" x14ac:dyDescent="0.2">
      <c r="A1102" s="222" t="s">
        <v>308</v>
      </c>
      <c r="B1102" s="69" t="b">
        <f>'str 3'!$H$45&gt;='str 3'!$I$45</f>
        <v>1</v>
      </c>
      <c r="C1102" s="68" t="s">
        <v>1218</v>
      </c>
      <c r="D1102" s="68" t="s">
        <v>781</v>
      </c>
      <c r="E1102" s="69" t="s">
        <v>3535</v>
      </c>
      <c r="F1102" s="69" t="s">
        <v>1015</v>
      </c>
    </row>
    <row r="1103" spans="1:6" hidden="1" x14ac:dyDescent="0.2">
      <c r="A1103" s="222" t="s">
        <v>309</v>
      </c>
      <c r="B1103" s="69" t="b">
        <f>'str 3'!$H$47&gt;='str 3'!$I$47</f>
        <v>1</v>
      </c>
      <c r="C1103" s="68" t="s">
        <v>1218</v>
      </c>
      <c r="D1103" s="68" t="s">
        <v>781</v>
      </c>
      <c r="E1103" s="69" t="s">
        <v>3807</v>
      </c>
      <c r="F1103" s="69" t="s">
        <v>1015</v>
      </c>
    </row>
    <row r="1104" spans="1:6" hidden="1" x14ac:dyDescent="0.2">
      <c r="A1104" s="222" t="s">
        <v>310</v>
      </c>
      <c r="B1104" s="69" t="b">
        <f>'str 3'!$H$49&gt;='str 3'!$I$49</f>
        <v>1</v>
      </c>
      <c r="C1104" s="68" t="s">
        <v>1218</v>
      </c>
      <c r="D1104" s="68" t="s">
        <v>781</v>
      </c>
      <c r="E1104" s="69" t="s">
        <v>3809</v>
      </c>
      <c r="F1104" s="69" t="s">
        <v>1015</v>
      </c>
    </row>
    <row r="1105" spans="1:6" hidden="1" x14ac:dyDescent="0.2">
      <c r="A1105" s="222" t="s">
        <v>311</v>
      </c>
      <c r="B1105" s="69" t="b">
        <f>'str 3'!$H$50&gt;='str 3'!$I$50</f>
        <v>1</v>
      </c>
      <c r="C1105" s="68" t="s">
        <v>1218</v>
      </c>
      <c r="D1105" s="68" t="s">
        <v>781</v>
      </c>
      <c r="E1105" s="69" t="s">
        <v>1060</v>
      </c>
      <c r="F1105" s="69" t="s">
        <v>1015</v>
      </c>
    </row>
    <row r="1106" spans="1:6" hidden="1" x14ac:dyDescent="0.2">
      <c r="A1106" s="222" t="s">
        <v>312</v>
      </c>
      <c r="B1106" s="69" t="b">
        <f>'str 3'!$H$51&gt;='str 3'!$I$51</f>
        <v>1</v>
      </c>
      <c r="C1106" s="68" t="s">
        <v>1218</v>
      </c>
      <c r="D1106" s="68" t="s">
        <v>781</v>
      </c>
      <c r="E1106" s="69" t="s">
        <v>1061</v>
      </c>
      <c r="F1106" s="69" t="s">
        <v>1015</v>
      </c>
    </row>
    <row r="1107" spans="1:6" hidden="1" x14ac:dyDescent="0.2">
      <c r="A1107" s="222" t="s">
        <v>313</v>
      </c>
      <c r="B1107" s="69" t="b">
        <f>'str 3'!$H$52&gt;='str 3'!$I$52</f>
        <v>1</v>
      </c>
      <c r="C1107" s="68" t="s">
        <v>1218</v>
      </c>
      <c r="D1107" s="68" t="s">
        <v>781</v>
      </c>
      <c r="E1107" s="69" t="s">
        <v>1062</v>
      </c>
      <c r="F1107" s="69" t="s">
        <v>1015</v>
      </c>
    </row>
    <row r="1108" spans="1:6" hidden="1" x14ac:dyDescent="0.2">
      <c r="A1108" s="222" t="s">
        <v>314</v>
      </c>
      <c r="B1108" s="69" t="b">
        <f>'str 3'!$F$5&gt;='str 3'!$H$5</f>
        <v>1</v>
      </c>
      <c r="C1108" s="68" t="s">
        <v>1218</v>
      </c>
      <c r="D1108" s="68" t="s">
        <v>781</v>
      </c>
      <c r="E1108" s="69" t="s">
        <v>1083</v>
      </c>
      <c r="F1108" s="69" t="s">
        <v>3053</v>
      </c>
    </row>
    <row r="1109" spans="1:6" hidden="1" x14ac:dyDescent="0.2">
      <c r="A1109" s="222" t="s">
        <v>315</v>
      </c>
      <c r="B1109" s="69" t="b">
        <f>'str 3'!$F$6&gt;='str 3'!$H$6</f>
        <v>1</v>
      </c>
      <c r="C1109" s="68" t="s">
        <v>1218</v>
      </c>
      <c r="D1109" s="68" t="s">
        <v>781</v>
      </c>
      <c r="E1109" s="69" t="s">
        <v>1084</v>
      </c>
      <c r="F1109" s="69" t="s">
        <v>3053</v>
      </c>
    </row>
    <row r="1110" spans="1:6" hidden="1" x14ac:dyDescent="0.2">
      <c r="A1110" s="222" t="s">
        <v>2261</v>
      </c>
      <c r="B1110" s="69" t="b">
        <f>'str 3'!$F$7&gt;='str 3'!$H$7</f>
        <v>1</v>
      </c>
      <c r="C1110" s="68" t="s">
        <v>1218</v>
      </c>
      <c r="D1110" s="68" t="s">
        <v>781</v>
      </c>
      <c r="E1110" s="69" t="s">
        <v>1085</v>
      </c>
      <c r="F1110" s="69" t="s">
        <v>3053</v>
      </c>
    </row>
    <row r="1111" spans="1:6" hidden="1" x14ac:dyDescent="0.2">
      <c r="A1111" s="222" t="s">
        <v>2262</v>
      </c>
      <c r="B1111" s="69" t="b">
        <f>'str 3'!$F$8&gt;='str 3'!$H$8</f>
        <v>1</v>
      </c>
      <c r="C1111" s="68" t="s">
        <v>1218</v>
      </c>
      <c r="D1111" s="68" t="s">
        <v>781</v>
      </c>
      <c r="E1111" s="69" t="s">
        <v>1086</v>
      </c>
      <c r="F1111" s="69" t="s">
        <v>3053</v>
      </c>
    </row>
    <row r="1112" spans="1:6" hidden="1" x14ac:dyDescent="0.2">
      <c r="A1112" s="222" t="s">
        <v>1877</v>
      </c>
      <c r="B1112" s="69" t="b">
        <f>'str 3'!$F$9&gt;='str 3'!$H$9</f>
        <v>1</v>
      </c>
      <c r="C1112" s="68" t="s">
        <v>1218</v>
      </c>
      <c r="D1112" s="68" t="s">
        <v>781</v>
      </c>
      <c r="E1112" s="69" t="s">
        <v>1212</v>
      </c>
      <c r="F1112" s="69" t="s">
        <v>3053</v>
      </c>
    </row>
    <row r="1113" spans="1:6" hidden="1" x14ac:dyDescent="0.2">
      <c r="A1113" s="222" t="s">
        <v>1878</v>
      </c>
      <c r="B1113" s="69" t="b">
        <f>'str 3'!$F$10&gt;='str 3'!$H$10</f>
        <v>1</v>
      </c>
      <c r="C1113" s="68" t="s">
        <v>1218</v>
      </c>
      <c r="D1113" s="68" t="s">
        <v>781</v>
      </c>
      <c r="E1113" s="69" t="s">
        <v>1213</v>
      </c>
      <c r="F1113" s="69" t="s">
        <v>3053</v>
      </c>
    </row>
    <row r="1114" spans="1:6" hidden="1" x14ac:dyDescent="0.2">
      <c r="A1114" s="222" t="s">
        <v>1879</v>
      </c>
      <c r="B1114" s="69" t="b">
        <f>'str 3'!$F$11&gt;='str 3'!$H$11</f>
        <v>1</v>
      </c>
      <c r="C1114" s="68" t="s">
        <v>1218</v>
      </c>
      <c r="D1114" s="68" t="s">
        <v>781</v>
      </c>
      <c r="E1114" s="69" t="s">
        <v>1214</v>
      </c>
      <c r="F1114" s="69" t="s">
        <v>3053</v>
      </c>
    </row>
    <row r="1115" spans="1:6" hidden="1" x14ac:dyDescent="0.2">
      <c r="A1115" s="222" t="s">
        <v>1880</v>
      </c>
      <c r="B1115" s="69" t="b">
        <f>'str 3'!$F$12&gt;='str 3'!$H$12</f>
        <v>1</v>
      </c>
      <c r="C1115" s="68" t="s">
        <v>1218</v>
      </c>
      <c r="D1115" s="68" t="s">
        <v>781</v>
      </c>
      <c r="E1115" s="69" t="s">
        <v>1215</v>
      </c>
      <c r="F1115" s="69" t="s">
        <v>3053</v>
      </c>
    </row>
    <row r="1116" spans="1:6" hidden="1" x14ac:dyDescent="0.2">
      <c r="A1116" s="222" t="s">
        <v>1881</v>
      </c>
      <c r="B1116" s="69" t="b">
        <f>'str 3'!$F$13&gt;='str 3'!$H$13</f>
        <v>1</v>
      </c>
      <c r="C1116" s="68" t="s">
        <v>1218</v>
      </c>
      <c r="D1116" s="68" t="s">
        <v>781</v>
      </c>
      <c r="E1116" s="69" t="s">
        <v>1219</v>
      </c>
      <c r="F1116" s="69" t="s">
        <v>3053</v>
      </c>
    </row>
    <row r="1117" spans="1:6" hidden="1" x14ac:dyDescent="0.2">
      <c r="A1117" s="222" t="s">
        <v>1882</v>
      </c>
      <c r="B1117" s="69" t="b">
        <f>'str 3'!$F$14&gt;='str 3'!$H$14</f>
        <v>1</v>
      </c>
      <c r="C1117" s="68" t="s">
        <v>1218</v>
      </c>
      <c r="D1117" s="68" t="s">
        <v>781</v>
      </c>
      <c r="E1117" s="69" t="s">
        <v>1216</v>
      </c>
      <c r="F1117" s="69" t="s">
        <v>3053</v>
      </c>
    </row>
    <row r="1118" spans="1:6" hidden="1" x14ac:dyDescent="0.2">
      <c r="A1118" s="222" t="s">
        <v>1883</v>
      </c>
      <c r="B1118" s="69" t="b">
        <f>'str 3'!$F$15&gt;='str 3'!$H$15</f>
        <v>1</v>
      </c>
      <c r="C1118" s="68" t="s">
        <v>1218</v>
      </c>
      <c r="D1118" s="68" t="s">
        <v>781</v>
      </c>
      <c r="E1118" s="69" t="s">
        <v>1217</v>
      </c>
      <c r="F1118" s="69" t="s">
        <v>3053</v>
      </c>
    </row>
    <row r="1119" spans="1:6" hidden="1" x14ac:dyDescent="0.2">
      <c r="A1119" s="222" t="s">
        <v>1884</v>
      </c>
      <c r="B1119" s="69" t="b">
        <f>'str 3'!$F$16&gt;='str 3'!$H$16</f>
        <v>1</v>
      </c>
      <c r="C1119" s="68" t="s">
        <v>1218</v>
      </c>
      <c r="D1119" s="68" t="s">
        <v>781</v>
      </c>
      <c r="E1119" s="69" t="s">
        <v>3838</v>
      </c>
      <c r="F1119" s="69" t="s">
        <v>3053</v>
      </c>
    </row>
    <row r="1120" spans="1:6" hidden="1" x14ac:dyDescent="0.2">
      <c r="A1120" s="222" t="s">
        <v>1885</v>
      </c>
      <c r="B1120" s="69" t="b">
        <f>'str 3'!$F$17&gt;='str 3'!$H$17</f>
        <v>1</v>
      </c>
      <c r="C1120" s="68" t="s">
        <v>1218</v>
      </c>
      <c r="D1120" s="68" t="s">
        <v>781</v>
      </c>
      <c r="E1120" s="69" t="s">
        <v>3839</v>
      </c>
      <c r="F1120" s="69" t="s">
        <v>3053</v>
      </c>
    </row>
    <row r="1121" spans="1:6" hidden="1" x14ac:dyDescent="0.2">
      <c r="A1121" s="222" t="s">
        <v>1886</v>
      </c>
      <c r="B1121" s="69" t="b">
        <f>'str 3'!$F$18&gt;='str 3'!$H$18</f>
        <v>1</v>
      </c>
      <c r="C1121" s="68" t="s">
        <v>1218</v>
      </c>
      <c r="D1121" s="68" t="s">
        <v>781</v>
      </c>
      <c r="E1121" s="69" t="s">
        <v>3840</v>
      </c>
      <c r="F1121" s="69" t="s">
        <v>3053</v>
      </c>
    </row>
    <row r="1122" spans="1:6" hidden="1" x14ac:dyDescent="0.2">
      <c r="A1122" s="222" t="s">
        <v>1887</v>
      </c>
      <c r="B1122" s="69" t="b">
        <f>'str 3'!$F$19&gt;='str 3'!$H$19</f>
        <v>1</v>
      </c>
      <c r="C1122" s="68" t="s">
        <v>1218</v>
      </c>
      <c r="D1122" s="68" t="s">
        <v>781</v>
      </c>
      <c r="E1122" s="69" t="s">
        <v>3841</v>
      </c>
      <c r="F1122" s="69" t="s">
        <v>3053</v>
      </c>
    </row>
    <row r="1123" spans="1:6" hidden="1" x14ac:dyDescent="0.2">
      <c r="A1123" s="222" t="s">
        <v>1888</v>
      </c>
      <c r="B1123" s="69" t="b">
        <f>'str 3'!$F$20&gt;='str 3'!$H$20</f>
        <v>1</v>
      </c>
      <c r="C1123" s="68" t="s">
        <v>1218</v>
      </c>
      <c r="D1123" s="68" t="s">
        <v>781</v>
      </c>
      <c r="E1123" s="69" t="s">
        <v>4042</v>
      </c>
      <c r="F1123" s="69" t="s">
        <v>3053</v>
      </c>
    </row>
    <row r="1124" spans="1:6" hidden="1" x14ac:dyDescent="0.2">
      <c r="A1124" s="222" t="s">
        <v>1889</v>
      </c>
      <c r="B1124" s="69" t="b">
        <f>'str 3'!$F$21&gt;='str 3'!$H$21</f>
        <v>1</v>
      </c>
      <c r="C1124" s="68" t="s">
        <v>1218</v>
      </c>
      <c r="D1124" s="68" t="s">
        <v>781</v>
      </c>
      <c r="E1124" s="69" t="s">
        <v>4043</v>
      </c>
      <c r="F1124" s="69" t="s">
        <v>3053</v>
      </c>
    </row>
    <row r="1125" spans="1:6" hidden="1" x14ac:dyDescent="0.2">
      <c r="A1125" s="222" t="s">
        <v>1890</v>
      </c>
      <c r="B1125" s="69" t="b">
        <f>'str 3'!$F$22&gt;='str 3'!$H$22</f>
        <v>1</v>
      </c>
      <c r="C1125" s="68" t="s">
        <v>1218</v>
      </c>
      <c r="D1125" s="68" t="s">
        <v>781</v>
      </c>
      <c r="E1125" s="69" t="s">
        <v>4044</v>
      </c>
      <c r="F1125" s="69" t="s">
        <v>3053</v>
      </c>
    </row>
    <row r="1126" spans="1:6" hidden="1" x14ac:dyDescent="0.2">
      <c r="A1126" s="222" t="s">
        <v>1891</v>
      </c>
      <c r="B1126" s="69" t="b">
        <f>'str 3'!$F$23&gt;='str 3'!$H$23</f>
        <v>1</v>
      </c>
      <c r="C1126" s="68" t="s">
        <v>1218</v>
      </c>
      <c r="D1126" s="68" t="s">
        <v>781</v>
      </c>
      <c r="E1126" s="69" t="s">
        <v>4045</v>
      </c>
      <c r="F1126" s="69" t="s">
        <v>3053</v>
      </c>
    </row>
    <row r="1127" spans="1:6" hidden="1" x14ac:dyDescent="0.2">
      <c r="A1127" s="222" t="s">
        <v>1892</v>
      </c>
      <c r="B1127" s="69" t="b">
        <f>'str 3'!$F$24&gt;='str 3'!$H$24</f>
        <v>1</v>
      </c>
      <c r="C1127" s="68" t="s">
        <v>1218</v>
      </c>
      <c r="D1127" s="68" t="s">
        <v>781</v>
      </c>
      <c r="E1127" s="69" t="s">
        <v>3612</v>
      </c>
      <c r="F1127" s="69" t="s">
        <v>3053</v>
      </c>
    </row>
    <row r="1128" spans="1:6" hidden="1" x14ac:dyDescent="0.2">
      <c r="A1128" s="222" t="s">
        <v>385</v>
      </c>
      <c r="B1128" s="69" t="b">
        <f>'str 3'!$F$25&gt;='str 3'!$H$25</f>
        <v>1</v>
      </c>
      <c r="C1128" s="68" t="s">
        <v>1218</v>
      </c>
      <c r="D1128" s="68" t="s">
        <v>781</v>
      </c>
      <c r="E1128" s="69" t="s">
        <v>3613</v>
      </c>
      <c r="F1128" s="69" t="s">
        <v>3053</v>
      </c>
    </row>
    <row r="1129" spans="1:6" hidden="1" x14ac:dyDescent="0.2">
      <c r="A1129" s="222" t="s">
        <v>386</v>
      </c>
      <c r="B1129" s="69" t="b">
        <f>'str 3'!$F$26&gt;='str 3'!$H$26</f>
        <v>1</v>
      </c>
      <c r="C1129" s="68" t="s">
        <v>1218</v>
      </c>
      <c r="D1129" s="68" t="s">
        <v>781</v>
      </c>
      <c r="E1129" s="69" t="s">
        <v>3614</v>
      </c>
      <c r="F1129" s="69" t="s">
        <v>3053</v>
      </c>
    </row>
    <row r="1130" spans="1:6" hidden="1" x14ac:dyDescent="0.2">
      <c r="A1130" s="222" t="s">
        <v>835</v>
      </c>
      <c r="B1130" s="69" t="b">
        <f>'str 3'!$F$27&gt;='str 3'!$H$27</f>
        <v>1</v>
      </c>
      <c r="C1130" s="68" t="s">
        <v>1218</v>
      </c>
      <c r="D1130" s="68" t="s">
        <v>781</v>
      </c>
      <c r="E1130" s="69" t="s">
        <v>3615</v>
      </c>
      <c r="F1130" s="69" t="s">
        <v>3053</v>
      </c>
    </row>
    <row r="1131" spans="1:6" hidden="1" x14ac:dyDescent="0.2">
      <c r="A1131" s="222" t="s">
        <v>836</v>
      </c>
      <c r="B1131" s="69" t="b">
        <f>'str 3'!$F$28&gt;='str 3'!$H$28</f>
        <v>1</v>
      </c>
      <c r="C1131" s="68" t="s">
        <v>1218</v>
      </c>
      <c r="D1131" s="68" t="s">
        <v>781</v>
      </c>
      <c r="E1131" s="69" t="s">
        <v>4132</v>
      </c>
      <c r="F1131" s="69" t="s">
        <v>3053</v>
      </c>
    </row>
    <row r="1132" spans="1:6" hidden="1" x14ac:dyDescent="0.2">
      <c r="A1132" s="222" t="s">
        <v>837</v>
      </c>
      <c r="B1132" s="69" t="b">
        <f>'str 3'!$F$29&gt;='str 3'!$H$29</f>
        <v>1</v>
      </c>
      <c r="C1132" s="68" t="s">
        <v>1218</v>
      </c>
      <c r="D1132" s="68" t="s">
        <v>781</v>
      </c>
      <c r="E1132" s="69" t="s">
        <v>4133</v>
      </c>
      <c r="F1132" s="69" t="s">
        <v>3053</v>
      </c>
    </row>
    <row r="1133" spans="1:6" hidden="1" x14ac:dyDescent="0.2">
      <c r="A1133" s="222" t="s">
        <v>3576</v>
      </c>
      <c r="B1133" s="69" t="b">
        <f>'str 3'!$F$30&gt;='str 3'!$H$30</f>
        <v>1</v>
      </c>
      <c r="C1133" s="68" t="s">
        <v>1218</v>
      </c>
      <c r="D1133" s="68" t="s">
        <v>781</v>
      </c>
      <c r="E1133" s="69" t="s">
        <v>4134</v>
      </c>
      <c r="F1133" s="69" t="s">
        <v>3053</v>
      </c>
    </row>
    <row r="1134" spans="1:6" hidden="1" x14ac:dyDescent="0.2">
      <c r="A1134" s="222" t="s">
        <v>3577</v>
      </c>
      <c r="B1134" s="69" t="b">
        <f>'str 3'!$F$32&gt;='str 3'!$H$32</f>
        <v>1</v>
      </c>
      <c r="C1134" s="68" t="s">
        <v>1218</v>
      </c>
      <c r="D1134" s="68" t="s">
        <v>781</v>
      </c>
      <c r="E1134" s="69" t="s">
        <v>2324</v>
      </c>
      <c r="F1134" s="69" t="s">
        <v>3053</v>
      </c>
    </row>
    <row r="1135" spans="1:6" hidden="1" x14ac:dyDescent="0.2">
      <c r="A1135" s="222" t="s">
        <v>3578</v>
      </c>
      <c r="B1135" s="69" t="b">
        <f>'str 3'!$F$33&gt;='str 3'!$H$33</f>
        <v>1</v>
      </c>
      <c r="C1135" s="68" t="s">
        <v>1218</v>
      </c>
      <c r="D1135" s="68" t="s">
        <v>781</v>
      </c>
      <c r="E1135" s="69" t="s">
        <v>2325</v>
      </c>
      <c r="F1135" s="69" t="s">
        <v>3053</v>
      </c>
    </row>
    <row r="1136" spans="1:6" hidden="1" x14ac:dyDescent="0.2">
      <c r="A1136" s="222" t="s">
        <v>3579</v>
      </c>
      <c r="B1136" s="69" t="b">
        <f>'str 3'!$F$34&gt;='str 3'!$H$34</f>
        <v>1</v>
      </c>
      <c r="C1136" s="68" t="s">
        <v>1218</v>
      </c>
      <c r="D1136" s="68" t="s">
        <v>781</v>
      </c>
      <c r="E1136" s="69" t="s">
        <v>2326</v>
      </c>
      <c r="F1136" s="69" t="s">
        <v>3053</v>
      </c>
    </row>
    <row r="1137" spans="1:6" hidden="1" x14ac:dyDescent="0.2">
      <c r="A1137" s="222" t="s">
        <v>3580</v>
      </c>
      <c r="B1137" s="69" t="b">
        <f>'str 3'!$F$35&gt;='str 3'!$H$35</f>
        <v>1</v>
      </c>
      <c r="C1137" s="68" t="s">
        <v>1218</v>
      </c>
      <c r="D1137" s="68" t="s">
        <v>781</v>
      </c>
      <c r="E1137" s="69" t="s">
        <v>2327</v>
      </c>
      <c r="F1137" s="69" t="s">
        <v>3053</v>
      </c>
    </row>
    <row r="1138" spans="1:6" hidden="1" x14ac:dyDescent="0.2">
      <c r="A1138" s="222" t="s">
        <v>3581</v>
      </c>
      <c r="B1138" s="69" t="b">
        <f>'str 3'!$F$36&gt;='str 3'!$H$36</f>
        <v>1</v>
      </c>
      <c r="C1138" s="68" t="s">
        <v>1218</v>
      </c>
      <c r="D1138" s="68" t="s">
        <v>781</v>
      </c>
      <c r="E1138" s="69" t="s">
        <v>2328</v>
      </c>
      <c r="F1138" s="69" t="s">
        <v>3053</v>
      </c>
    </row>
    <row r="1139" spans="1:6" hidden="1" x14ac:dyDescent="0.2">
      <c r="A1139" s="222" t="s">
        <v>3582</v>
      </c>
      <c r="B1139" s="69" t="b">
        <f>'str 3'!$F$37&gt;='str 3'!$H$37</f>
        <v>1</v>
      </c>
      <c r="C1139" s="68" t="s">
        <v>1218</v>
      </c>
      <c r="D1139" s="68" t="s">
        <v>781</v>
      </c>
      <c r="E1139" s="69" t="s">
        <v>2329</v>
      </c>
      <c r="F1139" s="69" t="s">
        <v>3053</v>
      </c>
    </row>
    <row r="1140" spans="1:6" hidden="1" x14ac:dyDescent="0.2">
      <c r="A1140" s="222" t="s">
        <v>3583</v>
      </c>
      <c r="B1140" s="69" t="b">
        <f>'str 3'!$F$38&gt;='str 3'!$H$38</f>
        <v>1</v>
      </c>
      <c r="C1140" s="68" t="s">
        <v>1218</v>
      </c>
      <c r="D1140" s="68" t="s">
        <v>781</v>
      </c>
      <c r="E1140" s="69" t="s">
        <v>3529</v>
      </c>
      <c r="F1140" s="69" t="s">
        <v>3053</v>
      </c>
    </row>
    <row r="1141" spans="1:6" hidden="1" x14ac:dyDescent="0.2">
      <c r="A1141" s="222" t="s">
        <v>2437</v>
      </c>
      <c r="B1141" s="69" t="b">
        <f>'str 3'!$F$39&gt;='str 3'!$H$39</f>
        <v>1</v>
      </c>
      <c r="C1141" s="68" t="s">
        <v>1218</v>
      </c>
      <c r="D1141" s="68" t="s">
        <v>781</v>
      </c>
      <c r="E1141" s="69" t="s">
        <v>3530</v>
      </c>
      <c r="F1141" s="69" t="s">
        <v>3053</v>
      </c>
    </row>
    <row r="1142" spans="1:6" hidden="1" x14ac:dyDescent="0.2">
      <c r="A1142" s="222" t="s">
        <v>2438</v>
      </c>
      <c r="B1142" s="69" t="b">
        <f>'str 3'!$F$40&gt;='str 3'!$H$40</f>
        <v>1</v>
      </c>
      <c r="C1142" s="68" t="s">
        <v>1218</v>
      </c>
      <c r="D1142" s="68" t="s">
        <v>781</v>
      </c>
      <c r="E1142" s="69" t="s">
        <v>3531</v>
      </c>
      <c r="F1142" s="69" t="s">
        <v>3053</v>
      </c>
    </row>
    <row r="1143" spans="1:6" hidden="1" x14ac:dyDescent="0.2">
      <c r="A1143" s="222" t="s">
        <v>1769</v>
      </c>
      <c r="B1143" s="69" t="b">
        <f>'str 3'!$F$41&gt;='str 3'!$H$41</f>
        <v>1</v>
      </c>
      <c r="C1143" s="68" t="s">
        <v>1218</v>
      </c>
      <c r="D1143" s="68" t="s">
        <v>781</v>
      </c>
      <c r="E1143" s="69" t="s">
        <v>3532</v>
      </c>
      <c r="F1143" s="69" t="s">
        <v>3053</v>
      </c>
    </row>
    <row r="1144" spans="1:6" hidden="1" x14ac:dyDescent="0.2">
      <c r="A1144" s="222" t="s">
        <v>1770</v>
      </c>
      <c r="B1144" s="69" t="b">
        <f>'str 3'!$F$43&gt;='str 3'!$H$43</f>
        <v>1</v>
      </c>
      <c r="C1144" s="68" t="s">
        <v>1218</v>
      </c>
      <c r="D1144" s="68" t="s">
        <v>781</v>
      </c>
      <c r="E1144" s="69" t="s">
        <v>3533</v>
      </c>
      <c r="F1144" s="69" t="s">
        <v>3053</v>
      </c>
    </row>
    <row r="1145" spans="1:6" hidden="1" x14ac:dyDescent="0.2">
      <c r="A1145" s="222" t="s">
        <v>1771</v>
      </c>
      <c r="B1145" s="69" t="b">
        <f>'str 3'!$F$44&gt;='str 3'!$H$44</f>
        <v>1</v>
      </c>
      <c r="C1145" s="68" t="s">
        <v>1218</v>
      </c>
      <c r="D1145" s="68" t="s">
        <v>781</v>
      </c>
      <c r="E1145" s="69" t="s">
        <v>3534</v>
      </c>
      <c r="F1145" s="69" t="s">
        <v>3053</v>
      </c>
    </row>
    <row r="1146" spans="1:6" hidden="1" x14ac:dyDescent="0.2">
      <c r="A1146" s="222" t="s">
        <v>1772</v>
      </c>
      <c r="B1146" s="69" t="b">
        <f>'str 3'!$F$45&gt;='str 3'!$H$45</f>
        <v>1</v>
      </c>
      <c r="C1146" s="68" t="s">
        <v>1218</v>
      </c>
      <c r="D1146" s="68" t="s">
        <v>781</v>
      </c>
      <c r="E1146" s="69" t="s">
        <v>3535</v>
      </c>
      <c r="F1146" s="69" t="s">
        <v>3053</v>
      </c>
    </row>
    <row r="1147" spans="1:6" hidden="1" x14ac:dyDescent="0.2">
      <c r="A1147" s="222" t="s">
        <v>1773</v>
      </c>
      <c r="B1147" s="69" t="b">
        <f>'str 3'!$F$47&gt;='str 3'!$H$47</f>
        <v>1</v>
      </c>
      <c r="C1147" s="68" t="s">
        <v>1218</v>
      </c>
      <c r="D1147" s="68" t="s">
        <v>781</v>
      </c>
      <c r="E1147" s="69" t="s">
        <v>3807</v>
      </c>
      <c r="F1147" s="69" t="s">
        <v>3053</v>
      </c>
    </row>
    <row r="1148" spans="1:6" hidden="1" x14ac:dyDescent="0.2">
      <c r="A1148" s="222" t="s">
        <v>1774</v>
      </c>
      <c r="B1148" s="69" t="b">
        <f>'str 3'!$F$49&gt;='str 3'!$H$49</f>
        <v>1</v>
      </c>
      <c r="C1148" s="68" t="s">
        <v>1218</v>
      </c>
      <c r="D1148" s="68" t="s">
        <v>781</v>
      </c>
      <c r="E1148" s="69" t="s">
        <v>3809</v>
      </c>
      <c r="F1148" s="69" t="s">
        <v>3053</v>
      </c>
    </row>
    <row r="1149" spans="1:6" hidden="1" x14ac:dyDescent="0.2">
      <c r="A1149" s="222" t="s">
        <v>1775</v>
      </c>
      <c r="B1149" s="69" t="b">
        <f>'str 3'!$F$51&gt;='str 3'!$H$51</f>
        <v>1</v>
      </c>
      <c r="C1149" s="68" t="s">
        <v>1218</v>
      </c>
      <c r="D1149" s="68" t="s">
        <v>781</v>
      </c>
      <c r="E1149" s="69" t="s">
        <v>1061</v>
      </c>
      <c r="F1149" s="69" t="s">
        <v>3053</v>
      </c>
    </row>
    <row r="1150" spans="1:6" hidden="1" x14ac:dyDescent="0.2">
      <c r="A1150" s="222" t="s">
        <v>1776</v>
      </c>
      <c r="B1150" s="69" t="b">
        <f>'str 3'!$F$52&gt;='str 3'!$H$52</f>
        <v>1</v>
      </c>
      <c r="C1150" s="68" t="s">
        <v>1218</v>
      </c>
      <c r="D1150" s="68" t="s">
        <v>781</v>
      </c>
      <c r="E1150" s="69" t="s">
        <v>1062</v>
      </c>
      <c r="F1150" s="69" t="s">
        <v>3053</v>
      </c>
    </row>
    <row r="1151" spans="1:6" hidden="1" x14ac:dyDescent="0.2">
      <c r="A1151" s="222" t="s">
        <v>1777</v>
      </c>
      <c r="B1151" s="69" t="b">
        <f>'str 3'!$G$5&gt;='str 3'!$I$5</f>
        <v>1</v>
      </c>
      <c r="C1151" s="68" t="s">
        <v>1218</v>
      </c>
      <c r="D1151" s="68" t="s">
        <v>781</v>
      </c>
      <c r="E1151" s="69" t="s">
        <v>1083</v>
      </c>
      <c r="F1151" s="69" t="s">
        <v>3054</v>
      </c>
    </row>
    <row r="1152" spans="1:6" hidden="1" x14ac:dyDescent="0.2">
      <c r="A1152" s="222" t="s">
        <v>1778</v>
      </c>
      <c r="B1152" s="69" t="b">
        <f>'str 3'!$G$6&gt;='str 3'!$I$6</f>
        <v>1</v>
      </c>
      <c r="C1152" s="68" t="s">
        <v>1218</v>
      </c>
      <c r="D1152" s="68" t="s">
        <v>781</v>
      </c>
      <c r="E1152" s="69" t="s">
        <v>1084</v>
      </c>
      <c r="F1152" s="69" t="s">
        <v>3054</v>
      </c>
    </row>
    <row r="1153" spans="1:6" hidden="1" x14ac:dyDescent="0.2">
      <c r="A1153" s="222" t="s">
        <v>1779</v>
      </c>
      <c r="B1153" s="69" t="b">
        <f>'str 3'!$G$7&gt;='str 3'!$I$7</f>
        <v>1</v>
      </c>
      <c r="C1153" s="68" t="s">
        <v>1218</v>
      </c>
      <c r="D1153" s="68" t="s">
        <v>781</v>
      </c>
      <c r="E1153" s="69" t="s">
        <v>1085</v>
      </c>
      <c r="F1153" s="69" t="s">
        <v>3054</v>
      </c>
    </row>
    <row r="1154" spans="1:6" hidden="1" x14ac:dyDescent="0.2">
      <c r="A1154" s="222" t="s">
        <v>1780</v>
      </c>
      <c r="B1154" s="69" t="b">
        <f>'str 3'!$G$8&gt;='str 3'!$I$8</f>
        <v>1</v>
      </c>
      <c r="C1154" s="68" t="s">
        <v>1218</v>
      </c>
      <c r="D1154" s="68" t="s">
        <v>781</v>
      </c>
      <c r="E1154" s="69" t="s">
        <v>1086</v>
      </c>
      <c r="F1154" s="69" t="s">
        <v>3054</v>
      </c>
    </row>
    <row r="1155" spans="1:6" hidden="1" x14ac:dyDescent="0.2">
      <c r="A1155" s="222" t="s">
        <v>1781</v>
      </c>
      <c r="B1155" s="69" t="b">
        <f>'str 3'!$G$9&gt;='str 3'!$I$9</f>
        <v>1</v>
      </c>
      <c r="C1155" s="68" t="s">
        <v>1218</v>
      </c>
      <c r="D1155" s="68" t="s">
        <v>781</v>
      </c>
      <c r="E1155" s="69" t="s">
        <v>1212</v>
      </c>
      <c r="F1155" s="69" t="s">
        <v>3054</v>
      </c>
    </row>
    <row r="1156" spans="1:6" hidden="1" x14ac:dyDescent="0.2">
      <c r="A1156" s="222" t="s">
        <v>1782</v>
      </c>
      <c r="B1156" s="69" t="b">
        <f>'str 3'!$G$10&gt;='str 3'!$I$10</f>
        <v>1</v>
      </c>
      <c r="C1156" s="68" t="s">
        <v>1218</v>
      </c>
      <c r="D1156" s="68" t="s">
        <v>781</v>
      </c>
      <c r="E1156" s="69" t="s">
        <v>1213</v>
      </c>
      <c r="F1156" s="69" t="s">
        <v>3054</v>
      </c>
    </row>
    <row r="1157" spans="1:6" hidden="1" x14ac:dyDescent="0.2">
      <c r="A1157" s="222" t="s">
        <v>1783</v>
      </c>
      <c r="B1157" s="69" t="b">
        <f>'str 3'!$G$11&gt;='str 3'!$I$11</f>
        <v>1</v>
      </c>
      <c r="C1157" s="68" t="s">
        <v>1218</v>
      </c>
      <c r="D1157" s="68" t="s">
        <v>781</v>
      </c>
      <c r="E1157" s="69" t="s">
        <v>1214</v>
      </c>
      <c r="F1157" s="69" t="s">
        <v>3054</v>
      </c>
    </row>
    <row r="1158" spans="1:6" hidden="1" x14ac:dyDescent="0.2">
      <c r="A1158" s="222" t="s">
        <v>769</v>
      </c>
      <c r="B1158" s="69" t="b">
        <f>'str 3'!$G$12&gt;='str 3'!$I$12</f>
        <v>1</v>
      </c>
      <c r="C1158" s="68" t="s">
        <v>1218</v>
      </c>
      <c r="D1158" s="68" t="s">
        <v>781</v>
      </c>
      <c r="E1158" s="69" t="s">
        <v>1215</v>
      </c>
      <c r="F1158" s="69" t="s">
        <v>3054</v>
      </c>
    </row>
    <row r="1159" spans="1:6" hidden="1" x14ac:dyDescent="0.2">
      <c r="A1159" s="222" t="s">
        <v>3067</v>
      </c>
      <c r="B1159" s="69" t="b">
        <f>'str 3'!$G$13&gt;='str 3'!$I$13</f>
        <v>1</v>
      </c>
      <c r="C1159" s="68" t="s">
        <v>1218</v>
      </c>
      <c r="D1159" s="68" t="s">
        <v>781</v>
      </c>
      <c r="E1159" s="69" t="s">
        <v>1219</v>
      </c>
      <c r="F1159" s="69" t="s">
        <v>3054</v>
      </c>
    </row>
    <row r="1160" spans="1:6" hidden="1" x14ac:dyDescent="0.2">
      <c r="A1160" s="222" t="s">
        <v>3068</v>
      </c>
      <c r="B1160" s="69" t="b">
        <f>'str 3'!$G$14&gt;='str 3'!$I$14</f>
        <v>1</v>
      </c>
      <c r="C1160" s="68" t="s">
        <v>1218</v>
      </c>
      <c r="D1160" s="68" t="s">
        <v>781</v>
      </c>
      <c r="E1160" s="69" t="s">
        <v>1216</v>
      </c>
      <c r="F1160" s="69" t="s">
        <v>3054</v>
      </c>
    </row>
    <row r="1161" spans="1:6" hidden="1" x14ac:dyDescent="0.2">
      <c r="A1161" s="222" t="s">
        <v>3069</v>
      </c>
      <c r="B1161" s="69" t="b">
        <f>'str 3'!$G$15&gt;='str 3'!$I$15</f>
        <v>1</v>
      </c>
      <c r="C1161" s="68" t="s">
        <v>1218</v>
      </c>
      <c r="D1161" s="68" t="s">
        <v>781</v>
      </c>
      <c r="E1161" s="69" t="s">
        <v>1217</v>
      </c>
      <c r="F1161" s="69" t="s">
        <v>3054</v>
      </c>
    </row>
    <row r="1162" spans="1:6" hidden="1" x14ac:dyDescent="0.2">
      <c r="A1162" s="222" t="s">
        <v>1917</v>
      </c>
      <c r="B1162" s="69" t="b">
        <f>'str 3'!$G$16&gt;='str 3'!$I$16</f>
        <v>1</v>
      </c>
      <c r="C1162" s="68" t="s">
        <v>1218</v>
      </c>
      <c r="D1162" s="68" t="s">
        <v>781</v>
      </c>
      <c r="E1162" s="69" t="s">
        <v>3838</v>
      </c>
      <c r="F1162" s="69" t="s">
        <v>3054</v>
      </c>
    </row>
    <row r="1163" spans="1:6" hidden="1" x14ac:dyDescent="0.2">
      <c r="A1163" s="222" t="s">
        <v>1918</v>
      </c>
      <c r="B1163" s="69" t="b">
        <f>'str 3'!$G$17&gt;='str 3'!$I$17</f>
        <v>1</v>
      </c>
      <c r="C1163" s="68" t="s">
        <v>1218</v>
      </c>
      <c r="D1163" s="68" t="s">
        <v>781</v>
      </c>
      <c r="E1163" s="69" t="s">
        <v>3839</v>
      </c>
      <c r="F1163" s="69" t="s">
        <v>3054</v>
      </c>
    </row>
    <row r="1164" spans="1:6" hidden="1" x14ac:dyDescent="0.2">
      <c r="A1164" s="222" t="s">
        <v>1919</v>
      </c>
      <c r="B1164" s="69" t="b">
        <f>'str 3'!$G$18&gt;='str 3'!$I$18</f>
        <v>1</v>
      </c>
      <c r="C1164" s="68" t="s">
        <v>1218</v>
      </c>
      <c r="D1164" s="68" t="s">
        <v>781</v>
      </c>
      <c r="E1164" s="69" t="s">
        <v>3840</v>
      </c>
      <c r="F1164" s="69" t="s">
        <v>3054</v>
      </c>
    </row>
    <row r="1165" spans="1:6" hidden="1" x14ac:dyDescent="0.2">
      <c r="A1165" s="222" t="s">
        <v>2632</v>
      </c>
      <c r="B1165" s="69" t="b">
        <f>'str 3'!$G$19&gt;='str 3'!$I$19</f>
        <v>1</v>
      </c>
      <c r="C1165" s="68" t="s">
        <v>1218</v>
      </c>
      <c r="D1165" s="68" t="s">
        <v>781</v>
      </c>
      <c r="E1165" s="69" t="s">
        <v>3841</v>
      </c>
      <c r="F1165" s="69" t="s">
        <v>3054</v>
      </c>
    </row>
    <row r="1166" spans="1:6" hidden="1" x14ac:dyDescent="0.2">
      <c r="A1166" s="222" t="s">
        <v>2633</v>
      </c>
      <c r="B1166" s="69" t="b">
        <f>'str 3'!$G$20&gt;='str 3'!$I$20</f>
        <v>1</v>
      </c>
      <c r="C1166" s="68" t="s">
        <v>1218</v>
      </c>
      <c r="D1166" s="68" t="s">
        <v>781</v>
      </c>
      <c r="E1166" s="69" t="s">
        <v>4042</v>
      </c>
      <c r="F1166" s="69" t="s">
        <v>3054</v>
      </c>
    </row>
    <row r="1167" spans="1:6" hidden="1" x14ac:dyDescent="0.2">
      <c r="A1167" s="222" t="s">
        <v>2634</v>
      </c>
      <c r="B1167" s="69" t="b">
        <f>'str 3'!$G$21&gt;='str 3'!$I$21</f>
        <v>1</v>
      </c>
      <c r="C1167" s="68" t="s">
        <v>1218</v>
      </c>
      <c r="D1167" s="68" t="s">
        <v>781</v>
      </c>
      <c r="E1167" s="69" t="s">
        <v>4043</v>
      </c>
      <c r="F1167" s="69" t="s">
        <v>3054</v>
      </c>
    </row>
    <row r="1168" spans="1:6" hidden="1" x14ac:dyDescent="0.2">
      <c r="A1168" s="222" t="s">
        <v>2635</v>
      </c>
      <c r="B1168" s="69" t="b">
        <f>'str 3'!$G$22&gt;='str 3'!$I$22</f>
        <v>1</v>
      </c>
      <c r="C1168" s="68" t="s">
        <v>1218</v>
      </c>
      <c r="D1168" s="68" t="s">
        <v>781</v>
      </c>
      <c r="E1168" s="69" t="s">
        <v>4044</v>
      </c>
      <c r="F1168" s="69" t="s">
        <v>3054</v>
      </c>
    </row>
    <row r="1169" spans="1:6" hidden="1" x14ac:dyDescent="0.2">
      <c r="A1169" s="222" t="s">
        <v>2636</v>
      </c>
      <c r="B1169" s="69" t="b">
        <f>'str 3'!$G$23&gt;='str 3'!$I$23</f>
        <v>1</v>
      </c>
      <c r="C1169" s="68" t="s">
        <v>1218</v>
      </c>
      <c r="D1169" s="68" t="s">
        <v>781</v>
      </c>
      <c r="E1169" s="69" t="s">
        <v>4045</v>
      </c>
      <c r="F1169" s="69" t="s">
        <v>3054</v>
      </c>
    </row>
    <row r="1170" spans="1:6" hidden="1" x14ac:dyDescent="0.2">
      <c r="A1170" s="222" t="s">
        <v>2637</v>
      </c>
      <c r="B1170" s="69" t="b">
        <f>'str 3'!$G$24&gt;='str 3'!$I$24</f>
        <v>1</v>
      </c>
      <c r="C1170" s="68" t="s">
        <v>1218</v>
      </c>
      <c r="D1170" s="68" t="s">
        <v>781</v>
      </c>
      <c r="E1170" s="69" t="s">
        <v>3612</v>
      </c>
      <c r="F1170" s="69" t="s">
        <v>3054</v>
      </c>
    </row>
    <row r="1171" spans="1:6" hidden="1" x14ac:dyDescent="0.2">
      <c r="A1171" s="222" t="s">
        <v>2638</v>
      </c>
      <c r="B1171" s="69" t="b">
        <f>'str 3'!$G$25&gt;='str 3'!$I$25</f>
        <v>1</v>
      </c>
      <c r="C1171" s="68" t="s">
        <v>1218</v>
      </c>
      <c r="D1171" s="68" t="s">
        <v>781</v>
      </c>
      <c r="E1171" s="69" t="s">
        <v>3613</v>
      </c>
      <c r="F1171" s="69" t="s">
        <v>3054</v>
      </c>
    </row>
    <row r="1172" spans="1:6" hidden="1" x14ac:dyDescent="0.2">
      <c r="A1172" s="222" t="s">
        <v>2639</v>
      </c>
      <c r="B1172" s="69" t="b">
        <f>'str 3'!$G$26&gt;='str 3'!$I$26</f>
        <v>1</v>
      </c>
      <c r="C1172" s="68" t="s">
        <v>1218</v>
      </c>
      <c r="D1172" s="68" t="s">
        <v>781</v>
      </c>
      <c r="E1172" s="69" t="s">
        <v>3614</v>
      </c>
      <c r="F1172" s="69" t="s">
        <v>3054</v>
      </c>
    </row>
    <row r="1173" spans="1:6" hidden="1" x14ac:dyDescent="0.2">
      <c r="A1173" s="222" t="s">
        <v>2640</v>
      </c>
      <c r="B1173" s="69" t="b">
        <f>'str 3'!$G$27&gt;='str 3'!$I$27</f>
        <v>1</v>
      </c>
      <c r="C1173" s="68" t="s">
        <v>1218</v>
      </c>
      <c r="D1173" s="68" t="s">
        <v>781</v>
      </c>
      <c r="E1173" s="69" t="s">
        <v>3615</v>
      </c>
      <c r="F1173" s="69" t="s">
        <v>3054</v>
      </c>
    </row>
    <row r="1174" spans="1:6" hidden="1" x14ac:dyDescent="0.2">
      <c r="A1174" s="222" t="s">
        <v>2641</v>
      </c>
      <c r="B1174" s="69" t="b">
        <f>'str 3'!$G$28&gt;='str 3'!$I$28</f>
        <v>1</v>
      </c>
      <c r="C1174" s="68" t="s">
        <v>1218</v>
      </c>
      <c r="D1174" s="68" t="s">
        <v>781</v>
      </c>
      <c r="E1174" s="69" t="s">
        <v>4132</v>
      </c>
      <c r="F1174" s="69" t="s">
        <v>3054</v>
      </c>
    </row>
    <row r="1175" spans="1:6" hidden="1" x14ac:dyDescent="0.2">
      <c r="A1175" s="222" t="s">
        <v>2642</v>
      </c>
      <c r="B1175" s="69" t="b">
        <f>'str 3'!$G$29&gt;='str 3'!$I$29</f>
        <v>1</v>
      </c>
      <c r="C1175" s="68" t="s">
        <v>1218</v>
      </c>
      <c r="D1175" s="68" t="s">
        <v>781</v>
      </c>
      <c r="E1175" s="69" t="s">
        <v>4133</v>
      </c>
      <c r="F1175" s="69" t="s">
        <v>3054</v>
      </c>
    </row>
    <row r="1176" spans="1:6" hidden="1" x14ac:dyDescent="0.2">
      <c r="A1176" s="222" t="s">
        <v>2643</v>
      </c>
      <c r="B1176" s="69" t="b">
        <f>'str 3'!$G$30&gt;='str 3'!$I$30</f>
        <v>1</v>
      </c>
      <c r="C1176" s="68" t="s">
        <v>1218</v>
      </c>
      <c r="D1176" s="68" t="s">
        <v>781</v>
      </c>
      <c r="E1176" s="69" t="s">
        <v>4134</v>
      </c>
      <c r="F1176" s="69" t="s">
        <v>3054</v>
      </c>
    </row>
    <row r="1177" spans="1:6" hidden="1" x14ac:dyDescent="0.2">
      <c r="A1177" s="222" t="s">
        <v>2644</v>
      </c>
      <c r="B1177" s="69" t="b">
        <f>'str 3'!$G$32&gt;='str 3'!$I$32</f>
        <v>1</v>
      </c>
      <c r="C1177" s="68" t="s">
        <v>1218</v>
      </c>
      <c r="D1177" s="68" t="s">
        <v>781</v>
      </c>
      <c r="E1177" s="69" t="s">
        <v>2324</v>
      </c>
      <c r="F1177" s="69" t="s">
        <v>3054</v>
      </c>
    </row>
    <row r="1178" spans="1:6" hidden="1" x14ac:dyDescent="0.2">
      <c r="A1178" s="222" t="s">
        <v>2645</v>
      </c>
      <c r="B1178" s="69" t="b">
        <f>'str 3'!$G$33&gt;='str 3'!$I$33</f>
        <v>1</v>
      </c>
      <c r="C1178" s="68" t="s">
        <v>1218</v>
      </c>
      <c r="D1178" s="68" t="s">
        <v>781</v>
      </c>
      <c r="E1178" s="69" t="s">
        <v>2325</v>
      </c>
      <c r="F1178" s="69" t="s">
        <v>3054</v>
      </c>
    </row>
    <row r="1179" spans="1:6" hidden="1" x14ac:dyDescent="0.2">
      <c r="A1179" s="222" t="s">
        <v>2646</v>
      </c>
      <c r="B1179" s="69" t="b">
        <f>'str 3'!$G$34&gt;='str 3'!$I$34</f>
        <v>1</v>
      </c>
      <c r="C1179" s="68" t="s">
        <v>1218</v>
      </c>
      <c r="D1179" s="68" t="s">
        <v>781</v>
      </c>
      <c r="E1179" s="69" t="s">
        <v>2326</v>
      </c>
      <c r="F1179" s="69" t="s">
        <v>3054</v>
      </c>
    </row>
    <row r="1180" spans="1:6" hidden="1" x14ac:dyDescent="0.2">
      <c r="A1180" s="222" t="s">
        <v>2647</v>
      </c>
      <c r="B1180" s="69" t="b">
        <f>'str 3'!$G$35&gt;='str 3'!$I$35</f>
        <v>1</v>
      </c>
      <c r="C1180" s="68" t="s">
        <v>1218</v>
      </c>
      <c r="D1180" s="68" t="s">
        <v>781</v>
      </c>
      <c r="E1180" s="69" t="s">
        <v>2327</v>
      </c>
      <c r="F1180" s="69" t="s">
        <v>3054</v>
      </c>
    </row>
    <row r="1181" spans="1:6" hidden="1" x14ac:dyDescent="0.2">
      <c r="A1181" s="222" t="s">
        <v>2648</v>
      </c>
      <c r="B1181" s="69" t="b">
        <f>'str 3'!$G$36&gt;='str 3'!$I$36</f>
        <v>1</v>
      </c>
      <c r="C1181" s="68" t="s">
        <v>1218</v>
      </c>
      <c r="D1181" s="68" t="s">
        <v>781</v>
      </c>
      <c r="E1181" s="69" t="s">
        <v>2328</v>
      </c>
      <c r="F1181" s="69" t="s">
        <v>3054</v>
      </c>
    </row>
    <row r="1182" spans="1:6" hidden="1" x14ac:dyDescent="0.2">
      <c r="A1182" s="222" t="s">
        <v>2649</v>
      </c>
      <c r="B1182" s="69" t="b">
        <f>'str 3'!$G$37&gt;='str 3'!$I$37</f>
        <v>1</v>
      </c>
      <c r="C1182" s="68" t="s">
        <v>1218</v>
      </c>
      <c r="D1182" s="68" t="s">
        <v>781</v>
      </c>
      <c r="E1182" s="69" t="s">
        <v>2329</v>
      </c>
      <c r="F1182" s="69" t="s">
        <v>3054</v>
      </c>
    </row>
    <row r="1183" spans="1:6" hidden="1" x14ac:dyDescent="0.2">
      <c r="A1183" s="222" t="s">
        <v>2650</v>
      </c>
      <c r="B1183" s="69" t="b">
        <f>'str 3'!$G$38&gt;='str 3'!$I$38</f>
        <v>1</v>
      </c>
      <c r="C1183" s="68" t="s">
        <v>1218</v>
      </c>
      <c r="D1183" s="68" t="s">
        <v>781</v>
      </c>
      <c r="E1183" s="69" t="s">
        <v>3529</v>
      </c>
      <c r="F1183" s="69" t="s">
        <v>3054</v>
      </c>
    </row>
    <row r="1184" spans="1:6" hidden="1" x14ac:dyDescent="0.2">
      <c r="A1184" s="222" t="s">
        <v>2651</v>
      </c>
      <c r="B1184" s="69" t="b">
        <f>'str 3'!$G$39&gt;='str 3'!$I$39</f>
        <v>1</v>
      </c>
      <c r="C1184" s="68" t="s">
        <v>1218</v>
      </c>
      <c r="D1184" s="68" t="s">
        <v>781</v>
      </c>
      <c r="E1184" s="69" t="s">
        <v>3530</v>
      </c>
      <c r="F1184" s="69" t="s">
        <v>3054</v>
      </c>
    </row>
    <row r="1185" spans="1:6" hidden="1" x14ac:dyDescent="0.2">
      <c r="A1185" s="222" t="s">
        <v>2652</v>
      </c>
      <c r="B1185" s="69" t="b">
        <f>'str 3'!$G$40&gt;='str 3'!$I$40</f>
        <v>1</v>
      </c>
      <c r="C1185" s="68" t="s">
        <v>1218</v>
      </c>
      <c r="D1185" s="68" t="s">
        <v>781</v>
      </c>
      <c r="E1185" s="69" t="s">
        <v>3531</v>
      </c>
      <c r="F1185" s="69" t="s">
        <v>3054</v>
      </c>
    </row>
    <row r="1186" spans="1:6" hidden="1" x14ac:dyDescent="0.2">
      <c r="A1186" s="222" t="s">
        <v>2653</v>
      </c>
      <c r="B1186" s="69" t="b">
        <f>'str 3'!$G$41&gt;='str 3'!$I$41</f>
        <v>1</v>
      </c>
      <c r="C1186" s="68" t="s">
        <v>1218</v>
      </c>
      <c r="D1186" s="68" t="s">
        <v>781</v>
      </c>
      <c r="E1186" s="69" t="s">
        <v>3532</v>
      </c>
      <c r="F1186" s="69" t="s">
        <v>3054</v>
      </c>
    </row>
    <row r="1187" spans="1:6" hidden="1" x14ac:dyDescent="0.2">
      <c r="A1187" s="222" t="s">
        <v>2654</v>
      </c>
      <c r="B1187" s="69" t="b">
        <f>'str 3'!$G$43&gt;='str 3'!$I$43</f>
        <v>1</v>
      </c>
      <c r="C1187" s="68" t="s">
        <v>1218</v>
      </c>
      <c r="D1187" s="68" t="s">
        <v>781</v>
      </c>
      <c r="E1187" s="69" t="s">
        <v>3533</v>
      </c>
      <c r="F1187" s="69" t="s">
        <v>3054</v>
      </c>
    </row>
    <row r="1188" spans="1:6" hidden="1" x14ac:dyDescent="0.2">
      <c r="A1188" s="222" t="s">
        <v>2655</v>
      </c>
      <c r="B1188" s="69" t="b">
        <f>'str 3'!$G$44&gt;='str 3'!$I$44</f>
        <v>1</v>
      </c>
      <c r="C1188" s="68" t="s">
        <v>1218</v>
      </c>
      <c r="D1188" s="68" t="s">
        <v>781</v>
      </c>
      <c r="E1188" s="69" t="s">
        <v>3534</v>
      </c>
      <c r="F1188" s="69" t="s">
        <v>3054</v>
      </c>
    </row>
    <row r="1189" spans="1:6" hidden="1" x14ac:dyDescent="0.2">
      <c r="A1189" s="222" t="s">
        <v>2656</v>
      </c>
      <c r="B1189" s="69" t="b">
        <f>'str 3'!$G$45&gt;='str 3'!$I$45</f>
        <v>1</v>
      </c>
      <c r="C1189" s="68" t="s">
        <v>1218</v>
      </c>
      <c r="D1189" s="68" t="s">
        <v>781</v>
      </c>
      <c r="E1189" s="69" t="s">
        <v>3535</v>
      </c>
      <c r="F1189" s="69" t="s">
        <v>3054</v>
      </c>
    </row>
    <row r="1190" spans="1:6" hidden="1" x14ac:dyDescent="0.2">
      <c r="A1190" s="222" t="s">
        <v>2657</v>
      </c>
      <c r="B1190" s="69" t="b">
        <f>'str 3'!$G$47&gt;='str 3'!$I$47</f>
        <v>1</v>
      </c>
      <c r="C1190" s="68" t="s">
        <v>1218</v>
      </c>
      <c r="D1190" s="68" t="s">
        <v>781</v>
      </c>
      <c r="E1190" s="69" t="s">
        <v>3807</v>
      </c>
      <c r="F1190" s="69" t="s">
        <v>3054</v>
      </c>
    </row>
    <row r="1191" spans="1:6" hidden="1" x14ac:dyDescent="0.2">
      <c r="A1191" s="222" t="s">
        <v>2658</v>
      </c>
      <c r="B1191" s="69" t="b">
        <f>'str 3'!$G$49&gt;='str 3'!$I$49</f>
        <v>1</v>
      </c>
      <c r="C1191" s="68" t="s">
        <v>1218</v>
      </c>
      <c r="D1191" s="68" t="s">
        <v>781</v>
      </c>
      <c r="E1191" s="69" t="s">
        <v>3809</v>
      </c>
      <c r="F1191" s="69" t="s">
        <v>3054</v>
      </c>
    </row>
    <row r="1192" spans="1:6" hidden="1" x14ac:dyDescent="0.2">
      <c r="A1192" s="222" t="s">
        <v>2659</v>
      </c>
      <c r="B1192" s="69" t="b">
        <f>'str 3'!$G$51&gt;='str 3'!$I$51</f>
        <v>1</v>
      </c>
      <c r="C1192" s="68" t="s">
        <v>1218</v>
      </c>
      <c r="D1192" s="68" t="s">
        <v>781</v>
      </c>
      <c r="E1192" s="69" t="s">
        <v>1061</v>
      </c>
      <c r="F1192" s="69" t="s">
        <v>3054</v>
      </c>
    </row>
    <row r="1193" spans="1:6" hidden="1" x14ac:dyDescent="0.2">
      <c r="A1193" s="222" t="s">
        <v>2660</v>
      </c>
      <c r="B1193" s="69" t="b">
        <f>'str 3'!$G$52&gt;='str 3'!$I$52</f>
        <v>1</v>
      </c>
      <c r="C1193" s="68" t="s">
        <v>1218</v>
      </c>
      <c r="D1193" s="68" t="s">
        <v>781</v>
      </c>
      <c r="E1193" s="69" t="s">
        <v>1062</v>
      </c>
      <c r="F1193" s="69" t="s">
        <v>3054</v>
      </c>
    </row>
    <row r="1194" spans="1:6" hidden="1" x14ac:dyDescent="0.2">
      <c r="A1194" s="222" t="s">
        <v>2730</v>
      </c>
      <c r="B1194" s="69" t="b">
        <f>'str 3'!$F$5-'str 3'!$G$5&gt;='str 3'!$H$5-'str 3'!$I$5</f>
        <v>1</v>
      </c>
      <c r="C1194" s="68" t="s">
        <v>1218</v>
      </c>
      <c r="D1194" s="68" t="s">
        <v>781</v>
      </c>
      <c r="E1194" s="69" t="s">
        <v>1083</v>
      </c>
      <c r="F1194" s="121" t="s">
        <v>3055</v>
      </c>
    </row>
    <row r="1195" spans="1:6" hidden="1" x14ac:dyDescent="0.2">
      <c r="A1195" s="222" t="s">
        <v>2731</v>
      </c>
      <c r="B1195" s="69" t="b">
        <f>'str 3'!$F$6-'str 3'!$G$6&gt;='str 3'!$H$6-'str 3'!$I$6</f>
        <v>1</v>
      </c>
      <c r="C1195" s="68" t="s">
        <v>1218</v>
      </c>
      <c r="D1195" s="68" t="s">
        <v>781</v>
      </c>
      <c r="E1195" s="69" t="s">
        <v>1084</v>
      </c>
      <c r="F1195" s="121" t="s">
        <v>3055</v>
      </c>
    </row>
    <row r="1196" spans="1:6" hidden="1" x14ac:dyDescent="0.2">
      <c r="A1196" s="222" t="s">
        <v>2732</v>
      </c>
      <c r="B1196" s="69" t="b">
        <f>'str 3'!$F$7-'str 3'!$G$7&gt;='str 3'!$H$7-'str 3'!$I$7</f>
        <v>1</v>
      </c>
      <c r="C1196" s="68" t="s">
        <v>1218</v>
      </c>
      <c r="D1196" s="68" t="s">
        <v>781</v>
      </c>
      <c r="E1196" s="69" t="s">
        <v>1085</v>
      </c>
      <c r="F1196" s="121" t="s">
        <v>3055</v>
      </c>
    </row>
    <row r="1197" spans="1:6" hidden="1" x14ac:dyDescent="0.2">
      <c r="A1197" s="222" t="s">
        <v>2733</v>
      </c>
      <c r="B1197" s="69" t="b">
        <f>'str 3'!$F$8-'str 3'!$G$8&gt;='str 3'!$H$8-'str 3'!$I$8</f>
        <v>1</v>
      </c>
      <c r="C1197" s="68" t="s">
        <v>1218</v>
      </c>
      <c r="D1197" s="68" t="s">
        <v>781</v>
      </c>
      <c r="E1197" s="69" t="s">
        <v>1086</v>
      </c>
      <c r="F1197" s="121" t="s">
        <v>3055</v>
      </c>
    </row>
    <row r="1198" spans="1:6" hidden="1" x14ac:dyDescent="0.2">
      <c r="A1198" s="222" t="s">
        <v>2734</v>
      </c>
      <c r="B1198" s="69" t="b">
        <f>'str 3'!$F$9-'str 3'!$G$9&gt;='str 3'!$H$9-'str 3'!$I$9</f>
        <v>1</v>
      </c>
      <c r="C1198" s="68" t="s">
        <v>1218</v>
      </c>
      <c r="D1198" s="68" t="s">
        <v>781</v>
      </c>
      <c r="E1198" s="69" t="s">
        <v>1212</v>
      </c>
      <c r="F1198" s="121" t="s">
        <v>3055</v>
      </c>
    </row>
    <row r="1199" spans="1:6" hidden="1" x14ac:dyDescent="0.2">
      <c r="A1199" s="222" t="s">
        <v>2735</v>
      </c>
      <c r="B1199" s="69" t="b">
        <f>'str 3'!$F$10-'str 3'!$G$10&gt;='str 3'!$H$10-'str 3'!$I$10</f>
        <v>1</v>
      </c>
      <c r="C1199" s="68" t="s">
        <v>1218</v>
      </c>
      <c r="D1199" s="68" t="s">
        <v>781</v>
      </c>
      <c r="E1199" s="69" t="s">
        <v>1213</v>
      </c>
      <c r="F1199" s="121" t="s">
        <v>3055</v>
      </c>
    </row>
    <row r="1200" spans="1:6" hidden="1" x14ac:dyDescent="0.2">
      <c r="A1200" s="222" t="s">
        <v>3231</v>
      </c>
      <c r="B1200" s="69" t="b">
        <f>'str 3'!$F$11-'str 3'!$G$11&gt;='str 3'!$H$11-'str 3'!$I$11</f>
        <v>1</v>
      </c>
      <c r="C1200" s="68" t="s">
        <v>1218</v>
      </c>
      <c r="D1200" s="68" t="s">
        <v>781</v>
      </c>
      <c r="E1200" s="69" t="s">
        <v>1214</v>
      </c>
      <c r="F1200" s="121" t="s">
        <v>3055</v>
      </c>
    </row>
    <row r="1201" spans="1:6" hidden="1" x14ac:dyDescent="0.2">
      <c r="A1201" s="222" t="s">
        <v>3232</v>
      </c>
      <c r="B1201" s="69" t="b">
        <f>'str 3'!$F$12-'str 3'!$G$12&gt;='str 3'!$H$12-'str 3'!$I$12</f>
        <v>1</v>
      </c>
      <c r="C1201" s="68" t="s">
        <v>1218</v>
      </c>
      <c r="D1201" s="68" t="s">
        <v>781</v>
      </c>
      <c r="E1201" s="69" t="s">
        <v>1215</v>
      </c>
      <c r="F1201" s="121" t="s">
        <v>3055</v>
      </c>
    </row>
    <row r="1202" spans="1:6" hidden="1" x14ac:dyDescent="0.2">
      <c r="A1202" s="222" t="s">
        <v>3233</v>
      </c>
      <c r="B1202" s="69" t="b">
        <f>'str 3'!$F$13-'str 3'!$G$13&gt;='str 3'!$H$13-'str 3'!$I$13</f>
        <v>1</v>
      </c>
      <c r="C1202" s="68" t="s">
        <v>1218</v>
      </c>
      <c r="D1202" s="68" t="s">
        <v>781</v>
      </c>
      <c r="E1202" s="69" t="s">
        <v>1219</v>
      </c>
      <c r="F1202" s="121" t="s">
        <v>3055</v>
      </c>
    </row>
    <row r="1203" spans="1:6" hidden="1" x14ac:dyDescent="0.2">
      <c r="A1203" s="222" t="s">
        <v>3234</v>
      </c>
      <c r="B1203" s="69" t="b">
        <f>'str 3'!$F$14-'str 3'!$G$14&gt;='str 3'!$H$14-'str 3'!$I$14</f>
        <v>1</v>
      </c>
      <c r="C1203" s="68" t="s">
        <v>1218</v>
      </c>
      <c r="D1203" s="68" t="s">
        <v>781</v>
      </c>
      <c r="E1203" s="69" t="s">
        <v>1216</v>
      </c>
      <c r="F1203" s="121" t="s">
        <v>3055</v>
      </c>
    </row>
    <row r="1204" spans="1:6" hidden="1" x14ac:dyDescent="0.2">
      <c r="A1204" s="222" t="s">
        <v>3235</v>
      </c>
      <c r="B1204" s="69" t="b">
        <f>'str 3'!$F$15-'str 3'!$G$15&gt;='str 3'!$H$15-'str 3'!$I$15</f>
        <v>1</v>
      </c>
      <c r="C1204" s="68" t="s">
        <v>1218</v>
      </c>
      <c r="D1204" s="68" t="s">
        <v>781</v>
      </c>
      <c r="E1204" s="69" t="s">
        <v>1217</v>
      </c>
      <c r="F1204" s="121" t="s">
        <v>3055</v>
      </c>
    </row>
    <row r="1205" spans="1:6" hidden="1" x14ac:dyDescent="0.2">
      <c r="A1205" s="222" t="s">
        <v>1930</v>
      </c>
      <c r="B1205" s="69" t="b">
        <f>'str 3'!$F$16-'str 3'!$G$16&gt;='str 3'!$H$16-'str 3'!$I$16</f>
        <v>1</v>
      </c>
      <c r="C1205" s="68" t="s">
        <v>1218</v>
      </c>
      <c r="D1205" s="68" t="s">
        <v>781</v>
      </c>
      <c r="E1205" s="69" t="s">
        <v>3838</v>
      </c>
      <c r="F1205" s="121" t="s">
        <v>3055</v>
      </c>
    </row>
    <row r="1206" spans="1:6" hidden="1" x14ac:dyDescent="0.2">
      <c r="A1206" s="222" t="s">
        <v>1931</v>
      </c>
      <c r="B1206" s="69" t="b">
        <f>'str 3'!$F$17-'str 3'!$G$17&gt;='str 3'!$H$17-'str 3'!$I$17</f>
        <v>1</v>
      </c>
      <c r="C1206" s="68" t="s">
        <v>1218</v>
      </c>
      <c r="D1206" s="68" t="s">
        <v>781</v>
      </c>
      <c r="E1206" s="69" t="s">
        <v>3839</v>
      </c>
      <c r="F1206" s="121" t="s">
        <v>3055</v>
      </c>
    </row>
    <row r="1207" spans="1:6" hidden="1" x14ac:dyDescent="0.2">
      <c r="A1207" s="222" t="s">
        <v>1932</v>
      </c>
      <c r="B1207" s="69" t="b">
        <f>'str 3'!$F$18-'str 3'!$G$18&gt;='str 3'!$H$18-'str 3'!$I$18</f>
        <v>1</v>
      </c>
      <c r="C1207" s="68" t="s">
        <v>1218</v>
      </c>
      <c r="D1207" s="68" t="s">
        <v>781</v>
      </c>
      <c r="E1207" s="69" t="s">
        <v>3840</v>
      </c>
      <c r="F1207" s="121" t="s">
        <v>3055</v>
      </c>
    </row>
    <row r="1208" spans="1:6" hidden="1" x14ac:dyDescent="0.2">
      <c r="A1208" s="222" t="s">
        <v>1933</v>
      </c>
      <c r="B1208" s="69" t="b">
        <f>'str 3'!$F$19-'str 3'!$G$19&gt;='str 3'!$H$19-'str 3'!$I$19</f>
        <v>1</v>
      </c>
      <c r="C1208" s="68" t="s">
        <v>1218</v>
      </c>
      <c r="D1208" s="68" t="s">
        <v>781</v>
      </c>
      <c r="E1208" s="69" t="s">
        <v>3841</v>
      </c>
      <c r="F1208" s="121" t="s">
        <v>3055</v>
      </c>
    </row>
    <row r="1209" spans="1:6" hidden="1" x14ac:dyDescent="0.2">
      <c r="A1209" s="222" t="s">
        <v>1934</v>
      </c>
      <c r="B1209" s="69" t="b">
        <f>'str 3'!$F$20-'str 3'!$G$20&gt;='str 3'!$H$20-'str 3'!$I$20</f>
        <v>1</v>
      </c>
      <c r="C1209" s="68" t="s">
        <v>1218</v>
      </c>
      <c r="D1209" s="68" t="s">
        <v>781</v>
      </c>
      <c r="E1209" s="69" t="s">
        <v>4042</v>
      </c>
      <c r="F1209" s="121" t="s">
        <v>3055</v>
      </c>
    </row>
    <row r="1210" spans="1:6" hidden="1" x14ac:dyDescent="0.2">
      <c r="A1210" s="222" t="s">
        <v>1935</v>
      </c>
      <c r="B1210" s="69" t="b">
        <f>'str 3'!$F$21-'str 3'!$G$21&gt;='str 3'!$H$21-'str 3'!$I$21</f>
        <v>1</v>
      </c>
      <c r="C1210" s="68" t="s">
        <v>1218</v>
      </c>
      <c r="D1210" s="68" t="s">
        <v>781</v>
      </c>
      <c r="E1210" s="69" t="s">
        <v>4043</v>
      </c>
      <c r="F1210" s="121" t="s">
        <v>3055</v>
      </c>
    </row>
    <row r="1211" spans="1:6" hidden="1" x14ac:dyDescent="0.2">
      <c r="A1211" s="222" t="s">
        <v>1936</v>
      </c>
      <c r="B1211" s="69" t="b">
        <f>'str 3'!$F$22-'str 3'!$G$22&gt;='str 3'!$H$22-'str 3'!$I$22</f>
        <v>1</v>
      </c>
      <c r="C1211" s="68" t="s">
        <v>1218</v>
      </c>
      <c r="D1211" s="68" t="s">
        <v>781</v>
      </c>
      <c r="E1211" s="69" t="s">
        <v>4044</v>
      </c>
      <c r="F1211" s="121" t="s">
        <v>3055</v>
      </c>
    </row>
    <row r="1212" spans="1:6" hidden="1" x14ac:dyDescent="0.2">
      <c r="A1212" s="222" t="s">
        <v>1937</v>
      </c>
      <c r="B1212" s="69" t="b">
        <f>'str 3'!$F$23-'str 3'!$G$23&gt;='str 3'!$H$23-'str 3'!$I$23</f>
        <v>1</v>
      </c>
      <c r="C1212" s="68" t="s">
        <v>1218</v>
      </c>
      <c r="D1212" s="68" t="s">
        <v>781</v>
      </c>
      <c r="E1212" s="69" t="s">
        <v>4045</v>
      </c>
      <c r="F1212" s="121" t="s">
        <v>3055</v>
      </c>
    </row>
    <row r="1213" spans="1:6" hidden="1" x14ac:dyDescent="0.2">
      <c r="A1213" s="222" t="s">
        <v>1938</v>
      </c>
      <c r="B1213" s="69" t="b">
        <f>'str 3'!$F$24-'str 3'!$G$24&gt;='str 3'!$H$24-'str 3'!$I$24</f>
        <v>1</v>
      </c>
      <c r="C1213" s="68" t="s">
        <v>1218</v>
      </c>
      <c r="D1213" s="68" t="s">
        <v>781</v>
      </c>
      <c r="E1213" s="69" t="s">
        <v>3612</v>
      </c>
      <c r="F1213" s="121" t="s">
        <v>3055</v>
      </c>
    </row>
    <row r="1214" spans="1:6" hidden="1" x14ac:dyDescent="0.2">
      <c r="A1214" s="222" t="s">
        <v>1939</v>
      </c>
      <c r="B1214" s="69" t="b">
        <f>'str 3'!$F$25-'str 3'!$G$25&gt;='str 3'!$H$25-'str 3'!$I$25</f>
        <v>1</v>
      </c>
      <c r="C1214" s="68" t="s">
        <v>1218</v>
      </c>
      <c r="D1214" s="68" t="s">
        <v>781</v>
      </c>
      <c r="E1214" s="69" t="s">
        <v>3613</v>
      </c>
      <c r="F1214" s="121" t="s">
        <v>3055</v>
      </c>
    </row>
    <row r="1215" spans="1:6" hidden="1" x14ac:dyDescent="0.2">
      <c r="A1215" s="222" t="s">
        <v>1940</v>
      </c>
      <c r="B1215" s="69" t="b">
        <f>'str 3'!$F$26-'str 3'!$G$26&gt;='str 3'!$H$26-'str 3'!$I$26</f>
        <v>1</v>
      </c>
      <c r="C1215" s="68" t="s">
        <v>1218</v>
      </c>
      <c r="D1215" s="68" t="s">
        <v>781</v>
      </c>
      <c r="E1215" s="69" t="s">
        <v>3614</v>
      </c>
      <c r="F1215" s="121" t="s">
        <v>3055</v>
      </c>
    </row>
    <row r="1216" spans="1:6" hidden="1" x14ac:dyDescent="0.2">
      <c r="A1216" s="222" t="s">
        <v>1941</v>
      </c>
      <c r="B1216" s="69" t="b">
        <f>'str 3'!$F$27-'str 3'!$G$27&gt;='str 3'!$H$27-'str 3'!$I$27</f>
        <v>1</v>
      </c>
      <c r="C1216" s="68" t="s">
        <v>1218</v>
      </c>
      <c r="D1216" s="68" t="s">
        <v>781</v>
      </c>
      <c r="E1216" s="69" t="s">
        <v>3615</v>
      </c>
      <c r="F1216" s="121" t="s">
        <v>3055</v>
      </c>
    </row>
    <row r="1217" spans="1:6" hidden="1" x14ac:dyDescent="0.2">
      <c r="A1217" s="222" t="s">
        <v>1942</v>
      </c>
      <c r="B1217" s="69" t="b">
        <f>'str 3'!$F$28-'str 3'!$G$28&gt;='str 3'!$H$28-'str 3'!$I$28</f>
        <v>1</v>
      </c>
      <c r="C1217" s="68" t="s">
        <v>1218</v>
      </c>
      <c r="D1217" s="68" t="s">
        <v>781</v>
      </c>
      <c r="E1217" s="69" t="s">
        <v>4132</v>
      </c>
      <c r="F1217" s="121" t="s">
        <v>3055</v>
      </c>
    </row>
    <row r="1218" spans="1:6" hidden="1" x14ac:dyDescent="0.2">
      <c r="A1218" s="222" t="s">
        <v>1943</v>
      </c>
      <c r="B1218" s="69" t="b">
        <f>'str 3'!$F$29-'str 3'!$G$29&gt;='str 3'!$H$29-'str 3'!$I$29</f>
        <v>1</v>
      </c>
      <c r="C1218" s="68" t="s">
        <v>1218</v>
      </c>
      <c r="D1218" s="68" t="s">
        <v>781</v>
      </c>
      <c r="E1218" s="69" t="s">
        <v>4133</v>
      </c>
      <c r="F1218" s="121" t="s">
        <v>3055</v>
      </c>
    </row>
    <row r="1219" spans="1:6" hidden="1" x14ac:dyDescent="0.2">
      <c r="A1219" s="222" t="s">
        <v>3688</v>
      </c>
      <c r="B1219" s="69" t="b">
        <f>'str 3'!$F$30-'str 3'!$G$30&gt;='str 3'!$H$30-'str 3'!$I$30</f>
        <v>1</v>
      </c>
      <c r="C1219" s="68" t="s">
        <v>1218</v>
      </c>
      <c r="D1219" s="68" t="s">
        <v>781</v>
      </c>
      <c r="E1219" s="69" t="s">
        <v>4134</v>
      </c>
      <c r="F1219" s="121" t="s">
        <v>3055</v>
      </c>
    </row>
    <row r="1220" spans="1:6" hidden="1" x14ac:dyDescent="0.2">
      <c r="A1220" s="222" t="s">
        <v>3689</v>
      </c>
      <c r="B1220" s="69" t="b">
        <f>'str 3'!$F$32-'str 3'!$G$32&gt;='str 3'!$H$32-'str 3'!$I$32</f>
        <v>1</v>
      </c>
      <c r="C1220" s="68" t="s">
        <v>1218</v>
      </c>
      <c r="D1220" s="68" t="s">
        <v>781</v>
      </c>
      <c r="E1220" s="69" t="s">
        <v>2324</v>
      </c>
      <c r="F1220" s="121" t="s">
        <v>3055</v>
      </c>
    </row>
    <row r="1221" spans="1:6" hidden="1" x14ac:dyDescent="0.2">
      <c r="A1221" s="222" t="s">
        <v>3690</v>
      </c>
      <c r="B1221" s="69" t="b">
        <f>'str 3'!$F$33-'str 3'!$G$33&gt;='str 3'!$H$33-'str 3'!$I$33</f>
        <v>1</v>
      </c>
      <c r="C1221" s="68" t="s">
        <v>1218</v>
      </c>
      <c r="D1221" s="68" t="s">
        <v>781</v>
      </c>
      <c r="E1221" s="69" t="s">
        <v>2325</v>
      </c>
      <c r="F1221" s="121" t="s">
        <v>3055</v>
      </c>
    </row>
    <row r="1222" spans="1:6" hidden="1" x14ac:dyDescent="0.2">
      <c r="A1222" s="222" t="s">
        <v>3691</v>
      </c>
      <c r="B1222" s="69" t="b">
        <f>'str 3'!$F$34-'str 3'!$G$34&gt;='str 3'!$H$34-'str 3'!$I$34</f>
        <v>1</v>
      </c>
      <c r="C1222" s="68" t="s">
        <v>1218</v>
      </c>
      <c r="D1222" s="68" t="s">
        <v>781</v>
      </c>
      <c r="E1222" s="69" t="s">
        <v>2326</v>
      </c>
      <c r="F1222" s="121" t="s">
        <v>3055</v>
      </c>
    </row>
    <row r="1223" spans="1:6" hidden="1" x14ac:dyDescent="0.2">
      <c r="A1223" s="222" t="s">
        <v>3692</v>
      </c>
      <c r="B1223" s="69" t="b">
        <f>'str 3'!$F$35-'str 3'!$G$35&gt;='str 3'!$H$35-'str 3'!$I$35</f>
        <v>1</v>
      </c>
      <c r="C1223" s="68" t="s">
        <v>1218</v>
      </c>
      <c r="D1223" s="68" t="s">
        <v>781</v>
      </c>
      <c r="E1223" s="69" t="s">
        <v>2327</v>
      </c>
      <c r="F1223" s="121" t="s">
        <v>3055</v>
      </c>
    </row>
    <row r="1224" spans="1:6" hidden="1" x14ac:dyDescent="0.2">
      <c r="A1224" s="222" t="s">
        <v>3693</v>
      </c>
      <c r="B1224" s="69" t="b">
        <f>'str 3'!$F$36-'str 3'!$G$36&gt;='str 3'!$H$36-'str 3'!$I$36</f>
        <v>1</v>
      </c>
      <c r="C1224" s="68" t="s">
        <v>1218</v>
      </c>
      <c r="D1224" s="68" t="s">
        <v>781</v>
      </c>
      <c r="E1224" s="69" t="s">
        <v>2328</v>
      </c>
      <c r="F1224" s="121" t="s">
        <v>3055</v>
      </c>
    </row>
    <row r="1225" spans="1:6" hidden="1" x14ac:dyDescent="0.2">
      <c r="A1225" s="222" t="s">
        <v>2333</v>
      </c>
      <c r="B1225" s="69" t="b">
        <f>'str 3'!$F$37-'str 3'!$G$37&gt;='str 3'!$H$37-'str 3'!$I$37</f>
        <v>1</v>
      </c>
      <c r="C1225" s="68" t="s">
        <v>1218</v>
      </c>
      <c r="D1225" s="68" t="s">
        <v>781</v>
      </c>
      <c r="E1225" s="69" t="s">
        <v>2329</v>
      </c>
      <c r="F1225" s="121" t="s">
        <v>3055</v>
      </c>
    </row>
    <row r="1226" spans="1:6" hidden="1" x14ac:dyDescent="0.2">
      <c r="A1226" s="222" t="s">
        <v>2334</v>
      </c>
      <c r="B1226" s="69" t="b">
        <f>'str 3'!$F$38-'str 3'!$G$38&gt;='str 3'!$H$38-'str 3'!$I$38</f>
        <v>1</v>
      </c>
      <c r="C1226" s="68" t="s">
        <v>1218</v>
      </c>
      <c r="D1226" s="68" t="s">
        <v>781</v>
      </c>
      <c r="E1226" s="69" t="s">
        <v>3529</v>
      </c>
      <c r="F1226" s="121" t="s">
        <v>3055</v>
      </c>
    </row>
    <row r="1227" spans="1:6" hidden="1" x14ac:dyDescent="0.2">
      <c r="A1227" s="222" t="s">
        <v>2335</v>
      </c>
      <c r="B1227" s="69" t="b">
        <f>'str 3'!$F$39-'str 3'!$G$39&gt;='str 3'!$H$39-'str 3'!$I$39</f>
        <v>1</v>
      </c>
      <c r="C1227" s="68" t="s">
        <v>1218</v>
      </c>
      <c r="D1227" s="68" t="s">
        <v>781</v>
      </c>
      <c r="E1227" s="69" t="s">
        <v>3530</v>
      </c>
      <c r="F1227" s="121" t="s">
        <v>3055</v>
      </c>
    </row>
    <row r="1228" spans="1:6" hidden="1" x14ac:dyDescent="0.2">
      <c r="A1228" s="222" t="s">
        <v>2336</v>
      </c>
      <c r="B1228" s="69" t="b">
        <f>'str 3'!$F$40-'str 3'!$G$40&gt;='str 3'!$H$40-'str 3'!$I$40</f>
        <v>1</v>
      </c>
      <c r="C1228" s="68" t="s">
        <v>1218</v>
      </c>
      <c r="D1228" s="68" t="s">
        <v>781</v>
      </c>
      <c r="E1228" s="69" t="s">
        <v>3531</v>
      </c>
      <c r="F1228" s="121" t="s">
        <v>3055</v>
      </c>
    </row>
    <row r="1229" spans="1:6" hidden="1" x14ac:dyDescent="0.2">
      <c r="A1229" s="222" t="s">
        <v>2337</v>
      </c>
      <c r="B1229" s="69" t="b">
        <f>'str 3'!$F$41-'str 3'!$G$41&gt;='str 3'!$H$41-'str 3'!$I$41</f>
        <v>1</v>
      </c>
      <c r="C1229" s="68" t="s">
        <v>1218</v>
      </c>
      <c r="D1229" s="68" t="s">
        <v>781</v>
      </c>
      <c r="E1229" s="69" t="s">
        <v>3532</v>
      </c>
      <c r="F1229" s="121" t="s">
        <v>3055</v>
      </c>
    </row>
    <row r="1230" spans="1:6" hidden="1" x14ac:dyDescent="0.2">
      <c r="A1230" s="222" t="s">
        <v>2338</v>
      </c>
      <c r="B1230" s="69" t="b">
        <f>'str 3'!$F$43-'str 3'!$G$43&gt;='str 3'!$H$43-'str 3'!$I$43</f>
        <v>1</v>
      </c>
      <c r="C1230" s="68" t="s">
        <v>1218</v>
      </c>
      <c r="D1230" s="68" t="s">
        <v>781</v>
      </c>
      <c r="E1230" s="69" t="s">
        <v>3533</v>
      </c>
      <c r="F1230" s="121" t="s">
        <v>3055</v>
      </c>
    </row>
    <row r="1231" spans="1:6" hidden="1" x14ac:dyDescent="0.2">
      <c r="A1231" s="222" t="s">
        <v>2339</v>
      </c>
      <c r="B1231" s="69" t="b">
        <f>'str 3'!$F$44-'str 3'!$G$44&gt;='str 3'!$H$44-'str 3'!$I$44</f>
        <v>1</v>
      </c>
      <c r="C1231" s="68" t="s">
        <v>1218</v>
      </c>
      <c r="D1231" s="68" t="s">
        <v>781</v>
      </c>
      <c r="E1231" s="69" t="s">
        <v>3534</v>
      </c>
      <c r="F1231" s="121" t="s">
        <v>3055</v>
      </c>
    </row>
    <row r="1232" spans="1:6" hidden="1" x14ac:dyDescent="0.2">
      <c r="A1232" s="222" t="s">
        <v>2340</v>
      </c>
      <c r="B1232" s="69" t="b">
        <f>'str 3'!$F$45-'str 3'!$G$45&gt;='str 3'!$H$45-'str 3'!$I$45</f>
        <v>1</v>
      </c>
      <c r="C1232" s="68" t="s">
        <v>1218</v>
      </c>
      <c r="D1232" s="68" t="s">
        <v>781</v>
      </c>
      <c r="E1232" s="69" t="s">
        <v>3535</v>
      </c>
      <c r="F1232" s="121" t="s">
        <v>3055</v>
      </c>
    </row>
    <row r="1233" spans="1:6" hidden="1" x14ac:dyDescent="0.2">
      <c r="A1233" s="222" t="s">
        <v>2341</v>
      </c>
      <c r="B1233" s="69" t="b">
        <f>'str 3'!$F$47-'str 3'!$G$47&gt;='str 3'!$H$47-'str 3'!$I$47</f>
        <v>1</v>
      </c>
      <c r="C1233" s="68" t="s">
        <v>1218</v>
      </c>
      <c r="D1233" s="68" t="s">
        <v>781</v>
      </c>
      <c r="E1233" s="69" t="s">
        <v>3807</v>
      </c>
      <c r="F1233" s="121" t="s">
        <v>3055</v>
      </c>
    </row>
    <row r="1234" spans="1:6" hidden="1" x14ac:dyDescent="0.2">
      <c r="A1234" s="222" t="s">
        <v>2342</v>
      </c>
      <c r="B1234" s="69" t="b">
        <f>'str 3'!$F$49-'str 3'!$G$49&gt;='str 3'!$H$49-'str 3'!$I$49</f>
        <v>1</v>
      </c>
      <c r="C1234" s="68" t="s">
        <v>1218</v>
      </c>
      <c r="D1234" s="68" t="s">
        <v>781</v>
      </c>
      <c r="E1234" s="69" t="s">
        <v>3809</v>
      </c>
      <c r="F1234" s="121" t="s">
        <v>3055</v>
      </c>
    </row>
    <row r="1235" spans="1:6" hidden="1" x14ac:dyDescent="0.2">
      <c r="A1235" s="222" t="s">
        <v>2343</v>
      </c>
      <c r="B1235" s="69" t="b">
        <f>'str 3'!$F$51-'str 3'!$G$51&gt;='str 3'!$H$51-'str 3'!$I$51</f>
        <v>1</v>
      </c>
      <c r="C1235" s="68" t="s">
        <v>1218</v>
      </c>
      <c r="D1235" s="68" t="s">
        <v>781</v>
      </c>
      <c r="E1235" s="69" t="s">
        <v>1061</v>
      </c>
      <c r="F1235" s="121" t="s">
        <v>3055</v>
      </c>
    </row>
    <row r="1236" spans="1:6" hidden="1" x14ac:dyDescent="0.2">
      <c r="A1236" s="222" t="s">
        <v>2344</v>
      </c>
      <c r="B1236" s="69" t="b">
        <f>'str 3'!$F$52-'str 3'!$G$52&gt;='str 3'!$H$52-'str 3'!$I$52</f>
        <v>1</v>
      </c>
      <c r="C1236" s="68" t="s">
        <v>1218</v>
      </c>
      <c r="D1236" s="68" t="s">
        <v>781</v>
      </c>
      <c r="E1236" s="69" t="s">
        <v>1062</v>
      </c>
      <c r="F1236" s="121" t="s">
        <v>3055</v>
      </c>
    </row>
    <row r="1237" spans="1:6" hidden="1" x14ac:dyDescent="0.2">
      <c r="A1237" s="222" t="s">
        <v>2345</v>
      </c>
      <c r="B1237" s="69" t="b">
        <f>'str 3'!$J$5&gt;='str 3'!$K$5</f>
        <v>1</v>
      </c>
      <c r="C1237" s="68" t="s">
        <v>1218</v>
      </c>
      <c r="D1237" s="68" t="s">
        <v>781</v>
      </c>
      <c r="E1237" s="69" t="s">
        <v>1083</v>
      </c>
      <c r="F1237" s="69" t="s">
        <v>1016</v>
      </c>
    </row>
    <row r="1238" spans="1:6" hidden="1" x14ac:dyDescent="0.2">
      <c r="A1238" s="222" t="s">
        <v>2346</v>
      </c>
      <c r="B1238" s="69" t="b">
        <f>'str 3'!$J$6&gt;='str 3'!$K$6</f>
        <v>1</v>
      </c>
      <c r="C1238" s="68" t="s">
        <v>1218</v>
      </c>
      <c r="D1238" s="68" t="s">
        <v>781</v>
      </c>
      <c r="E1238" s="69" t="s">
        <v>1084</v>
      </c>
      <c r="F1238" s="69" t="s">
        <v>1016</v>
      </c>
    </row>
    <row r="1239" spans="1:6" hidden="1" x14ac:dyDescent="0.2">
      <c r="A1239" s="222" t="s">
        <v>2347</v>
      </c>
      <c r="B1239" s="69" t="b">
        <f>'str 3'!$J$7&gt;='str 3'!$K$7</f>
        <v>1</v>
      </c>
      <c r="C1239" s="68" t="s">
        <v>1218</v>
      </c>
      <c r="D1239" s="68" t="s">
        <v>781</v>
      </c>
      <c r="E1239" s="69" t="s">
        <v>1085</v>
      </c>
      <c r="F1239" s="69" t="s">
        <v>1016</v>
      </c>
    </row>
    <row r="1240" spans="1:6" hidden="1" x14ac:dyDescent="0.2">
      <c r="A1240" s="222" t="s">
        <v>829</v>
      </c>
      <c r="B1240" s="69" t="b">
        <f>'str 3'!$J$8&gt;='str 3'!$K$8</f>
        <v>1</v>
      </c>
      <c r="C1240" s="68" t="s">
        <v>1218</v>
      </c>
      <c r="D1240" s="68" t="s">
        <v>781</v>
      </c>
      <c r="E1240" s="69" t="s">
        <v>1086</v>
      </c>
      <c r="F1240" s="69" t="s">
        <v>1016</v>
      </c>
    </row>
    <row r="1241" spans="1:6" hidden="1" x14ac:dyDescent="0.2">
      <c r="A1241" s="222" t="s">
        <v>830</v>
      </c>
      <c r="B1241" s="69" t="b">
        <f>'str 3'!$J$9&gt;='str 3'!$K$9</f>
        <v>1</v>
      </c>
      <c r="C1241" s="68" t="s">
        <v>1218</v>
      </c>
      <c r="D1241" s="68" t="s">
        <v>781</v>
      </c>
      <c r="E1241" s="69" t="s">
        <v>1212</v>
      </c>
      <c r="F1241" s="69" t="s">
        <v>1016</v>
      </c>
    </row>
    <row r="1242" spans="1:6" hidden="1" x14ac:dyDescent="0.2">
      <c r="A1242" s="222" t="s">
        <v>2575</v>
      </c>
      <c r="B1242" s="69" t="b">
        <f>'str 3'!$J$10&gt;='str 3'!$K$10</f>
        <v>1</v>
      </c>
      <c r="C1242" s="68" t="s">
        <v>1218</v>
      </c>
      <c r="D1242" s="68" t="s">
        <v>781</v>
      </c>
      <c r="E1242" s="69" t="s">
        <v>1213</v>
      </c>
      <c r="F1242" s="69" t="s">
        <v>1016</v>
      </c>
    </row>
    <row r="1243" spans="1:6" hidden="1" x14ac:dyDescent="0.2">
      <c r="A1243" s="222" t="s">
        <v>2576</v>
      </c>
      <c r="B1243" s="69" t="b">
        <f>'str 3'!$J$11&gt;='str 3'!$K$11</f>
        <v>1</v>
      </c>
      <c r="C1243" s="68" t="s">
        <v>1218</v>
      </c>
      <c r="D1243" s="68" t="s">
        <v>781</v>
      </c>
      <c r="E1243" s="69" t="s">
        <v>1214</v>
      </c>
      <c r="F1243" s="69" t="s">
        <v>1016</v>
      </c>
    </row>
    <row r="1244" spans="1:6" hidden="1" x14ac:dyDescent="0.2">
      <c r="A1244" s="222" t="s">
        <v>2577</v>
      </c>
      <c r="B1244" s="69" t="b">
        <f>'str 3'!$J$12&gt;='str 3'!$K$12</f>
        <v>1</v>
      </c>
      <c r="C1244" s="68" t="s">
        <v>1218</v>
      </c>
      <c r="D1244" s="68" t="s">
        <v>781</v>
      </c>
      <c r="E1244" s="69" t="s">
        <v>1215</v>
      </c>
      <c r="F1244" s="69" t="s">
        <v>1016</v>
      </c>
    </row>
    <row r="1245" spans="1:6" hidden="1" x14ac:dyDescent="0.2">
      <c r="A1245" s="222" t="s">
        <v>2578</v>
      </c>
      <c r="B1245" s="69" t="b">
        <f>'str 3'!$J$13&gt;='str 3'!$K$13</f>
        <v>1</v>
      </c>
      <c r="C1245" s="68" t="s">
        <v>1218</v>
      </c>
      <c r="D1245" s="68" t="s">
        <v>781</v>
      </c>
      <c r="E1245" s="69" t="s">
        <v>1219</v>
      </c>
      <c r="F1245" s="69" t="s">
        <v>1016</v>
      </c>
    </row>
    <row r="1246" spans="1:6" hidden="1" x14ac:dyDescent="0.2">
      <c r="A1246" s="222" t="s">
        <v>2579</v>
      </c>
      <c r="B1246" s="69" t="b">
        <f>'str 3'!$J$14&gt;='str 3'!$K$14</f>
        <v>1</v>
      </c>
      <c r="C1246" s="68" t="s">
        <v>1218</v>
      </c>
      <c r="D1246" s="68" t="s">
        <v>781</v>
      </c>
      <c r="E1246" s="69" t="s">
        <v>1216</v>
      </c>
      <c r="F1246" s="69" t="s">
        <v>1016</v>
      </c>
    </row>
    <row r="1247" spans="1:6" hidden="1" x14ac:dyDescent="0.2">
      <c r="A1247" s="222" t="s">
        <v>2580</v>
      </c>
      <c r="B1247" s="69" t="b">
        <f>'str 3'!$J$15&gt;='str 3'!$K$15</f>
        <v>1</v>
      </c>
      <c r="C1247" s="68" t="s">
        <v>1218</v>
      </c>
      <c r="D1247" s="68" t="s">
        <v>781</v>
      </c>
      <c r="E1247" s="69" t="s">
        <v>1217</v>
      </c>
      <c r="F1247" s="69" t="s">
        <v>1016</v>
      </c>
    </row>
    <row r="1248" spans="1:6" hidden="1" x14ac:dyDescent="0.2">
      <c r="A1248" s="222" t="s">
        <v>788</v>
      </c>
      <c r="B1248" s="69" t="b">
        <f>'str 3'!$J$16&gt;='str 3'!$K$16</f>
        <v>1</v>
      </c>
      <c r="C1248" s="68" t="s">
        <v>1218</v>
      </c>
      <c r="D1248" s="68" t="s">
        <v>781</v>
      </c>
      <c r="E1248" s="69" t="s">
        <v>3838</v>
      </c>
      <c r="F1248" s="69" t="s">
        <v>1016</v>
      </c>
    </row>
    <row r="1249" spans="1:6" hidden="1" x14ac:dyDescent="0.2">
      <c r="A1249" s="222" t="s">
        <v>789</v>
      </c>
      <c r="B1249" s="69" t="b">
        <f>'str 3'!$J$17&gt;='str 3'!$K$17</f>
        <v>1</v>
      </c>
      <c r="C1249" s="68" t="s">
        <v>1218</v>
      </c>
      <c r="D1249" s="68" t="s">
        <v>781</v>
      </c>
      <c r="E1249" s="69" t="s">
        <v>3839</v>
      </c>
      <c r="F1249" s="69" t="s">
        <v>1016</v>
      </c>
    </row>
    <row r="1250" spans="1:6" hidden="1" x14ac:dyDescent="0.2">
      <c r="A1250" s="222" t="s">
        <v>410</v>
      </c>
      <c r="B1250" s="69" t="b">
        <f>'str 3'!$J$18&gt;='str 3'!$K$18</f>
        <v>1</v>
      </c>
      <c r="C1250" s="68" t="s">
        <v>1218</v>
      </c>
      <c r="D1250" s="68" t="s">
        <v>781</v>
      </c>
      <c r="E1250" s="69" t="s">
        <v>3840</v>
      </c>
      <c r="F1250" s="69" t="s">
        <v>1016</v>
      </c>
    </row>
    <row r="1251" spans="1:6" hidden="1" x14ac:dyDescent="0.2">
      <c r="A1251" s="222" t="s">
        <v>411</v>
      </c>
      <c r="B1251" s="69" t="b">
        <f>'str 3'!$J$19&gt;='str 3'!$K$19</f>
        <v>1</v>
      </c>
      <c r="C1251" s="68" t="s">
        <v>1218</v>
      </c>
      <c r="D1251" s="68" t="s">
        <v>781</v>
      </c>
      <c r="E1251" s="69" t="s">
        <v>3841</v>
      </c>
      <c r="F1251" s="69" t="s">
        <v>1016</v>
      </c>
    </row>
    <row r="1252" spans="1:6" hidden="1" x14ac:dyDescent="0.2">
      <c r="A1252" s="222" t="s">
        <v>412</v>
      </c>
      <c r="B1252" s="69" t="b">
        <f>'str 3'!$J$20&gt;='str 3'!$K$20</f>
        <v>1</v>
      </c>
      <c r="C1252" s="68" t="s">
        <v>1218</v>
      </c>
      <c r="D1252" s="68" t="s">
        <v>781</v>
      </c>
      <c r="E1252" s="69" t="s">
        <v>4042</v>
      </c>
      <c r="F1252" s="69" t="s">
        <v>1016</v>
      </c>
    </row>
    <row r="1253" spans="1:6" hidden="1" x14ac:dyDescent="0.2">
      <c r="A1253" s="222" t="s">
        <v>413</v>
      </c>
      <c r="B1253" s="69" t="b">
        <f>'str 3'!$J$21&gt;='str 3'!$K$21</f>
        <v>1</v>
      </c>
      <c r="C1253" s="68" t="s">
        <v>1218</v>
      </c>
      <c r="D1253" s="68" t="s">
        <v>781</v>
      </c>
      <c r="E1253" s="69" t="s">
        <v>4043</v>
      </c>
      <c r="F1253" s="69" t="s">
        <v>1016</v>
      </c>
    </row>
    <row r="1254" spans="1:6" hidden="1" x14ac:dyDescent="0.2">
      <c r="A1254" s="222" t="s">
        <v>3738</v>
      </c>
      <c r="B1254" s="69" t="b">
        <f>'str 3'!$J$22&gt;='str 3'!$K$22</f>
        <v>1</v>
      </c>
      <c r="C1254" s="68" t="s">
        <v>1218</v>
      </c>
      <c r="D1254" s="68" t="s">
        <v>781</v>
      </c>
      <c r="E1254" s="69" t="s">
        <v>4044</v>
      </c>
      <c r="F1254" s="69" t="s">
        <v>1016</v>
      </c>
    </row>
    <row r="1255" spans="1:6" hidden="1" x14ac:dyDescent="0.2">
      <c r="A1255" s="222" t="s">
        <v>3739</v>
      </c>
      <c r="B1255" s="69" t="b">
        <f>'str 3'!$J$23&gt;='str 3'!$K$23</f>
        <v>1</v>
      </c>
      <c r="C1255" s="68" t="s">
        <v>1218</v>
      </c>
      <c r="D1255" s="68" t="s">
        <v>781</v>
      </c>
      <c r="E1255" s="69" t="s">
        <v>4045</v>
      </c>
      <c r="F1255" s="69" t="s">
        <v>1016</v>
      </c>
    </row>
    <row r="1256" spans="1:6" hidden="1" x14ac:dyDescent="0.2">
      <c r="A1256" s="222" t="s">
        <v>3740</v>
      </c>
      <c r="B1256" s="69" t="b">
        <f>'str 3'!$J$25&gt;='str 3'!$K$25</f>
        <v>1</v>
      </c>
      <c r="C1256" s="68" t="s">
        <v>1218</v>
      </c>
      <c r="D1256" s="68" t="s">
        <v>781</v>
      </c>
      <c r="E1256" s="69" t="s">
        <v>3613</v>
      </c>
      <c r="F1256" s="69" t="s">
        <v>1016</v>
      </c>
    </row>
    <row r="1257" spans="1:6" hidden="1" x14ac:dyDescent="0.2">
      <c r="A1257" s="222" t="s">
        <v>3741</v>
      </c>
      <c r="B1257" s="69" t="b">
        <f>'str 3'!$J$28&gt;='str 3'!$K$28</f>
        <v>1</v>
      </c>
      <c r="C1257" s="68" t="s">
        <v>1218</v>
      </c>
      <c r="D1257" s="68" t="s">
        <v>781</v>
      </c>
      <c r="E1257" s="69" t="s">
        <v>4132</v>
      </c>
      <c r="F1257" s="69" t="s">
        <v>1016</v>
      </c>
    </row>
    <row r="1258" spans="1:6" hidden="1" x14ac:dyDescent="0.2">
      <c r="A1258" s="222" t="s">
        <v>3742</v>
      </c>
      <c r="B1258" s="69" t="b">
        <f>'str 3'!$J$29&gt;='str 3'!$K$29</f>
        <v>1</v>
      </c>
      <c r="C1258" s="68" t="s">
        <v>1218</v>
      </c>
      <c r="D1258" s="68" t="s">
        <v>781</v>
      </c>
      <c r="E1258" s="69" t="s">
        <v>4133</v>
      </c>
      <c r="F1258" s="69" t="s">
        <v>1016</v>
      </c>
    </row>
    <row r="1259" spans="1:6" hidden="1" x14ac:dyDescent="0.2">
      <c r="A1259" s="222" t="s">
        <v>3743</v>
      </c>
      <c r="B1259" s="69" t="b">
        <f>'str 3'!$J$31&gt;='str 3'!$K$31</f>
        <v>1</v>
      </c>
      <c r="C1259" s="68" t="s">
        <v>1218</v>
      </c>
      <c r="D1259" s="68" t="s">
        <v>781</v>
      </c>
      <c r="E1259" s="69" t="s">
        <v>4135</v>
      </c>
      <c r="F1259" s="69" t="s">
        <v>1016</v>
      </c>
    </row>
    <row r="1260" spans="1:6" hidden="1" x14ac:dyDescent="0.2">
      <c r="A1260" s="222" t="s">
        <v>3744</v>
      </c>
      <c r="B1260" s="69" t="b">
        <f>'str 3'!$J$32&gt;='str 3'!$K$32</f>
        <v>1</v>
      </c>
      <c r="C1260" s="68" t="s">
        <v>1218</v>
      </c>
      <c r="D1260" s="68" t="s">
        <v>781</v>
      </c>
      <c r="E1260" s="69" t="s">
        <v>2324</v>
      </c>
      <c r="F1260" s="69" t="s">
        <v>1016</v>
      </c>
    </row>
    <row r="1261" spans="1:6" hidden="1" x14ac:dyDescent="0.2">
      <c r="A1261" s="222" t="s">
        <v>3745</v>
      </c>
      <c r="B1261" s="69" t="b">
        <f>'str 3'!$J$33&gt;='str 3'!$K$33</f>
        <v>1</v>
      </c>
      <c r="C1261" s="68" t="s">
        <v>1218</v>
      </c>
      <c r="D1261" s="68" t="s">
        <v>781</v>
      </c>
      <c r="E1261" s="69" t="s">
        <v>2325</v>
      </c>
      <c r="F1261" s="69" t="s">
        <v>1016</v>
      </c>
    </row>
    <row r="1262" spans="1:6" hidden="1" x14ac:dyDescent="0.2">
      <c r="A1262" s="222" t="s">
        <v>3746</v>
      </c>
      <c r="B1262" s="69" t="b">
        <f>'str 3'!$J$35&gt;='str 3'!$K$35</f>
        <v>1</v>
      </c>
      <c r="C1262" s="68" t="s">
        <v>1218</v>
      </c>
      <c r="D1262" s="68" t="s">
        <v>781</v>
      </c>
      <c r="E1262" s="69" t="s">
        <v>2327</v>
      </c>
      <c r="F1262" s="69" t="s">
        <v>1016</v>
      </c>
    </row>
    <row r="1263" spans="1:6" hidden="1" x14ac:dyDescent="0.2">
      <c r="A1263" s="222" t="s">
        <v>3747</v>
      </c>
      <c r="B1263" s="69" t="b">
        <f>'str 3'!$J$37&gt;='str 3'!$K$37</f>
        <v>1</v>
      </c>
      <c r="C1263" s="68" t="s">
        <v>1218</v>
      </c>
      <c r="D1263" s="68" t="s">
        <v>781</v>
      </c>
      <c r="E1263" s="69" t="s">
        <v>2329</v>
      </c>
      <c r="F1263" s="69" t="s">
        <v>1016</v>
      </c>
    </row>
    <row r="1264" spans="1:6" hidden="1" x14ac:dyDescent="0.2">
      <c r="A1264" s="222" t="s">
        <v>3748</v>
      </c>
      <c r="B1264" s="69" t="b">
        <f>'str 3'!$J$38&gt;='str 3'!$K$38</f>
        <v>1</v>
      </c>
      <c r="C1264" s="68" t="s">
        <v>1218</v>
      </c>
      <c r="D1264" s="68" t="s">
        <v>781</v>
      </c>
      <c r="E1264" s="69" t="s">
        <v>3529</v>
      </c>
      <c r="F1264" s="69" t="s">
        <v>1016</v>
      </c>
    </row>
    <row r="1265" spans="1:6" hidden="1" x14ac:dyDescent="0.2">
      <c r="A1265" s="222" t="s">
        <v>3749</v>
      </c>
      <c r="B1265" s="69" t="b">
        <f>'str 3'!$J$39&gt;='str 3'!$K$39</f>
        <v>1</v>
      </c>
      <c r="C1265" s="68" t="s">
        <v>1218</v>
      </c>
      <c r="D1265" s="68" t="s">
        <v>781</v>
      </c>
      <c r="E1265" s="69" t="s">
        <v>3530</v>
      </c>
      <c r="F1265" s="69" t="s">
        <v>1016</v>
      </c>
    </row>
    <row r="1266" spans="1:6" hidden="1" x14ac:dyDescent="0.2">
      <c r="A1266" s="222" t="s">
        <v>3750</v>
      </c>
      <c r="B1266" s="69" t="b">
        <f>'str 3'!$J$40&gt;='str 3'!$K$40</f>
        <v>1</v>
      </c>
      <c r="C1266" s="68" t="s">
        <v>1218</v>
      </c>
      <c r="D1266" s="68" t="s">
        <v>781</v>
      </c>
      <c r="E1266" s="69" t="s">
        <v>3531</v>
      </c>
      <c r="F1266" s="69" t="s">
        <v>1016</v>
      </c>
    </row>
    <row r="1267" spans="1:6" hidden="1" x14ac:dyDescent="0.2">
      <c r="A1267" s="222" t="s">
        <v>3751</v>
      </c>
      <c r="B1267" s="69" t="b">
        <f>'str 3'!$J$41&gt;='str 3'!$K$41</f>
        <v>1</v>
      </c>
      <c r="C1267" s="68" t="s">
        <v>1218</v>
      </c>
      <c r="D1267" s="68" t="s">
        <v>781</v>
      </c>
      <c r="E1267" s="69" t="s">
        <v>3532</v>
      </c>
      <c r="F1267" s="69" t="s">
        <v>1016</v>
      </c>
    </row>
    <row r="1268" spans="1:6" hidden="1" x14ac:dyDescent="0.2">
      <c r="A1268" s="222" t="s">
        <v>3752</v>
      </c>
      <c r="B1268" s="69" t="b">
        <f>'str 3'!$J$43&gt;='str 3'!$K$43</f>
        <v>1</v>
      </c>
      <c r="C1268" s="68" t="s">
        <v>1218</v>
      </c>
      <c r="D1268" s="68" t="s">
        <v>781</v>
      </c>
      <c r="E1268" s="69" t="s">
        <v>3533</v>
      </c>
      <c r="F1268" s="69" t="s">
        <v>1016</v>
      </c>
    </row>
    <row r="1269" spans="1:6" hidden="1" x14ac:dyDescent="0.2">
      <c r="A1269" s="222" t="s">
        <v>3753</v>
      </c>
      <c r="B1269" s="69" t="b">
        <f>'str 3'!$J$44&gt;='str 3'!$K$44</f>
        <v>1</v>
      </c>
      <c r="C1269" s="68" t="s">
        <v>1218</v>
      </c>
      <c r="D1269" s="68" t="s">
        <v>781</v>
      </c>
      <c r="E1269" s="69" t="s">
        <v>3534</v>
      </c>
      <c r="F1269" s="69" t="s">
        <v>1016</v>
      </c>
    </row>
    <row r="1270" spans="1:6" hidden="1" x14ac:dyDescent="0.2">
      <c r="A1270" s="222" t="s">
        <v>3754</v>
      </c>
      <c r="B1270" s="69" t="b">
        <f>'str 3'!$J$45&gt;='str 3'!$K$45</f>
        <v>1</v>
      </c>
      <c r="C1270" s="68" t="s">
        <v>1218</v>
      </c>
      <c r="D1270" s="68" t="s">
        <v>781</v>
      </c>
      <c r="E1270" s="69" t="s">
        <v>3535</v>
      </c>
      <c r="F1270" s="69" t="s">
        <v>1016</v>
      </c>
    </row>
    <row r="1271" spans="1:6" hidden="1" x14ac:dyDescent="0.2">
      <c r="A1271" s="222" t="s">
        <v>3755</v>
      </c>
      <c r="B1271" s="69" t="b">
        <f>'str 3'!$J$46&gt;='str 3'!$K$46</f>
        <v>1</v>
      </c>
      <c r="C1271" s="68" t="s">
        <v>1218</v>
      </c>
      <c r="D1271" s="68" t="s">
        <v>781</v>
      </c>
      <c r="E1271" s="69" t="s">
        <v>3806</v>
      </c>
      <c r="F1271" s="69" t="s">
        <v>1016</v>
      </c>
    </row>
    <row r="1272" spans="1:6" hidden="1" x14ac:dyDescent="0.2">
      <c r="A1272" s="222" t="s">
        <v>3756</v>
      </c>
      <c r="B1272" s="69" t="b">
        <f>'str 3'!$J$47&gt;='str 3'!$K$47</f>
        <v>1</v>
      </c>
      <c r="C1272" s="68" t="s">
        <v>1218</v>
      </c>
      <c r="D1272" s="68" t="s">
        <v>781</v>
      </c>
      <c r="E1272" s="69" t="s">
        <v>3807</v>
      </c>
      <c r="F1272" s="69" t="s">
        <v>1016</v>
      </c>
    </row>
    <row r="1273" spans="1:6" hidden="1" x14ac:dyDescent="0.2">
      <c r="A1273" s="222" t="s">
        <v>3757</v>
      </c>
      <c r="B1273" s="69" t="b">
        <f>'str 3'!$J$48&gt;='str 3'!$K$48</f>
        <v>1</v>
      </c>
      <c r="C1273" s="68" t="s">
        <v>1218</v>
      </c>
      <c r="D1273" s="68" t="s">
        <v>781</v>
      </c>
      <c r="E1273" s="69" t="s">
        <v>3808</v>
      </c>
      <c r="F1273" s="69" t="s">
        <v>1016</v>
      </c>
    </row>
    <row r="1274" spans="1:6" hidden="1" x14ac:dyDescent="0.2">
      <c r="A1274" s="222" t="s">
        <v>3758</v>
      </c>
      <c r="B1274" s="69" t="b">
        <f>'str 3'!$J$49&gt;='str 3'!$K$49</f>
        <v>1</v>
      </c>
      <c r="C1274" s="68" t="s">
        <v>1218</v>
      </c>
      <c r="D1274" s="68" t="s">
        <v>781</v>
      </c>
      <c r="E1274" s="69" t="s">
        <v>3809</v>
      </c>
      <c r="F1274" s="69" t="s">
        <v>1016</v>
      </c>
    </row>
    <row r="1275" spans="1:6" hidden="1" x14ac:dyDescent="0.2">
      <c r="A1275" s="222" t="s">
        <v>3759</v>
      </c>
      <c r="B1275" s="69" t="b">
        <f>'str 3'!$J$51&gt;='str 3'!$K$51</f>
        <v>1</v>
      </c>
      <c r="C1275" s="68" t="s">
        <v>1218</v>
      </c>
      <c r="D1275" s="68" t="s">
        <v>781</v>
      </c>
      <c r="E1275" s="69" t="s">
        <v>1061</v>
      </c>
      <c r="F1275" s="69" t="s">
        <v>1016</v>
      </c>
    </row>
    <row r="1276" spans="1:6" hidden="1" x14ac:dyDescent="0.2">
      <c r="A1276" s="222" t="s">
        <v>3760</v>
      </c>
      <c r="B1276" s="69" t="b">
        <f>'str 3'!$J$52&gt;='str 3'!$K$52</f>
        <v>1</v>
      </c>
      <c r="C1276" s="68" t="s">
        <v>1218</v>
      </c>
      <c r="D1276" s="68" t="s">
        <v>781</v>
      </c>
      <c r="E1276" s="69" t="s">
        <v>1062</v>
      </c>
      <c r="F1276" s="69" t="s">
        <v>1016</v>
      </c>
    </row>
    <row r="1277" spans="1:6" hidden="1" x14ac:dyDescent="0.2">
      <c r="A1277" s="222" t="s">
        <v>3761</v>
      </c>
      <c r="B1277" s="69" t="b">
        <f>'str 3'!$L$5&gt;='str 3'!$M$5</f>
        <v>1</v>
      </c>
      <c r="C1277" s="68" t="s">
        <v>1218</v>
      </c>
      <c r="D1277" s="68" t="s">
        <v>781</v>
      </c>
      <c r="E1277" s="69" t="s">
        <v>1083</v>
      </c>
      <c r="F1277" s="69" t="s">
        <v>1017</v>
      </c>
    </row>
    <row r="1278" spans="1:6" hidden="1" x14ac:dyDescent="0.2">
      <c r="A1278" s="222" t="s">
        <v>3762</v>
      </c>
      <c r="B1278" s="69" t="b">
        <f>'str 3'!$L$6&gt;='str 3'!$M$6</f>
        <v>1</v>
      </c>
      <c r="C1278" s="68" t="s">
        <v>1218</v>
      </c>
      <c r="D1278" s="68" t="s">
        <v>781</v>
      </c>
      <c r="E1278" s="69" t="s">
        <v>1084</v>
      </c>
      <c r="F1278" s="69" t="s">
        <v>1017</v>
      </c>
    </row>
    <row r="1279" spans="1:6" hidden="1" x14ac:dyDescent="0.2">
      <c r="A1279" s="222" t="s">
        <v>3763</v>
      </c>
      <c r="B1279" s="69" t="b">
        <f>'str 3'!$L$8&gt;='str 3'!$M$8</f>
        <v>1</v>
      </c>
      <c r="C1279" s="68" t="s">
        <v>1218</v>
      </c>
      <c r="D1279" s="68" t="s">
        <v>781</v>
      </c>
      <c r="E1279" s="69" t="s">
        <v>1086</v>
      </c>
      <c r="F1279" s="69" t="s">
        <v>1017</v>
      </c>
    </row>
    <row r="1280" spans="1:6" hidden="1" x14ac:dyDescent="0.2">
      <c r="A1280" s="222" t="s">
        <v>3764</v>
      </c>
      <c r="B1280" s="69" t="b">
        <f>'str 3'!$L$9&gt;='str 3'!$M$9</f>
        <v>1</v>
      </c>
      <c r="C1280" s="68" t="s">
        <v>1218</v>
      </c>
      <c r="D1280" s="68" t="s">
        <v>781</v>
      </c>
      <c r="E1280" s="69" t="s">
        <v>1212</v>
      </c>
      <c r="F1280" s="69" t="s">
        <v>1017</v>
      </c>
    </row>
    <row r="1281" spans="1:6" hidden="1" x14ac:dyDescent="0.2">
      <c r="A1281" s="222" t="s">
        <v>3765</v>
      </c>
      <c r="B1281" s="69" t="b">
        <f>'str 3'!$L$10&gt;='str 3'!$M$10</f>
        <v>1</v>
      </c>
      <c r="C1281" s="68" t="s">
        <v>1218</v>
      </c>
      <c r="D1281" s="68" t="s">
        <v>781</v>
      </c>
      <c r="E1281" s="69" t="s">
        <v>1213</v>
      </c>
      <c r="F1281" s="69" t="s">
        <v>1017</v>
      </c>
    </row>
    <row r="1282" spans="1:6" hidden="1" x14ac:dyDescent="0.2">
      <c r="A1282" s="222" t="s">
        <v>3766</v>
      </c>
      <c r="B1282" s="69" t="b">
        <f>'str 3'!$L$11&gt;='str 3'!$M$11</f>
        <v>1</v>
      </c>
      <c r="C1282" s="68" t="s">
        <v>1218</v>
      </c>
      <c r="D1282" s="68" t="s">
        <v>781</v>
      </c>
      <c r="E1282" s="69" t="s">
        <v>1214</v>
      </c>
      <c r="F1282" s="69" t="s">
        <v>1017</v>
      </c>
    </row>
    <row r="1283" spans="1:6" hidden="1" x14ac:dyDescent="0.2">
      <c r="A1283" s="222" t="s">
        <v>542</v>
      </c>
      <c r="B1283" s="69" t="b">
        <f>'str 3'!$L$12&gt;='str 3'!$M$12</f>
        <v>1</v>
      </c>
      <c r="C1283" s="68" t="s">
        <v>1218</v>
      </c>
      <c r="D1283" s="68" t="s">
        <v>781</v>
      </c>
      <c r="E1283" s="69" t="s">
        <v>1215</v>
      </c>
      <c r="F1283" s="69" t="s">
        <v>1017</v>
      </c>
    </row>
    <row r="1284" spans="1:6" hidden="1" x14ac:dyDescent="0.2">
      <c r="A1284" s="222" t="s">
        <v>543</v>
      </c>
      <c r="B1284" s="69" t="b">
        <f>'str 3'!$L$13&gt;='str 3'!$M$13</f>
        <v>1</v>
      </c>
      <c r="C1284" s="68" t="s">
        <v>1218</v>
      </c>
      <c r="D1284" s="68" t="s">
        <v>781</v>
      </c>
      <c r="E1284" s="69" t="s">
        <v>1219</v>
      </c>
      <c r="F1284" s="69" t="s">
        <v>1017</v>
      </c>
    </row>
    <row r="1285" spans="1:6" hidden="1" x14ac:dyDescent="0.2">
      <c r="A1285" s="222" t="s">
        <v>544</v>
      </c>
      <c r="B1285" s="69" t="b">
        <f>'str 3'!$L$14&gt;='str 3'!$M$14</f>
        <v>1</v>
      </c>
      <c r="C1285" s="68" t="s">
        <v>1218</v>
      </c>
      <c r="D1285" s="68" t="s">
        <v>781</v>
      </c>
      <c r="E1285" s="69" t="s">
        <v>1216</v>
      </c>
      <c r="F1285" s="69" t="s">
        <v>1017</v>
      </c>
    </row>
    <row r="1286" spans="1:6" hidden="1" x14ac:dyDescent="0.2">
      <c r="A1286" s="222" t="s">
        <v>2027</v>
      </c>
      <c r="B1286" s="69" t="b">
        <f>'str 3'!$L$15&gt;='str 3'!$M$15</f>
        <v>1</v>
      </c>
      <c r="C1286" s="68" t="s">
        <v>1218</v>
      </c>
      <c r="D1286" s="68" t="s">
        <v>781</v>
      </c>
      <c r="E1286" s="69" t="s">
        <v>1217</v>
      </c>
      <c r="F1286" s="69" t="s">
        <v>1017</v>
      </c>
    </row>
    <row r="1287" spans="1:6" hidden="1" x14ac:dyDescent="0.2">
      <c r="A1287" s="222" t="s">
        <v>2028</v>
      </c>
      <c r="B1287" s="69" t="b">
        <f>'str 3'!$L$16&gt;='str 3'!$M$16</f>
        <v>1</v>
      </c>
      <c r="C1287" s="68" t="s">
        <v>1218</v>
      </c>
      <c r="D1287" s="68" t="s">
        <v>781</v>
      </c>
      <c r="E1287" s="69" t="s">
        <v>3838</v>
      </c>
      <c r="F1287" s="69" t="s">
        <v>1017</v>
      </c>
    </row>
    <row r="1288" spans="1:6" hidden="1" x14ac:dyDescent="0.2">
      <c r="A1288" s="222" t="s">
        <v>2029</v>
      </c>
      <c r="B1288" s="69" t="b">
        <f>'str 3'!$L$17&gt;='str 3'!$M$17</f>
        <v>1</v>
      </c>
      <c r="C1288" s="68" t="s">
        <v>1218</v>
      </c>
      <c r="D1288" s="68" t="s">
        <v>781</v>
      </c>
      <c r="E1288" s="69" t="s">
        <v>3839</v>
      </c>
      <c r="F1288" s="69" t="s">
        <v>1017</v>
      </c>
    </row>
    <row r="1289" spans="1:6" hidden="1" x14ac:dyDescent="0.2">
      <c r="A1289" s="222" t="s">
        <v>2030</v>
      </c>
      <c r="B1289" s="69" t="b">
        <f>'str 3'!$L$18&gt;='str 3'!$M$18</f>
        <v>1</v>
      </c>
      <c r="C1289" s="68" t="s">
        <v>1218</v>
      </c>
      <c r="D1289" s="68" t="s">
        <v>781</v>
      </c>
      <c r="E1289" s="69" t="s">
        <v>3840</v>
      </c>
      <c r="F1289" s="69" t="s">
        <v>1017</v>
      </c>
    </row>
    <row r="1290" spans="1:6" hidden="1" x14ac:dyDescent="0.2">
      <c r="A1290" s="222" t="s">
        <v>2031</v>
      </c>
      <c r="B1290" s="69" t="b">
        <f>'str 3'!$L$19&gt;='str 3'!$M$19</f>
        <v>1</v>
      </c>
      <c r="C1290" s="68" t="s">
        <v>1218</v>
      </c>
      <c r="D1290" s="68" t="s">
        <v>781</v>
      </c>
      <c r="E1290" s="69" t="s">
        <v>3841</v>
      </c>
      <c r="F1290" s="69" t="s">
        <v>1017</v>
      </c>
    </row>
    <row r="1291" spans="1:6" hidden="1" x14ac:dyDescent="0.2">
      <c r="A1291" s="222" t="s">
        <v>2032</v>
      </c>
      <c r="B1291" s="69" t="b">
        <f>'str 3'!$L$20&gt;='str 3'!$M$20</f>
        <v>1</v>
      </c>
      <c r="C1291" s="68" t="s">
        <v>1218</v>
      </c>
      <c r="D1291" s="68" t="s">
        <v>781</v>
      </c>
      <c r="E1291" s="69" t="s">
        <v>4042</v>
      </c>
      <c r="F1291" s="69" t="s">
        <v>1017</v>
      </c>
    </row>
    <row r="1292" spans="1:6" hidden="1" x14ac:dyDescent="0.2">
      <c r="A1292" s="222" t="s">
        <v>2033</v>
      </c>
      <c r="B1292" s="69" t="b">
        <f>'str 3'!$L$21&gt;='str 3'!$M$21</f>
        <v>1</v>
      </c>
      <c r="C1292" s="68" t="s">
        <v>1218</v>
      </c>
      <c r="D1292" s="68" t="s">
        <v>781</v>
      </c>
      <c r="E1292" s="69" t="s">
        <v>4043</v>
      </c>
      <c r="F1292" s="69" t="s">
        <v>1017</v>
      </c>
    </row>
    <row r="1293" spans="1:6" hidden="1" x14ac:dyDescent="0.2">
      <c r="A1293" s="222" t="s">
        <v>3230</v>
      </c>
      <c r="B1293" s="69" t="b">
        <f>'str 3'!$L$22&gt;='str 3'!$M$22</f>
        <v>1</v>
      </c>
      <c r="C1293" s="68" t="s">
        <v>1218</v>
      </c>
      <c r="D1293" s="68" t="s">
        <v>781</v>
      </c>
      <c r="E1293" s="69" t="s">
        <v>4044</v>
      </c>
      <c r="F1293" s="69" t="s">
        <v>1017</v>
      </c>
    </row>
    <row r="1294" spans="1:6" hidden="1" x14ac:dyDescent="0.2">
      <c r="A1294" s="222" t="s">
        <v>1861</v>
      </c>
      <c r="B1294" s="69" t="b">
        <f>'str 3'!$L$23&gt;='str 3'!$M$23</f>
        <v>1</v>
      </c>
      <c r="C1294" s="68" t="s">
        <v>1218</v>
      </c>
      <c r="D1294" s="68" t="s">
        <v>781</v>
      </c>
      <c r="E1294" s="69" t="s">
        <v>4045</v>
      </c>
      <c r="F1294" s="69" t="s">
        <v>1017</v>
      </c>
    </row>
    <row r="1295" spans="1:6" hidden="1" x14ac:dyDescent="0.2">
      <c r="A1295" s="222" t="s">
        <v>1862</v>
      </c>
      <c r="B1295" s="69" t="b">
        <f>'str 3'!$L$24&gt;='str 3'!$M$24</f>
        <v>1</v>
      </c>
      <c r="C1295" s="68" t="s">
        <v>1218</v>
      </c>
      <c r="D1295" s="68" t="s">
        <v>781</v>
      </c>
      <c r="E1295" s="69" t="s">
        <v>3612</v>
      </c>
      <c r="F1295" s="69" t="s">
        <v>1017</v>
      </c>
    </row>
    <row r="1296" spans="1:6" hidden="1" x14ac:dyDescent="0.2">
      <c r="A1296" s="222" t="s">
        <v>1863</v>
      </c>
      <c r="B1296" s="69" t="b">
        <f>'str 3'!$L$25&gt;='str 3'!$M$25</f>
        <v>1</v>
      </c>
      <c r="C1296" s="68" t="s">
        <v>1218</v>
      </c>
      <c r="D1296" s="68" t="s">
        <v>781</v>
      </c>
      <c r="E1296" s="69" t="s">
        <v>3613</v>
      </c>
      <c r="F1296" s="69" t="s">
        <v>1017</v>
      </c>
    </row>
    <row r="1297" spans="1:6" hidden="1" x14ac:dyDescent="0.2">
      <c r="A1297" s="222" t="s">
        <v>1864</v>
      </c>
      <c r="B1297" s="69" t="b">
        <f>'str 3'!$L$26&gt;='str 3'!$M$26</f>
        <v>1</v>
      </c>
      <c r="C1297" s="68" t="s">
        <v>1218</v>
      </c>
      <c r="D1297" s="68" t="s">
        <v>781</v>
      </c>
      <c r="E1297" s="69" t="s">
        <v>3614</v>
      </c>
      <c r="F1297" s="69" t="s">
        <v>1017</v>
      </c>
    </row>
    <row r="1298" spans="1:6" hidden="1" x14ac:dyDescent="0.2">
      <c r="A1298" s="222" t="s">
        <v>1865</v>
      </c>
      <c r="B1298" s="69" t="b">
        <f>'str 3'!$L$27&gt;='str 3'!$M$27</f>
        <v>1</v>
      </c>
      <c r="C1298" s="68" t="s">
        <v>1218</v>
      </c>
      <c r="D1298" s="68" t="s">
        <v>781</v>
      </c>
      <c r="E1298" s="69" t="s">
        <v>3615</v>
      </c>
      <c r="F1298" s="69" t="s">
        <v>1017</v>
      </c>
    </row>
    <row r="1299" spans="1:6" hidden="1" x14ac:dyDescent="0.2">
      <c r="A1299" s="222" t="s">
        <v>1866</v>
      </c>
      <c r="B1299" s="69" t="b">
        <f>'str 3'!$L$28&gt;='str 3'!$M$28</f>
        <v>1</v>
      </c>
      <c r="C1299" s="68" t="s">
        <v>1218</v>
      </c>
      <c r="D1299" s="68" t="s">
        <v>781</v>
      </c>
      <c r="E1299" s="69" t="s">
        <v>4132</v>
      </c>
      <c r="F1299" s="69" t="s">
        <v>1017</v>
      </c>
    </row>
    <row r="1300" spans="1:6" hidden="1" x14ac:dyDescent="0.2">
      <c r="A1300" s="222" t="s">
        <v>1867</v>
      </c>
      <c r="B1300" s="69" t="b">
        <f>'str 3'!$L$29&gt;='str 3'!$M$29</f>
        <v>1</v>
      </c>
      <c r="C1300" s="68" t="s">
        <v>1218</v>
      </c>
      <c r="D1300" s="68" t="s">
        <v>781</v>
      </c>
      <c r="E1300" s="69" t="s">
        <v>4133</v>
      </c>
      <c r="F1300" s="69" t="s">
        <v>1017</v>
      </c>
    </row>
    <row r="1301" spans="1:6" hidden="1" x14ac:dyDescent="0.2">
      <c r="A1301" s="222" t="s">
        <v>1868</v>
      </c>
      <c r="B1301" s="69" t="b">
        <f>'str 3'!$L$30&gt;='str 3'!$M$30</f>
        <v>1</v>
      </c>
      <c r="C1301" s="68" t="s">
        <v>1218</v>
      </c>
      <c r="D1301" s="68" t="s">
        <v>781</v>
      </c>
      <c r="E1301" s="69" t="s">
        <v>4134</v>
      </c>
      <c r="F1301" s="69" t="s">
        <v>1017</v>
      </c>
    </row>
    <row r="1302" spans="1:6" hidden="1" x14ac:dyDescent="0.2">
      <c r="A1302" s="222" t="s">
        <v>1869</v>
      </c>
      <c r="B1302" s="69" t="b">
        <f>'str 3'!$L$31&gt;='str 3'!$M$31</f>
        <v>1</v>
      </c>
      <c r="C1302" s="68" t="s">
        <v>1218</v>
      </c>
      <c r="D1302" s="68" t="s">
        <v>781</v>
      </c>
      <c r="E1302" s="69" t="s">
        <v>4135</v>
      </c>
      <c r="F1302" s="69" t="s">
        <v>1017</v>
      </c>
    </row>
    <row r="1303" spans="1:6" hidden="1" x14ac:dyDescent="0.2">
      <c r="A1303" s="222" t="s">
        <v>1870</v>
      </c>
      <c r="B1303" s="69" t="b">
        <f>'str 3'!$L$32&gt;='str 3'!$M$32</f>
        <v>1</v>
      </c>
      <c r="C1303" s="68" t="s">
        <v>1218</v>
      </c>
      <c r="D1303" s="68" t="s">
        <v>781</v>
      </c>
      <c r="E1303" s="69" t="s">
        <v>2324</v>
      </c>
      <c r="F1303" s="69" t="s">
        <v>1017</v>
      </c>
    </row>
    <row r="1304" spans="1:6" hidden="1" x14ac:dyDescent="0.2">
      <c r="A1304" s="222" t="s">
        <v>1871</v>
      </c>
      <c r="B1304" s="69" t="b">
        <f>'str 3'!$L$33&gt;='str 3'!$M$33</f>
        <v>1</v>
      </c>
      <c r="C1304" s="68" t="s">
        <v>1218</v>
      </c>
      <c r="D1304" s="68" t="s">
        <v>781</v>
      </c>
      <c r="E1304" s="69" t="s">
        <v>2325</v>
      </c>
      <c r="F1304" s="69" t="s">
        <v>1017</v>
      </c>
    </row>
    <row r="1305" spans="1:6" hidden="1" x14ac:dyDescent="0.2">
      <c r="A1305" s="222" t="s">
        <v>1872</v>
      </c>
      <c r="B1305" s="69" t="b">
        <f>'str 3'!$L$34&gt;='str 3'!$M$34</f>
        <v>1</v>
      </c>
      <c r="C1305" s="68" t="s">
        <v>1218</v>
      </c>
      <c r="D1305" s="68" t="s">
        <v>781</v>
      </c>
      <c r="E1305" s="69" t="s">
        <v>2326</v>
      </c>
      <c r="F1305" s="69" t="s">
        <v>1017</v>
      </c>
    </row>
    <row r="1306" spans="1:6" hidden="1" x14ac:dyDescent="0.2">
      <c r="A1306" s="222" t="s">
        <v>1873</v>
      </c>
      <c r="B1306" s="69" t="b">
        <f>'str 3'!$L$35&gt;='str 3'!$M$35</f>
        <v>1</v>
      </c>
      <c r="C1306" s="68" t="s">
        <v>1218</v>
      </c>
      <c r="D1306" s="68" t="s">
        <v>781</v>
      </c>
      <c r="E1306" s="69" t="s">
        <v>2327</v>
      </c>
      <c r="F1306" s="69" t="s">
        <v>1017</v>
      </c>
    </row>
    <row r="1307" spans="1:6" hidden="1" x14ac:dyDescent="0.2">
      <c r="A1307" s="222" t="s">
        <v>1874</v>
      </c>
      <c r="B1307" s="69" t="b">
        <f>'str 3'!$L$36&gt;='str 3'!$M$36</f>
        <v>1</v>
      </c>
      <c r="C1307" s="68" t="s">
        <v>1218</v>
      </c>
      <c r="D1307" s="68" t="s">
        <v>781</v>
      </c>
      <c r="E1307" s="69" t="s">
        <v>2328</v>
      </c>
      <c r="F1307" s="69" t="s">
        <v>1017</v>
      </c>
    </row>
    <row r="1308" spans="1:6" hidden="1" x14ac:dyDescent="0.2">
      <c r="A1308" s="222" t="s">
        <v>1875</v>
      </c>
      <c r="B1308" s="69" t="b">
        <f>'str 3'!$L$37&gt;='str 3'!$M$37</f>
        <v>1</v>
      </c>
      <c r="C1308" s="68" t="s">
        <v>1218</v>
      </c>
      <c r="D1308" s="68" t="s">
        <v>781</v>
      </c>
      <c r="E1308" s="69" t="s">
        <v>2329</v>
      </c>
      <c r="F1308" s="69" t="s">
        <v>1017</v>
      </c>
    </row>
    <row r="1309" spans="1:6" hidden="1" x14ac:dyDescent="0.2">
      <c r="A1309" s="222" t="s">
        <v>1876</v>
      </c>
      <c r="B1309" s="69" t="b">
        <f>'str 3'!$L$38&gt;='str 3'!$M$38</f>
        <v>1</v>
      </c>
      <c r="C1309" s="68" t="s">
        <v>1218</v>
      </c>
      <c r="D1309" s="68" t="s">
        <v>781</v>
      </c>
      <c r="E1309" s="69" t="s">
        <v>3529</v>
      </c>
      <c r="F1309" s="69" t="s">
        <v>1017</v>
      </c>
    </row>
    <row r="1310" spans="1:6" hidden="1" x14ac:dyDescent="0.2">
      <c r="A1310" s="222" t="s">
        <v>1826</v>
      </c>
      <c r="B1310" s="69" t="b">
        <f>'str 3'!$L$39&gt;='str 3'!$M$39</f>
        <v>1</v>
      </c>
      <c r="C1310" s="68" t="s">
        <v>1218</v>
      </c>
      <c r="D1310" s="68" t="s">
        <v>781</v>
      </c>
      <c r="E1310" s="69" t="s">
        <v>3530</v>
      </c>
      <c r="F1310" s="69" t="s">
        <v>1017</v>
      </c>
    </row>
    <row r="1311" spans="1:6" hidden="1" x14ac:dyDescent="0.2">
      <c r="A1311" s="222" t="s">
        <v>1827</v>
      </c>
      <c r="B1311" s="69" t="b">
        <f>'str 3'!$L$40&gt;='str 3'!$M$40</f>
        <v>1</v>
      </c>
      <c r="C1311" s="68" t="s">
        <v>1218</v>
      </c>
      <c r="D1311" s="68" t="s">
        <v>781</v>
      </c>
      <c r="E1311" s="69" t="s">
        <v>3531</v>
      </c>
      <c r="F1311" s="69" t="s">
        <v>1017</v>
      </c>
    </row>
    <row r="1312" spans="1:6" hidden="1" x14ac:dyDescent="0.2">
      <c r="A1312" s="222" t="s">
        <v>1828</v>
      </c>
      <c r="B1312" s="69" t="b">
        <f>'str 3'!$L$41&gt;='str 3'!$M$41</f>
        <v>1</v>
      </c>
      <c r="C1312" s="68" t="s">
        <v>1218</v>
      </c>
      <c r="D1312" s="68" t="s">
        <v>781</v>
      </c>
      <c r="E1312" s="69" t="s">
        <v>3532</v>
      </c>
      <c r="F1312" s="69" t="s">
        <v>1017</v>
      </c>
    </row>
    <row r="1313" spans="1:6" hidden="1" x14ac:dyDescent="0.2">
      <c r="A1313" s="222" t="s">
        <v>1829</v>
      </c>
      <c r="B1313" s="69" t="b">
        <f>'str 3'!$L$43&gt;='str 3'!$M$43</f>
        <v>1</v>
      </c>
      <c r="C1313" s="68" t="s">
        <v>1218</v>
      </c>
      <c r="D1313" s="68" t="s">
        <v>781</v>
      </c>
      <c r="E1313" s="69" t="s">
        <v>3533</v>
      </c>
      <c r="F1313" s="69" t="s">
        <v>1017</v>
      </c>
    </row>
    <row r="1314" spans="1:6" hidden="1" x14ac:dyDescent="0.2">
      <c r="A1314" s="222" t="s">
        <v>1830</v>
      </c>
      <c r="B1314" s="69" t="b">
        <f>'str 3'!$L$44&gt;='str 3'!$M$44</f>
        <v>1</v>
      </c>
      <c r="C1314" s="68" t="s">
        <v>1218</v>
      </c>
      <c r="D1314" s="68" t="s">
        <v>781</v>
      </c>
      <c r="E1314" s="69" t="s">
        <v>3534</v>
      </c>
      <c r="F1314" s="69" t="s">
        <v>1017</v>
      </c>
    </row>
    <row r="1315" spans="1:6" hidden="1" x14ac:dyDescent="0.2">
      <c r="A1315" s="222" t="s">
        <v>1831</v>
      </c>
      <c r="B1315" s="69" t="b">
        <f>'str 3'!$L$45&gt;='str 3'!$M$45</f>
        <v>1</v>
      </c>
      <c r="C1315" s="68" t="s">
        <v>1218</v>
      </c>
      <c r="D1315" s="68" t="s">
        <v>781</v>
      </c>
      <c r="E1315" s="69" t="s">
        <v>3535</v>
      </c>
      <c r="F1315" s="69" t="s">
        <v>1017</v>
      </c>
    </row>
    <row r="1316" spans="1:6" hidden="1" x14ac:dyDescent="0.2">
      <c r="A1316" s="222" t="s">
        <v>1832</v>
      </c>
      <c r="B1316" s="69" t="b">
        <f>'str 3'!$L$46&gt;='str 3'!$M$46</f>
        <v>1</v>
      </c>
      <c r="C1316" s="68" t="s">
        <v>1218</v>
      </c>
      <c r="D1316" s="68" t="s">
        <v>781</v>
      </c>
      <c r="E1316" s="69" t="s">
        <v>3806</v>
      </c>
      <c r="F1316" s="69" t="s">
        <v>1017</v>
      </c>
    </row>
    <row r="1317" spans="1:6" hidden="1" x14ac:dyDescent="0.2">
      <c r="A1317" s="222" t="s">
        <v>1833</v>
      </c>
      <c r="B1317" s="69" t="b">
        <f>'str 3'!$L$47&gt;='str 3'!$M$47</f>
        <v>1</v>
      </c>
      <c r="C1317" s="68" t="s">
        <v>1218</v>
      </c>
      <c r="D1317" s="68" t="s">
        <v>781</v>
      </c>
      <c r="E1317" s="69" t="s">
        <v>3807</v>
      </c>
      <c r="F1317" s="69" t="s">
        <v>1017</v>
      </c>
    </row>
    <row r="1318" spans="1:6" hidden="1" x14ac:dyDescent="0.2">
      <c r="A1318" s="222" t="s">
        <v>1834</v>
      </c>
      <c r="B1318" s="69" t="b">
        <f>'str 3'!$L$48&gt;='str 3'!$M$48</f>
        <v>1</v>
      </c>
      <c r="C1318" s="68" t="s">
        <v>1218</v>
      </c>
      <c r="D1318" s="68" t="s">
        <v>781</v>
      </c>
      <c r="E1318" s="69" t="s">
        <v>3808</v>
      </c>
      <c r="F1318" s="69" t="s">
        <v>1017</v>
      </c>
    </row>
    <row r="1319" spans="1:6" hidden="1" x14ac:dyDescent="0.2">
      <c r="A1319" s="222" t="s">
        <v>1835</v>
      </c>
      <c r="B1319" s="69" t="b">
        <f>'str 3'!$L$49&gt;='str 3'!$M$49</f>
        <v>1</v>
      </c>
      <c r="C1319" s="68" t="s">
        <v>1218</v>
      </c>
      <c r="D1319" s="68" t="s">
        <v>781</v>
      </c>
      <c r="E1319" s="69" t="s">
        <v>3809</v>
      </c>
      <c r="F1319" s="69" t="s">
        <v>1017</v>
      </c>
    </row>
    <row r="1320" spans="1:6" hidden="1" x14ac:dyDescent="0.2">
      <c r="A1320" s="222" t="s">
        <v>1836</v>
      </c>
      <c r="B1320" s="69" t="b">
        <f>'str 3'!$L$51&gt;='str 3'!$M$51</f>
        <v>1</v>
      </c>
      <c r="C1320" s="68" t="s">
        <v>1218</v>
      </c>
      <c r="D1320" s="68" t="s">
        <v>781</v>
      </c>
      <c r="E1320" s="69" t="s">
        <v>1061</v>
      </c>
      <c r="F1320" s="69" t="s">
        <v>1017</v>
      </c>
    </row>
    <row r="1321" spans="1:6" hidden="1" x14ac:dyDescent="0.2">
      <c r="A1321" s="222" t="s">
        <v>4150</v>
      </c>
      <c r="B1321" s="69" t="b">
        <f>'str 3'!$L$52&gt;='str 3'!$M$52</f>
        <v>1</v>
      </c>
      <c r="C1321" s="68" t="s">
        <v>1218</v>
      </c>
      <c r="D1321" s="68" t="s">
        <v>781</v>
      </c>
      <c r="E1321" s="69" t="s">
        <v>1062</v>
      </c>
      <c r="F1321" s="69" t="s">
        <v>1017</v>
      </c>
    </row>
    <row r="1322" spans="1:6" hidden="1" x14ac:dyDescent="0.2">
      <c r="A1322" s="222" t="s">
        <v>3863</v>
      </c>
      <c r="B1322" s="69" t="b">
        <f>'str 3'!$F$6&gt;='str 3'!$F$7</f>
        <v>1</v>
      </c>
      <c r="C1322" s="68" t="s">
        <v>1218</v>
      </c>
      <c r="D1322" s="68" t="s">
        <v>781</v>
      </c>
      <c r="E1322" s="69" t="s">
        <v>3616</v>
      </c>
      <c r="F1322" s="69" t="s">
        <v>2418</v>
      </c>
    </row>
    <row r="1323" spans="1:6" hidden="1" x14ac:dyDescent="0.2">
      <c r="A1323" s="222" t="s">
        <v>3864</v>
      </c>
      <c r="B1323" s="69" t="b">
        <f>'str 3'!$G$6&gt;='str 3'!$G$7</f>
        <v>1</v>
      </c>
      <c r="C1323" s="68" t="s">
        <v>1218</v>
      </c>
      <c r="D1323" s="68" t="s">
        <v>781</v>
      </c>
      <c r="E1323" s="69" t="s">
        <v>3616</v>
      </c>
      <c r="F1323" s="69" t="s">
        <v>2419</v>
      </c>
    </row>
    <row r="1324" spans="1:6" hidden="1" x14ac:dyDescent="0.2">
      <c r="A1324" s="222" t="s">
        <v>3865</v>
      </c>
      <c r="B1324" s="69" t="b">
        <f>'str 3'!$H$6&gt;='str 3'!$H$7</f>
        <v>1</v>
      </c>
      <c r="C1324" s="68" t="s">
        <v>1218</v>
      </c>
      <c r="D1324" s="68" t="s">
        <v>781</v>
      </c>
      <c r="E1324" s="69" t="s">
        <v>3616</v>
      </c>
      <c r="F1324" s="69" t="s">
        <v>2420</v>
      </c>
    </row>
    <row r="1325" spans="1:6" hidden="1" x14ac:dyDescent="0.2">
      <c r="A1325" s="222" t="s">
        <v>3866</v>
      </c>
      <c r="B1325" s="69" t="b">
        <f>'str 3'!$I$6&gt;='str 3'!$I$7</f>
        <v>1</v>
      </c>
      <c r="C1325" s="68" t="s">
        <v>1218</v>
      </c>
      <c r="D1325" s="68" t="s">
        <v>781</v>
      </c>
      <c r="E1325" s="69" t="s">
        <v>3616</v>
      </c>
      <c r="F1325" s="69" t="s">
        <v>2421</v>
      </c>
    </row>
    <row r="1326" spans="1:6" hidden="1" x14ac:dyDescent="0.2">
      <c r="A1326" s="222" t="s">
        <v>3867</v>
      </c>
      <c r="B1326" s="69" t="b">
        <f>'str 3'!$J$6&gt;='str 3'!$J$7</f>
        <v>1</v>
      </c>
      <c r="C1326" s="68" t="s">
        <v>1218</v>
      </c>
      <c r="D1326" s="68" t="s">
        <v>781</v>
      </c>
      <c r="E1326" s="69" t="s">
        <v>3616</v>
      </c>
      <c r="F1326" s="69" t="s">
        <v>2422</v>
      </c>
    </row>
    <row r="1327" spans="1:6" hidden="1" x14ac:dyDescent="0.2">
      <c r="A1327" s="222" t="s">
        <v>3868</v>
      </c>
      <c r="B1327" s="69" t="b">
        <f>'str 3'!$K$6&gt;='str 3'!$K$7</f>
        <v>1</v>
      </c>
      <c r="C1327" s="68" t="s">
        <v>1218</v>
      </c>
      <c r="D1327" s="68" t="s">
        <v>781</v>
      </c>
      <c r="E1327" s="69" t="s">
        <v>3616</v>
      </c>
      <c r="F1327" s="69" t="s">
        <v>2423</v>
      </c>
    </row>
    <row r="1328" spans="1:6" hidden="1" x14ac:dyDescent="0.2">
      <c r="A1328" s="222" t="s">
        <v>3869</v>
      </c>
      <c r="B1328" s="69" t="b">
        <f>'str 3'!$F$6-'str 3'!$G$6&gt;='str 3'!$F$7-'str 3'!$G$7</f>
        <v>1</v>
      </c>
      <c r="C1328" s="68" t="s">
        <v>1218</v>
      </c>
      <c r="D1328" s="68" t="s">
        <v>781</v>
      </c>
      <c r="E1328" s="69" t="s">
        <v>3616</v>
      </c>
      <c r="F1328" s="121" t="s">
        <v>12</v>
      </c>
    </row>
    <row r="1329" spans="1:6" hidden="1" x14ac:dyDescent="0.2">
      <c r="A1329" s="222" t="s">
        <v>3870</v>
      </c>
      <c r="B1329" s="69" t="b">
        <f>'str 3'!$H$6-'str 3'!$I$6&gt;='str 3'!$H$7-'str 3'!$I$7</f>
        <v>1</v>
      </c>
      <c r="C1329" s="68" t="s">
        <v>1218</v>
      </c>
      <c r="D1329" s="68" t="s">
        <v>781</v>
      </c>
      <c r="E1329" s="69" t="s">
        <v>3616</v>
      </c>
      <c r="F1329" s="121" t="s">
        <v>13</v>
      </c>
    </row>
    <row r="1330" spans="1:6" hidden="1" x14ac:dyDescent="0.2">
      <c r="A1330" s="222" t="s">
        <v>3871</v>
      </c>
      <c r="B1330" s="69" t="b">
        <f>'str 3'!$J$6-'str 3'!$K$6&gt;='str 3'!$J$7-'str 3'!$K$7</f>
        <v>1</v>
      </c>
      <c r="C1330" s="68" t="s">
        <v>1218</v>
      </c>
      <c r="D1330" s="68" t="s">
        <v>781</v>
      </c>
      <c r="E1330" s="69" t="s">
        <v>3616</v>
      </c>
      <c r="F1330" s="121" t="s">
        <v>14</v>
      </c>
    </row>
    <row r="1331" spans="1:6" hidden="1" x14ac:dyDescent="0.2">
      <c r="A1331" s="222" t="s">
        <v>3872</v>
      </c>
      <c r="B1331" s="69" t="b">
        <f>'str 3'!$F$6&gt;='str 3'!$F$8</f>
        <v>1</v>
      </c>
      <c r="C1331" s="68" t="s">
        <v>1218</v>
      </c>
      <c r="D1331" s="68" t="s">
        <v>781</v>
      </c>
      <c r="E1331" s="69" t="s">
        <v>2134</v>
      </c>
      <c r="F1331" s="69" t="s">
        <v>2418</v>
      </c>
    </row>
    <row r="1332" spans="1:6" hidden="1" x14ac:dyDescent="0.2">
      <c r="A1332" s="222" t="s">
        <v>3873</v>
      </c>
      <c r="B1332" s="69" t="b">
        <f>'str 3'!$G$6&gt;='str 3'!$G$8</f>
        <v>1</v>
      </c>
      <c r="C1332" s="68" t="s">
        <v>1218</v>
      </c>
      <c r="D1332" s="68" t="s">
        <v>781</v>
      </c>
      <c r="E1332" s="69" t="s">
        <v>2134</v>
      </c>
      <c r="F1332" s="69" t="s">
        <v>2419</v>
      </c>
    </row>
    <row r="1333" spans="1:6" hidden="1" x14ac:dyDescent="0.2">
      <c r="A1333" s="222" t="s">
        <v>3874</v>
      </c>
      <c r="B1333" s="69" t="b">
        <f>'str 3'!$H$6&gt;='str 3'!$H$8</f>
        <v>1</v>
      </c>
      <c r="C1333" s="68" t="s">
        <v>1218</v>
      </c>
      <c r="D1333" s="68" t="s">
        <v>781</v>
      </c>
      <c r="E1333" s="69" t="s">
        <v>2134</v>
      </c>
      <c r="F1333" s="69" t="s">
        <v>2420</v>
      </c>
    </row>
    <row r="1334" spans="1:6" hidden="1" x14ac:dyDescent="0.2">
      <c r="A1334" s="222" t="s">
        <v>3875</v>
      </c>
      <c r="B1334" s="69" t="b">
        <f>'str 3'!$I$6&gt;='str 3'!$I$8</f>
        <v>1</v>
      </c>
      <c r="C1334" s="68" t="s">
        <v>1218</v>
      </c>
      <c r="D1334" s="68" t="s">
        <v>781</v>
      </c>
      <c r="E1334" s="69" t="s">
        <v>2134</v>
      </c>
      <c r="F1334" s="69" t="s">
        <v>2421</v>
      </c>
    </row>
    <row r="1335" spans="1:6" hidden="1" x14ac:dyDescent="0.2">
      <c r="A1335" s="222" t="s">
        <v>3876</v>
      </c>
      <c r="B1335" s="69" t="b">
        <f>'str 3'!$J$6&gt;='str 3'!$J$8</f>
        <v>1</v>
      </c>
      <c r="C1335" s="68" t="s">
        <v>1218</v>
      </c>
      <c r="D1335" s="68" t="s">
        <v>781</v>
      </c>
      <c r="E1335" s="69" t="s">
        <v>2134</v>
      </c>
      <c r="F1335" s="69" t="s">
        <v>2422</v>
      </c>
    </row>
    <row r="1336" spans="1:6" hidden="1" x14ac:dyDescent="0.2">
      <c r="A1336" s="222" t="s">
        <v>3877</v>
      </c>
      <c r="B1336" s="69" t="b">
        <f>'str 3'!$K$6&gt;='str 3'!$K$8</f>
        <v>1</v>
      </c>
      <c r="C1336" s="68" t="s">
        <v>1218</v>
      </c>
      <c r="D1336" s="68" t="s">
        <v>781</v>
      </c>
      <c r="E1336" s="69" t="s">
        <v>2134</v>
      </c>
      <c r="F1336" s="69" t="s">
        <v>2423</v>
      </c>
    </row>
    <row r="1337" spans="1:6" hidden="1" x14ac:dyDescent="0.2">
      <c r="A1337" s="222" t="s">
        <v>4046</v>
      </c>
      <c r="B1337" s="69" t="b">
        <f>'str 3'!$L$6&gt;='str 3'!$L$8</f>
        <v>1</v>
      </c>
      <c r="C1337" s="68" t="s">
        <v>1218</v>
      </c>
      <c r="D1337" s="68" t="s">
        <v>781</v>
      </c>
      <c r="E1337" s="69" t="s">
        <v>2134</v>
      </c>
      <c r="F1337" s="69" t="s">
        <v>2424</v>
      </c>
    </row>
    <row r="1338" spans="1:6" hidden="1" x14ac:dyDescent="0.2">
      <c r="A1338" s="222" t="s">
        <v>4047</v>
      </c>
      <c r="B1338" s="69" t="b">
        <f>'str 3'!$M$6&gt;='str 3'!$M$8</f>
        <v>1</v>
      </c>
      <c r="C1338" s="68" t="s">
        <v>1218</v>
      </c>
      <c r="D1338" s="68" t="s">
        <v>781</v>
      </c>
      <c r="E1338" s="69" t="s">
        <v>2134</v>
      </c>
      <c r="F1338" s="69" t="s">
        <v>11</v>
      </c>
    </row>
    <row r="1339" spans="1:6" hidden="1" x14ac:dyDescent="0.2">
      <c r="A1339" s="222" t="s">
        <v>4048</v>
      </c>
      <c r="B1339" s="69" t="b">
        <f>'str 3'!$F$6-'str 3'!$G$6&gt;='str 3'!$F$8-'str 3'!$G$8</f>
        <v>1</v>
      </c>
      <c r="C1339" s="68" t="s">
        <v>1218</v>
      </c>
      <c r="D1339" s="68" t="s">
        <v>781</v>
      </c>
      <c r="E1339" s="69" t="s">
        <v>2134</v>
      </c>
      <c r="F1339" s="121" t="s">
        <v>12</v>
      </c>
    </row>
    <row r="1340" spans="1:6" hidden="1" x14ac:dyDescent="0.2">
      <c r="A1340" s="222" t="s">
        <v>4049</v>
      </c>
      <c r="B1340" s="69" t="b">
        <f>'str 3'!$H$6-'str 3'!$I$6&gt;='str 3'!$H$8-'str 3'!$I$8</f>
        <v>1</v>
      </c>
      <c r="C1340" s="68" t="s">
        <v>1218</v>
      </c>
      <c r="D1340" s="68" t="s">
        <v>781</v>
      </c>
      <c r="E1340" s="69" t="s">
        <v>2134</v>
      </c>
      <c r="F1340" s="121" t="s">
        <v>13</v>
      </c>
    </row>
    <row r="1341" spans="1:6" hidden="1" x14ac:dyDescent="0.2">
      <c r="A1341" s="222" t="s">
        <v>4050</v>
      </c>
      <c r="B1341" s="69" t="b">
        <f>'str 3'!$J$6-'str 3'!$K$6&gt;='str 3'!$J$8-'str 3'!$K$8</f>
        <v>1</v>
      </c>
      <c r="C1341" s="68" t="s">
        <v>1218</v>
      </c>
      <c r="D1341" s="68" t="s">
        <v>781</v>
      </c>
      <c r="E1341" s="69" t="s">
        <v>2134</v>
      </c>
      <c r="F1341" s="121" t="s">
        <v>14</v>
      </c>
    </row>
    <row r="1342" spans="1:6" hidden="1" x14ac:dyDescent="0.2">
      <c r="A1342" s="222" t="s">
        <v>4051</v>
      </c>
      <c r="B1342" s="69" t="b">
        <f>'str 3'!$L$6-'str 3'!$M$6&gt;='str 3'!$L$8-'str 3'!$M$8</f>
        <v>1</v>
      </c>
      <c r="C1342" s="68" t="s">
        <v>1218</v>
      </c>
      <c r="D1342" s="68" t="s">
        <v>781</v>
      </c>
      <c r="E1342" s="69" t="s">
        <v>2134</v>
      </c>
      <c r="F1342" s="121" t="s">
        <v>15</v>
      </c>
    </row>
    <row r="1343" spans="1:6" hidden="1" x14ac:dyDescent="0.2">
      <c r="A1343" s="222" t="s">
        <v>4052</v>
      </c>
      <c r="B1343" s="69" t="b">
        <f>'str 3'!$F$6='str 3'!$F$7+'str 3'!$F$8</f>
        <v>1</v>
      </c>
      <c r="C1343" s="68" t="s">
        <v>1218</v>
      </c>
      <c r="D1343" s="68" t="s">
        <v>781</v>
      </c>
      <c r="E1343" s="69" t="s">
        <v>2141</v>
      </c>
      <c r="F1343" s="69" t="s">
        <v>2418</v>
      </c>
    </row>
    <row r="1344" spans="1:6" hidden="1" x14ac:dyDescent="0.2">
      <c r="A1344" s="222" t="s">
        <v>4053</v>
      </c>
      <c r="B1344" s="69" t="b">
        <f>'str 3'!$G$6='str 3'!$G$7+'str 3'!$G$8</f>
        <v>1</v>
      </c>
      <c r="C1344" s="68" t="s">
        <v>1218</v>
      </c>
      <c r="D1344" s="68" t="s">
        <v>781</v>
      </c>
      <c r="E1344" s="69" t="s">
        <v>2141</v>
      </c>
      <c r="F1344" s="69" t="s">
        <v>2419</v>
      </c>
    </row>
    <row r="1345" spans="1:6" hidden="1" x14ac:dyDescent="0.2">
      <c r="A1345" s="222" t="s">
        <v>4054</v>
      </c>
      <c r="B1345" s="69" t="b">
        <f>'str 3'!$H$6='str 3'!$H$7+'str 3'!$H$8</f>
        <v>1</v>
      </c>
      <c r="C1345" s="68" t="s">
        <v>1218</v>
      </c>
      <c r="D1345" s="68" t="s">
        <v>781</v>
      </c>
      <c r="E1345" s="69" t="s">
        <v>2141</v>
      </c>
      <c r="F1345" s="69" t="s">
        <v>2420</v>
      </c>
    </row>
    <row r="1346" spans="1:6" hidden="1" x14ac:dyDescent="0.2">
      <c r="A1346" s="222" t="s">
        <v>4055</v>
      </c>
      <c r="B1346" s="69" t="b">
        <f>'str 3'!$I$6='str 3'!$I$7+'str 3'!$I$8</f>
        <v>1</v>
      </c>
      <c r="C1346" s="68" t="s">
        <v>1218</v>
      </c>
      <c r="D1346" s="68" t="s">
        <v>781</v>
      </c>
      <c r="E1346" s="69" t="s">
        <v>2141</v>
      </c>
      <c r="F1346" s="69" t="s">
        <v>2421</v>
      </c>
    </row>
    <row r="1347" spans="1:6" hidden="1" x14ac:dyDescent="0.2">
      <c r="A1347" s="222" t="s">
        <v>4056</v>
      </c>
      <c r="B1347" s="69" t="b">
        <f>'str 3'!$J$6='str 3'!$J$7+'str 3'!$J$8</f>
        <v>1</v>
      </c>
      <c r="C1347" s="68" t="s">
        <v>1218</v>
      </c>
      <c r="D1347" s="68" t="s">
        <v>781</v>
      </c>
      <c r="E1347" s="69" t="s">
        <v>2141</v>
      </c>
      <c r="F1347" s="69" t="s">
        <v>2422</v>
      </c>
    </row>
    <row r="1348" spans="1:6" hidden="1" x14ac:dyDescent="0.2">
      <c r="A1348" s="222" t="s">
        <v>4057</v>
      </c>
      <c r="B1348" s="69" t="b">
        <f>'str 3'!$K$6='str 3'!$K$7+'str 3'!$K$8</f>
        <v>1</v>
      </c>
      <c r="C1348" s="68" t="s">
        <v>1218</v>
      </c>
      <c r="D1348" s="68" t="s">
        <v>781</v>
      </c>
      <c r="E1348" s="69" t="s">
        <v>2141</v>
      </c>
      <c r="F1348" s="69" t="s">
        <v>2423</v>
      </c>
    </row>
    <row r="1349" spans="1:6" hidden="1" x14ac:dyDescent="0.2">
      <c r="A1349" s="222" t="s">
        <v>4058</v>
      </c>
      <c r="B1349" s="69" t="b">
        <f>'str 3'!$L$6='str 3'!$L$8</f>
        <v>1</v>
      </c>
      <c r="C1349" s="68" t="s">
        <v>1218</v>
      </c>
      <c r="D1349" s="68" t="s">
        <v>781</v>
      </c>
      <c r="E1349" s="69" t="s">
        <v>2142</v>
      </c>
      <c r="F1349" s="69" t="s">
        <v>2424</v>
      </c>
    </row>
    <row r="1350" spans="1:6" hidden="1" x14ac:dyDescent="0.2">
      <c r="A1350" s="222" t="s">
        <v>3694</v>
      </c>
      <c r="B1350" s="69" t="b">
        <f>'str 3'!$M$6='str 3'!$M$8</f>
        <v>1</v>
      </c>
      <c r="C1350" s="68" t="s">
        <v>1218</v>
      </c>
      <c r="D1350" s="68" t="s">
        <v>781</v>
      </c>
      <c r="E1350" s="69" t="s">
        <v>2142</v>
      </c>
      <c r="F1350" s="69" t="s">
        <v>11</v>
      </c>
    </row>
    <row r="1351" spans="1:6" hidden="1" x14ac:dyDescent="0.2">
      <c r="A1351" s="222" t="s">
        <v>3342</v>
      </c>
      <c r="B1351" s="69" t="b">
        <f>'str 3'!$F$6&gt;='str 3'!$F$9</f>
        <v>1</v>
      </c>
      <c r="C1351" s="68" t="s">
        <v>1218</v>
      </c>
      <c r="D1351" s="68" t="s">
        <v>781</v>
      </c>
      <c r="E1351" s="69" t="s">
        <v>2135</v>
      </c>
      <c r="F1351" s="69" t="s">
        <v>2418</v>
      </c>
    </row>
    <row r="1352" spans="1:6" hidden="1" x14ac:dyDescent="0.2">
      <c r="A1352" s="222" t="s">
        <v>3343</v>
      </c>
      <c r="B1352" s="69" t="b">
        <f>'str 3'!$G$6&gt;='str 3'!$G$9</f>
        <v>1</v>
      </c>
      <c r="C1352" s="68" t="s">
        <v>1218</v>
      </c>
      <c r="D1352" s="68" t="s">
        <v>781</v>
      </c>
      <c r="E1352" s="69" t="s">
        <v>2135</v>
      </c>
      <c r="F1352" s="69" t="s">
        <v>2419</v>
      </c>
    </row>
    <row r="1353" spans="1:6" hidden="1" x14ac:dyDescent="0.2">
      <c r="A1353" s="222" t="s">
        <v>3344</v>
      </c>
      <c r="B1353" s="69" t="b">
        <f>'str 3'!$H$6&gt;='str 3'!$H$9</f>
        <v>1</v>
      </c>
      <c r="C1353" s="68" t="s">
        <v>1218</v>
      </c>
      <c r="D1353" s="68" t="s">
        <v>781</v>
      </c>
      <c r="E1353" s="69" t="s">
        <v>2135</v>
      </c>
      <c r="F1353" s="69" t="s">
        <v>2420</v>
      </c>
    </row>
    <row r="1354" spans="1:6" hidden="1" x14ac:dyDescent="0.2">
      <c r="A1354" s="222" t="s">
        <v>3345</v>
      </c>
      <c r="B1354" s="69" t="b">
        <f>'str 3'!$I$6&gt;='str 3'!$I$9</f>
        <v>1</v>
      </c>
      <c r="C1354" s="68" t="s">
        <v>1218</v>
      </c>
      <c r="D1354" s="68" t="s">
        <v>781</v>
      </c>
      <c r="E1354" s="69" t="s">
        <v>2135</v>
      </c>
      <c r="F1354" s="69" t="s">
        <v>2421</v>
      </c>
    </row>
    <row r="1355" spans="1:6" hidden="1" x14ac:dyDescent="0.2">
      <c r="A1355" s="222" t="s">
        <v>3346</v>
      </c>
      <c r="B1355" s="69" t="b">
        <f>'str 3'!$J$6&gt;='str 3'!$J$9</f>
        <v>1</v>
      </c>
      <c r="C1355" s="68" t="s">
        <v>1218</v>
      </c>
      <c r="D1355" s="68" t="s">
        <v>781</v>
      </c>
      <c r="E1355" s="69" t="s">
        <v>2135</v>
      </c>
      <c r="F1355" s="69" t="s">
        <v>2422</v>
      </c>
    </row>
    <row r="1356" spans="1:6" hidden="1" x14ac:dyDescent="0.2">
      <c r="A1356" s="222" t="s">
        <v>3347</v>
      </c>
      <c r="B1356" s="69" t="b">
        <f>'str 3'!$K$6&gt;='str 3'!$K$9</f>
        <v>1</v>
      </c>
      <c r="C1356" s="68" t="s">
        <v>1218</v>
      </c>
      <c r="D1356" s="68" t="s">
        <v>781</v>
      </c>
      <c r="E1356" s="69" t="s">
        <v>2135</v>
      </c>
      <c r="F1356" s="69" t="s">
        <v>2423</v>
      </c>
    </row>
    <row r="1357" spans="1:6" hidden="1" x14ac:dyDescent="0.2">
      <c r="A1357" s="222" t="s">
        <v>3348</v>
      </c>
      <c r="B1357" s="69" t="b">
        <f>'str 3'!$L$6&gt;='str 3'!$L$9</f>
        <v>1</v>
      </c>
      <c r="C1357" s="68" t="s">
        <v>1218</v>
      </c>
      <c r="D1357" s="68" t="s">
        <v>781</v>
      </c>
      <c r="E1357" s="69" t="s">
        <v>2135</v>
      </c>
      <c r="F1357" s="69" t="s">
        <v>2424</v>
      </c>
    </row>
    <row r="1358" spans="1:6" hidden="1" x14ac:dyDescent="0.2">
      <c r="A1358" s="222" t="s">
        <v>3349</v>
      </c>
      <c r="B1358" s="69" t="b">
        <f>'str 3'!$M$6&gt;='str 3'!$M$9</f>
        <v>1</v>
      </c>
      <c r="C1358" s="68" t="s">
        <v>1218</v>
      </c>
      <c r="D1358" s="68" t="s">
        <v>781</v>
      </c>
      <c r="E1358" s="69" t="s">
        <v>2135</v>
      </c>
      <c r="F1358" s="69" t="s">
        <v>11</v>
      </c>
    </row>
    <row r="1359" spans="1:6" hidden="1" x14ac:dyDescent="0.2">
      <c r="A1359" s="222" t="s">
        <v>3350</v>
      </c>
      <c r="B1359" s="69" t="b">
        <f>'str 3'!$F$6-'str 3'!$G$6&gt;='str 3'!$F$9-'str 3'!$G$9</f>
        <v>1</v>
      </c>
      <c r="C1359" s="68" t="s">
        <v>1218</v>
      </c>
      <c r="D1359" s="68" t="s">
        <v>781</v>
      </c>
      <c r="E1359" s="69" t="s">
        <v>2135</v>
      </c>
      <c r="F1359" s="121" t="s">
        <v>12</v>
      </c>
    </row>
    <row r="1360" spans="1:6" hidden="1" x14ac:dyDescent="0.2">
      <c r="A1360" s="222" t="s">
        <v>3351</v>
      </c>
      <c r="B1360" s="69" t="b">
        <f>'str 3'!$H$6-'str 3'!$I$6&gt;='str 3'!$H$9-'str 3'!$I$9</f>
        <v>1</v>
      </c>
      <c r="C1360" s="68" t="s">
        <v>1218</v>
      </c>
      <c r="D1360" s="68" t="s">
        <v>781</v>
      </c>
      <c r="E1360" s="69" t="s">
        <v>2135</v>
      </c>
      <c r="F1360" s="121" t="s">
        <v>13</v>
      </c>
    </row>
    <row r="1361" spans="1:6" hidden="1" x14ac:dyDescent="0.2">
      <c r="A1361" s="222" t="s">
        <v>3352</v>
      </c>
      <c r="B1361" s="69" t="b">
        <f>'str 3'!$J$6-'str 3'!$K$6&gt;='str 3'!$J$9-'str 3'!$K$9</f>
        <v>1</v>
      </c>
      <c r="C1361" s="68" t="s">
        <v>1218</v>
      </c>
      <c r="D1361" s="68" t="s">
        <v>781</v>
      </c>
      <c r="E1361" s="69" t="s">
        <v>2135</v>
      </c>
      <c r="F1361" s="121" t="s">
        <v>14</v>
      </c>
    </row>
    <row r="1362" spans="1:6" hidden="1" x14ac:dyDescent="0.2">
      <c r="A1362" s="222" t="s">
        <v>2682</v>
      </c>
      <c r="B1362" s="69" t="b">
        <f>'str 3'!$L$6-'str 3'!$M$6&gt;='str 3'!$L$9-'str 3'!$M$9</f>
        <v>1</v>
      </c>
      <c r="C1362" s="68" t="s">
        <v>1218</v>
      </c>
      <c r="D1362" s="68" t="s">
        <v>781</v>
      </c>
      <c r="E1362" s="69" t="s">
        <v>2135</v>
      </c>
      <c r="F1362" s="121" t="s">
        <v>15</v>
      </c>
    </row>
    <row r="1363" spans="1:6" hidden="1" x14ac:dyDescent="0.2">
      <c r="A1363" s="222" t="s">
        <v>2683</v>
      </c>
      <c r="B1363" s="69" t="b">
        <f>'str 3'!$F$6&gt;='str 3'!$F$10</f>
        <v>1</v>
      </c>
      <c r="C1363" s="68" t="s">
        <v>1218</v>
      </c>
      <c r="D1363" s="68" t="s">
        <v>781</v>
      </c>
      <c r="E1363" s="69" t="s">
        <v>2136</v>
      </c>
      <c r="F1363" s="69" t="s">
        <v>2418</v>
      </c>
    </row>
    <row r="1364" spans="1:6" hidden="1" x14ac:dyDescent="0.2">
      <c r="A1364" s="222" t="s">
        <v>2684</v>
      </c>
      <c r="B1364" s="69" t="b">
        <f>'str 3'!$G$6&gt;='str 3'!$G$10</f>
        <v>1</v>
      </c>
      <c r="C1364" s="68" t="s">
        <v>1218</v>
      </c>
      <c r="D1364" s="68" t="s">
        <v>781</v>
      </c>
      <c r="E1364" s="69" t="s">
        <v>2136</v>
      </c>
      <c r="F1364" s="69" t="s">
        <v>2419</v>
      </c>
    </row>
    <row r="1365" spans="1:6" hidden="1" x14ac:dyDescent="0.2">
      <c r="A1365" s="222" t="s">
        <v>2685</v>
      </c>
      <c r="B1365" s="69" t="b">
        <f>'str 3'!$H$6&gt;='str 3'!$H$10</f>
        <v>1</v>
      </c>
      <c r="C1365" s="68" t="s">
        <v>1218</v>
      </c>
      <c r="D1365" s="68" t="s">
        <v>781</v>
      </c>
      <c r="E1365" s="69" t="s">
        <v>2136</v>
      </c>
      <c r="F1365" s="69" t="s">
        <v>2420</v>
      </c>
    </row>
    <row r="1366" spans="1:6" hidden="1" x14ac:dyDescent="0.2">
      <c r="A1366" s="222" t="s">
        <v>2686</v>
      </c>
      <c r="B1366" s="69" t="b">
        <f>'str 3'!$I$6&gt;='str 3'!$I$10</f>
        <v>1</v>
      </c>
      <c r="C1366" s="68" t="s">
        <v>1218</v>
      </c>
      <c r="D1366" s="68" t="s">
        <v>781</v>
      </c>
      <c r="E1366" s="69" t="s">
        <v>2136</v>
      </c>
      <c r="F1366" s="69" t="s">
        <v>2421</v>
      </c>
    </row>
    <row r="1367" spans="1:6" hidden="1" x14ac:dyDescent="0.2">
      <c r="A1367" s="222" t="s">
        <v>2687</v>
      </c>
      <c r="B1367" s="69" t="b">
        <f>'str 3'!$J$6&gt;='str 3'!$J$10</f>
        <v>1</v>
      </c>
      <c r="C1367" s="68" t="s">
        <v>1218</v>
      </c>
      <c r="D1367" s="68" t="s">
        <v>781</v>
      </c>
      <c r="E1367" s="69" t="s">
        <v>2136</v>
      </c>
      <c r="F1367" s="69" t="s">
        <v>2422</v>
      </c>
    </row>
    <row r="1368" spans="1:6" hidden="1" x14ac:dyDescent="0.2">
      <c r="A1368" s="222" t="s">
        <v>2688</v>
      </c>
      <c r="B1368" s="69" t="b">
        <f>'str 3'!$K$6&gt;='str 3'!$K$10</f>
        <v>1</v>
      </c>
      <c r="C1368" s="68" t="s">
        <v>1218</v>
      </c>
      <c r="D1368" s="68" t="s">
        <v>781</v>
      </c>
      <c r="E1368" s="69" t="s">
        <v>2136</v>
      </c>
      <c r="F1368" s="69" t="s">
        <v>2423</v>
      </c>
    </row>
    <row r="1369" spans="1:6" hidden="1" x14ac:dyDescent="0.2">
      <c r="A1369" s="222" t="s">
        <v>2689</v>
      </c>
      <c r="B1369" s="69" t="b">
        <f>'str 3'!$L$6&gt;='str 3'!$L$10</f>
        <v>1</v>
      </c>
      <c r="C1369" s="68" t="s">
        <v>1218</v>
      </c>
      <c r="D1369" s="68" t="s">
        <v>781</v>
      </c>
      <c r="E1369" s="69" t="s">
        <v>2136</v>
      </c>
      <c r="F1369" s="69" t="s">
        <v>2424</v>
      </c>
    </row>
    <row r="1370" spans="1:6" hidden="1" x14ac:dyDescent="0.2">
      <c r="A1370" s="222" t="s">
        <v>2690</v>
      </c>
      <c r="B1370" s="69" t="b">
        <f>'str 3'!$M$6&gt;='str 3'!$M$10</f>
        <v>1</v>
      </c>
      <c r="C1370" s="68" t="s">
        <v>1218</v>
      </c>
      <c r="D1370" s="68" t="s">
        <v>781</v>
      </c>
      <c r="E1370" s="69" t="s">
        <v>2136</v>
      </c>
      <c r="F1370" s="69" t="s">
        <v>11</v>
      </c>
    </row>
    <row r="1371" spans="1:6" hidden="1" x14ac:dyDescent="0.2">
      <c r="A1371" s="222" t="s">
        <v>2691</v>
      </c>
      <c r="B1371" s="69" t="b">
        <f>'str 3'!$F$6-'str 3'!$G$6&gt;='str 3'!$F$10-'str 3'!$G$10</f>
        <v>1</v>
      </c>
      <c r="C1371" s="68" t="s">
        <v>1218</v>
      </c>
      <c r="D1371" s="68" t="s">
        <v>781</v>
      </c>
      <c r="E1371" s="69" t="s">
        <v>2136</v>
      </c>
      <c r="F1371" s="121" t="s">
        <v>12</v>
      </c>
    </row>
    <row r="1372" spans="1:6" hidden="1" x14ac:dyDescent="0.2">
      <c r="A1372" s="222" t="s">
        <v>2692</v>
      </c>
      <c r="B1372" s="69" t="b">
        <f>'str 3'!$H$6-'str 3'!$I$6&gt;='str 3'!$H$10-'str 3'!$I$10</f>
        <v>1</v>
      </c>
      <c r="C1372" s="68" t="s">
        <v>1218</v>
      </c>
      <c r="D1372" s="68" t="s">
        <v>781</v>
      </c>
      <c r="E1372" s="69" t="s">
        <v>2136</v>
      </c>
      <c r="F1372" s="121" t="s">
        <v>13</v>
      </c>
    </row>
    <row r="1373" spans="1:6" hidden="1" x14ac:dyDescent="0.2">
      <c r="A1373" s="222" t="s">
        <v>2693</v>
      </c>
      <c r="B1373" s="69" t="b">
        <f>'str 3'!$J$6-'str 3'!$K$6&gt;='str 3'!$J$10-'str 3'!$K$10</f>
        <v>1</v>
      </c>
      <c r="C1373" s="68" t="s">
        <v>1218</v>
      </c>
      <c r="D1373" s="68" t="s">
        <v>781</v>
      </c>
      <c r="E1373" s="69" t="s">
        <v>2136</v>
      </c>
      <c r="F1373" s="121" t="s">
        <v>14</v>
      </c>
    </row>
    <row r="1374" spans="1:6" hidden="1" x14ac:dyDescent="0.2">
      <c r="A1374" s="222" t="s">
        <v>2694</v>
      </c>
      <c r="B1374" s="69" t="b">
        <f>'str 3'!$L$6-'str 3'!$M$6&gt;='str 3'!$L$10-'str 3'!$M$10</f>
        <v>1</v>
      </c>
      <c r="C1374" s="68" t="s">
        <v>1218</v>
      </c>
      <c r="D1374" s="68" t="s">
        <v>781</v>
      </c>
      <c r="E1374" s="69" t="s">
        <v>2136</v>
      </c>
      <c r="F1374" s="121" t="s">
        <v>15</v>
      </c>
    </row>
    <row r="1375" spans="1:6" hidden="1" x14ac:dyDescent="0.2">
      <c r="A1375" s="222" t="s">
        <v>2695</v>
      </c>
      <c r="B1375" s="69" t="b">
        <f>'str 3'!$F$6&gt;='str 3'!$F$11</f>
        <v>1</v>
      </c>
      <c r="C1375" s="68" t="s">
        <v>1218</v>
      </c>
      <c r="D1375" s="68" t="s">
        <v>781</v>
      </c>
      <c r="E1375" s="69" t="s">
        <v>2137</v>
      </c>
      <c r="F1375" s="69" t="s">
        <v>2418</v>
      </c>
    </row>
    <row r="1376" spans="1:6" hidden="1" x14ac:dyDescent="0.2">
      <c r="A1376" s="222" t="s">
        <v>2696</v>
      </c>
      <c r="B1376" s="69" t="b">
        <f>'str 3'!$G$6&gt;='str 3'!$G$11</f>
        <v>1</v>
      </c>
      <c r="C1376" s="68" t="s">
        <v>1218</v>
      </c>
      <c r="D1376" s="68" t="s">
        <v>781</v>
      </c>
      <c r="E1376" s="69" t="s">
        <v>2137</v>
      </c>
      <c r="F1376" s="69" t="s">
        <v>2419</v>
      </c>
    </row>
    <row r="1377" spans="1:6" hidden="1" x14ac:dyDescent="0.2">
      <c r="A1377" s="222" t="s">
        <v>2697</v>
      </c>
      <c r="B1377" s="69" t="b">
        <f>'str 3'!$H$6&gt;='str 3'!$H$11</f>
        <v>1</v>
      </c>
      <c r="C1377" s="68" t="s">
        <v>1218</v>
      </c>
      <c r="D1377" s="68" t="s">
        <v>781</v>
      </c>
      <c r="E1377" s="69" t="s">
        <v>2137</v>
      </c>
      <c r="F1377" s="69" t="s">
        <v>2420</v>
      </c>
    </row>
    <row r="1378" spans="1:6" hidden="1" x14ac:dyDescent="0.2">
      <c r="A1378" s="222" t="s">
        <v>2698</v>
      </c>
      <c r="B1378" s="69" t="b">
        <f>'str 3'!$I$6&gt;='str 3'!$I$11</f>
        <v>1</v>
      </c>
      <c r="C1378" s="68" t="s">
        <v>1218</v>
      </c>
      <c r="D1378" s="68" t="s">
        <v>781</v>
      </c>
      <c r="E1378" s="69" t="s">
        <v>2137</v>
      </c>
      <c r="F1378" s="69" t="s">
        <v>2421</v>
      </c>
    </row>
    <row r="1379" spans="1:6" hidden="1" x14ac:dyDescent="0.2">
      <c r="A1379" s="222" t="s">
        <v>2699</v>
      </c>
      <c r="B1379" s="69" t="b">
        <f>'str 3'!$J$6&gt;='str 3'!$J$11</f>
        <v>1</v>
      </c>
      <c r="C1379" s="68" t="s">
        <v>1218</v>
      </c>
      <c r="D1379" s="68" t="s">
        <v>781</v>
      </c>
      <c r="E1379" s="69" t="s">
        <v>2137</v>
      </c>
      <c r="F1379" s="69" t="s">
        <v>2422</v>
      </c>
    </row>
    <row r="1380" spans="1:6" hidden="1" x14ac:dyDescent="0.2">
      <c r="A1380" s="222" t="s">
        <v>2700</v>
      </c>
      <c r="B1380" s="69" t="b">
        <f>'str 3'!$K$6&gt;='str 3'!$K$11</f>
        <v>1</v>
      </c>
      <c r="C1380" s="68" t="s">
        <v>1218</v>
      </c>
      <c r="D1380" s="68" t="s">
        <v>781</v>
      </c>
      <c r="E1380" s="69" t="s">
        <v>2137</v>
      </c>
      <c r="F1380" s="69" t="s">
        <v>2423</v>
      </c>
    </row>
    <row r="1381" spans="1:6" hidden="1" x14ac:dyDescent="0.2">
      <c r="A1381" s="222" t="s">
        <v>2701</v>
      </c>
      <c r="B1381" s="69" t="b">
        <f>'str 3'!$L$6&gt;='str 3'!$L$11</f>
        <v>1</v>
      </c>
      <c r="C1381" s="68" t="s">
        <v>1218</v>
      </c>
      <c r="D1381" s="68" t="s">
        <v>781</v>
      </c>
      <c r="E1381" s="69" t="s">
        <v>2137</v>
      </c>
      <c r="F1381" s="69" t="s">
        <v>2424</v>
      </c>
    </row>
    <row r="1382" spans="1:6" hidden="1" x14ac:dyDescent="0.2">
      <c r="A1382" s="222" t="s">
        <v>2702</v>
      </c>
      <c r="B1382" s="69" t="b">
        <f>'str 3'!$M$6&gt;='str 3'!$M$11</f>
        <v>1</v>
      </c>
      <c r="C1382" s="68" t="s">
        <v>1218</v>
      </c>
      <c r="D1382" s="68" t="s">
        <v>781</v>
      </c>
      <c r="E1382" s="69" t="s">
        <v>2137</v>
      </c>
      <c r="F1382" s="69" t="s">
        <v>11</v>
      </c>
    </row>
    <row r="1383" spans="1:6" hidden="1" x14ac:dyDescent="0.2">
      <c r="A1383" s="222" t="s">
        <v>2703</v>
      </c>
      <c r="B1383" s="69" t="b">
        <f>'str 3'!$F$6-'str 3'!$G$6&gt;='str 3'!$F$11-'str 3'!$G$11</f>
        <v>1</v>
      </c>
      <c r="C1383" s="68" t="s">
        <v>1218</v>
      </c>
      <c r="D1383" s="68" t="s">
        <v>781</v>
      </c>
      <c r="E1383" s="69" t="s">
        <v>2137</v>
      </c>
      <c r="F1383" s="121" t="s">
        <v>12</v>
      </c>
    </row>
    <row r="1384" spans="1:6" hidden="1" x14ac:dyDescent="0.2">
      <c r="A1384" s="222" t="s">
        <v>2704</v>
      </c>
      <c r="B1384" s="69" t="b">
        <f>'str 3'!$H$6-'str 3'!$I$6&gt;='str 3'!$H$11-'str 3'!$I$11</f>
        <v>1</v>
      </c>
      <c r="C1384" s="68" t="s">
        <v>1218</v>
      </c>
      <c r="D1384" s="68" t="s">
        <v>781</v>
      </c>
      <c r="E1384" s="69" t="s">
        <v>2137</v>
      </c>
      <c r="F1384" s="121" t="s">
        <v>13</v>
      </c>
    </row>
    <row r="1385" spans="1:6" hidden="1" x14ac:dyDescent="0.2">
      <c r="A1385" s="222" t="s">
        <v>2705</v>
      </c>
      <c r="B1385" s="69" t="b">
        <f>'str 3'!$J$6-'str 3'!$K$6&gt;='str 3'!$J$11-'str 3'!$K$11</f>
        <v>1</v>
      </c>
      <c r="C1385" s="68" t="s">
        <v>1218</v>
      </c>
      <c r="D1385" s="68" t="s">
        <v>781</v>
      </c>
      <c r="E1385" s="69" t="s">
        <v>2137</v>
      </c>
      <c r="F1385" s="121" t="s">
        <v>14</v>
      </c>
    </row>
    <row r="1386" spans="1:6" hidden="1" x14ac:dyDescent="0.2">
      <c r="A1386" s="222" t="s">
        <v>2706</v>
      </c>
      <c r="B1386" s="69" t="b">
        <f>'str 3'!$L$6-'str 3'!$M$6&gt;='str 3'!$L$11-'str 3'!$M$11</f>
        <v>1</v>
      </c>
      <c r="C1386" s="68" t="s">
        <v>1218</v>
      </c>
      <c r="D1386" s="68" t="s">
        <v>781</v>
      </c>
      <c r="E1386" s="69" t="s">
        <v>2137</v>
      </c>
      <c r="F1386" s="121" t="s">
        <v>15</v>
      </c>
    </row>
    <row r="1387" spans="1:6" hidden="1" x14ac:dyDescent="0.2">
      <c r="A1387" s="222" t="s">
        <v>2707</v>
      </c>
      <c r="B1387" s="69" t="b">
        <f>'str 3'!$F$6&gt;='str 3'!$F$12</f>
        <v>1</v>
      </c>
      <c r="C1387" s="68" t="s">
        <v>1218</v>
      </c>
      <c r="D1387" s="68" t="s">
        <v>781</v>
      </c>
      <c r="E1387" s="69" t="s">
        <v>2138</v>
      </c>
      <c r="F1387" s="69" t="s">
        <v>2418</v>
      </c>
    </row>
    <row r="1388" spans="1:6" hidden="1" x14ac:dyDescent="0.2">
      <c r="A1388" s="222" t="s">
        <v>2708</v>
      </c>
      <c r="B1388" s="69" t="b">
        <f>'str 3'!$G$6&gt;='str 3'!$G$12</f>
        <v>1</v>
      </c>
      <c r="C1388" s="68" t="s">
        <v>1218</v>
      </c>
      <c r="D1388" s="68" t="s">
        <v>781</v>
      </c>
      <c r="E1388" s="69" t="s">
        <v>2138</v>
      </c>
      <c r="F1388" s="69" t="s">
        <v>2419</v>
      </c>
    </row>
    <row r="1389" spans="1:6" hidden="1" x14ac:dyDescent="0.2">
      <c r="A1389" s="222" t="s">
        <v>1753</v>
      </c>
      <c r="B1389" s="69" t="b">
        <f>'str 3'!$H$6&gt;='str 3'!$H$12</f>
        <v>1</v>
      </c>
      <c r="C1389" s="68" t="s">
        <v>1218</v>
      </c>
      <c r="D1389" s="68" t="s">
        <v>781</v>
      </c>
      <c r="E1389" s="69" t="s">
        <v>2138</v>
      </c>
      <c r="F1389" s="69" t="s">
        <v>2420</v>
      </c>
    </row>
    <row r="1390" spans="1:6" hidden="1" x14ac:dyDescent="0.2">
      <c r="A1390" s="222" t="s">
        <v>1754</v>
      </c>
      <c r="B1390" s="69" t="b">
        <f>'str 3'!$I$6&gt;='str 3'!$I$12</f>
        <v>1</v>
      </c>
      <c r="C1390" s="68" t="s">
        <v>1218</v>
      </c>
      <c r="D1390" s="68" t="s">
        <v>781</v>
      </c>
      <c r="E1390" s="69" t="s">
        <v>2138</v>
      </c>
      <c r="F1390" s="69" t="s">
        <v>2421</v>
      </c>
    </row>
    <row r="1391" spans="1:6" hidden="1" x14ac:dyDescent="0.2">
      <c r="A1391" s="222" t="s">
        <v>1755</v>
      </c>
      <c r="B1391" s="69" t="b">
        <f>'str 3'!$J$6&gt;='str 3'!$J$12</f>
        <v>1</v>
      </c>
      <c r="C1391" s="68" t="s">
        <v>1218</v>
      </c>
      <c r="D1391" s="68" t="s">
        <v>781</v>
      </c>
      <c r="E1391" s="69" t="s">
        <v>2138</v>
      </c>
      <c r="F1391" s="69" t="s">
        <v>2422</v>
      </c>
    </row>
    <row r="1392" spans="1:6" hidden="1" x14ac:dyDescent="0.2">
      <c r="A1392" s="222" t="s">
        <v>1756</v>
      </c>
      <c r="B1392" s="69" t="b">
        <f>'str 3'!$K$6&gt;='str 3'!$K$12</f>
        <v>1</v>
      </c>
      <c r="C1392" s="68" t="s">
        <v>1218</v>
      </c>
      <c r="D1392" s="68" t="s">
        <v>781</v>
      </c>
      <c r="E1392" s="69" t="s">
        <v>2138</v>
      </c>
      <c r="F1392" s="69" t="s">
        <v>2423</v>
      </c>
    </row>
    <row r="1393" spans="1:6" hidden="1" x14ac:dyDescent="0.2">
      <c r="A1393" s="222" t="s">
        <v>1757</v>
      </c>
      <c r="B1393" s="69" t="b">
        <f>'str 3'!$L$6&gt;='str 3'!$L$12</f>
        <v>1</v>
      </c>
      <c r="C1393" s="68" t="s">
        <v>1218</v>
      </c>
      <c r="D1393" s="68" t="s">
        <v>781</v>
      </c>
      <c r="E1393" s="69" t="s">
        <v>2138</v>
      </c>
      <c r="F1393" s="69" t="s">
        <v>2424</v>
      </c>
    </row>
    <row r="1394" spans="1:6" hidden="1" x14ac:dyDescent="0.2">
      <c r="A1394" s="222" t="s">
        <v>1758</v>
      </c>
      <c r="B1394" s="69" t="b">
        <f>'str 3'!$M$6&gt;='str 3'!$M$12</f>
        <v>1</v>
      </c>
      <c r="C1394" s="68" t="s">
        <v>1218</v>
      </c>
      <c r="D1394" s="68" t="s">
        <v>781</v>
      </c>
      <c r="E1394" s="69" t="s">
        <v>2138</v>
      </c>
      <c r="F1394" s="69" t="s">
        <v>11</v>
      </c>
    </row>
    <row r="1395" spans="1:6" hidden="1" x14ac:dyDescent="0.2">
      <c r="A1395" s="222" t="s">
        <v>1759</v>
      </c>
      <c r="B1395" s="69" t="b">
        <f>'str 3'!$F$6-'str 3'!$G$6&gt;='str 3'!$F$12-'str 3'!$G$12</f>
        <v>1</v>
      </c>
      <c r="C1395" s="68" t="s">
        <v>1218</v>
      </c>
      <c r="D1395" s="68" t="s">
        <v>781</v>
      </c>
      <c r="E1395" s="69" t="s">
        <v>2138</v>
      </c>
      <c r="F1395" s="121" t="s">
        <v>12</v>
      </c>
    </row>
    <row r="1396" spans="1:6" hidden="1" x14ac:dyDescent="0.2">
      <c r="A1396" s="222" t="s">
        <v>1760</v>
      </c>
      <c r="B1396" s="69" t="b">
        <f>'str 3'!$H$6-'str 3'!$I$6&gt;='str 3'!$H$12-'str 3'!$I$12</f>
        <v>1</v>
      </c>
      <c r="C1396" s="68" t="s">
        <v>1218</v>
      </c>
      <c r="D1396" s="68" t="s">
        <v>781</v>
      </c>
      <c r="E1396" s="69" t="s">
        <v>2138</v>
      </c>
      <c r="F1396" s="121" t="s">
        <v>13</v>
      </c>
    </row>
    <row r="1397" spans="1:6" hidden="1" x14ac:dyDescent="0.2">
      <c r="A1397" s="222" t="s">
        <v>1761</v>
      </c>
      <c r="B1397" s="69" t="b">
        <f>'str 3'!$J$6-'str 3'!$K$6&gt;='str 3'!$J$12-'str 3'!$K$12</f>
        <v>1</v>
      </c>
      <c r="C1397" s="68" t="s">
        <v>1218</v>
      </c>
      <c r="D1397" s="68" t="s">
        <v>781</v>
      </c>
      <c r="E1397" s="69" t="s">
        <v>2138</v>
      </c>
      <c r="F1397" s="121" t="s">
        <v>14</v>
      </c>
    </row>
    <row r="1398" spans="1:6" hidden="1" x14ac:dyDescent="0.2">
      <c r="A1398" s="222" t="s">
        <v>1762</v>
      </c>
      <c r="B1398" s="69" t="b">
        <f>'str 3'!$L$6-'str 3'!$M$6&gt;='str 3'!$L$12-'str 3'!$M$12</f>
        <v>1</v>
      </c>
      <c r="C1398" s="68" t="s">
        <v>1218</v>
      </c>
      <c r="D1398" s="68" t="s">
        <v>781</v>
      </c>
      <c r="E1398" s="69" t="s">
        <v>2138</v>
      </c>
      <c r="F1398" s="121" t="s">
        <v>15</v>
      </c>
    </row>
    <row r="1399" spans="1:6" hidden="1" x14ac:dyDescent="0.2">
      <c r="A1399" s="222" t="s">
        <v>3470</v>
      </c>
      <c r="B1399" s="69" t="b">
        <f>'str 3'!$F$6&gt;='str 3'!$F$13</f>
        <v>1</v>
      </c>
      <c r="C1399" s="68" t="s">
        <v>1218</v>
      </c>
      <c r="D1399" s="68" t="s">
        <v>781</v>
      </c>
      <c r="E1399" s="69" t="s">
        <v>2139</v>
      </c>
      <c r="F1399" s="69" t="s">
        <v>2418</v>
      </c>
    </row>
    <row r="1400" spans="1:6" hidden="1" x14ac:dyDescent="0.2">
      <c r="A1400" s="222" t="s">
        <v>1988</v>
      </c>
      <c r="B1400" s="69" t="b">
        <f>'str 3'!$G$6&gt;='str 3'!$G$13</f>
        <v>1</v>
      </c>
      <c r="C1400" s="68" t="s">
        <v>1218</v>
      </c>
      <c r="D1400" s="68" t="s">
        <v>781</v>
      </c>
      <c r="E1400" s="69" t="s">
        <v>2139</v>
      </c>
      <c r="F1400" s="69" t="s">
        <v>2419</v>
      </c>
    </row>
    <row r="1401" spans="1:6" hidden="1" x14ac:dyDescent="0.2">
      <c r="A1401" s="222" t="s">
        <v>1989</v>
      </c>
      <c r="B1401" s="69" t="b">
        <f>'str 3'!$H$6&gt;='str 3'!$H$13</f>
        <v>1</v>
      </c>
      <c r="C1401" s="68" t="s">
        <v>1218</v>
      </c>
      <c r="D1401" s="68" t="s">
        <v>781</v>
      </c>
      <c r="E1401" s="69" t="s">
        <v>2139</v>
      </c>
      <c r="F1401" s="69" t="s">
        <v>2420</v>
      </c>
    </row>
    <row r="1402" spans="1:6" hidden="1" x14ac:dyDescent="0.2">
      <c r="A1402" s="222" t="s">
        <v>1990</v>
      </c>
      <c r="B1402" s="69" t="b">
        <f>'str 3'!$I$6&gt;='str 3'!$I$13</f>
        <v>1</v>
      </c>
      <c r="C1402" s="68" t="s">
        <v>1218</v>
      </c>
      <c r="D1402" s="68" t="s">
        <v>781</v>
      </c>
      <c r="E1402" s="69" t="s">
        <v>2139</v>
      </c>
      <c r="F1402" s="69" t="s">
        <v>2421</v>
      </c>
    </row>
    <row r="1403" spans="1:6" hidden="1" x14ac:dyDescent="0.2">
      <c r="A1403" s="222" t="s">
        <v>1991</v>
      </c>
      <c r="B1403" s="69" t="b">
        <f>'str 3'!$J$6&gt;='str 3'!$J$13</f>
        <v>1</v>
      </c>
      <c r="C1403" s="68" t="s">
        <v>1218</v>
      </c>
      <c r="D1403" s="68" t="s">
        <v>781</v>
      </c>
      <c r="E1403" s="69" t="s">
        <v>2139</v>
      </c>
      <c r="F1403" s="69" t="s">
        <v>2422</v>
      </c>
    </row>
    <row r="1404" spans="1:6" hidden="1" x14ac:dyDescent="0.2">
      <c r="A1404" s="222" t="s">
        <v>730</v>
      </c>
      <c r="B1404" s="69" t="b">
        <f>'str 3'!$K$6&gt;='str 3'!$K$13</f>
        <v>1</v>
      </c>
      <c r="C1404" s="68" t="s">
        <v>1218</v>
      </c>
      <c r="D1404" s="68" t="s">
        <v>781</v>
      </c>
      <c r="E1404" s="69" t="s">
        <v>2139</v>
      </c>
      <c r="F1404" s="69" t="s">
        <v>2423</v>
      </c>
    </row>
    <row r="1405" spans="1:6" hidden="1" x14ac:dyDescent="0.2">
      <c r="A1405" s="222" t="s">
        <v>731</v>
      </c>
      <c r="B1405" s="69" t="b">
        <f>'str 3'!$L$6&gt;='str 3'!$L$13</f>
        <v>1</v>
      </c>
      <c r="C1405" s="68" t="s">
        <v>1218</v>
      </c>
      <c r="D1405" s="68" t="s">
        <v>781</v>
      </c>
      <c r="E1405" s="69" t="s">
        <v>2139</v>
      </c>
      <c r="F1405" s="69" t="s">
        <v>2424</v>
      </c>
    </row>
    <row r="1406" spans="1:6" hidden="1" x14ac:dyDescent="0.2">
      <c r="A1406" s="222" t="s">
        <v>732</v>
      </c>
      <c r="B1406" s="69" t="b">
        <f>'str 3'!$M$6&gt;='str 3'!$M$13</f>
        <v>1</v>
      </c>
      <c r="C1406" s="68" t="s">
        <v>1218</v>
      </c>
      <c r="D1406" s="68" t="s">
        <v>781</v>
      </c>
      <c r="E1406" s="69" t="s">
        <v>2139</v>
      </c>
      <c r="F1406" s="69" t="s">
        <v>11</v>
      </c>
    </row>
    <row r="1407" spans="1:6" hidden="1" x14ac:dyDescent="0.2">
      <c r="A1407" s="222" t="s">
        <v>733</v>
      </c>
      <c r="B1407" s="69" t="b">
        <f>'str 3'!$F$6-'str 3'!$G$6&gt;='str 3'!$F$13-'str 3'!$G$13</f>
        <v>1</v>
      </c>
      <c r="C1407" s="68" t="s">
        <v>1218</v>
      </c>
      <c r="D1407" s="68" t="s">
        <v>781</v>
      </c>
      <c r="E1407" s="69" t="s">
        <v>2139</v>
      </c>
      <c r="F1407" s="121" t="s">
        <v>12</v>
      </c>
    </row>
    <row r="1408" spans="1:6" hidden="1" x14ac:dyDescent="0.2">
      <c r="A1408" s="222" t="s">
        <v>734</v>
      </c>
      <c r="B1408" s="69" t="b">
        <f>'str 3'!$H$6-'str 3'!$I$6&gt;='str 3'!$H$13-'str 3'!$I$13</f>
        <v>1</v>
      </c>
      <c r="C1408" s="68" t="s">
        <v>1218</v>
      </c>
      <c r="D1408" s="68" t="s">
        <v>781</v>
      </c>
      <c r="E1408" s="69" t="s">
        <v>2139</v>
      </c>
      <c r="F1408" s="121" t="s">
        <v>13</v>
      </c>
    </row>
    <row r="1409" spans="1:6" hidden="1" x14ac:dyDescent="0.2">
      <c r="A1409" s="222" t="s">
        <v>735</v>
      </c>
      <c r="B1409" s="69" t="b">
        <f>'str 3'!$J$6-'str 3'!$K$6&gt;='str 3'!$J$13-'str 3'!$K$13</f>
        <v>1</v>
      </c>
      <c r="C1409" s="68" t="s">
        <v>1218</v>
      </c>
      <c r="D1409" s="68" t="s">
        <v>781</v>
      </c>
      <c r="E1409" s="69" t="s">
        <v>2139</v>
      </c>
      <c r="F1409" s="121" t="s">
        <v>14</v>
      </c>
    </row>
    <row r="1410" spans="1:6" hidden="1" x14ac:dyDescent="0.2">
      <c r="A1410" s="222" t="s">
        <v>736</v>
      </c>
      <c r="B1410" s="69" t="b">
        <f>'str 3'!$L$6-'str 3'!$M$6&gt;='str 3'!$L$13-'str 3'!$M$13</f>
        <v>1</v>
      </c>
      <c r="C1410" s="68" t="s">
        <v>1218</v>
      </c>
      <c r="D1410" s="68" t="s">
        <v>781</v>
      </c>
      <c r="E1410" s="69" t="s">
        <v>2139</v>
      </c>
      <c r="F1410" s="121" t="s">
        <v>15</v>
      </c>
    </row>
    <row r="1411" spans="1:6" hidden="1" x14ac:dyDescent="0.2">
      <c r="A1411" s="222" t="s">
        <v>737</v>
      </c>
      <c r="B1411" s="69" t="b">
        <f>'str 3'!$F$6&gt;='str 3'!$F$14</f>
        <v>1</v>
      </c>
      <c r="C1411" s="68" t="s">
        <v>1218</v>
      </c>
      <c r="D1411" s="68" t="s">
        <v>781</v>
      </c>
      <c r="E1411" s="69" t="s">
        <v>2140</v>
      </c>
      <c r="F1411" s="69" t="s">
        <v>2418</v>
      </c>
    </row>
    <row r="1412" spans="1:6" hidden="1" x14ac:dyDescent="0.2">
      <c r="A1412" s="222" t="s">
        <v>738</v>
      </c>
      <c r="B1412" s="69" t="b">
        <f>'str 3'!$G$6&gt;='str 3'!$G$14</f>
        <v>1</v>
      </c>
      <c r="C1412" s="68" t="s">
        <v>1218</v>
      </c>
      <c r="D1412" s="68" t="s">
        <v>781</v>
      </c>
      <c r="E1412" s="69" t="s">
        <v>2140</v>
      </c>
      <c r="F1412" s="69" t="s">
        <v>2419</v>
      </c>
    </row>
    <row r="1413" spans="1:6" hidden="1" x14ac:dyDescent="0.2">
      <c r="A1413" s="222" t="s">
        <v>394</v>
      </c>
      <c r="B1413" s="69" t="b">
        <f>'str 3'!$H$6&gt;='str 3'!$H$14</f>
        <v>1</v>
      </c>
      <c r="C1413" s="68" t="s">
        <v>1218</v>
      </c>
      <c r="D1413" s="68" t="s">
        <v>781</v>
      </c>
      <c r="E1413" s="69" t="s">
        <v>2140</v>
      </c>
      <c r="F1413" s="69" t="s">
        <v>2420</v>
      </c>
    </row>
    <row r="1414" spans="1:6" hidden="1" x14ac:dyDescent="0.2">
      <c r="A1414" s="222" t="s">
        <v>3058</v>
      </c>
      <c r="B1414" s="69" t="b">
        <f>'str 3'!$I$6&gt;='str 3'!$I$14</f>
        <v>1</v>
      </c>
      <c r="C1414" s="68" t="s">
        <v>1218</v>
      </c>
      <c r="D1414" s="68" t="s">
        <v>781</v>
      </c>
      <c r="E1414" s="69" t="s">
        <v>2140</v>
      </c>
      <c r="F1414" s="69" t="s">
        <v>2421</v>
      </c>
    </row>
    <row r="1415" spans="1:6" hidden="1" x14ac:dyDescent="0.2">
      <c r="A1415" s="222" t="s">
        <v>3059</v>
      </c>
      <c r="B1415" s="69" t="b">
        <f>'str 3'!$J$6&gt;='str 3'!$J$14</f>
        <v>1</v>
      </c>
      <c r="C1415" s="68" t="s">
        <v>1218</v>
      </c>
      <c r="D1415" s="68" t="s">
        <v>781</v>
      </c>
      <c r="E1415" s="69" t="s">
        <v>2140</v>
      </c>
      <c r="F1415" s="69" t="s">
        <v>2422</v>
      </c>
    </row>
    <row r="1416" spans="1:6" hidden="1" x14ac:dyDescent="0.2">
      <c r="A1416" s="222" t="s">
        <v>3060</v>
      </c>
      <c r="B1416" s="69" t="b">
        <f>'str 3'!$K$6&gt;='str 3'!$K$14</f>
        <v>1</v>
      </c>
      <c r="C1416" s="68" t="s">
        <v>1218</v>
      </c>
      <c r="D1416" s="68" t="s">
        <v>781</v>
      </c>
      <c r="E1416" s="69" t="s">
        <v>2140</v>
      </c>
      <c r="F1416" s="69" t="s">
        <v>2423</v>
      </c>
    </row>
    <row r="1417" spans="1:6" hidden="1" x14ac:dyDescent="0.2">
      <c r="A1417" s="222" t="s">
        <v>3061</v>
      </c>
      <c r="B1417" s="69" t="b">
        <f>'str 3'!$L$6&gt;='str 3'!$L$14</f>
        <v>1</v>
      </c>
      <c r="C1417" s="68" t="s">
        <v>1218</v>
      </c>
      <c r="D1417" s="68" t="s">
        <v>781</v>
      </c>
      <c r="E1417" s="69" t="s">
        <v>2140</v>
      </c>
      <c r="F1417" s="69" t="s">
        <v>2424</v>
      </c>
    </row>
    <row r="1418" spans="1:6" hidden="1" x14ac:dyDescent="0.2">
      <c r="A1418" s="222" t="s">
        <v>3062</v>
      </c>
      <c r="B1418" s="69" t="b">
        <f>'str 3'!$M$6&gt;='str 3'!$M$14</f>
        <v>1</v>
      </c>
      <c r="C1418" s="68" t="s">
        <v>1218</v>
      </c>
      <c r="D1418" s="68" t="s">
        <v>781</v>
      </c>
      <c r="E1418" s="69" t="s">
        <v>2140</v>
      </c>
      <c r="F1418" s="69" t="s">
        <v>11</v>
      </c>
    </row>
    <row r="1419" spans="1:6" hidden="1" x14ac:dyDescent="0.2">
      <c r="A1419" s="222" t="s">
        <v>3063</v>
      </c>
      <c r="B1419" s="69" t="b">
        <f>'str 3'!$F$6-'str 3'!$G$6&gt;='str 3'!$F$14-'str 3'!$G$14</f>
        <v>1</v>
      </c>
      <c r="C1419" s="68" t="s">
        <v>1218</v>
      </c>
      <c r="D1419" s="68" t="s">
        <v>781</v>
      </c>
      <c r="E1419" s="69" t="s">
        <v>2140</v>
      </c>
      <c r="F1419" s="121" t="s">
        <v>12</v>
      </c>
    </row>
    <row r="1420" spans="1:6" hidden="1" x14ac:dyDescent="0.2">
      <c r="A1420" s="222" t="s">
        <v>3064</v>
      </c>
      <c r="B1420" s="69" t="b">
        <f>'str 3'!$H$6-'str 3'!$I$6&gt;='str 3'!$H$14-'str 3'!$I$14</f>
        <v>1</v>
      </c>
      <c r="C1420" s="68" t="s">
        <v>1218</v>
      </c>
      <c r="D1420" s="68" t="s">
        <v>781</v>
      </c>
      <c r="E1420" s="69" t="s">
        <v>2140</v>
      </c>
      <c r="F1420" s="121" t="s">
        <v>13</v>
      </c>
    </row>
    <row r="1421" spans="1:6" hidden="1" x14ac:dyDescent="0.2">
      <c r="A1421" s="222" t="s">
        <v>3065</v>
      </c>
      <c r="B1421" s="69" t="b">
        <f>'str 3'!$J$6-'str 3'!$K$6&gt;='str 3'!$J$14-'str 3'!$K$14</f>
        <v>1</v>
      </c>
      <c r="C1421" s="68" t="s">
        <v>1218</v>
      </c>
      <c r="D1421" s="68" t="s">
        <v>781</v>
      </c>
      <c r="E1421" s="69" t="s">
        <v>2140</v>
      </c>
      <c r="F1421" s="121" t="s">
        <v>14</v>
      </c>
    </row>
    <row r="1422" spans="1:6" hidden="1" x14ac:dyDescent="0.2">
      <c r="A1422" s="222" t="s">
        <v>3066</v>
      </c>
      <c r="B1422" s="69" t="b">
        <f>'str 3'!$L$6-'str 3'!$M$6&gt;='str 3'!$L$14-'str 3'!$M$14</f>
        <v>1</v>
      </c>
      <c r="C1422" s="68" t="s">
        <v>1218</v>
      </c>
      <c r="D1422" s="68" t="s">
        <v>781</v>
      </c>
      <c r="E1422" s="69" t="s">
        <v>2140</v>
      </c>
      <c r="F1422" s="121" t="s">
        <v>15</v>
      </c>
    </row>
    <row r="1423" spans="1:6" hidden="1" x14ac:dyDescent="0.2">
      <c r="A1423" s="222" t="s">
        <v>2709</v>
      </c>
      <c r="B1423" s="69" t="b">
        <f>'str 3'!$F$15&gt;='str 3'!$F$16</f>
        <v>1</v>
      </c>
      <c r="C1423" s="68" t="s">
        <v>1218</v>
      </c>
      <c r="D1423" s="68" t="s">
        <v>781</v>
      </c>
      <c r="E1423" s="69" t="s">
        <v>2143</v>
      </c>
      <c r="F1423" s="69" t="s">
        <v>2418</v>
      </c>
    </row>
    <row r="1424" spans="1:6" hidden="1" x14ac:dyDescent="0.2">
      <c r="A1424" s="222" t="s">
        <v>2710</v>
      </c>
      <c r="B1424" s="69" t="b">
        <f>'str 3'!$G$15&gt;='str 3'!$G$16</f>
        <v>1</v>
      </c>
      <c r="C1424" s="68" t="s">
        <v>1218</v>
      </c>
      <c r="D1424" s="68" t="s">
        <v>781</v>
      </c>
      <c r="E1424" s="69" t="s">
        <v>2143</v>
      </c>
      <c r="F1424" s="69" t="s">
        <v>2419</v>
      </c>
    </row>
    <row r="1425" spans="1:6" hidden="1" x14ac:dyDescent="0.2">
      <c r="A1425" s="222" t="s">
        <v>2711</v>
      </c>
      <c r="B1425" s="69" t="b">
        <f>'str 3'!$H$15&gt;='str 3'!$H$16</f>
        <v>1</v>
      </c>
      <c r="C1425" s="68" t="s">
        <v>1218</v>
      </c>
      <c r="D1425" s="68" t="s">
        <v>781</v>
      </c>
      <c r="E1425" s="69" t="s">
        <v>2143</v>
      </c>
      <c r="F1425" s="69" t="s">
        <v>2420</v>
      </c>
    </row>
    <row r="1426" spans="1:6" hidden="1" x14ac:dyDescent="0.2">
      <c r="A1426" s="222" t="s">
        <v>2712</v>
      </c>
      <c r="B1426" s="69" t="b">
        <f>'str 3'!$I$15&gt;='str 3'!$I$16</f>
        <v>1</v>
      </c>
      <c r="C1426" s="68" t="s">
        <v>1218</v>
      </c>
      <c r="D1426" s="68" t="s">
        <v>781</v>
      </c>
      <c r="E1426" s="69" t="s">
        <v>2143</v>
      </c>
      <c r="F1426" s="69" t="s">
        <v>2421</v>
      </c>
    </row>
    <row r="1427" spans="1:6" hidden="1" x14ac:dyDescent="0.2">
      <c r="A1427" s="222" t="s">
        <v>2713</v>
      </c>
      <c r="B1427" s="69" t="b">
        <f>'str 3'!$J$15&gt;='str 3'!$J$16</f>
        <v>1</v>
      </c>
      <c r="C1427" s="68" t="s">
        <v>1218</v>
      </c>
      <c r="D1427" s="68" t="s">
        <v>781</v>
      </c>
      <c r="E1427" s="69" t="s">
        <v>2143</v>
      </c>
      <c r="F1427" s="69" t="s">
        <v>2422</v>
      </c>
    </row>
    <row r="1428" spans="1:6" hidden="1" x14ac:dyDescent="0.2">
      <c r="A1428" s="222" t="s">
        <v>2714</v>
      </c>
      <c r="B1428" s="69" t="b">
        <f>'str 3'!$K$15&gt;='str 3'!$K$16</f>
        <v>1</v>
      </c>
      <c r="C1428" s="68" t="s">
        <v>1218</v>
      </c>
      <c r="D1428" s="68" t="s">
        <v>781</v>
      </c>
      <c r="E1428" s="69" t="s">
        <v>2143</v>
      </c>
      <c r="F1428" s="69" t="s">
        <v>2423</v>
      </c>
    </row>
    <row r="1429" spans="1:6" hidden="1" x14ac:dyDescent="0.2">
      <c r="A1429" s="222" t="s">
        <v>2715</v>
      </c>
      <c r="B1429" s="69" t="b">
        <f>'str 3'!$L$15&gt;='str 3'!$L$16</f>
        <v>1</v>
      </c>
      <c r="C1429" s="68" t="s">
        <v>1218</v>
      </c>
      <c r="D1429" s="68" t="s">
        <v>781</v>
      </c>
      <c r="E1429" s="69" t="s">
        <v>2143</v>
      </c>
      <c r="F1429" s="69" t="s">
        <v>2424</v>
      </c>
    </row>
    <row r="1430" spans="1:6" hidden="1" x14ac:dyDescent="0.2">
      <c r="A1430" s="222" t="s">
        <v>2716</v>
      </c>
      <c r="B1430" s="69" t="b">
        <f>'str 3'!$M$15&gt;='str 3'!$M$16</f>
        <v>1</v>
      </c>
      <c r="C1430" s="68" t="s">
        <v>1218</v>
      </c>
      <c r="D1430" s="68" t="s">
        <v>781</v>
      </c>
      <c r="E1430" s="69" t="s">
        <v>2143</v>
      </c>
      <c r="F1430" s="69" t="s">
        <v>11</v>
      </c>
    </row>
    <row r="1431" spans="1:6" hidden="1" x14ac:dyDescent="0.2">
      <c r="A1431" s="222" t="s">
        <v>2717</v>
      </c>
      <c r="B1431" s="69" t="b">
        <f>'str 3'!$F$15-'str 3'!$G$15&gt;='str 3'!$F$16-'str 3'!$G$16</f>
        <v>1</v>
      </c>
      <c r="C1431" s="68" t="s">
        <v>1218</v>
      </c>
      <c r="D1431" s="68" t="s">
        <v>781</v>
      </c>
      <c r="E1431" s="69" t="s">
        <v>2143</v>
      </c>
      <c r="F1431" s="121" t="s">
        <v>12</v>
      </c>
    </row>
    <row r="1432" spans="1:6" hidden="1" x14ac:dyDescent="0.2">
      <c r="A1432" s="222" t="s">
        <v>2718</v>
      </c>
      <c r="B1432" s="69" t="b">
        <f>'str 3'!$H$15-'str 3'!$I$15&gt;='str 3'!$H$16-'str 3'!$I$16</f>
        <v>1</v>
      </c>
      <c r="C1432" s="68" t="s">
        <v>1218</v>
      </c>
      <c r="D1432" s="68" t="s">
        <v>781</v>
      </c>
      <c r="E1432" s="69" t="s">
        <v>2143</v>
      </c>
      <c r="F1432" s="121" t="s">
        <v>13</v>
      </c>
    </row>
    <row r="1433" spans="1:6" hidden="1" x14ac:dyDescent="0.2">
      <c r="A1433" s="222" t="s">
        <v>2719</v>
      </c>
      <c r="B1433" s="69" t="b">
        <f>'str 3'!$J$15-'str 3'!$K$15&gt;='str 3'!$J$16-'str 3'!$K$16</f>
        <v>1</v>
      </c>
      <c r="C1433" s="68" t="s">
        <v>1218</v>
      </c>
      <c r="D1433" s="68" t="s">
        <v>781</v>
      </c>
      <c r="E1433" s="69" t="s">
        <v>2143</v>
      </c>
      <c r="F1433" s="121" t="s">
        <v>14</v>
      </c>
    </row>
    <row r="1434" spans="1:6" hidden="1" x14ac:dyDescent="0.2">
      <c r="A1434" s="222" t="s">
        <v>2720</v>
      </c>
      <c r="B1434" s="69" t="b">
        <f>'str 3'!$L$15-'str 3'!$M$15&gt;='str 3'!$L$16-'str 3'!$M$16</f>
        <v>1</v>
      </c>
      <c r="C1434" s="68" t="s">
        <v>1218</v>
      </c>
      <c r="D1434" s="68" t="s">
        <v>781</v>
      </c>
      <c r="E1434" s="69" t="s">
        <v>2143</v>
      </c>
      <c r="F1434" s="121" t="s">
        <v>15</v>
      </c>
    </row>
    <row r="1435" spans="1:6" hidden="1" x14ac:dyDescent="0.2">
      <c r="A1435" s="222" t="s">
        <v>2721</v>
      </c>
      <c r="B1435" s="69" t="b">
        <f>'str 3'!$F$16&gt;='str 3'!$F$17</f>
        <v>1</v>
      </c>
      <c r="C1435" s="68" t="s">
        <v>1218</v>
      </c>
      <c r="D1435" s="68" t="s">
        <v>781</v>
      </c>
      <c r="E1435" s="69" t="s">
        <v>2144</v>
      </c>
      <c r="F1435" s="69" t="s">
        <v>2418</v>
      </c>
    </row>
    <row r="1436" spans="1:6" hidden="1" x14ac:dyDescent="0.2">
      <c r="A1436" s="222" t="s">
        <v>2722</v>
      </c>
      <c r="B1436" s="69" t="b">
        <f>'str 3'!$G$16&gt;='str 3'!$G$17</f>
        <v>1</v>
      </c>
      <c r="C1436" s="68" t="s">
        <v>1218</v>
      </c>
      <c r="D1436" s="68" t="s">
        <v>781</v>
      </c>
      <c r="E1436" s="69" t="s">
        <v>2144</v>
      </c>
      <c r="F1436" s="69" t="s">
        <v>2419</v>
      </c>
    </row>
    <row r="1437" spans="1:6" hidden="1" x14ac:dyDescent="0.2">
      <c r="A1437" s="222" t="s">
        <v>2723</v>
      </c>
      <c r="B1437" s="69" t="b">
        <f>'str 3'!$H$16&gt;='str 3'!$H$17</f>
        <v>1</v>
      </c>
      <c r="C1437" s="68" t="s">
        <v>1218</v>
      </c>
      <c r="D1437" s="68" t="s">
        <v>781</v>
      </c>
      <c r="E1437" s="69" t="s">
        <v>2144</v>
      </c>
      <c r="F1437" s="69" t="s">
        <v>2420</v>
      </c>
    </row>
    <row r="1438" spans="1:6" hidden="1" x14ac:dyDescent="0.2">
      <c r="A1438" s="222" t="s">
        <v>2724</v>
      </c>
      <c r="B1438" s="69" t="b">
        <f>'str 3'!$I$16&gt;='str 3'!$I$17</f>
        <v>1</v>
      </c>
      <c r="C1438" s="68" t="s">
        <v>1218</v>
      </c>
      <c r="D1438" s="68" t="s">
        <v>781</v>
      </c>
      <c r="E1438" s="69" t="s">
        <v>2144</v>
      </c>
      <c r="F1438" s="69" t="s">
        <v>2421</v>
      </c>
    </row>
    <row r="1439" spans="1:6" hidden="1" x14ac:dyDescent="0.2">
      <c r="A1439" s="222" t="s">
        <v>2725</v>
      </c>
      <c r="B1439" s="69" t="b">
        <f>'str 3'!$J$16&gt;='str 3'!$J$17</f>
        <v>1</v>
      </c>
      <c r="C1439" s="68" t="s">
        <v>1218</v>
      </c>
      <c r="D1439" s="68" t="s">
        <v>781</v>
      </c>
      <c r="E1439" s="69" t="s">
        <v>2144</v>
      </c>
      <c r="F1439" s="69" t="s">
        <v>2422</v>
      </c>
    </row>
    <row r="1440" spans="1:6" hidden="1" x14ac:dyDescent="0.2">
      <c r="A1440" s="222" t="s">
        <v>2726</v>
      </c>
      <c r="B1440" s="69" t="b">
        <f>'str 3'!$K$16&gt;='str 3'!$K$17</f>
        <v>1</v>
      </c>
      <c r="C1440" s="68" t="s">
        <v>1218</v>
      </c>
      <c r="D1440" s="68" t="s">
        <v>781</v>
      </c>
      <c r="E1440" s="69" t="s">
        <v>2144</v>
      </c>
      <c r="F1440" s="69" t="s">
        <v>2423</v>
      </c>
    </row>
    <row r="1441" spans="1:6" hidden="1" x14ac:dyDescent="0.2">
      <c r="A1441" s="222" t="s">
        <v>2727</v>
      </c>
      <c r="B1441" s="69" t="b">
        <f>'str 3'!$L$16&gt;='str 3'!$L$17</f>
        <v>1</v>
      </c>
      <c r="C1441" s="68" t="s">
        <v>1218</v>
      </c>
      <c r="D1441" s="68" t="s">
        <v>781</v>
      </c>
      <c r="E1441" s="69" t="s">
        <v>2144</v>
      </c>
      <c r="F1441" s="69" t="s">
        <v>2424</v>
      </c>
    </row>
    <row r="1442" spans="1:6" hidden="1" x14ac:dyDescent="0.2">
      <c r="A1442" s="222" t="s">
        <v>2728</v>
      </c>
      <c r="B1442" s="69" t="b">
        <f>'str 3'!$M$16&gt;='str 3'!$M$17</f>
        <v>1</v>
      </c>
      <c r="C1442" s="68" t="s">
        <v>1218</v>
      </c>
      <c r="D1442" s="68" t="s">
        <v>781</v>
      </c>
      <c r="E1442" s="69" t="s">
        <v>2144</v>
      </c>
      <c r="F1442" s="69" t="s">
        <v>11</v>
      </c>
    </row>
    <row r="1443" spans="1:6" hidden="1" x14ac:dyDescent="0.2">
      <c r="A1443" s="222" t="s">
        <v>2729</v>
      </c>
      <c r="B1443" s="69" t="b">
        <f>'str 3'!$F$16-'str 3'!$G$16&gt;='str 3'!$F$17-'str 3'!$G$17</f>
        <v>1</v>
      </c>
      <c r="C1443" s="68" t="s">
        <v>1218</v>
      </c>
      <c r="D1443" s="68" t="s">
        <v>781</v>
      </c>
      <c r="E1443" s="69" t="s">
        <v>2144</v>
      </c>
      <c r="F1443" s="121" t="s">
        <v>12</v>
      </c>
    </row>
    <row r="1444" spans="1:6" hidden="1" x14ac:dyDescent="0.2">
      <c r="A1444" s="222" t="s">
        <v>772</v>
      </c>
      <c r="B1444" s="69" t="b">
        <f>'str 3'!$H$16-'str 3'!$I$16&gt;='str 3'!$H$17-'str 3'!$I$17</f>
        <v>1</v>
      </c>
      <c r="C1444" s="68" t="s">
        <v>1218</v>
      </c>
      <c r="D1444" s="68" t="s">
        <v>781</v>
      </c>
      <c r="E1444" s="69" t="s">
        <v>2144</v>
      </c>
      <c r="F1444" s="121" t="s">
        <v>13</v>
      </c>
    </row>
    <row r="1445" spans="1:6" hidden="1" x14ac:dyDescent="0.2">
      <c r="A1445" s="222" t="s">
        <v>773</v>
      </c>
      <c r="B1445" s="69" t="b">
        <f>'str 3'!$J$16-'str 3'!$K$16&gt;='str 3'!$J$17-'str 3'!$K$17</f>
        <v>1</v>
      </c>
      <c r="C1445" s="68" t="s">
        <v>1218</v>
      </c>
      <c r="D1445" s="68" t="s">
        <v>781</v>
      </c>
      <c r="E1445" s="69" t="s">
        <v>2144</v>
      </c>
      <c r="F1445" s="121" t="s">
        <v>14</v>
      </c>
    </row>
    <row r="1446" spans="1:6" hidden="1" x14ac:dyDescent="0.2">
      <c r="A1446" s="222" t="s">
        <v>774</v>
      </c>
      <c r="B1446" s="69" t="b">
        <f>'str 3'!$L$16-'str 3'!$M$16&gt;='str 3'!$L$17-'str 3'!$M$17</f>
        <v>1</v>
      </c>
      <c r="C1446" s="68" t="s">
        <v>1218</v>
      </c>
      <c r="D1446" s="68" t="s">
        <v>781</v>
      </c>
      <c r="E1446" s="69" t="s">
        <v>2144</v>
      </c>
      <c r="F1446" s="121" t="s">
        <v>15</v>
      </c>
    </row>
    <row r="1447" spans="1:6" hidden="1" x14ac:dyDescent="0.2">
      <c r="A1447" s="222" t="s">
        <v>775</v>
      </c>
      <c r="B1447" s="69" t="b">
        <f>'str 3'!$F$17&gt;='str 3'!$F$18</f>
        <v>1</v>
      </c>
      <c r="C1447" s="68" t="s">
        <v>1218</v>
      </c>
      <c r="D1447" s="68" t="s">
        <v>781</v>
      </c>
      <c r="E1447" s="69" t="s">
        <v>2146</v>
      </c>
      <c r="F1447" s="69" t="s">
        <v>2418</v>
      </c>
    </row>
    <row r="1448" spans="1:6" hidden="1" x14ac:dyDescent="0.2">
      <c r="A1448" s="222" t="s">
        <v>776</v>
      </c>
      <c r="B1448" s="69" t="b">
        <f>'str 3'!$G$17&gt;='str 3'!$G$18</f>
        <v>1</v>
      </c>
      <c r="C1448" s="68" t="s">
        <v>1218</v>
      </c>
      <c r="D1448" s="68" t="s">
        <v>781</v>
      </c>
      <c r="E1448" s="69" t="s">
        <v>2146</v>
      </c>
      <c r="F1448" s="69" t="s">
        <v>2419</v>
      </c>
    </row>
    <row r="1449" spans="1:6" hidden="1" x14ac:dyDescent="0.2">
      <c r="A1449" s="222" t="s">
        <v>2675</v>
      </c>
      <c r="B1449" s="69" t="b">
        <f>'str 3'!$H$17&gt;='str 3'!$H$18</f>
        <v>1</v>
      </c>
      <c r="C1449" s="68" t="s">
        <v>1218</v>
      </c>
      <c r="D1449" s="68" t="s">
        <v>781</v>
      </c>
      <c r="E1449" s="69" t="s">
        <v>2146</v>
      </c>
      <c r="F1449" s="69" t="s">
        <v>2420</v>
      </c>
    </row>
    <row r="1450" spans="1:6" hidden="1" x14ac:dyDescent="0.2">
      <c r="A1450" s="222" t="s">
        <v>2676</v>
      </c>
      <c r="B1450" s="69" t="b">
        <f>'str 3'!$I$17&gt;='str 3'!$I$18</f>
        <v>1</v>
      </c>
      <c r="C1450" s="68" t="s">
        <v>1218</v>
      </c>
      <c r="D1450" s="68" t="s">
        <v>781</v>
      </c>
      <c r="E1450" s="69" t="s">
        <v>2146</v>
      </c>
      <c r="F1450" s="69" t="s">
        <v>2421</v>
      </c>
    </row>
    <row r="1451" spans="1:6" hidden="1" x14ac:dyDescent="0.2">
      <c r="A1451" s="222" t="s">
        <v>2677</v>
      </c>
      <c r="B1451" s="69" t="b">
        <f>'str 3'!$J$17&gt;='str 3'!$J$18</f>
        <v>1</v>
      </c>
      <c r="C1451" s="68" t="s">
        <v>1218</v>
      </c>
      <c r="D1451" s="68" t="s">
        <v>781</v>
      </c>
      <c r="E1451" s="69" t="s">
        <v>2146</v>
      </c>
      <c r="F1451" s="69" t="s">
        <v>2422</v>
      </c>
    </row>
    <row r="1452" spans="1:6" hidden="1" x14ac:dyDescent="0.2">
      <c r="A1452" s="222" t="s">
        <v>2678</v>
      </c>
      <c r="B1452" s="69" t="b">
        <f>'str 3'!$K$17&gt;='str 3'!$K$18</f>
        <v>1</v>
      </c>
      <c r="C1452" s="68" t="s">
        <v>1218</v>
      </c>
      <c r="D1452" s="68" t="s">
        <v>781</v>
      </c>
      <c r="E1452" s="69" t="s">
        <v>2146</v>
      </c>
      <c r="F1452" s="69" t="s">
        <v>2423</v>
      </c>
    </row>
    <row r="1453" spans="1:6" hidden="1" x14ac:dyDescent="0.2">
      <c r="A1453" s="222" t="s">
        <v>2679</v>
      </c>
      <c r="B1453" s="69" t="b">
        <f>'str 3'!$L$17&gt;='str 3'!$L$18</f>
        <v>1</v>
      </c>
      <c r="C1453" s="68" t="s">
        <v>1218</v>
      </c>
      <c r="D1453" s="68" t="s">
        <v>781</v>
      </c>
      <c r="E1453" s="69" t="s">
        <v>2146</v>
      </c>
      <c r="F1453" s="69" t="s">
        <v>2424</v>
      </c>
    </row>
    <row r="1454" spans="1:6" hidden="1" x14ac:dyDescent="0.2">
      <c r="A1454" s="222" t="s">
        <v>2680</v>
      </c>
      <c r="B1454" s="69" t="b">
        <f>'str 3'!$M$17&gt;='str 3'!$M$18</f>
        <v>1</v>
      </c>
      <c r="C1454" s="68" t="s">
        <v>1218</v>
      </c>
      <c r="D1454" s="68" t="s">
        <v>781</v>
      </c>
      <c r="E1454" s="69" t="s">
        <v>2146</v>
      </c>
      <c r="F1454" s="69" t="s">
        <v>11</v>
      </c>
    </row>
    <row r="1455" spans="1:6" hidden="1" x14ac:dyDescent="0.2">
      <c r="A1455" s="222" t="s">
        <v>2681</v>
      </c>
      <c r="B1455" s="69" t="b">
        <f>'str 3'!$F$17-'str 3'!$G$17&gt;='str 3'!$F$18-'str 3'!$G$18</f>
        <v>1</v>
      </c>
      <c r="C1455" s="68" t="s">
        <v>1218</v>
      </c>
      <c r="D1455" s="68" t="s">
        <v>781</v>
      </c>
      <c r="E1455" s="69" t="s">
        <v>2146</v>
      </c>
      <c r="F1455" s="121" t="s">
        <v>12</v>
      </c>
    </row>
    <row r="1456" spans="1:6" hidden="1" x14ac:dyDescent="0.2">
      <c r="A1456" s="222" t="s">
        <v>2519</v>
      </c>
      <c r="B1456" s="69" t="b">
        <f>'str 3'!$H$17-'str 3'!$I$17&gt;='str 3'!$H$18-'str 3'!$I$18</f>
        <v>1</v>
      </c>
      <c r="C1456" s="68" t="s">
        <v>1218</v>
      </c>
      <c r="D1456" s="68" t="s">
        <v>781</v>
      </c>
      <c r="E1456" s="69" t="s">
        <v>2146</v>
      </c>
      <c r="F1456" s="121" t="s">
        <v>13</v>
      </c>
    </row>
    <row r="1457" spans="1:6" hidden="1" x14ac:dyDescent="0.2">
      <c r="A1457" s="222" t="s">
        <v>2520</v>
      </c>
      <c r="B1457" s="69" t="b">
        <f>'str 3'!$J$17-'str 3'!$K$17&gt;='str 3'!$J$18-'str 3'!$K$18</f>
        <v>1</v>
      </c>
      <c r="C1457" s="68" t="s">
        <v>1218</v>
      </c>
      <c r="D1457" s="68" t="s">
        <v>781</v>
      </c>
      <c r="E1457" s="69" t="s">
        <v>2146</v>
      </c>
      <c r="F1457" s="121" t="s">
        <v>14</v>
      </c>
    </row>
    <row r="1458" spans="1:6" hidden="1" x14ac:dyDescent="0.2">
      <c r="A1458" s="222" t="s">
        <v>2521</v>
      </c>
      <c r="B1458" s="69" t="b">
        <f>'str 3'!$L$17-'str 3'!$M$17&gt;='str 3'!$L$18-'str 3'!$M$18</f>
        <v>1</v>
      </c>
      <c r="C1458" s="68" t="s">
        <v>1218</v>
      </c>
      <c r="D1458" s="68" t="s">
        <v>781</v>
      </c>
      <c r="E1458" s="69" t="s">
        <v>2146</v>
      </c>
      <c r="F1458" s="121" t="s">
        <v>15</v>
      </c>
    </row>
    <row r="1459" spans="1:6" hidden="1" x14ac:dyDescent="0.2">
      <c r="A1459" s="222" t="s">
        <v>2522</v>
      </c>
      <c r="B1459" s="69" t="b">
        <f>'str 3'!$F$17&gt;='str 3'!$F$19</f>
        <v>1</v>
      </c>
      <c r="C1459" s="68" t="s">
        <v>1218</v>
      </c>
      <c r="D1459" s="68" t="s">
        <v>781</v>
      </c>
      <c r="E1459" s="69" t="s">
        <v>2147</v>
      </c>
      <c r="F1459" s="69" t="s">
        <v>2418</v>
      </c>
    </row>
    <row r="1460" spans="1:6" hidden="1" x14ac:dyDescent="0.2">
      <c r="A1460" s="222" t="s">
        <v>2523</v>
      </c>
      <c r="B1460" s="69" t="b">
        <f>'str 3'!$G$17&gt;='str 3'!$G$19</f>
        <v>1</v>
      </c>
      <c r="C1460" s="68" t="s">
        <v>1218</v>
      </c>
      <c r="D1460" s="68" t="s">
        <v>781</v>
      </c>
      <c r="E1460" s="69" t="s">
        <v>2147</v>
      </c>
      <c r="F1460" s="69" t="s">
        <v>2419</v>
      </c>
    </row>
    <row r="1461" spans="1:6" hidden="1" x14ac:dyDescent="0.2">
      <c r="A1461" s="222" t="s">
        <v>2524</v>
      </c>
      <c r="B1461" s="69" t="b">
        <f>'str 3'!$H$17&gt;='str 3'!$H$19</f>
        <v>1</v>
      </c>
      <c r="C1461" s="68" t="s">
        <v>1218</v>
      </c>
      <c r="D1461" s="68" t="s">
        <v>781</v>
      </c>
      <c r="E1461" s="69" t="s">
        <v>2147</v>
      </c>
      <c r="F1461" s="69" t="s">
        <v>2420</v>
      </c>
    </row>
    <row r="1462" spans="1:6" hidden="1" x14ac:dyDescent="0.2">
      <c r="A1462" s="222" t="s">
        <v>2525</v>
      </c>
      <c r="B1462" s="69" t="b">
        <f>'str 3'!$I$17&gt;='str 3'!$I$19</f>
        <v>1</v>
      </c>
      <c r="C1462" s="68" t="s">
        <v>1218</v>
      </c>
      <c r="D1462" s="68" t="s">
        <v>781</v>
      </c>
      <c r="E1462" s="69" t="s">
        <v>2147</v>
      </c>
      <c r="F1462" s="69" t="s">
        <v>2421</v>
      </c>
    </row>
    <row r="1463" spans="1:6" hidden="1" x14ac:dyDescent="0.2">
      <c r="A1463" s="222" t="s">
        <v>2526</v>
      </c>
      <c r="B1463" s="69" t="b">
        <f>'str 3'!$J$17&gt;='str 3'!$J$19</f>
        <v>1</v>
      </c>
      <c r="C1463" s="68" t="s">
        <v>1218</v>
      </c>
      <c r="D1463" s="68" t="s">
        <v>781</v>
      </c>
      <c r="E1463" s="69" t="s">
        <v>2147</v>
      </c>
      <c r="F1463" s="69" t="s">
        <v>2422</v>
      </c>
    </row>
    <row r="1464" spans="1:6" hidden="1" x14ac:dyDescent="0.2">
      <c r="A1464" s="222" t="s">
        <v>2527</v>
      </c>
      <c r="B1464" s="69" t="b">
        <f>'str 3'!$K$17&gt;='str 3'!$K$19</f>
        <v>1</v>
      </c>
      <c r="C1464" s="68" t="s">
        <v>1218</v>
      </c>
      <c r="D1464" s="68" t="s">
        <v>781</v>
      </c>
      <c r="E1464" s="69" t="s">
        <v>2147</v>
      </c>
      <c r="F1464" s="69" t="s">
        <v>2423</v>
      </c>
    </row>
    <row r="1465" spans="1:6" hidden="1" x14ac:dyDescent="0.2">
      <c r="A1465" s="222" t="s">
        <v>2528</v>
      </c>
      <c r="B1465" s="69" t="b">
        <f>'str 3'!$L$17&gt;='str 3'!$L$19</f>
        <v>1</v>
      </c>
      <c r="C1465" s="68" t="s">
        <v>1218</v>
      </c>
      <c r="D1465" s="68" t="s">
        <v>781</v>
      </c>
      <c r="E1465" s="69" t="s">
        <v>2147</v>
      </c>
      <c r="F1465" s="69" t="s">
        <v>2424</v>
      </c>
    </row>
    <row r="1466" spans="1:6" hidden="1" x14ac:dyDescent="0.2">
      <c r="A1466" s="222" t="s">
        <v>2529</v>
      </c>
      <c r="B1466" s="69" t="b">
        <f>'str 3'!$M$17&gt;='str 3'!$M$19</f>
        <v>1</v>
      </c>
      <c r="C1466" s="68" t="s">
        <v>1218</v>
      </c>
      <c r="D1466" s="68" t="s">
        <v>781</v>
      </c>
      <c r="E1466" s="69" t="s">
        <v>2147</v>
      </c>
      <c r="F1466" s="69" t="s">
        <v>11</v>
      </c>
    </row>
    <row r="1467" spans="1:6" hidden="1" x14ac:dyDescent="0.2">
      <c r="A1467" s="222" t="s">
        <v>2530</v>
      </c>
      <c r="B1467" s="69" t="b">
        <f>'str 3'!$F$17-'str 3'!$G$17&gt;='str 3'!$F$19-'str 3'!$G$19</f>
        <v>1</v>
      </c>
      <c r="C1467" s="68" t="s">
        <v>1218</v>
      </c>
      <c r="D1467" s="68" t="s">
        <v>781</v>
      </c>
      <c r="E1467" s="69" t="s">
        <v>2147</v>
      </c>
      <c r="F1467" s="121" t="s">
        <v>12</v>
      </c>
    </row>
    <row r="1468" spans="1:6" hidden="1" x14ac:dyDescent="0.2">
      <c r="A1468" s="222" t="s">
        <v>2531</v>
      </c>
      <c r="B1468" s="69" t="b">
        <f>'str 3'!$H$17-'str 3'!$I$17&gt;='str 3'!$H$19-'str 3'!$I$19</f>
        <v>1</v>
      </c>
      <c r="C1468" s="68" t="s">
        <v>1218</v>
      </c>
      <c r="D1468" s="68" t="s">
        <v>781</v>
      </c>
      <c r="E1468" s="69" t="s">
        <v>2147</v>
      </c>
      <c r="F1468" s="121" t="s">
        <v>13</v>
      </c>
    </row>
    <row r="1469" spans="1:6" hidden="1" x14ac:dyDescent="0.2">
      <c r="A1469" s="222" t="s">
        <v>2532</v>
      </c>
      <c r="B1469" s="69" t="b">
        <f>'str 3'!$J$17-'str 3'!$K$17&gt;='str 3'!$J$19-'str 3'!$K$19</f>
        <v>1</v>
      </c>
      <c r="C1469" s="68" t="s">
        <v>1218</v>
      </c>
      <c r="D1469" s="68" t="s">
        <v>781</v>
      </c>
      <c r="E1469" s="69" t="s">
        <v>2147</v>
      </c>
      <c r="F1469" s="121" t="s">
        <v>14</v>
      </c>
    </row>
    <row r="1470" spans="1:6" hidden="1" x14ac:dyDescent="0.2">
      <c r="A1470" s="222" t="s">
        <v>2533</v>
      </c>
      <c r="B1470" s="69" t="b">
        <f>'str 3'!$L$17-'str 3'!$M$17&gt;='str 3'!$L$19-'str 3'!$M$19</f>
        <v>1</v>
      </c>
      <c r="C1470" s="68" t="s">
        <v>1218</v>
      </c>
      <c r="D1470" s="68" t="s">
        <v>781</v>
      </c>
      <c r="E1470" s="69" t="s">
        <v>2147</v>
      </c>
      <c r="F1470" s="121" t="s">
        <v>15</v>
      </c>
    </row>
    <row r="1471" spans="1:6" hidden="1" x14ac:dyDescent="0.2">
      <c r="A1471" s="222" t="s">
        <v>2534</v>
      </c>
      <c r="B1471" s="69" t="b">
        <f>'str 3'!$F$16&gt;='str 3'!$F$20</f>
        <v>1</v>
      </c>
      <c r="C1471" s="68" t="s">
        <v>1218</v>
      </c>
      <c r="D1471" s="68" t="s">
        <v>781</v>
      </c>
      <c r="E1471" s="69" t="s">
        <v>2145</v>
      </c>
      <c r="F1471" s="69" t="s">
        <v>2418</v>
      </c>
    </row>
    <row r="1472" spans="1:6" hidden="1" x14ac:dyDescent="0.2">
      <c r="A1472" s="222" t="s">
        <v>4031</v>
      </c>
      <c r="B1472" s="69" t="b">
        <f>'str 3'!$G$16&gt;='str 3'!$G$20</f>
        <v>1</v>
      </c>
      <c r="C1472" s="68" t="s">
        <v>1218</v>
      </c>
      <c r="D1472" s="68" t="s">
        <v>781</v>
      </c>
      <c r="E1472" s="69" t="s">
        <v>2145</v>
      </c>
      <c r="F1472" s="69" t="s">
        <v>2419</v>
      </c>
    </row>
    <row r="1473" spans="1:6" hidden="1" x14ac:dyDescent="0.2">
      <c r="A1473" s="222" t="s">
        <v>4032</v>
      </c>
      <c r="B1473" s="69" t="b">
        <f>'str 3'!$H$16&gt;='str 3'!$H$20</f>
        <v>1</v>
      </c>
      <c r="C1473" s="68" t="s">
        <v>1218</v>
      </c>
      <c r="D1473" s="68" t="s">
        <v>781</v>
      </c>
      <c r="E1473" s="69" t="s">
        <v>2145</v>
      </c>
      <c r="F1473" s="69" t="s">
        <v>2420</v>
      </c>
    </row>
    <row r="1474" spans="1:6" hidden="1" x14ac:dyDescent="0.2">
      <c r="A1474" s="222" t="s">
        <v>4033</v>
      </c>
      <c r="B1474" s="69" t="b">
        <f>'str 3'!$I$16&gt;='str 3'!$I$20</f>
        <v>1</v>
      </c>
      <c r="C1474" s="68" t="s">
        <v>1218</v>
      </c>
      <c r="D1474" s="68" t="s">
        <v>781</v>
      </c>
      <c r="E1474" s="69" t="s">
        <v>2145</v>
      </c>
      <c r="F1474" s="69" t="s">
        <v>2421</v>
      </c>
    </row>
    <row r="1475" spans="1:6" hidden="1" x14ac:dyDescent="0.2">
      <c r="A1475" s="222" t="s">
        <v>4034</v>
      </c>
      <c r="B1475" s="69" t="b">
        <f>'str 3'!$J$16&gt;='str 3'!$J$20</f>
        <v>1</v>
      </c>
      <c r="C1475" s="68" t="s">
        <v>1218</v>
      </c>
      <c r="D1475" s="68" t="s">
        <v>781</v>
      </c>
      <c r="E1475" s="69" t="s">
        <v>2145</v>
      </c>
      <c r="F1475" s="69" t="s">
        <v>2422</v>
      </c>
    </row>
    <row r="1476" spans="1:6" hidden="1" x14ac:dyDescent="0.2">
      <c r="A1476" s="222" t="s">
        <v>4035</v>
      </c>
      <c r="B1476" s="69" t="b">
        <f>'str 3'!$K$16&gt;='str 3'!$K$20</f>
        <v>1</v>
      </c>
      <c r="C1476" s="68" t="s">
        <v>1218</v>
      </c>
      <c r="D1476" s="68" t="s">
        <v>781</v>
      </c>
      <c r="E1476" s="69" t="s">
        <v>2145</v>
      </c>
      <c r="F1476" s="69" t="s">
        <v>2423</v>
      </c>
    </row>
    <row r="1477" spans="1:6" hidden="1" x14ac:dyDescent="0.2">
      <c r="A1477" s="222" t="s">
        <v>4036</v>
      </c>
      <c r="B1477" s="69" t="b">
        <f>'str 3'!$L$16&gt;='str 3'!$L$20</f>
        <v>1</v>
      </c>
      <c r="C1477" s="68" t="s">
        <v>1218</v>
      </c>
      <c r="D1477" s="68" t="s">
        <v>781</v>
      </c>
      <c r="E1477" s="69" t="s">
        <v>2145</v>
      </c>
      <c r="F1477" s="69" t="s">
        <v>2424</v>
      </c>
    </row>
    <row r="1478" spans="1:6" hidden="1" x14ac:dyDescent="0.2">
      <c r="A1478" s="222" t="s">
        <v>4037</v>
      </c>
      <c r="B1478" s="69" t="b">
        <f>'str 3'!$M$16&gt;='str 3'!$M$20</f>
        <v>1</v>
      </c>
      <c r="C1478" s="68" t="s">
        <v>1218</v>
      </c>
      <c r="D1478" s="68" t="s">
        <v>781</v>
      </c>
      <c r="E1478" s="69" t="s">
        <v>2145</v>
      </c>
      <c r="F1478" s="69" t="s">
        <v>11</v>
      </c>
    </row>
    <row r="1479" spans="1:6" hidden="1" x14ac:dyDescent="0.2">
      <c r="A1479" s="222" t="s">
        <v>4038</v>
      </c>
      <c r="B1479" s="69" t="b">
        <f>'str 3'!$F$16-'str 3'!$G$16&gt;='str 3'!$F$20-'str 3'!$G$20</f>
        <v>1</v>
      </c>
      <c r="C1479" s="68" t="s">
        <v>1218</v>
      </c>
      <c r="D1479" s="68" t="s">
        <v>781</v>
      </c>
      <c r="E1479" s="69" t="s">
        <v>2145</v>
      </c>
      <c r="F1479" s="121" t="s">
        <v>12</v>
      </c>
    </row>
    <row r="1480" spans="1:6" hidden="1" x14ac:dyDescent="0.2">
      <c r="A1480" s="222" t="s">
        <v>4039</v>
      </c>
      <c r="B1480" s="69" t="b">
        <f>'str 3'!$H$16-'str 3'!$I$16&gt;='str 3'!$H$20-'str 3'!$I$20</f>
        <v>1</v>
      </c>
      <c r="C1480" s="68" t="s">
        <v>1218</v>
      </c>
      <c r="D1480" s="68" t="s">
        <v>781</v>
      </c>
      <c r="E1480" s="69" t="s">
        <v>2145</v>
      </c>
      <c r="F1480" s="121" t="s">
        <v>13</v>
      </c>
    </row>
    <row r="1481" spans="1:6" hidden="1" x14ac:dyDescent="0.2">
      <c r="A1481" s="222" t="s">
        <v>4040</v>
      </c>
      <c r="B1481" s="69" t="b">
        <f>'str 3'!$J$16-'str 3'!$K$16&gt;='str 3'!$J$20-'str 3'!$K$20</f>
        <v>1</v>
      </c>
      <c r="C1481" s="68" t="s">
        <v>1218</v>
      </c>
      <c r="D1481" s="68" t="s">
        <v>781</v>
      </c>
      <c r="E1481" s="69" t="s">
        <v>2145</v>
      </c>
      <c r="F1481" s="121" t="s">
        <v>14</v>
      </c>
    </row>
    <row r="1482" spans="1:6" hidden="1" x14ac:dyDescent="0.2">
      <c r="A1482" s="222" t="s">
        <v>4041</v>
      </c>
      <c r="B1482" s="69" t="b">
        <f>'str 3'!$L$16-'str 3'!$M$16&gt;='str 3'!$L$20-'str 3'!$M$20</f>
        <v>1</v>
      </c>
      <c r="C1482" s="68" t="s">
        <v>1218</v>
      </c>
      <c r="D1482" s="68" t="s">
        <v>781</v>
      </c>
      <c r="E1482" s="69" t="s">
        <v>2145</v>
      </c>
      <c r="F1482" s="121" t="s">
        <v>15</v>
      </c>
    </row>
    <row r="1483" spans="1:6" hidden="1" x14ac:dyDescent="0.2">
      <c r="A1483" s="222" t="s">
        <v>3427</v>
      </c>
      <c r="B1483" s="69" t="b">
        <f>'str 3'!$F$16='str 3'!$F$17+'str 3'!$F$20</f>
        <v>1</v>
      </c>
      <c r="C1483" s="68" t="s">
        <v>1218</v>
      </c>
      <c r="D1483" s="68" t="s">
        <v>781</v>
      </c>
      <c r="E1483" s="69" t="s">
        <v>2148</v>
      </c>
      <c r="F1483" s="69" t="s">
        <v>2418</v>
      </c>
    </row>
    <row r="1484" spans="1:6" hidden="1" x14ac:dyDescent="0.2">
      <c r="A1484" s="222" t="s">
        <v>3428</v>
      </c>
      <c r="B1484" s="69" t="b">
        <f>'str 3'!$G$16='str 3'!$G$17+'str 3'!$G$20</f>
        <v>1</v>
      </c>
      <c r="C1484" s="68" t="s">
        <v>1218</v>
      </c>
      <c r="D1484" s="68" t="s">
        <v>781</v>
      </c>
      <c r="E1484" s="69" t="s">
        <v>2148</v>
      </c>
      <c r="F1484" s="69" t="s">
        <v>2419</v>
      </c>
    </row>
    <row r="1485" spans="1:6" hidden="1" x14ac:dyDescent="0.2">
      <c r="A1485" s="222" t="s">
        <v>399</v>
      </c>
      <c r="B1485" s="69" t="b">
        <f>'str 3'!$H$16='str 3'!$H$17+'str 3'!$H$20</f>
        <v>1</v>
      </c>
      <c r="C1485" s="68" t="s">
        <v>1218</v>
      </c>
      <c r="D1485" s="68" t="s">
        <v>781</v>
      </c>
      <c r="E1485" s="69" t="s">
        <v>2148</v>
      </c>
      <c r="F1485" s="69" t="s">
        <v>2420</v>
      </c>
    </row>
    <row r="1486" spans="1:6" hidden="1" x14ac:dyDescent="0.2">
      <c r="A1486" s="222" t="s">
        <v>400</v>
      </c>
      <c r="B1486" s="69" t="b">
        <f>'str 3'!$I$16='str 3'!$I$17+'str 3'!$I$20</f>
        <v>1</v>
      </c>
      <c r="C1486" s="68" t="s">
        <v>1218</v>
      </c>
      <c r="D1486" s="68" t="s">
        <v>781</v>
      </c>
      <c r="E1486" s="69" t="s">
        <v>2148</v>
      </c>
      <c r="F1486" s="69" t="s">
        <v>2421</v>
      </c>
    </row>
    <row r="1487" spans="1:6" hidden="1" x14ac:dyDescent="0.2">
      <c r="A1487" s="222" t="s">
        <v>401</v>
      </c>
      <c r="B1487" s="69" t="b">
        <f>'str 3'!$J$16='str 3'!$J$17+'str 3'!$J$20</f>
        <v>1</v>
      </c>
      <c r="C1487" s="68" t="s">
        <v>1218</v>
      </c>
      <c r="D1487" s="68" t="s">
        <v>781</v>
      </c>
      <c r="E1487" s="69" t="s">
        <v>2148</v>
      </c>
      <c r="F1487" s="69" t="s">
        <v>2422</v>
      </c>
    </row>
    <row r="1488" spans="1:6" hidden="1" x14ac:dyDescent="0.2">
      <c r="A1488" s="222" t="s">
        <v>402</v>
      </c>
      <c r="B1488" s="69" t="b">
        <f>'str 3'!$K$16='str 3'!$K$17+'str 3'!$K$20</f>
        <v>1</v>
      </c>
      <c r="C1488" s="68" t="s">
        <v>1218</v>
      </c>
      <c r="D1488" s="68" t="s">
        <v>781</v>
      </c>
      <c r="E1488" s="69" t="s">
        <v>2148</v>
      </c>
      <c r="F1488" s="69" t="s">
        <v>2423</v>
      </c>
    </row>
    <row r="1489" spans="1:6" hidden="1" x14ac:dyDescent="0.2">
      <c r="A1489" s="222" t="s">
        <v>403</v>
      </c>
      <c r="B1489" s="69" t="b">
        <f>'str 3'!$L$16='str 3'!$L$17+'str 3'!$L$20</f>
        <v>1</v>
      </c>
      <c r="C1489" s="68" t="s">
        <v>1218</v>
      </c>
      <c r="D1489" s="68" t="s">
        <v>781</v>
      </c>
      <c r="E1489" s="69" t="s">
        <v>2148</v>
      </c>
      <c r="F1489" s="69" t="s">
        <v>2424</v>
      </c>
    </row>
    <row r="1490" spans="1:6" hidden="1" x14ac:dyDescent="0.2">
      <c r="A1490" s="222" t="s">
        <v>404</v>
      </c>
      <c r="B1490" s="69" t="b">
        <f>'str 3'!$M$16='str 3'!$M$17+'str 3'!$M$20</f>
        <v>1</v>
      </c>
      <c r="C1490" s="68" t="s">
        <v>1218</v>
      </c>
      <c r="D1490" s="68" t="s">
        <v>781</v>
      </c>
      <c r="E1490" s="69" t="s">
        <v>2148</v>
      </c>
      <c r="F1490" s="69" t="s">
        <v>11</v>
      </c>
    </row>
    <row r="1491" spans="1:6" hidden="1" x14ac:dyDescent="0.2">
      <c r="A1491" s="222" t="s">
        <v>405</v>
      </c>
      <c r="B1491" s="69" t="b">
        <f>'str 3'!$F$20&gt;='str 3'!$F$21</f>
        <v>1</v>
      </c>
      <c r="C1491" s="68" t="s">
        <v>1218</v>
      </c>
      <c r="D1491" s="68" t="s">
        <v>781</v>
      </c>
      <c r="E1491" s="69" t="s">
        <v>2149</v>
      </c>
      <c r="F1491" s="69" t="s">
        <v>2418</v>
      </c>
    </row>
    <row r="1492" spans="1:6" hidden="1" x14ac:dyDescent="0.2">
      <c r="A1492" s="222" t="s">
        <v>406</v>
      </c>
      <c r="B1492" s="69" t="b">
        <f>'str 3'!$G$20&gt;='str 3'!$G$21</f>
        <v>1</v>
      </c>
      <c r="C1492" s="68" t="s">
        <v>1218</v>
      </c>
      <c r="D1492" s="68" t="s">
        <v>781</v>
      </c>
      <c r="E1492" s="69" t="s">
        <v>2149</v>
      </c>
      <c r="F1492" s="69" t="s">
        <v>2419</v>
      </c>
    </row>
    <row r="1493" spans="1:6" hidden="1" x14ac:dyDescent="0.2">
      <c r="A1493" s="222" t="s">
        <v>407</v>
      </c>
      <c r="B1493" s="69" t="b">
        <f>'str 3'!$H$20&gt;='str 3'!$H$21</f>
        <v>1</v>
      </c>
      <c r="C1493" s="68" t="s">
        <v>1218</v>
      </c>
      <c r="D1493" s="68" t="s">
        <v>781</v>
      </c>
      <c r="E1493" s="69" t="s">
        <v>2149</v>
      </c>
      <c r="F1493" s="69" t="s">
        <v>2420</v>
      </c>
    </row>
    <row r="1494" spans="1:6" hidden="1" x14ac:dyDescent="0.2">
      <c r="A1494" s="222" t="s">
        <v>408</v>
      </c>
      <c r="B1494" s="69" t="b">
        <f>'str 3'!$I$20&gt;='str 3'!$I$21</f>
        <v>1</v>
      </c>
      <c r="C1494" s="68" t="s">
        <v>1218</v>
      </c>
      <c r="D1494" s="68" t="s">
        <v>781</v>
      </c>
      <c r="E1494" s="69" t="s">
        <v>2149</v>
      </c>
      <c r="F1494" s="69" t="s">
        <v>2421</v>
      </c>
    </row>
    <row r="1495" spans="1:6" hidden="1" x14ac:dyDescent="0.2">
      <c r="A1495" s="222" t="s">
        <v>409</v>
      </c>
      <c r="B1495" s="69" t="b">
        <f>'str 3'!$J$20&gt;='str 3'!$J$21</f>
        <v>1</v>
      </c>
      <c r="C1495" s="68" t="s">
        <v>1218</v>
      </c>
      <c r="D1495" s="68" t="s">
        <v>781</v>
      </c>
      <c r="E1495" s="69" t="s">
        <v>2149</v>
      </c>
      <c r="F1495" s="69" t="s">
        <v>2422</v>
      </c>
    </row>
    <row r="1496" spans="1:6" hidden="1" x14ac:dyDescent="0.2">
      <c r="A1496" s="222" t="s">
        <v>2074</v>
      </c>
      <c r="B1496" s="69" t="b">
        <f>'str 3'!$K$20&gt;='str 3'!$K$21</f>
        <v>1</v>
      </c>
      <c r="C1496" s="68" t="s">
        <v>1218</v>
      </c>
      <c r="D1496" s="68" t="s">
        <v>781</v>
      </c>
      <c r="E1496" s="69" t="s">
        <v>2149</v>
      </c>
      <c r="F1496" s="69" t="s">
        <v>2423</v>
      </c>
    </row>
    <row r="1497" spans="1:6" hidden="1" x14ac:dyDescent="0.2">
      <c r="A1497" s="222" t="s">
        <v>2075</v>
      </c>
      <c r="B1497" s="69" t="b">
        <f>'str 3'!$L$20&gt;='str 3'!$L$21</f>
        <v>1</v>
      </c>
      <c r="C1497" s="68" t="s">
        <v>1218</v>
      </c>
      <c r="D1497" s="68" t="s">
        <v>781</v>
      </c>
      <c r="E1497" s="69" t="s">
        <v>2149</v>
      </c>
      <c r="F1497" s="69" t="s">
        <v>2424</v>
      </c>
    </row>
    <row r="1498" spans="1:6" hidden="1" x14ac:dyDescent="0.2">
      <c r="A1498" s="222" t="s">
        <v>2076</v>
      </c>
      <c r="B1498" s="69" t="b">
        <f>'str 3'!$M$20&gt;='str 3'!$M$21</f>
        <v>1</v>
      </c>
      <c r="C1498" s="68" t="s">
        <v>1218</v>
      </c>
      <c r="D1498" s="68" t="s">
        <v>781</v>
      </c>
      <c r="E1498" s="69" t="s">
        <v>2149</v>
      </c>
      <c r="F1498" s="69" t="s">
        <v>11</v>
      </c>
    </row>
    <row r="1499" spans="1:6" hidden="1" x14ac:dyDescent="0.2">
      <c r="A1499" s="222" t="s">
        <v>2077</v>
      </c>
      <c r="B1499" s="69" t="b">
        <f>'str 3'!$F$20-'str 3'!$G$20&gt;='str 3'!$F$21-'str 3'!$G$21</f>
        <v>1</v>
      </c>
      <c r="C1499" s="68" t="s">
        <v>1218</v>
      </c>
      <c r="D1499" s="68" t="s">
        <v>781</v>
      </c>
      <c r="E1499" s="69" t="s">
        <v>2149</v>
      </c>
      <c r="F1499" s="121" t="s">
        <v>12</v>
      </c>
    </row>
    <row r="1500" spans="1:6" hidden="1" x14ac:dyDescent="0.2">
      <c r="A1500" s="222" t="s">
        <v>2078</v>
      </c>
      <c r="B1500" s="69" t="b">
        <f>'str 3'!$H$20-'str 3'!$I$20&gt;='str 3'!$H$21-'str 3'!$I$21</f>
        <v>1</v>
      </c>
      <c r="C1500" s="68" t="s">
        <v>1218</v>
      </c>
      <c r="D1500" s="68" t="s">
        <v>781</v>
      </c>
      <c r="E1500" s="69" t="s">
        <v>2149</v>
      </c>
      <c r="F1500" s="121" t="s">
        <v>13</v>
      </c>
    </row>
    <row r="1501" spans="1:6" hidden="1" x14ac:dyDescent="0.2">
      <c r="A1501" s="222" t="s">
        <v>2079</v>
      </c>
      <c r="B1501" s="69" t="b">
        <f>'str 3'!$J$20-'str 3'!$K$20&gt;='str 3'!$J$21-'str 3'!$K$21</f>
        <v>1</v>
      </c>
      <c r="C1501" s="68" t="s">
        <v>1218</v>
      </c>
      <c r="D1501" s="68" t="s">
        <v>781</v>
      </c>
      <c r="E1501" s="69" t="s">
        <v>2149</v>
      </c>
      <c r="F1501" s="121" t="s">
        <v>14</v>
      </c>
    </row>
    <row r="1502" spans="1:6" hidden="1" x14ac:dyDescent="0.2">
      <c r="A1502" s="222" t="s">
        <v>2080</v>
      </c>
      <c r="B1502" s="69" t="b">
        <f>'str 3'!$L$20-'str 3'!$M$20&gt;='str 3'!$L$21-'str 3'!$M$21</f>
        <v>1</v>
      </c>
      <c r="C1502" s="68" t="s">
        <v>1218</v>
      </c>
      <c r="D1502" s="68" t="s">
        <v>781</v>
      </c>
      <c r="E1502" s="69" t="s">
        <v>2149</v>
      </c>
      <c r="F1502" s="121" t="s">
        <v>15</v>
      </c>
    </row>
    <row r="1503" spans="1:6" hidden="1" x14ac:dyDescent="0.2">
      <c r="A1503" s="222" t="s">
        <v>2081</v>
      </c>
      <c r="B1503" s="69" t="b">
        <f>'str 3'!$F$20&gt;='str 3'!$F$22</f>
        <v>1</v>
      </c>
      <c r="C1503" s="68" t="s">
        <v>1218</v>
      </c>
      <c r="D1503" s="68" t="s">
        <v>781</v>
      </c>
      <c r="E1503" s="69" t="s">
        <v>2150</v>
      </c>
      <c r="F1503" s="69" t="s">
        <v>2418</v>
      </c>
    </row>
    <row r="1504" spans="1:6" hidden="1" x14ac:dyDescent="0.2">
      <c r="A1504" s="222" t="s">
        <v>2082</v>
      </c>
      <c r="B1504" s="69" t="b">
        <f>'str 3'!$G$20&gt;='str 3'!$G$22</f>
        <v>1</v>
      </c>
      <c r="C1504" s="68" t="s">
        <v>1218</v>
      </c>
      <c r="D1504" s="68" t="s">
        <v>781</v>
      </c>
      <c r="E1504" s="69" t="s">
        <v>2150</v>
      </c>
      <c r="F1504" s="69" t="s">
        <v>2419</v>
      </c>
    </row>
    <row r="1505" spans="1:6" hidden="1" x14ac:dyDescent="0.2">
      <c r="A1505" s="222" t="s">
        <v>2083</v>
      </c>
      <c r="B1505" s="69" t="b">
        <f>'str 3'!$H$20&gt;='str 3'!$H$22</f>
        <v>1</v>
      </c>
      <c r="C1505" s="68" t="s">
        <v>1218</v>
      </c>
      <c r="D1505" s="68" t="s">
        <v>781</v>
      </c>
      <c r="E1505" s="69" t="s">
        <v>2150</v>
      </c>
      <c r="F1505" s="69" t="s">
        <v>2420</v>
      </c>
    </row>
    <row r="1506" spans="1:6" hidden="1" x14ac:dyDescent="0.2">
      <c r="A1506" s="222" t="s">
        <v>2084</v>
      </c>
      <c r="B1506" s="69" t="b">
        <f>'str 3'!$I$20&gt;='str 3'!$I$22</f>
        <v>1</v>
      </c>
      <c r="C1506" s="68" t="s">
        <v>1218</v>
      </c>
      <c r="D1506" s="68" t="s">
        <v>781</v>
      </c>
      <c r="E1506" s="69" t="s">
        <v>2150</v>
      </c>
      <c r="F1506" s="69" t="s">
        <v>2421</v>
      </c>
    </row>
    <row r="1507" spans="1:6" hidden="1" x14ac:dyDescent="0.2">
      <c r="A1507" s="222" t="s">
        <v>2085</v>
      </c>
      <c r="B1507" s="69" t="b">
        <f>'str 3'!$J$20&gt;='str 3'!$J$22</f>
        <v>1</v>
      </c>
      <c r="C1507" s="68" t="s">
        <v>1218</v>
      </c>
      <c r="D1507" s="68" t="s">
        <v>781</v>
      </c>
      <c r="E1507" s="69" t="s">
        <v>2150</v>
      </c>
      <c r="F1507" s="69" t="s">
        <v>2422</v>
      </c>
    </row>
    <row r="1508" spans="1:6" hidden="1" x14ac:dyDescent="0.2">
      <c r="A1508" s="222" t="s">
        <v>2086</v>
      </c>
      <c r="B1508" s="69" t="b">
        <f>'str 3'!$K$20&gt;='str 3'!$K$22</f>
        <v>1</v>
      </c>
      <c r="C1508" s="68" t="s">
        <v>1218</v>
      </c>
      <c r="D1508" s="68" t="s">
        <v>781</v>
      </c>
      <c r="E1508" s="69" t="s">
        <v>2150</v>
      </c>
      <c r="F1508" s="69" t="s">
        <v>2423</v>
      </c>
    </row>
    <row r="1509" spans="1:6" hidden="1" x14ac:dyDescent="0.2">
      <c r="A1509" s="222" t="s">
        <v>2087</v>
      </c>
      <c r="B1509" s="69" t="b">
        <f>'str 3'!$L$20&gt;='str 3'!$L$22</f>
        <v>1</v>
      </c>
      <c r="C1509" s="68" t="s">
        <v>1218</v>
      </c>
      <c r="D1509" s="68" t="s">
        <v>781</v>
      </c>
      <c r="E1509" s="69" t="s">
        <v>2150</v>
      </c>
      <c r="F1509" s="69" t="s">
        <v>2424</v>
      </c>
    </row>
    <row r="1510" spans="1:6" hidden="1" x14ac:dyDescent="0.2">
      <c r="A1510" s="222" t="s">
        <v>2088</v>
      </c>
      <c r="B1510" s="69" t="b">
        <f>'str 3'!$M$20&gt;='str 3'!$M$22</f>
        <v>1</v>
      </c>
      <c r="C1510" s="68" t="s">
        <v>1218</v>
      </c>
      <c r="D1510" s="68" t="s">
        <v>781</v>
      </c>
      <c r="E1510" s="69" t="s">
        <v>2150</v>
      </c>
      <c r="F1510" s="69" t="s">
        <v>11</v>
      </c>
    </row>
    <row r="1511" spans="1:6" hidden="1" x14ac:dyDescent="0.2">
      <c r="A1511" s="222" t="s">
        <v>2089</v>
      </c>
      <c r="B1511" s="69" t="b">
        <f>'str 3'!$F$20-'str 3'!$G$20&gt;='str 3'!$F$22-'str 3'!$G$22</f>
        <v>1</v>
      </c>
      <c r="C1511" s="68" t="s">
        <v>1218</v>
      </c>
      <c r="D1511" s="68" t="s">
        <v>781</v>
      </c>
      <c r="E1511" s="69" t="s">
        <v>2150</v>
      </c>
      <c r="F1511" s="121" t="s">
        <v>12</v>
      </c>
    </row>
    <row r="1512" spans="1:6" hidden="1" x14ac:dyDescent="0.2">
      <c r="A1512" s="222" t="s">
        <v>2090</v>
      </c>
      <c r="B1512" s="69" t="b">
        <f>'str 3'!$H$20-'str 3'!$I$20&gt;='str 3'!$H$22-'str 3'!$I$22</f>
        <v>1</v>
      </c>
      <c r="C1512" s="68" t="s">
        <v>1218</v>
      </c>
      <c r="D1512" s="68" t="s">
        <v>781</v>
      </c>
      <c r="E1512" s="69" t="s">
        <v>2150</v>
      </c>
      <c r="F1512" s="121" t="s">
        <v>13</v>
      </c>
    </row>
    <row r="1513" spans="1:6" hidden="1" x14ac:dyDescent="0.2">
      <c r="A1513" s="222" t="s">
        <v>2091</v>
      </c>
      <c r="B1513" s="69" t="b">
        <f>'str 3'!$J$20-'str 3'!$K$20&gt;='str 3'!$J$22-'str 3'!$K$22</f>
        <v>1</v>
      </c>
      <c r="C1513" s="68" t="s">
        <v>1218</v>
      </c>
      <c r="D1513" s="68" t="s">
        <v>781</v>
      </c>
      <c r="E1513" s="69" t="s">
        <v>2150</v>
      </c>
      <c r="F1513" s="121" t="s">
        <v>14</v>
      </c>
    </row>
    <row r="1514" spans="1:6" hidden="1" x14ac:dyDescent="0.2">
      <c r="A1514" s="222" t="s">
        <v>2092</v>
      </c>
      <c r="B1514" s="69" t="b">
        <f>'str 3'!$L$20-'str 3'!$M$20&gt;='str 3'!$L$22-'str 3'!$M$22</f>
        <v>1</v>
      </c>
      <c r="C1514" s="68" t="s">
        <v>1218</v>
      </c>
      <c r="D1514" s="68" t="s">
        <v>781</v>
      </c>
      <c r="E1514" s="69" t="s">
        <v>2150</v>
      </c>
      <c r="F1514" s="121" t="s">
        <v>15</v>
      </c>
    </row>
    <row r="1515" spans="1:6" hidden="1" x14ac:dyDescent="0.2">
      <c r="A1515" s="222" t="s">
        <v>2093</v>
      </c>
      <c r="B1515" s="69" t="b">
        <f>'str 3'!$F$20&gt;='str 3'!$F$23</f>
        <v>1</v>
      </c>
      <c r="C1515" s="68" t="s">
        <v>1218</v>
      </c>
      <c r="D1515" s="68" t="s">
        <v>781</v>
      </c>
      <c r="E1515" s="69" t="s">
        <v>2151</v>
      </c>
      <c r="F1515" s="69" t="s">
        <v>2418</v>
      </c>
    </row>
    <row r="1516" spans="1:6" hidden="1" x14ac:dyDescent="0.2">
      <c r="A1516" s="222" t="s">
        <v>2094</v>
      </c>
      <c r="B1516" s="69" t="b">
        <f>'str 3'!$G$20&gt;='str 3'!$G$23</f>
        <v>1</v>
      </c>
      <c r="C1516" s="68" t="s">
        <v>1218</v>
      </c>
      <c r="D1516" s="68" t="s">
        <v>781</v>
      </c>
      <c r="E1516" s="69" t="s">
        <v>2151</v>
      </c>
      <c r="F1516" s="69" t="s">
        <v>2419</v>
      </c>
    </row>
    <row r="1517" spans="1:6" hidden="1" x14ac:dyDescent="0.2">
      <c r="A1517" s="222" t="s">
        <v>2095</v>
      </c>
      <c r="B1517" s="69" t="b">
        <f>'str 3'!$H$20&gt;='str 3'!$H$23</f>
        <v>1</v>
      </c>
      <c r="C1517" s="68" t="s">
        <v>1218</v>
      </c>
      <c r="D1517" s="68" t="s">
        <v>781</v>
      </c>
      <c r="E1517" s="69" t="s">
        <v>2151</v>
      </c>
      <c r="F1517" s="69" t="s">
        <v>2420</v>
      </c>
    </row>
    <row r="1518" spans="1:6" hidden="1" x14ac:dyDescent="0.2">
      <c r="A1518" s="222" t="s">
        <v>2096</v>
      </c>
      <c r="B1518" s="69" t="b">
        <f>'str 3'!$I$20&gt;='str 3'!$I$23</f>
        <v>1</v>
      </c>
      <c r="C1518" s="68" t="s">
        <v>1218</v>
      </c>
      <c r="D1518" s="68" t="s">
        <v>781</v>
      </c>
      <c r="E1518" s="69" t="s">
        <v>2151</v>
      </c>
      <c r="F1518" s="69" t="s">
        <v>2421</v>
      </c>
    </row>
    <row r="1519" spans="1:6" hidden="1" x14ac:dyDescent="0.2">
      <c r="A1519" s="222" t="s">
        <v>2097</v>
      </c>
      <c r="B1519" s="69" t="b">
        <f>'str 3'!$J$20&gt;='str 3'!$J$23</f>
        <v>1</v>
      </c>
      <c r="C1519" s="68" t="s">
        <v>1218</v>
      </c>
      <c r="D1519" s="68" t="s">
        <v>781</v>
      </c>
      <c r="E1519" s="69" t="s">
        <v>2151</v>
      </c>
      <c r="F1519" s="69" t="s">
        <v>2422</v>
      </c>
    </row>
    <row r="1520" spans="1:6" hidden="1" x14ac:dyDescent="0.2">
      <c r="A1520" s="222" t="s">
        <v>2098</v>
      </c>
      <c r="B1520" s="69" t="b">
        <f>'str 3'!$K$20&gt;='str 3'!$K$23</f>
        <v>1</v>
      </c>
      <c r="C1520" s="68" t="s">
        <v>1218</v>
      </c>
      <c r="D1520" s="68" t="s">
        <v>781</v>
      </c>
      <c r="E1520" s="69" t="s">
        <v>2151</v>
      </c>
      <c r="F1520" s="69" t="s">
        <v>2423</v>
      </c>
    </row>
    <row r="1521" spans="1:6" hidden="1" x14ac:dyDescent="0.2">
      <c r="A1521" s="222" t="s">
        <v>2099</v>
      </c>
      <c r="B1521" s="69" t="b">
        <f>'str 3'!$L$20&gt;='str 3'!$L$23</f>
        <v>1</v>
      </c>
      <c r="C1521" s="68" t="s">
        <v>1218</v>
      </c>
      <c r="D1521" s="68" t="s">
        <v>781</v>
      </c>
      <c r="E1521" s="69" t="s">
        <v>2151</v>
      </c>
      <c r="F1521" s="69" t="s">
        <v>2424</v>
      </c>
    </row>
    <row r="1522" spans="1:6" hidden="1" x14ac:dyDescent="0.2">
      <c r="A1522" s="222" t="s">
        <v>2100</v>
      </c>
      <c r="B1522" s="69" t="b">
        <f>'str 3'!$M$20&gt;='str 3'!$M$23</f>
        <v>1</v>
      </c>
      <c r="C1522" s="68" t="s">
        <v>1218</v>
      </c>
      <c r="D1522" s="68" t="s">
        <v>781</v>
      </c>
      <c r="E1522" s="69" t="s">
        <v>2151</v>
      </c>
      <c r="F1522" s="69" t="s">
        <v>11</v>
      </c>
    </row>
    <row r="1523" spans="1:6" hidden="1" x14ac:dyDescent="0.2">
      <c r="A1523" s="222" t="s">
        <v>2101</v>
      </c>
      <c r="B1523" s="69" t="b">
        <f>'str 3'!$F$20-'str 3'!$G$20&gt;='str 3'!$F$23-'str 3'!$G$23</f>
        <v>1</v>
      </c>
      <c r="C1523" s="68" t="s">
        <v>1218</v>
      </c>
      <c r="D1523" s="68" t="s">
        <v>781</v>
      </c>
      <c r="E1523" s="69" t="s">
        <v>2151</v>
      </c>
      <c r="F1523" s="121" t="s">
        <v>12</v>
      </c>
    </row>
    <row r="1524" spans="1:6" hidden="1" x14ac:dyDescent="0.2">
      <c r="A1524" s="222" t="s">
        <v>2102</v>
      </c>
      <c r="B1524" s="69" t="b">
        <f>'str 3'!$H$20-'str 3'!$I$20&gt;='str 3'!$H$23-'str 3'!$I$23</f>
        <v>1</v>
      </c>
      <c r="C1524" s="68" t="s">
        <v>1218</v>
      </c>
      <c r="D1524" s="68" t="s">
        <v>781</v>
      </c>
      <c r="E1524" s="69" t="s">
        <v>2151</v>
      </c>
      <c r="F1524" s="121" t="s">
        <v>13</v>
      </c>
    </row>
    <row r="1525" spans="1:6" hidden="1" x14ac:dyDescent="0.2">
      <c r="A1525" s="222" t="s">
        <v>3735</v>
      </c>
      <c r="B1525" s="69" t="b">
        <f>'str 3'!$J$20-'str 3'!$K$20&gt;='str 3'!$J$23-'str 3'!$K$23</f>
        <v>1</v>
      </c>
      <c r="C1525" s="68" t="s">
        <v>1218</v>
      </c>
      <c r="D1525" s="68" t="s">
        <v>781</v>
      </c>
      <c r="E1525" s="69" t="s">
        <v>2151</v>
      </c>
      <c r="F1525" s="121" t="s">
        <v>14</v>
      </c>
    </row>
    <row r="1526" spans="1:6" hidden="1" x14ac:dyDescent="0.2">
      <c r="A1526" s="222" t="s">
        <v>3736</v>
      </c>
      <c r="B1526" s="69" t="b">
        <f>'str 3'!$L$20-'str 3'!$M$20&gt;='str 3'!$L$23-'str 3'!$M$23</f>
        <v>1</v>
      </c>
      <c r="C1526" s="68" t="s">
        <v>1218</v>
      </c>
      <c r="D1526" s="68" t="s">
        <v>781</v>
      </c>
      <c r="E1526" s="69" t="s">
        <v>2151</v>
      </c>
      <c r="F1526" s="121" t="s">
        <v>15</v>
      </c>
    </row>
    <row r="1527" spans="1:6" hidden="1" x14ac:dyDescent="0.2">
      <c r="A1527" s="222" t="s">
        <v>3737</v>
      </c>
      <c r="B1527" s="69" t="b">
        <f>'str 3'!$F$23&gt;='str 3'!$F$24</f>
        <v>1</v>
      </c>
      <c r="C1527" s="68" t="s">
        <v>1218</v>
      </c>
      <c r="D1527" s="68" t="s">
        <v>781</v>
      </c>
      <c r="E1527" s="69" t="s">
        <v>2160</v>
      </c>
      <c r="F1527" s="69" t="s">
        <v>2418</v>
      </c>
    </row>
    <row r="1528" spans="1:6" hidden="1" x14ac:dyDescent="0.2">
      <c r="A1528" s="222" t="s">
        <v>3123</v>
      </c>
      <c r="B1528" s="69" t="b">
        <f>'str 3'!$G$23&gt;='str 3'!$G$24</f>
        <v>1</v>
      </c>
      <c r="C1528" s="68" t="s">
        <v>1218</v>
      </c>
      <c r="D1528" s="68" t="s">
        <v>781</v>
      </c>
      <c r="E1528" s="69" t="s">
        <v>2160</v>
      </c>
      <c r="F1528" s="69" t="s">
        <v>2419</v>
      </c>
    </row>
    <row r="1529" spans="1:6" hidden="1" x14ac:dyDescent="0.2">
      <c r="A1529" s="222" t="s">
        <v>3124</v>
      </c>
      <c r="B1529" s="69" t="b">
        <f>'str 3'!$H$23&gt;='str 3'!$H$24</f>
        <v>1</v>
      </c>
      <c r="C1529" s="68" t="s">
        <v>1218</v>
      </c>
      <c r="D1529" s="68" t="s">
        <v>781</v>
      </c>
      <c r="E1529" s="69" t="s">
        <v>2160</v>
      </c>
      <c r="F1529" s="69" t="s">
        <v>2420</v>
      </c>
    </row>
    <row r="1530" spans="1:6" hidden="1" x14ac:dyDescent="0.2">
      <c r="A1530" s="222" t="s">
        <v>3125</v>
      </c>
      <c r="B1530" s="69" t="b">
        <f>'str 3'!$I$23&gt;='str 3'!$I$24</f>
        <v>1</v>
      </c>
      <c r="C1530" s="68" t="s">
        <v>1218</v>
      </c>
      <c r="D1530" s="68" t="s">
        <v>781</v>
      </c>
      <c r="E1530" s="69" t="s">
        <v>2160</v>
      </c>
      <c r="F1530" s="69" t="s">
        <v>2421</v>
      </c>
    </row>
    <row r="1531" spans="1:6" hidden="1" x14ac:dyDescent="0.2">
      <c r="A1531" s="222" t="s">
        <v>3126</v>
      </c>
      <c r="B1531" s="69" t="b">
        <f>'str 3'!$L$23&gt;='str 3'!$L$24</f>
        <v>1</v>
      </c>
      <c r="C1531" s="68" t="s">
        <v>1218</v>
      </c>
      <c r="D1531" s="68" t="s">
        <v>781</v>
      </c>
      <c r="E1531" s="69" t="s">
        <v>2160</v>
      </c>
      <c r="F1531" s="69" t="s">
        <v>2424</v>
      </c>
    </row>
    <row r="1532" spans="1:6" hidden="1" x14ac:dyDescent="0.2">
      <c r="A1532" s="222" t="s">
        <v>9</v>
      </c>
      <c r="B1532" s="69" t="b">
        <f>'str 3'!$M$23&gt;='str 3'!$M$24</f>
        <v>1</v>
      </c>
      <c r="C1532" s="68" t="s">
        <v>1218</v>
      </c>
      <c r="D1532" s="68" t="s">
        <v>781</v>
      </c>
      <c r="E1532" s="69" t="s">
        <v>2160</v>
      </c>
      <c r="F1532" s="69" t="s">
        <v>11</v>
      </c>
    </row>
    <row r="1533" spans="1:6" hidden="1" x14ac:dyDescent="0.2">
      <c r="A1533" s="222" t="s">
        <v>10</v>
      </c>
      <c r="B1533" s="69" t="b">
        <f>'str 3'!$F$23-'str 3'!$G$23&gt;='str 3'!$F$24-'str 3'!$G$24</f>
        <v>1</v>
      </c>
      <c r="C1533" s="68" t="s">
        <v>1218</v>
      </c>
      <c r="D1533" s="68" t="s">
        <v>781</v>
      </c>
      <c r="E1533" s="69" t="s">
        <v>2160</v>
      </c>
      <c r="F1533" s="121" t="s">
        <v>12</v>
      </c>
    </row>
    <row r="1534" spans="1:6" hidden="1" x14ac:dyDescent="0.2">
      <c r="A1534" s="222" t="s">
        <v>319</v>
      </c>
      <c r="B1534" s="69" t="b">
        <f>'str 3'!$H$23-'str 3'!$I$23&gt;='str 3'!$H$24-'str 3'!$I$24</f>
        <v>1</v>
      </c>
      <c r="C1534" s="68" t="s">
        <v>1218</v>
      </c>
      <c r="D1534" s="68" t="s">
        <v>781</v>
      </c>
      <c r="E1534" s="69" t="s">
        <v>2160</v>
      </c>
      <c r="F1534" s="121" t="s">
        <v>13</v>
      </c>
    </row>
    <row r="1535" spans="1:6" hidden="1" x14ac:dyDescent="0.2">
      <c r="A1535" s="222" t="s">
        <v>320</v>
      </c>
      <c r="B1535" s="69" t="b">
        <f>'str 3'!$L$23-'str 3'!$M$23&gt;='str 3'!$L$24-'str 3'!$M$24</f>
        <v>1</v>
      </c>
      <c r="C1535" s="68" t="s">
        <v>1218</v>
      </c>
      <c r="D1535" s="68" t="s">
        <v>781</v>
      </c>
      <c r="E1535" s="69" t="s">
        <v>2160</v>
      </c>
      <c r="F1535" s="121" t="s">
        <v>15</v>
      </c>
    </row>
    <row r="1536" spans="1:6" hidden="1" x14ac:dyDescent="0.2">
      <c r="A1536" s="222" t="s">
        <v>321</v>
      </c>
      <c r="B1536" s="69" t="b">
        <f>'str 3'!$F$20&gt;='str 3'!$F$25</f>
        <v>1</v>
      </c>
      <c r="C1536" s="68" t="s">
        <v>1218</v>
      </c>
      <c r="D1536" s="68" t="s">
        <v>781</v>
      </c>
      <c r="E1536" s="69" t="s">
        <v>2152</v>
      </c>
      <c r="F1536" s="69" t="s">
        <v>2418</v>
      </c>
    </row>
    <row r="1537" spans="1:6" hidden="1" x14ac:dyDescent="0.2">
      <c r="A1537" s="222" t="s">
        <v>322</v>
      </c>
      <c r="B1537" s="69" t="b">
        <f>'str 3'!$G$20&gt;='str 3'!$G$25</f>
        <v>1</v>
      </c>
      <c r="C1537" s="68" t="s">
        <v>1218</v>
      </c>
      <c r="D1537" s="68" t="s">
        <v>781</v>
      </c>
      <c r="E1537" s="69" t="s">
        <v>2152</v>
      </c>
      <c r="F1537" s="69" t="s">
        <v>2419</v>
      </c>
    </row>
    <row r="1538" spans="1:6" hidden="1" x14ac:dyDescent="0.2">
      <c r="A1538" s="222" t="s">
        <v>323</v>
      </c>
      <c r="B1538" s="69" t="b">
        <f>'str 3'!$H$20&gt;='str 3'!$H$25</f>
        <v>1</v>
      </c>
      <c r="C1538" s="68" t="s">
        <v>1218</v>
      </c>
      <c r="D1538" s="68" t="s">
        <v>781</v>
      </c>
      <c r="E1538" s="69" t="s">
        <v>2152</v>
      </c>
      <c r="F1538" s="69" t="s">
        <v>2420</v>
      </c>
    </row>
    <row r="1539" spans="1:6" hidden="1" x14ac:dyDescent="0.2">
      <c r="A1539" s="222" t="s">
        <v>324</v>
      </c>
      <c r="B1539" s="69" t="b">
        <f>'str 3'!$I$20&gt;='str 3'!$I$25</f>
        <v>1</v>
      </c>
      <c r="C1539" s="68" t="s">
        <v>1218</v>
      </c>
      <c r="D1539" s="68" t="s">
        <v>781</v>
      </c>
      <c r="E1539" s="69" t="s">
        <v>2152</v>
      </c>
      <c r="F1539" s="69" t="s">
        <v>2421</v>
      </c>
    </row>
    <row r="1540" spans="1:6" hidden="1" x14ac:dyDescent="0.2">
      <c r="A1540" s="222" t="s">
        <v>325</v>
      </c>
      <c r="B1540" s="69" t="b">
        <f>'str 3'!$J$20&gt;='str 3'!$J$25</f>
        <v>1</v>
      </c>
      <c r="C1540" s="68" t="s">
        <v>1218</v>
      </c>
      <c r="D1540" s="68" t="s">
        <v>781</v>
      </c>
      <c r="E1540" s="69" t="s">
        <v>2152</v>
      </c>
      <c r="F1540" s="69" t="s">
        <v>2422</v>
      </c>
    </row>
    <row r="1541" spans="1:6" hidden="1" x14ac:dyDescent="0.2">
      <c r="A1541" s="222" t="s">
        <v>326</v>
      </c>
      <c r="B1541" s="69" t="b">
        <f>'str 3'!$K$20&gt;='str 3'!$K$25</f>
        <v>1</v>
      </c>
      <c r="C1541" s="68" t="s">
        <v>1218</v>
      </c>
      <c r="D1541" s="68" t="s">
        <v>781</v>
      </c>
      <c r="E1541" s="69" t="s">
        <v>2152</v>
      </c>
      <c r="F1541" s="69" t="s">
        <v>2423</v>
      </c>
    </row>
    <row r="1542" spans="1:6" hidden="1" x14ac:dyDescent="0.2">
      <c r="A1542" s="222" t="s">
        <v>327</v>
      </c>
      <c r="B1542" s="69" t="b">
        <f>'str 3'!$L$20&gt;='str 3'!$L$25</f>
        <v>1</v>
      </c>
      <c r="C1542" s="68" t="s">
        <v>1218</v>
      </c>
      <c r="D1542" s="68" t="s">
        <v>781</v>
      </c>
      <c r="E1542" s="69" t="s">
        <v>2152</v>
      </c>
      <c r="F1542" s="69" t="s">
        <v>2424</v>
      </c>
    </row>
    <row r="1543" spans="1:6" hidden="1" x14ac:dyDescent="0.2">
      <c r="A1543" s="222" t="s">
        <v>328</v>
      </c>
      <c r="B1543" s="69" t="b">
        <f>'str 3'!$M$20&gt;='str 3'!$M$25</f>
        <v>1</v>
      </c>
      <c r="C1543" s="68" t="s">
        <v>1218</v>
      </c>
      <c r="D1543" s="68" t="s">
        <v>781</v>
      </c>
      <c r="E1543" s="69" t="s">
        <v>2152</v>
      </c>
      <c r="F1543" s="69" t="s">
        <v>11</v>
      </c>
    </row>
    <row r="1544" spans="1:6" hidden="1" x14ac:dyDescent="0.2">
      <c r="A1544" s="222" t="s">
        <v>329</v>
      </c>
      <c r="B1544" s="69" t="b">
        <f>'str 3'!$F$20-'str 3'!$G$20&gt;='str 3'!$F$25-'str 3'!$G$25</f>
        <v>1</v>
      </c>
      <c r="C1544" s="68" t="s">
        <v>1218</v>
      </c>
      <c r="D1544" s="68" t="s">
        <v>781</v>
      </c>
      <c r="E1544" s="69" t="s">
        <v>2152</v>
      </c>
      <c r="F1544" s="121" t="s">
        <v>12</v>
      </c>
    </row>
    <row r="1545" spans="1:6" hidden="1" x14ac:dyDescent="0.2">
      <c r="A1545" s="222" t="s">
        <v>330</v>
      </c>
      <c r="B1545" s="69" t="b">
        <f>'str 3'!$H$20-'str 3'!$I$20&gt;='str 3'!$H$25-'str 3'!$I$25</f>
        <v>1</v>
      </c>
      <c r="C1545" s="68" t="s">
        <v>1218</v>
      </c>
      <c r="D1545" s="68" t="s">
        <v>781</v>
      </c>
      <c r="E1545" s="69" t="s">
        <v>2152</v>
      </c>
      <c r="F1545" s="121" t="s">
        <v>13</v>
      </c>
    </row>
    <row r="1546" spans="1:6" hidden="1" x14ac:dyDescent="0.2">
      <c r="A1546" s="222" t="s">
        <v>331</v>
      </c>
      <c r="B1546" s="69" t="b">
        <f>'str 3'!$J$20-'str 3'!$K$20&gt;='str 3'!$J$25-'str 3'!$K$25</f>
        <v>1</v>
      </c>
      <c r="C1546" s="68" t="s">
        <v>1218</v>
      </c>
      <c r="D1546" s="68" t="s">
        <v>781</v>
      </c>
      <c r="E1546" s="69" t="s">
        <v>2152</v>
      </c>
      <c r="F1546" s="121" t="s">
        <v>14</v>
      </c>
    </row>
    <row r="1547" spans="1:6" hidden="1" x14ac:dyDescent="0.2">
      <c r="A1547" s="222" t="s">
        <v>332</v>
      </c>
      <c r="B1547" s="69" t="b">
        <f>'str 3'!$L$20-'str 3'!$M$20&gt;='str 3'!$L$25-'str 3'!$M$25</f>
        <v>1</v>
      </c>
      <c r="C1547" s="68" t="s">
        <v>1218</v>
      </c>
      <c r="D1547" s="68" t="s">
        <v>781</v>
      </c>
      <c r="E1547" s="69" t="s">
        <v>2152</v>
      </c>
      <c r="F1547" s="121" t="s">
        <v>15</v>
      </c>
    </row>
    <row r="1548" spans="1:6" hidden="1" x14ac:dyDescent="0.2">
      <c r="A1548" s="222" t="s">
        <v>333</v>
      </c>
      <c r="B1548" s="69" t="b">
        <f>'str 3'!$F$20&gt;='str 3'!$F$26</f>
        <v>1</v>
      </c>
      <c r="C1548" s="68" t="s">
        <v>1218</v>
      </c>
      <c r="D1548" s="68" t="s">
        <v>781</v>
      </c>
      <c r="E1548" s="69" t="s">
        <v>2153</v>
      </c>
      <c r="F1548" s="69" t="s">
        <v>2418</v>
      </c>
    </row>
    <row r="1549" spans="1:6" hidden="1" x14ac:dyDescent="0.2">
      <c r="A1549" s="222" t="s">
        <v>334</v>
      </c>
      <c r="B1549" s="69" t="b">
        <f>'str 3'!$G$20&gt;='str 3'!$G$26</f>
        <v>1</v>
      </c>
      <c r="C1549" s="68" t="s">
        <v>1218</v>
      </c>
      <c r="D1549" s="68" t="s">
        <v>781</v>
      </c>
      <c r="E1549" s="69" t="s">
        <v>2153</v>
      </c>
      <c r="F1549" s="69" t="s">
        <v>2419</v>
      </c>
    </row>
    <row r="1550" spans="1:6" hidden="1" x14ac:dyDescent="0.2">
      <c r="A1550" s="222" t="s">
        <v>335</v>
      </c>
      <c r="B1550" s="69" t="b">
        <f>'str 3'!$H$20&gt;='str 3'!$H$26</f>
        <v>1</v>
      </c>
      <c r="C1550" s="68" t="s">
        <v>1218</v>
      </c>
      <c r="D1550" s="68" t="s">
        <v>781</v>
      </c>
      <c r="E1550" s="69" t="s">
        <v>2153</v>
      </c>
      <c r="F1550" s="69" t="s">
        <v>2420</v>
      </c>
    </row>
    <row r="1551" spans="1:6" hidden="1" x14ac:dyDescent="0.2">
      <c r="A1551" s="222" t="s">
        <v>336</v>
      </c>
      <c r="B1551" s="69" t="b">
        <f>'str 3'!$I$20&gt;='str 3'!$I$26</f>
        <v>1</v>
      </c>
      <c r="C1551" s="68" t="s">
        <v>1218</v>
      </c>
      <c r="D1551" s="68" t="s">
        <v>781</v>
      </c>
      <c r="E1551" s="69" t="s">
        <v>2153</v>
      </c>
      <c r="F1551" s="69" t="s">
        <v>2421</v>
      </c>
    </row>
    <row r="1552" spans="1:6" hidden="1" x14ac:dyDescent="0.2">
      <c r="A1552" s="222" t="s">
        <v>337</v>
      </c>
      <c r="B1552" s="69" t="b">
        <f>'str 3'!$L$20&gt;='str 3'!$L$26</f>
        <v>1</v>
      </c>
      <c r="C1552" s="68" t="s">
        <v>1218</v>
      </c>
      <c r="D1552" s="68" t="s">
        <v>781</v>
      </c>
      <c r="E1552" s="69" t="s">
        <v>2153</v>
      </c>
      <c r="F1552" s="69" t="s">
        <v>2424</v>
      </c>
    </row>
    <row r="1553" spans="1:6" hidden="1" x14ac:dyDescent="0.2">
      <c r="A1553" s="222" t="s">
        <v>338</v>
      </c>
      <c r="B1553" s="69" t="b">
        <f>'str 3'!$M$20&gt;='str 3'!$M$26</f>
        <v>1</v>
      </c>
      <c r="C1553" s="68" t="s">
        <v>1218</v>
      </c>
      <c r="D1553" s="68" t="s">
        <v>781</v>
      </c>
      <c r="E1553" s="69" t="s">
        <v>2153</v>
      </c>
      <c r="F1553" s="69" t="s">
        <v>11</v>
      </c>
    </row>
    <row r="1554" spans="1:6" hidden="1" x14ac:dyDescent="0.2">
      <c r="A1554" s="222" t="s">
        <v>339</v>
      </c>
      <c r="B1554" s="69" t="b">
        <f>'str 3'!$F$20-'str 3'!$G$20&gt;='str 3'!$F$26-'str 3'!$G$26</f>
        <v>1</v>
      </c>
      <c r="C1554" s="68" t="s">
        <v>1218</v>
      </c>
      <c r="D1554" s="68" t="s">
        <v>781</v>
      </c>
      <c r="E1554" s="69" t="s">
        <v>2153</v>
      </c>
      <c r="F1554" s="121" t="s">
        <v>12</v>
      </c>
    </row>
    <row r="1555" spans="1:6" hidden="1" x14ac:dyDescent="0.2">
      <c r="A1555" s="222" t="s">
        <v>340</v>
      </c>
      <c r="B1555" s="69" t="b">
        <f>'str 3'!$H$20-'str 3'!$I$20&gt;='str 3'!$H$26-'str 3'!$I$26</f>
        <v>1</v>
      </c>
      <c r="C1555" s="68" t="s">
        <v>1218</v>
      </c>
      <c r="D1555" s="68" t="s">
        <v>781</v>
      </c>
      <c r="E1555" s="69" t="s">
        <v>2153</v>
      </c>
      <c r="F1555" s="121" t="s">
        <v>13</v>
      </c>
    </row>
    <row r="1556" spans="1:6" hidden="1" x14ac:dyDescent="0.2">
      <c r="A1556" s="222" t="s">
        <v>341</v>
      </c>
      <c r="B1556" s="69" t="b">
        <f>'str 3'!$L$20-'str 3'!$M$20&gt;='str 3'!$L$26-'str 3'!$M$26</f>
        <v>1</v>
      </c>
      <c r="C1556" s="68" t="s">
        <v>1218</v>
      </c>
      <c r="D1556" s="68" t="s">
        <v>781</v>
      </c>
      <c r="E1556" s="69" t="s">
        <v>2153</v>
      </c>
      <c r="F1556" s="121" t="s">
        <v>15</v>
      </c>
    </row>
    <row r="1557" spans="1:6" hidden="1" x14ac:dyDescent="0.2">
      <c r="A1557" s="222" t="s">
        <v>342</v>
      </c>
      <c r="B1557" s="69" t="b">
        <f>'str 3'!$F$20&gt;='str 3'!$F$27</f>
        <v>1</v>
      </c>
      <c r="C1557" s="68" t="s">
        <v>1218</v>
      </c>
      <c r="D1557" s="68" t="s">
        <v>781</v>
      </c>
      <c r="E1557" s="69" t="s">
        <v>2154</v>
      </c>
      <c r="F1557" s="69" t="s">
        <v>2418</v>
      </c>
    </row>
    <row r="1558" spans="1:6" hidden="1" x14ac:dyDescent="0.2">
      <c r="A1558" s="222" t="s">
        <v>343</v>
      </c>
      <c r="B1558" s="69" t="b">
        <f>'str 3'!$G$20&gt;='str 3'!$G$27</f>
        <v>1</v>
      </c>
      <c r="C1558" s="68" t="s">
        <v>1218</v>
      </c>
      <c r="D1558" s="68" t="s">
        <v>781</v>
      </c>
      <c r="E1558" s="69" t="s">
        <v>2154</v>
      </c>
      <c r="F1558" s="69" t="s">
        <v>2419</v>
      </c>
    </row>
    <row r="1559" spans="1:6" hidden="1" x14ac:dyDescent="0.2">
      <c r="A1559" s="222" t="s">
        <v>344</v>
      </c>
      <c r="B1559" s="69" t="b">
        <f>'str 3'!$H$20&gt;='str 3'!$H$27</f>
        <v>1</v>
      </c>
      <c r="C1559" s="68" t="s">
        <v>1218</v>
      </c>
      <c r="D1559" s="68" t="s">
        <v>781</v>
      </c>
      <c r="E1559" s="69" t="s">
        <v>2154</v>
      </c>
      <c r="F1559" s="69" t="s">
        <v>2420</v>
      </c>
    </row>
    <row r="1560" spans="1:6" hidden="1" x14ac:dyDescent="0.2">
      <c r="A1560" s="222" t="s">
        <v>345</v>
      </c>
      <c r="B1560" s="69" t="b">
        <f>'str 3'!$I$20&gt;='str 3'!$I$27</f>
        <v>1</v>
      </c>
      <c r="C1560" s="68" t="s">
        <v>1218</v>
      </c>
      <c r="D1560" s="68" t="s">
        <v>781</v>
      </c>
      <c r="E1560" s="69" t="s">
        <v>2154</v>
      </c>
      <c r="F1560" s="69" t="s">
        <v>2421</v>
      </c>
    </row>
    <row r="1561" spans="1:6" hidden="1" x14ac:dyDescent="0.2">
      <c r="A1561" s="222" t="s">
        <v>346</v>
      </c>
      <c r="B1561" s="69" t="b">
        <f>'str 3'!$L$20&gt;='str 3'!$L$27</f>
        <v>1</v>
      </c>
      <c r="C1561" s="68" t="s">
        <v>1218</v>
      </c>
      <c r="D1561" s="68" t="s">
        <v>781</v>
      </c>
      <c r="E1561" s="69" t="s">
        <v>2154</v>
      </c>
      <c r="F1561" s="69" t="s">
        <v>2424</v>
      </c>
    </row>
    <row r="1562" spans="1:6" hidden="1" x14ac:dyDescent="0.2">
      <c r="A1562" s="222" t="s">
        <v>347</v>
      </c>
      <c r="B1562" s="69" t="b">
        <f>'str 3'!$M$20&gt;='str 3'!$M$27</f>
        <v>1</v>
      </c>
      <c r="C1562" s="68" t="s">
        <v>1218</v>
      </c>
      <c r="D1562" s="68" t="s">
        <v>781</v>
      </c>
      <c r="E1562" s="69" t="s">
        <v>2154</v>
      </c>
      <c r="F1562" s="69" t="s">
        <v>11</v>
      </c>
    </row>
    <row r="1563" spans="1:6" hidden="1" x14ac:dyDescent="0.2">
      <c r="A1563" s="222" t="s">
        <v>348</v>
      </c>
      <c r="B1563" s="69" t="b">
        <f>'str 3'!$F$20-'str 3'!$G$20&gt;='str 3'!$F$27-'str 3'!$G$27</f>
        <v>1</v>
      </c>
      <c r="C1563" s="68" t="s">
        <v>1218</v>
      </c>
      <c r="D1563" s="68" t="s">
        <v>781</v>
      </c>
      <c r="E1563" s="69" t="s">
        <v>2154</v>
      </c>
      <c r="F1563" s="121" t="s">
        <v>12</v>
      </c>
    </row>
    <row r="1564" spans="1:6" hidden="1" x14ac:dyDescent="0.2">
      <c r="A1564" s="222" t="s">
        <v>349</v>
      </c>
      <c r="B1564" s="69" t="b">
        <f>'str 3'!$H$20-'str 3'!$I$20&gt;='str 3'!$H$27-'str 3'!$I$27</f>
        <v>1</v>
      </c>
      <c r="C1564" s="68" t="s">
        <v>1218</v>
      </c>
      <c r="D1564" s="68" t="s">
        <v>781</v>
      </c>
      <c r="E1564" s="69" t="s">
        <v>2154</v>
      </c>
      <c r="F1564" s="121" t="s">
        <v>13</v>
      </c>
    </row>
    <row r="1565" spans="1:6" hidden="1" x14ac:dyDescent="0.2">
      <c r="A1565" s="222" t="s">
        <v>350</v>
      </c>
      <c r="B1565" s="69" t="b">
        <f>'str 3'!$L$20-'str 3'!$M$20&gt;='str 3'!$L$27-'str 3'!$M$27</f>
        <v>1</v>
      </c>
      <c r="C1565" s="68" t="s">
        <v>1218</v>
      </c>
      <c r="D1565" s="68" t="s">
        <v>781</v>
      </c>
      <c r="E1565" s="69" t="s">
        <v>2154</v>
      </c>
      <c r="F1565" s="121" t="s">
        <v>15</v>
      </c>
    </row>
    <row r="1566" spans="1:6" hidden="1" x14ac:dyDescent="0.2">
      <c r="A1566" s="222" t="s">
        <v>351</v>
      </c>
      <c r="B1566" s="69" t="b">
        <f>'str 3'!$F$20&gt;='str 3'!$F$28</f>
        <v>1</v>
      </c>
      <c r="C1566" s="68" t="s">
        <v>1218</v>
      </c>
      <c r="D1566" s="68" t="s">
        <v>781</v>
      </c>
      <c r="E1566" s="69" t="s">
        <v>2155</v>
      </c>
      <c r="F1566" s="69" t="s">
        <v>2418</v>
      </c>
    </row>
    <row r="1567" spans="1:6" hidden="1" x14ac:dyDescent="0.2">
      <c r="A1567" s="222" t="s">
        <v>352</v>
      </c>
      <c r="B1567" s="69" t="b">
        <f>'str 3'!$G$20&gt;='str 3'!$G$28</f>
        <v>1</v>
      </c>
      <c r="C1567" s="68" t="s">
        <v>1218</v>
      </c>
      <c r="D1567" s="68" t="s">
        <v>781</v>
      </c>
      <c r="E1567" s="69" t="s">
        <v>2155</v>
      </c>
      <c r="F1567" s="69" t="s">
        <v>2419</v>
      </c>
    </row>
    <row r="1568" spans="1:6" hidden="1" x14ac:dyDescent="0.2">
      <c r="A1568" s="222" t="s">
        <v>353</v>
      </c>
      <c r="B1568" s="69" t="b">
        <f>'str 3'!$H$20&gt;='str 3'!$H$28</f>
        <v>1</v>
      </c>
      <c r="C1568" s="68" t="s">
        <v>1218</v>
      </c>
      <c r="D1568" s="68" t="s">
        <v>781</v>
      </c>
      <c r="E1568" s="69" t="s">
        <v>2155</v>
      </c>
      <c r="F1568" s="69" t="s">
        <v>2420</v>
      </c>
    </row>
    <row r="1569" spans="1:6" hidden="1" x14ac:dyDescent="0.2">
      <c r="A1569" s="222" t="s">
        <v>354</v>
      </c>
      <c r="B1569" s="69" t="b">
        <f>'str 3'!$I$20&gt;='str 3'!$I$28</f>
        <v>1</v>
      </c>
      <c r="C1569" s="68" t="s">
        <v>1218</v>
      </c>
      <c r="D1569" s="68" t="s">
        <v>781</v>
      </c>
      <c r="E1569" s="69" t="s">
        <v>2155</v>
      </c>
      <c r="F1569" s="69" t="s">
        <v>2421</v>
      </c>
    </row>
    <row r="1570" spans="1:6" hidden="1" x14ac:dyDescent="0.2">
      <c r="A1570" s="222" t="s">
        <v>1338</v>
      </c>
      <c r="B1570" s="69" t="b">
        <f>'str 3'!$J$20&gt;='str 3'!$J$28</f>
        <v>1</v>
      </c>
      <c r="C1570" s="68" t="s">
        <v>1218</v>
      </c>
      <c r="D1570" s="68" t="s">
        <v>781</v>
      </c>
      <c r="E1570" s="69" t="s">
        <v>2155</v>
      </c>
      <c r="F1570" s="69" t="s">
        <v>2422</v>
      </c>
    </row>
    <row r="1571" spans="1:6" hidden="1" x14ac:dyDescent="0.2">
      <c r="A1571" s="222" t="s">
        <v>1339</v>
      </c>
      <c r="B1571" s="69" t="b">
        <f>'str 3'!$K$20&gt;='str 3'!$K$28</f>
        <v>1</v>
      </c>
      <c r="C1571" s="68" t="s">
        <v>1218</v>
      </c>
      <c r="D1571" s="68" t="s">
        <v>781</v>
      </c>
      <c r="E1571" s="69" t="s">
        <v>2155</v>
      </c>
      <c r="F1571" s="69" t="s">
        <v>2423</v>
      </c>
    </row>
    <row r="1572" spans="1:6" hidden="1" x14ac:dyDescent="0.2">
      <c r="A1572" s="222" t="s">
        <v>1340</v>
      </c>
      <c r="B1572" s="69" t="b">
        <f>'str 3'!$L$20&gt;='str 3'!$L$28</f>
        <v>1</v>
      </c>
      <c r="C1572" s="68" t="s">
        <v>1218</v>
      </c>
      <c r="D1572" s="68" t="s">
        <v>781</v>
      </c>
      <c r="E1572" s="69" t="s">
        <v>2155</v>
      </c>
      <c r="F1572" s="69" t="s">
        <v>2424</v>
      </c>
    </row>
    <row r="1573" spans="1:6" hidden="1" x14ac:dyDescent="0.2">
      <c r="A1573" s="222" t="s">
        <v>1341</v>
      </c>
      <c r="B1573" s="69" t="b">
        <f>'str 3'!$M$20&gt;='str 3'!$M$28</f>
        <v>1</v>
      </c>
      <c r="C1573" s="68" t="s">
        <v>1218</v>
      </c>
      <c r="D1573" s="68" t="s">
        <v>781</v>
      </c>
      <c r="E1573" s="69" t="s">
        <v>2155</v>
      </c>
      <c r="F1573" s="69" t="s">
        <v>11</v>
      </c>
    </row>
    <row r="1574" spans="1:6" hidden="1" x14ac:dyDescent="0.2">
      <c r="A1574" s="222" t="s">
        <v>1342</v>
      </c>
      <c r="B1574" s="69" t="b">
        <f>'str 3'!$F$20-'str 3'!$G$20&gt;='str 3'!$F$28-'str 3'!$G$28</f>
        <v>1</v>
      </c>
      <c r="C1574" s="68" t="s">
        <v>1218</v>
      </c>
      <c r="D1574" s="68" t="s">
        <v>781</v>
      </c>
      <c r="E1574" s="69" t="s">
        <v>2155</v>
      </c>
      <c r="F1574" s="121" t="s">
        <v>12</v>
      </c>
    </row>
    <row r="1575" spans="1:6" hidden="1" x14ac:dyDescent="0.2">
      <c r="A1575" s="222" t="s">
        <v>1343</v>
      </c>
      <c r="B1575" s="69" t="b">
        <f>'str 3'!$H$20-'str 3'!$I$20&gt;='str 3'!$H$28-'str 3'!$I$28</f>
        <v>1</v>
      </c>
      <c r="C1575" s="68" t="s">
        <v>1218</v>
      </c>
      <c r="D1575" s="68" t="s">
        <v>781</v>
      </c>
      <c r="E1575" s="69" t="s">
        <v>2155</v>
      </c>
      <c r="F1575" s="121" t="s">
        <v>13</v>
      </c>
    </row>
    <row r="1576" spans="1:6" hidden="1" x14ac:dyDescent="0.2">
      <c r="A1576" s="222" t="s">
        <v>1344</v>
      </c>
      <c r="B1576" s="69" t="b">
        <f>'str 3'!$J$20-'str 3'!$K$20&gt;='str 3'!$J$28-'str 3'!$K$28</f>
        <v>1</v>
      </c>
      <c r="C1576" s="68" t="s">
        <v>1218</v>
      </c>
      <c r="D1576" s="68" t="s">
        <v>781</v>
      </c>
      <c r="E1576" s="69" t="s">
        <v>2155</v>
      </c>
      <c r="F1576" s="121" t="s">
        <v>14</v>
      </c>
    </row>
    <row r="1577" spans="1:6" hidden="1" x14ac:dyDescent="0.2">
      <c r="A1577" s="222" t="s">
        <v>1345</v>
      </c>
      <c r="B1577" s="69" t="b">
        <f>'str 3'!$L$20-'str 3'!$M$20&gt;='str 3'!$L$28-'str 3'!$M$28</f>
        <v>1</v>
      </c>
      <c r="C1577" s="68" t="s">
        <v>1218</v>
      </c>
      <c r="D1577" s="68" t="s">
        <v>781</v>
      </c>
      <c r="E1577" s="69" t="s">
        <v>2155</v>
      </c>
      <c r="F1577" s="121" t="s">
        <v>15</v>
      </c>
    </row>
    <row r="1578" spans="1:6" hidden="1" x14ac:dyDescent="0.2">
      <c r="A1578" s="222" t="s">
        <v>1346</v>
      </c>
      <c r="B1578" s="69" t="b">
        <f>'str 3'!$F$20&gt;='str 3'!$F$29</f>
        <v>1</v>
      </c>
      <c r="C1578" s="68" t="s">
        <v>1218</v>
      </c>
      <c r="D1578" s="68" t="s">
        <v>781</v>
      </c>
      <c r="E1578" s="69" t="s">
        <v>2156</v>
      </c>
      <c r="F1578" s="69" t="s">
        <v>2418</v>
      </c>
    </row>
    <row r="1579" spans="1:6" hidden="1" x14ac:dyDescent="0.2">
      <c r="A1579" s="222" t="s">
        <v>1347</v>
      </c>
      <c r="B1579" s="69" t="b">
        <f>'str 3'!$G$20&gt;='str 3'!$G$29</f>
        <v>1</v>
      </c>
      <c r="C1579" s="68" t="s">
        <v>1218</v>
      </c>
      <c r="D1579" s="68" t="s">
        <v>781</v>
      </c>
      <c r="E1579" s="69" t="s">
        <v>2156</v>
      </c>
      <c r="F1579" s="69" t="s">
        <v>2419</v>
      </c>
    </row>
    <row r="1580" spans="1:6" hidden="1" x14ac:dyDescent="0.2">
      <c r="A1580" s="222" t="s">
        <v>1348</v>
      </c>
      <c r="B1580" s="69" t="b">
        <f>'str 3'!$H$20&gt;='str 3'!$H$29</f>
        <v>1</v>
      </c>
      <c r="C1580" s="68" t="s">
        <v>1218</v>
      </c>
      <c r="D1580" s="68" t="s">
        <v>781</v>
      </c>
      <c r="E1580" s="69" t="s">
        <v>2156</v>
      </c>
      <c r="F1580" s="69" t="s">
        <v>2420</v>
      </c>
    </row>
    <row r="1581" spans="1:6" hidden="1" x14ac:dyDescent="0.2">
      <c r="A1581" s="222" t="s">
        <v>1349</v>
      </c>
      <c r="B1581" s="69" t="b">
        <f>'str 3'!$I$20&gt;='str 3'!$I$29</f>
        <v>1</v>
      </c>
      <c r="C1581" s="68" t="s">
        <v>1218</v>
      </c>
      <c r="D1581" s="68" t="s">
        <v>781</v>
      </c>
      <c r="E1581" s="69" t="s">
        <v>2156</v>
      </c>
      <c r="F1581" s="69" t="s">
        <v>2421</v>
      </c>
    </row>
    <row r="1582" spans="1:6" hidden="1" x14ac:dyDescent="0.2">
      <c r="A1582" s="222" t="s">
        <v>1350</v>
      </c>
      <c r="B1582" s="69" t="b">
        <f>'str 3'!$J$20&gt;='str 3'!$J$29</f>
        <v>1</v>
      </c>
      <c r="C1582" s="68" t="s">
        <v>1218</v>
      </c>
      <c r="D1582" s="68" t="s">
        <v>781</v>
      </c>
      <c r="E1582" s="69" t="s">
        <v>2156</v>
      </c>
      <c r="F1582" s="69" t="s">
        <v>2422</v>
      </c>
    </row>
    <row r="1583" spans="1:6" hidden="1" x14ac:dyDescent="0.2">
      <c r="A1583" s="222" t="s">
        <v>1351</v>
      </c>
      <c r="B1583" s="69" t="b">
        <f>'str 3'!$K$20&gt;='str 3'!$K$29</f>
        <v>1</v>
      </c>
      <c r="C1583" s="68" t="s">
        <v>1218</v>
      </c>
      <c r="D1583" s="68" t="s">
        <v>781</v>
      </c>
      <c r="E1583" s="69" t="s">
        <v>2156</v>
      </c>
      <c r="F1583" s="69" t="s">
        <v>2423</v>
      </c>
    </row>
    <row r="1584" spans="1:6" hidden="1" x14ac:dyDescent="0.2">
      <c r="A1584" s="222" t="s">
        <v>1352</v>
      </c>
      <c r="B1584" s="69" t="b">
        <f>'str 3'!$L$20&gt;='str 3'!$L$29</f>
        <v>1</v>
      </c>
      <c r="C1584" s="68" t="s">
        <v>1218</v>
      </c>
      <c r="D1584" s="68" t="s">
        <v>781</v>
      </c>
      <c r="E1584" s="69" t="s">
        <v>2156</v>
      </c>
      <c r="F1584" s="69" t="s">
        <v>2424</v>
      </c>
    </row>
    <row r="1585" spans="1:6" hidden="1" x14ac:dyDescent="0.2">
      <c r="A1585" s="222" t="s">
        <v>1353</v>
      </c>
      <c r="B1585" s="69" t="b">
        <f>'str 3'!$M$20&gt;='str 3'!$M$29</f>
        <v>1</v>
      </c>
      <c r="C1585" s="68" t="s">
        <v>1218</v>
      </c>
      <c r="D1585" s="68" t="s">
        <v>781</v>
      </c>
      <c r="E1585" s="69" t="s">
        <v>2156</v>
      </c>
      <c r="F1585" s="69" t="s">
        <v>11</v>
      </c>
    </row>
    <row r="1586" spans="1:6" hidden="1" x14ac:dyDescent="0.2">
      <c r="A1586" s="222" t="s">
        <v>1354</v>
      </c>
      <c r="B1586" s="69" t="b">
        <f>'str 3'!$F$20-'str 3'!$G$20&gt;='str 3'!$F$29-'str 3'!$G$29</f>
        <v>1</v>
      </c>
      <c r="C1586" s="68" t="s">
        <v>1218</v>
      </c>
      <c r="D1586" s="68" t="s">
        <v>781</v>
      </c>
      <c r="E1586" s="69" t="s">
        <v>2156</v>
      </c>
      <c r="F1586" s="121" t="s">
        <v>12</v>
      </c>
    </row>
    <row r="1587" spans="1:6" hidden="1" x14ac:dyDescent="0.2">
      <c r="A1587" s="222" t="s">
        <v>1355</v>
      </c>
      <c r="B1587" s="69" t="b">
        <f>'str 3'!$H$20-'str 3'!$I$20&gt;='str 3'!$H$29-'str 3'!$I$29</f>
        <v>1</v>
      </c>
      <c r="C1587" s="68" t="s">
        <v>1218</v>
      </c>
      <c r="D1587" s="68" t="s">
        <v>781</v>
      </c>
      <c r="E1587" s="69" t="s">
        <v>2156</v>
      </c>
      <c r="F1587" s="121" t="s">
        <v>13</v>
      </c>
    </row>
    <row r="1588" spans="1:6" hidden="1" x14ac:dyDescent="0.2">
      <c r="A1588" s="222" t="s">
        <v>1356</v>
      </c>
      <c r="B1588" s="69" t="b">
        <f>'str 3'!$J$20-'str 3'!$K$20&gt;='str 3'!$J$29-'str 3'!$K$29</f>
        <v>1</v>
      </c>
      <c r="C1588" s="68" t="s">
        <v>1218</v>
      </c>
      <c r="D1588" s="68" t="s">
        <v>781</v>
      </c>
      <c r="E1588" s="69" t="s">
        <v>2156</v>
      </c>
      <c r="F1588" s="121" t="s">
        <v>14</v>
      </c>
    </row>
    <row r="1589" spans="1:6" hidden="1" x14ac:dyDescent="0.2">
      <c r="A1589" s="222" t="s">
        <v>1357</v>
      </c>
      <c r="B1589" s="69" t="b">
        <f>'str 3'!$L$20-'str 3'!$M$20&gt;='str 3'!$L$29-'str 3'!$M$29</f>
        <v>1</v>
      </c>
      <c r="C1589" s="68" t="s">
        <v>1218</v>
      </c>
      <c r="D1589" s="68" t="s">
        <v>781</v>
      </c>
      <c r="E1589" s="69" t="s">
        <v>2156</v>
      </c>
      <c r="F1589" s="121" t="s">
        <v>15</v>
      </c>
    </row>
    <row r="1590" spans="1:6" hidden="1" x14ac:dyDescent="0.2">
      <c r="A1590" s="222" t="s">
        <v>1358</v>
      </c>
      <c r="B1590" s="69" t="b">
        <f>'str 3'!$F$20&gt;='str 3'!$F$30</f>
        <v>1</v>
      </c>
      <c r="C1590" s="68" t="s">
        <v>1218</v>
      </c>
      <c r="D1590" s="68" t="s">
        <v>781</v>
      </c>
      <c r="E1590" s="69" t="s">
        <v>2157</v>
      </c>
      <c r="F1590" s="69" t="s">
        <v>2418</v>
      </c>
    </row>
    <row r="1591" spans="1:6" hidden="1" x14ac:dyDescent="0.2">
      <c r="A1591" s="222" t="s">
        <v>1359</v>
      </c>
      <c r="B1591" s="69" t="b">
        <f>'str 3'!$G$20&gt;='str 3'!$G$30</f>
        <v>1</v>
      </c>
      <c r="C1591" s="68" t="s">
        <v>1218</v>
      </c>
      <c r="D1591" s="68" t="s">
        <v>781</v>
      </c>
      <c r="E1591" s="69" t="s">
        <v>2157</v>
      </c>
      <c r="F1591" s="69" t="s">
        <v>2419</v>
      </c>
    </row>
    <row r="1592" spans="1:6" hidden="1" x14ac:dyDescent="0.2">
      <c r="A1592" s="222" t="s">
        <v>1360</v>
      </c>
      <c r="B1592" s="69" t="b">
        <f>'str 3'!$H$20&gt;='str 3'!$H$30</f>
        <v>1</v>
      </c>
      <c r="C1592" s="68" t="s">
        <v>1218</v>
      </c>
      <c r="D1592" s="68" t="s">
        <v>781</v>
      </c>
      <c r="E1592" s="69" t="s">
        <v>2157</v>
      </c>
      <c r="F1592" s="69" t="s">
        <v>2420</v>
      </c>
    </row>
    <row r="1593" spans="1:6" hidden="1" x14ac:dyDescent="0.2">
      <c r="A1593" s="222" t="s">
        <v>1361</v>
      </c>
      <c r="B1593" s="69" t="b">
        <f>'str 3'!$I$20&gt;='str 3'!$I$30</f>
        <v>1</v>
      </c>
      <c r="C1593" s="68" t="s">
        <v>1218</v>
      </c>
      <c r="D1593" s="68" t="s">
        <v>781</v>
      </c>
      <c r="E1593" s="69" t="s">
        <v>2157</v>
      </c>
      <c r="F1593" s="69" t="s">
        <v>2421</v>
      </c>
    </row>
    <row r="1594" spans="1:6" hidden="1" x14ac:dyDescent="0.2">
      <c r="A1594" s="222" t="s">
        <v>1362</v>
      </c>
      <c r="B1594" s="69" t="b">
        <f>'str 3'!$L$20&gt;='str 3'!$L$30</f>
        <v>1</v>
      </c>
      <c r="C1594" s="68" t="s">
        <v>1218</v>
      </c>
      <c r="D1594" s="68" t="s">
        <v>781</v>
      </c>
      <c r="E1594" s="69" t="s">
        <v>2157</v>
      </c>
      <c r="F1594" s="69" t="s">
        <v>2424</v>
      </c>
    </row>
    <row r="1595" spans="1:6" hidden="1" x14ac:dyDescent="0.2">
      <c r="A1595" s="222" t="s">
        <v>1363</v>
      </c>
      <c r="B1595" s="69" t="b">
        <f>'str 3'!$M$20&gt;='str 3'!$M$30</f>
        <v>1</v>
      </c>
      <c r="C1595" s="68" t="s">
        <v>1218</v>
      </c>
      <c r="D1595" s="68" t="s">
        <v>781</v>
      </c>
      <c r="E1595" s="69" t="s">
        <v>2157</v>
      </c>
      <c r="F1595" s="69" t="s">
        <v>11</v>
      </c>
    </row>
    <row r="1596" spans="1:6" hidden="1" x14ac:dyDescent="0.2">
      <c r="A1596" s="222" t="s">
        <v>1364</v>
      </c>
      <c r="B1596" s="69" t="b">
        <f>'str 3'!$F$20-'str 3'!$G$20&gt;='str 3'!$F$30-'str 3'!$G$30</f>
        <v>1</v>
      </c>
      <c r="C1596" s="68" t="s">
        <v>1218</v>
      </c>
      <c r="D1596" s="68" t="s">
        <v>781</v>
      </c>
      <c r="E1596" s="69" t="s">
        <v>2157</v>
      </c>
      <c r="F1596" s="121" t="s">
        <v>12</v>
      </c>
    </row>
    <row r="1597" spans="1:6" hidden="1" x14ac:dyDescent="0.2">
      <c r="A1597" s="222" t="s">
        <v>1365</v>
      </c>
      <c r="B1597" s="69" t="b">
        <f>'str 3'!$H$20-'str 3'!$I$20&gt;='str 3'!$H$30-'str 3'!$I$30</f>
        <v>1</v>
      </c>
      <c r="C1597" s="68" t="s">
        <v>1218</v>
      </c>
      <c r="D1597" s="68" t="s">
        <v>781</v>
      </c>
      <c r="E1597" s="69" t="s">
        <v>2157</v>
      </c>
      <c r="F1597" s="121" t="s">
        <v>13</v>
      </c>
    </row>
    <row r="1598" spans="1:6" hidden="1" x14ac:dyDescent="0.2">
      <c r="A1598" s="222" t="s">
        <v>1366</v>
      </c>
      <c r="B1598" s="69" t="b">
        <f>'str 3'!$L$20-'str 3'!$M$20&gt;='str 3'!$L$30-'str 3'!$M$30</f>
        <v>1</v>
      </c>
      <c r="C1598" s="68" t="s">
        <v>1218</v>
      </c>
      <c r="D1598" s="68" t="s">
        <v>781</v>
      </c>
      <c r="E1598" s="69" t="s">
        <v>2157</v>
      </c>
      <c r="F1598" s="121" t="s">
        <v>15</v>
      </c>
    </row>
    <row r="1599" spans="1:6" hidden="1" x14ac:dyDescent="0.2">
      <c r="A1599" s="222" t="s">
        <v>1367</v>
      </c>
      <c r="B1599" s="69" t="b">
        <f>'str 3'!$J$20&gt;='str 3'!$J$31</f>
        <v>1</v>
      </c>
      <c r="C1599" s="68" t="s">
        <v>1218</v>
      </c>
      <c r="D1599" s="68" t="s">
        <v>781</v>
      </c>
      <c r="E1599" s="69" t="s">
        <v>2158</v>
      </c>
      <c r="F1599" s="69" t="s">
        <v>2422</v>
      </c>
    </row>
    <row r="1600" spans="1:6" hidden="1" x14ac:dyDescent="0.2">
      <c r="A1600" s="222" t="s">
        <v>1368</v>
      </c>
      <c r="B1600" s="69" t="b">
        <f>'str 3'!$K$20&gt;='str 3'!$K$31</f>
        <v>1</v>
      </c>
      <c r="C1600" s="68" t="s">
        <v>1218</v>
      </c>
      <c r="D1600" s="68" t="s">
        <v>781</v>
      </c>
      <c r="E1600" s="69" t="s">
        <v>2158</v>
      </c>
      <c r="F1600" s="69" t="s">
        <v>2423</v>
      </c>
    </row>
    <row r="1601" spans="1:6" hidden="1" x14ac:dyDescent="0.2">
      <c r="A1601" s="222" t="s">
        <v>1369</v>
      </c>
      <c r="B1601" s="69" t="b">
        <f>'str 3'!$L$20&gt;='str 3'!$L$31</f>
        <v>1</v>
      </c>
      <c r="C1601" s="68" t="s">
        <v>1218</v>
      </c>
      <c r="D1601" s="68" t="s">
        <v>781</v>
      </c>
      <c r="E1601" s="69" t="s">
        <v>2158</v>
      </c>
      <c r="F1601" s="69" t="s">
        <v>2424</v>
      </c>
    </row>
    <row r="1602" spans="1:6" hidden="1" x14ac:dyDescent="0.2">
      <c r="A1602" s="222" t="s">
        <v>1370</v>
      </c>
      <c r="B1602" s="69" t="b">
        <f>'str 3'!$M$20&gt;='str 3'!$M$31</f>
        <v>1</v>
      </c>
      <c r="C1602" s="68" t="s">
        <v>1218</v>
      </c>
      <c r="D1602" s="68" t="s">
        <v>781</v>
      </c>
      <c r="E1602" s="69" t="s">
        <v>2158</v>
      </c>
      <c r="F1602" s="69" t="s">
        <v>11</v>
      </c>
    </row>
    <row r="1603" spans="1:6" hidden="1" x14ac:dyDescent="0.2">
      <c r="A1603" s="222" t="s">
        <v>1371</v>
      </c>
      <c r="B1603" s="69" t="b">
        <f>'str 3'!$J$20-'str 3'!$K$20&gt;='str 3'!$J$31-'str 3'!$K$31</f>
        <v>1</v>
      </c>
      <c r="C1603" s="68" t="s">
        <v>1218</v>
      </c>
      <c r="D1603" s="68" t="s">
        <v>781</v>
      </c>
      <c r="E1603" s="69" t="s">
        <v>2158</v>
      </c>
      <c r="F1603" s="121" t="s">
        <v>14</v>
      </c>
    </row>
    <row r="1604" spans="1:6" hidden="1" x14ac:dyDescent="0.2">
      <c r="A1604" s="222" t="s">
        <v>1372</v>
      </c>
      <c r="B1604" s="69" t="b">
        <f>'str 3'!$L$20-'str 3'!$M$20&gt;='str 3'!$L$31-'str 3'!$M$31</f>
        <v>1</v>
      </c>
      <c r="C1604" s="68" t="s">
        <v>1218</v>
      </c>
      <c r="D1604" s="68" t="s">
        <v>781</v>
      </c>
      <c r="E1604" s="69" t="s">
        <v>2158</v>
      </c>
      <c r="F1604" s="121" t="s">
        <v>15</v>
      </c>
    </row>
    <row r="1605" spans="1:6" hidden="1" x14ac:dyDescent="0.2">
      <c r="A1605" s="222" t="s">
        <v>1373</v>
      </c>
      <c r="B1605" s="69" t="b">
        <f>'str 3'!$F$20&gt;='str 3'!$F$32</f>
        <v>1</v>
      </c>
      <c r="C1605" s="68" t="s">
        <v>1218</v>
      </c>
      <c r="D1605" s="68" t="s">
        <v>781</v>
      </c>
      <c r="E1605" s="69" t="s">
        <v>2159</v>
      </c>
      <c r="F1605" s="69" t="s">
        <v>2418</v>
      </c>
    </row>
    <row r="1606" spans="1:6" hidden="1" x14ac:dyDescent="0.2">
      <c r="A1606" s="222" t="s">
        <v>1374</v>
      </c>
      <c r="B1606" s="69" t="b">
        <f>'str 3'!$G$20&gt;='str 3'!$G$32</f>
        <v>1</v>
      </c>
      <c r="C1606" s="68" t="s">
        <v>1218</v>
      </c>
      <c r="D1606" s="68" t="s">
        <v>781</v>
      </c>
      <c r="E1606" s="69" t="s">
        <v>2159</v>
      </c>
      <c r="F1606" s="69" t="s">
        <v>2419</v>
      </c>
    </row>
    <row r="1607" spans="1:6" hidden="1" x14ac:dyDescent="0.2">
      <c r="A1607" s="222" t="s">
        <v>1375</v>
      </c>
      <c r="B1607" s="69" t="b">
        <f>'str 3'!$H$20&gt;='str 3'!$H$32</f>
        <v>1</v>
      </c>
      <c r="C1607" s="68" t="s">
        <v>1218</v>
      </c>
      <c r="D1607" s="68" t="s">
        <v>781</v>
      </c>
      <c r="E1607" s="69" t="s">
        <v>2159</v>
      </c>
      <c r="F1607" s="69" t="s">
        <v>2420</v>
      </c>
    </row>
    <row r="1608" spans="1:6" hidden="1" x14ac:dyDescent="0.2">
      <c r="A1608" s="222" t="s">
        <v>1192</v>
      </c>
      <c r="B1608" s="69" t="b">
        <f>'str 3'!$I$20&gt;='str 3'!$I$32</f>
        <v>1</v>
      </c>
      <c r="C1608" s="68" t="s">
        <v>1218</v>
      </c>
      <c r="D1608" s="68" t="s">
        <v>781</v>
      </c>
      <c r="E1608" s="69" t="s">
        <v>2159</v>
      </c>
      <c r="F1608" s="69" t="s">
        <v>2421</v>
      </c>
    </row>
    <row r="1609" spans="1:6" hidden="1" x14ac:dyDescent="0.2">
      <c r="A1609" s="222" t="s">
        <v>1193</v>
      </c>
      <c r="B1609" s="69" t="b">
        <f>'str 3'!$J$20&gt;='str 3'!$J$32</f>
        <v>1</v>
      </c>
      <c r="C1609" s="68" t="s">
        <v>1218</v>
      </c>
      <c r="D1609" s="68" t="s">
        <v>781</v>
      </c>
      <c r="E1609" s="69" t="s">
        <v>2159</v>
      </c>
      <c r="F1609" s="69" t="s">
        <v>2422</v>
      </c>
    </row>
    <row r="1610" spans="1:6" hidden="1" x14ac:dyDescent="0.2">
      <c r="A1610" s="222" t="s">
        <v>1194</v>
      </c>
      <c r="B1610" s="69" t="b">
        <f>'str 3'!$K$20&gt;='str 3'!$K$32</f>
        <v>1</v>
      </c>
      <c r="C1610" s="68" t="s">
        <v>1218</v>
      </c>
      <c r="D1610" s="68" t="s">
        <v>781</v>
      </c>
      <c r="E1610" s="69" t="s">
        <v>2159</v>
      </c>
      <c r="F1610" s="69" t="s">
        <v>2423</v>
      </c>
    </row>
    <row r="1611" spans="1:6" hidden="1" x14ac:dyDescent="0.2">
      <c r="A1611" s="222" t="s">
        <v>1195</v>
      </c>
      <c r="B1611" s="69" t="b">
        <f>'str 3'!$L$20&gt;='str 3'!$L$32</f>
        <v>1</v>
      </c>
      <c r="C1611" s="68" t="s">
        <v>1218</v>
      </c>
      <c r="D1611" s="68" t="s">
        <v>781</v>
      </c>
      <c r="E1611" s="69" t="s">
        <v>2159</v>
      </c>
      <c r="F1611" s="69" t="s">
        <v>2424</v>
      </c>
    </row>
    <row r="1612" spans="1:6" hidden="1" x14ac:dyDescent="0.2">
      <c r="A1612" s="222" t="s">
        <v>1196</v>
      </c>
      <c r="B1612" s="69" t="b">
        <f>'str 3'!$M$20&gt;='str 3'!$M$32</f>
        <v>1</v>
      </c>
      <c r="C1612" s="68" t="s">
        <v>1218</v>
      </c>
      <c r="D1612" s="68" t="s">
        <v>781</v>
      </c>
      <c r="E1612" s="69" t="s">
        <v>2159</v>
      </c>
      <c r="F1612" s="69" t="s">
        <v>11</v>
      </c>
    </row>
    <row r="1613" spans="1:6" hidden="1" x14ac:dyDescent="0.2">
      <c r="A1613" s="222" t="s">
        <v>1197</v>
      </c>
      <c r="B1613" s="69" t="b">
        <f>'str 3'!$F$20-'str 3'!$G$20&gt;='str 3'!$F$32-'str 3'!$G$32</f>
        <v>1</v>
      </c>
      <c r="C1613" s="68" t="s">
        <v>1218</v>
      </c>
      <c r="D1613" s="68" t="s">
        <v>781</v>
      </c>
      <c r="E1613" s="69" t="s">
        <v>2159</v>
      </c>
      <c r="F1613" s="121" t="s">
        <v>12</v>
      </c>
    </row>
    <row r="1614" spans="1:6" hidden="1" x14ac:dyDescent="0.2">
      <c r="A1614" s="222" t="s">
        <v>1198</v>
      </c>
      <c r="B1614" s="69" t="b">
        <f>'str 3'!$H$20-'str 3'!$I$20&gt;='str 3'!$H$32-'str 3'!$I$32</f>
        <v>1</v>
      </c>
      <c r="C1614" s="68" t="s">
        <v>1218</v>
      </c>
      <c r="D1614" s="68" t="s">
        <v>781</v>
      </c>
      <c r="E1614" s="69" t="s">
        <v>2159</v>
      </c>
      <c r="F1614" s="121" t="s">
        <v>13</v>
      </c>
    </row>
    <row r="1615" spans="1:6" hidden="1" x14ac:dyDescent="0.2">
      <c r="A1615" s="222" t="s">
        <v>1199</v>
      </c>
      <c r="B1615" s="69" t="b">
        <f>'str 3'!$J$20-'str 3'!$K$20&gt;='str 3'!$J$32-'str 3'!$K$32</f>
        <v>1</v>
      </c>
      <c r="C1615" s="68" t="s">
        <v>1218</v>
      </c>
      <c r="D1615" s="68" t="s">
        <v>781</v>
      </c>
      <c r="E1615" s="69" t="s">
        <v>2159</v>
      </c>
      <c r="F1615" s="121" t="s">
        <v>14</v>
      </c>
    </row>
    <row r="1616" spans="1:6" hidden="1" x14ac:dyDescent="0.2">
      <c r="A1616" s="222" t="s">
        <v>1200</v>
      </c>
      <c r="B1616" s="69" t="b">
        <f>'str 3'!$L$20-'str 3'!$M$20&gt;='str 3'!$L$32-'str 3'!$M$32</f>
        <v>1</v>
      </c>
      <c r="C1616" s="68" t="s">
        <v>1218</v>
      </c>
      <c r="D1616" s="68" t="s">
        <v>781</v>
      </c>
      <c r="E1616" s="69" t="s">
        <v>2159</v>
      </c>
      <c r="F1616" s="121" t="s">
        <v>15</v>
      </c>
    </row>
    <row r="1617" spans="1:6" hidden="1" x14ac:dyDescent="0.2">
      <c r="A1617" s="222" t="s">
        <v>1201</v>
      </c>
      <c r="B1617" s="69" t="b">
        <f>'str 3'!$F$20='str 3'!$F$21+'str 3'!$F$22+'str 3'!$F$23+SUM('str 3'!$F$25:$F$32)</f>
        <v>1</v>
      </c>
      <c r="C1617" s="68" t="s">
        <v>1218</v>
      </c>
      <c r="D1617" s="68" t="s">
        <v>781</v>
      </c>
      <c r="E1617" s="69" t="s">
        <v>2161</v>
      </c>
      <c r="F1617" s="69" t="s">
        <v>2418</v>
      </c>
    </row>
    <row r="1618" spans="1:6" hidden="1" x14ac:dyDescent="0.2">
      <c r="A1618" s="222" t="s">
        <v>1841</v>
      </c>
      <c r="B1618" s="69" t="b">
        <f>'str 3'!$G$20='str 3'!$G$21+'str 3'!$G$22+'str 3'!$G$23+SUM('str 3'!$G$25:$G$32)</f>
        <v>1</v>
      </c>
      <c r="C1618" s="68" t="s">
        <v>1218</v>
      </c>
      <c r="D1618" s="68" t="s">
        <v>781</v>
      </c>
      <c r="E1618" s="69" t="s">
        <v>2161</v>
      </c>
      <c r="F1618" s="69" t="s">
        <v>2419</v>
      </c>
    </row>
    <row r="1619" spans="1:6" hidden="1" x14ac:dyDescent="0.2">
      <c r="A1619" s="222" t="s">
        <v>1842</v>
      </c>
      <c r="B1619" s="69" t="b">
        <f>'str 3'!$H$20='str 3'!$H$21+'str 3'!$H$22+'str 3'!$H$23+SUM('str 3'!$H$25:$H$32)</f>
        <v>1</v>
      </c>
      <c r="C1619" s="68" t="s">
        <v>1218</v>
      </c>
      <c r="D1619" s="68" t="s">
        <v>781</v>
      </c>
      <c r="E1619" s="69" t="s">
        <v>2161</v>
      </c>
      <c r="F1619" s="69" t="s">
        <v>2420</v>
      </c>
    </row>
    <row r="1620" spans="1:6" hidden="1" x14ac:dyDescent="0.2">
      <c r="A1620" s="222" t="s">
        <v>1843</v>
      </c>
      <c r="B1620" s="69" t="b">
        <f>'str 3'!$I$20='str 3'!$I$21+'str 3'!$I$22+'str 3'!$I$23+SUM('str 3'!$I$25:$I$32)</f>
        <v>1</v>
      </c>
      <c r="C1620" s="68" t="s">
        <v>1218</v>
      </c>
      <c r="D1620" s="68" t="s">
        <v>781</v>
      </c>
      <c r="E1620" s="69" t="s">
        <v>2161</v>
      </c>
      <c r="F1620" s="69" t="s">
        <v>2421</v>
      </c>
    </row>
    <row r="1621" spans="1:6" hidden="1" x14ac:dyDescent="0.2">
      <c r="A1621" s="222" t="s">
        <v>1844</v>
      </c>
      <c r="B1621" s="69" t="b">
        <f>'str 3'!$J$20='str 3'!$J$21+'str 3'!$J$22+'str 3'!$J$23+SUM('str 3'!$J$25:$J$32)</f>
        <v>1</v>
      </c>
      <c r="C1621" s="68" t="s">
        <v>1218</v>
      </c>
      <c r="D1621" s="68" t="s">
        <v>781</v>
      </c>
      <c r="E1621" s="69" t="s">
        <v>2161</v>
      </c>
      <c r="F1621" s="69" t="s">
        <v>2422</v>
      </c>
    </row>
    <row r="1622" spans="1:6" hidden="1" x14ac:dyDescent="0.2">
      <c r="A1622" s="222" t="s">
        <v>1845</v>
      </c>
      <c r="B1622" s="69" t="b">
        <f>'str 3'!$K$20='str 3'!$K$21+'str 3'!$K$22+'str 3'!$K$23+SUM('str 3'!$K$25:$K$32)</f>
        <v>1</v>
      </c>
      <c r="C1622" s="68" t="s">
        <v>1218</v>
      </c>
      <c r="D1622" s="68" t="s">
        <v>781</v>
      </c>
      <c r="E1622" s="69" t="s">
        <v>2161</v>
      </c>
      <c r="F1622" s="69" t="s">
        <v>2423</v>
      </c>
    </row>
    <row r="1623" spans="1:6" hidden="1" x14ac:dyDescent="0.2">
      <c r="A1623" s="222" t="s">
        <v>1846</v>
      </c>
      <c r="B1623" s="69" t="b">
        <f>'str 3'!$L$20='str 3'!$L$21+'str 3'!$L$22+'str 3'!$L$23+SUM('str 3'!$L$25:$L$32)</f>
        <v>1</v>
      </c>
      <c r="C1623" s="68" t="s">
        <v>1218</v>
      </c>
      <c r="D1623" s="68" t="s">
        <v>781</v>
      </c>
      <c r="E1623" s="69" t="s">
        <v>2161</v>
      </c>
      <c r="F1623" s="69" t="s">
        <v>2424</v>
      </c>
    </row>
    <row r="1624" spans="1:6" hidden="1" x14ac:dyDescent="0.2">
      <c r="A1624" s="222" t="s">
        <v>1847</v>
      </c>
      <c r="B1624" s="69" t="b">
        <f>'str 3'!$M$20='str 3'!$M$21+'str 3'!$M$22+'str 3'!$M$23+SUM('str 3'!$M$25:$M$32)</f>
        <v>1</v>
      </c>
      <c r="C1624" s="68" t="s">
        <v>1218</v>
      </c>
      <c r="D1624" s="68" t="s">
        <v>781</v>
      </c>
      <c r="E1624" s="69" t="s">
        <v>2161</v>
      </c>
      <c r="F1624" s="69" t="s">
        <v>11</v>
      </c>
    </row>
    <row r="1625" spans="1:6" hidden="1" x14ac:dyDescent="0.2">
      <c r="A1625" s="222" t="s">
        <v>1848</v>
      </c>
      <c r="B1625" s="69" t="b">
        <f>'str 3'!$F$15&gt;='str 3'!$F$33</f>
        <v>1</v>
      </c>
      <c r="C1625" s="68" t="s">
        <v>1218</v>
      </c>
      <c r="D1625" s="68" t="s">
        <v>781</v>
      </c>
      <c r="E1625" s="69" t="s">
        <v>2162</v>
      </c>
      <c r="F1625" s="69" t="s">
        <v>2418</v>
      </c>
    </row>
    <row r="1626" spans="1:6" hidden="1" x14ac:dyDescent="0.2">
      <c r="A1626" s="222" t="s">
        <v>1849</v>
      </c>
      <c r="B1626" s="69" t="b">
        <f>'str 3'!$G$15&gt;='str 3'!$G$33</f>
        <v>1</v>
      </c>
      <c r="C1626" s="68" t="s">
        <v>1218</v>
      </c>
      <c r="D1626" s="68" t="s">
        <v>781</v>
      </c>
      <c r="E1626" s="69" t="s">
        <v>2162</v>
      </c>
      <c r="F1626" s="69" t="s">
        <v>2419</v>
      </c>
    </row>
    <row r="1627" spans="1:6" hidden="1" x14ac:dyDescent="0.2">
      <c r="A1627" s="222" t="s">
        <v>1850</v>
      </c>
      <c r="B1627" s="69" t="b">
        <f>'str 3'!$H$15&gt;='str 3'!$H$33</f>
        <v>1</v>
      </c>
      <c r="C1627" s="68" t="s">
        <v>1218</v>
      </c>
      <c r="D1627" s="68" t="s">
        <v>781</v>
      </c>
      <c r="E1627" s="69" t="s">
        <v>2162</v>
      </c>
      <c r="F1627" s="69" t="s">
        <v>2420</v>
      </c>
    </row>
    <row r="1628" spans="1:6" hidden="1" x14ac:dyDescent="0.2">
      <c r="A1628" s="222" t="s">
        <v>1851</v>
      </c>
      <c r="B1628" s="69" t="b">
        <f>'str 3'!$I$15&gt;='str 3'!$I$33</f>
        <v>1</v>
      </c>
      <c r="C1628" s="68" t="s">
        <v>1218</v>
      </c>
      <c r="D1628" s="68" t="s">
        <v>781</v>
      </c>
      <c r="E1628" s="69" t="s">
        <v>2162</v>
      </c>
      <c r="F1628" s="69" t="s">
        <v>2421</v>
      </c>
    </row>
    <row r="1629" spans="1:6" hidden="1" x14ac:dyDescent="0.2">
      <c r="A1629" s="222" t="s">
        <v>1852</v>
      </c>
      <c r="B1629" s="69" t="b">
        <f>'str 3'!$J$15&gt;='str 3'!$J$33</f>
        <v>1</v>
      </c>
      <c r="C1629" s="68" t="s">
        <v>1218</v>
      </c>
      <c r="D1629" s="68" t="s">
        <v>781</v>
      </c>
      <c r="E1629" s="69" t="s">
        <v>2162</v>
      </c>
      <c r="F1629" s="69" t="s">
        <v>2422</v>
      </c>
    </row>
    <row r="1630" spans="1:6" hidden="1" x14ac:dyDescent="0.2">
      <c r="A1630" s="222" t="s">
        <v>1853</v>
      </c>
      <c r="B1630" s="69" t="b">
        <f>'str 3'!$K$15&gt;='str 3'!$K$33</f>
        <v>1</v>
      </c>
      <c r="C1630" s="68" t="s">
        <v>1218</v>
      </c>
      <c r="D1630" s="68" t="s">
        <v>781</v>
      </c>
      <c r="E1630" s="69" t="s">
        <v>2162</v>
      </c>
      <c r="F1630" s="69" t="s">
        <v>2423</v>
      </c>
    </row>
    <row r="1631" spans="1:6" hidden="1" x14ac:dyDescent="0.2">
      <c r="A1631" s="222" t="s">
        <v>3179</v>
      </c>
      <c r="B1631" s="69" t="b">
        <f>'str 3'!$L$15&gt;='str 3'!$L$33</f>
        <v>1</v>
      </c>
      <c r="C1631" s="68" t="s">
        <v>1218</v>
      </c>
      <c r="D1631" s="68" t="s">
        <v>781</v>
      </c>
      <c r="E1631" s="69" t="s">
        <v>2162</v>
      </c>
      <c r="F1631" s="69" t="s">
        <v>2424</v>
      </c>
    </row>
    <row r="1632" spans="1:6" hidden="1" x14ac:dyDescent="0.2">
      <c r="A1632" s="222" t="s">
        <v>3180</v>
      </c>
      <c r="B1632" s="69" t="b">
        <f>'str 3'!$M$15&gt;='str 3'!$M$33</f>
        <v>1</v>
      </c>
      <c r="C1632" s="68" t="s">
        <v>1218</v>
      </c>
      <c r="D1632" s="68" t="s">
        <v>781</v>
      </c>
      <c r="E1632" s="69" t="s">
        <v>2162</v>
      </c>
      <c r="F1632" s="69" t="s">
        <v>11</v>
      </c>
    </row>
    <row r="1633" spans="1:6" hidden="1" x14ac:dyDescent="0.2">
      <c r="A1633" s="222" t="s">
        <v>3181</v>
      </c>
      <c r="B1633" s="69" t="b">
        <f>'str 3'!$F$15-'str 3'!$G$15&gt;='str 3'!$F$33-'str 3'!$G$33</f>
        <v>1</v>
      </c>
      <c r="C1633" s="68" t="s">
        <v>1218</v>
      </c>
      <c r="D1633" s="68" t="s">
        <v>781</v>
      </c>
      <c r="E1633" s="69" t="s">
        <v>2162</v>
      </c>
      <c r="F1633" s="121" t="s">
        <v>12</v>
      </c>
    </row>
    <row r="1634" spans="1:6" hidden="1" x14ac:dyDescent="0.2">
      <c r="A1634" s="222" t="s">
        <v>3804</v>
      </c>
      <c r="B1634" s="69" t="b">
        <f>'str 3'!$H$15-'str 3'!$I$15&gt;='str 3'!$H$33-'str 3'!$I$33</f>
        <v>1</v>
      </c>
      <c r="C1634" s="68" t="s">
        <v>1218</v>
      </c>
      <c r="D1634" s="68" t="s">
        <v>781</v>
      </c>
      <c r="E1634" s="69" t="s">
        <v>2162</v>
      </c>
      <c r="F1634" s="121" t="s">
        <v>13</v>
      </c>
    </row>
    <row r="1635" spans="1:6" hidden="1" x14ac:dyDescent="0.2">
      <c r="A1635" s="222" t="s">
        <v>395</v>
      </c>
      <c r="B1635" s="69" t="b">
        <f>'str 3'!$J$15-'str 3'!$K$15&gt;='str 3'!$J$33-'str 3'!$K$33</f>
        <v>1</v>
      </c>
      <c r="C1635" s="68" t="s">
        <v>1218</v>
      </c>
      <c r="D1635" s="68" t="s">
        <v>781</v>
      </c>
      <c r="E1635" s="69" t="s">
        <v>2162</v>
      </c>
      <c r="F1635" s="121" t="s">
        <v>14</v>
      </c>
    </row>
    <row r="1636" spans="1:6" hidden="1" x14ac:dyDescent="0.2">
      <c r="A1636" s="222" t="s">
        <v>396</v>
      </c>
      <c r="B1636" s="69" t="b">
        <f>'str 3'!$L$15-'str 3'!$M$15&gt;='str 3'!$L$33-'str 3'!$M$33</f>
        <v>1</v>
      </c>
      <c r="C1636" s="68" t="s">
        <v>1218</v>
      </c>
      <c r="D1636" s="68" t="s">
        <v>781</v>
      </c>
      <c r="E1636" s="69" t="s">
        <v>2162</v>
      </c>
      <c r="F1636" s="121" t="s">
        <v>15</v>
      </c>
    </row>
    <row r="1637" spans="1:6" hidden="1" x14ac:dyDescent="0.2">
      <c r="A1637" s="222" t="s">
        <v>397</v>
      </c>
      <c r="B1637" s="69" t="b">
        <f>'str 3'!$F$33&gt;='str 3'!$F$34</f>
        <v>1</v>
      </c>
      <c r="C1637" s="68" t="s">
        <v>1218</v>
      </c>
      <c r="D1637" s="68" t="s">
        <v>781</v>
      </c>
      <c r="E1637" s="69" t="s">
        <v>2170</v>
      </c>
      <c r="F1637" s="69" t="s">
        <v>2418</v>
      </c>
    </row>
    <row r="1638" spans="1:6" hidden="1" x14ac:dyDescent="0.2">
      <c r="A1638" s="222" t="s">
        <v>398</v>
      </c>
      <c r="B1638" s="69" t="b">
        <f>'str 3'!$G$33&gt;='str 3'!$G$34</f>
        <v>1</v>
      </c>
      <c r="C1638" s="68" t="s">
        <v>1218</v>
      </c>
      <c r="D1638" s="68" t="s">
        <v>781</v>
      </c>
      <c r="E1638" s="69" t="s">
        <v>2170</v>
      </c>
      <c r="F1638" s="69" t="s">
        <v>2419</v>
      </c>
    </row>
    <row r="1639" spans="1:6" hidden="1" x14ac:dyDescent="0.2">
      <c r="A1639" s="222" t="s">
        <v>3338</v>
      </c>
      <c r="B1639" s="69" t="b">
        <f>'str 3'!$H$33&gt;='str 3'!$H$34</f>
        <v>1</v>
      </c>
      <c r="C1639" s="68" t="s">
        <v>1218</v>
      </c>
      <c r="D1639" s="68" t="s">
        <v>781</v>
      </c>
      <c r="E1639" s="69" t="s">
        <v>2170</v>
      </c>
      <c r="F1639" s="69" t="s">
        <v>2420</v>
      </c>
    </row>
    <row r="1640" spans="1:6" hidden="1" x14ac:dyDescent="0.2">
      <c r="A1640" s="222" t="s">
        <v>3339</v>
      </c>
      <c r="B1640" s="69" t="b">
        <f>'str 3'!$I$33&gt;='str 3'!$I$34</f>
        <v>1</v>
      </c>
      <c r="C1640" s="68" t="s">
        <v>1218</v>
      </c>
      <c r="D1640" s="68" t="s">
        <v>781</v>
      </c>
      <c r="E1640" s="69" t="s">
        <v>2170</v>
      </c>
      <c r="F1640" s="69" t="s">
        <v>2421</v>
      </c>
    </row>
    <row r="1641" spans="1:6" hidden="1" x14ac:dyDescent="0.2">
      <c r="A1641" s="222" t="s">
        <v>3340</v>
      </c>
      <c r="B1641" s="69" t="b">
        <f>'str 3'!$L$33&gt;='str 3'!$L$34</f>
        <v>1</v>
      </c>
      <c r="C1641" s="68" t="s">
        <v>1218</v>
      </c>
      <c r="D1641" s="68" t="s">
        <v>781</v>
      </c>
      <c r="E1641" s="69" t="s">
        <v>2170</v>
      </c>
      <c r="F1641" s="69" t="s">
        <v>2424</v>
      </c>
    </row>
    <row r="1642" spans="1:6" hidden="1" x14ac:dyDescent="0.2">
      <c r="A1642" s="222" t="s">
        <v>3341</v>
      </c>
      <c r="B1642" s="69" t="b">
        <f>'str 3'!$M$33&gt;='str 3'!$M$34</f>
        <v>1</v>
      </c>
      <c r="C1642" s="68" t="s">
        <v>1218</v>
      </c>
      <c r="D1642" s="68" t="s">
        <v>781</v>
      </c>
      <c r="E1642" s="69" t="s">
        <v>2170</v>
      </c>
      <c r="F1642" s="69" t="s">
        <v>11</v>
      </c>
    </row>
    <row r="1643" spans="1:6" hidden="1" x14ac:dyDescent="0.2">
      <c r="A1643" s="222" t="s">
        <v>2661</v>
      </c>
      <c r="B1643" s="69" t="b">
        <f>'str 3'!$F$33-'str 3'!$G$33&gt;='str 3'!$F$34-'str 3'!$G$34</f>
        <v>1</v>
      </c>
      <c r="C1643" s="68" t="s">
        <v>1218</v>
      </c>
      <c r="D1643" s="68" t="s">
        <v>781</v>
      </c>
      <c r="E1643" s="69" t="s">
        <v>2170</v>
      </c>
      <c r="F1643" s="121" t="s">
        <v>12</v>
      </c>
    </row>
    <row r="1644" spans="1:6" hidden="1" x14ac:dyDescent="0.2">
      <c r="A1644" s="222" t="s">
        <v>2662</v>
      </c>
      <c r="B1644" s="69" t="b">
        <f>'str 3'!$H$33-'str 3'!$I$33&gt;='str 3'!$H$34-'str 3'!$I$34</f>
        <v>1</v>
      </c>
      <c r="C1644" s="68" t="s">
        <v>1218</v>
      </c>
      <c r="D1644" s="68" t="s">
        <v>781</v>
      </c>
      <c r="E1644" s="69" t="s">
        <v>2170</v>
      </c>
      <c r="F1644" s="121" t="s">
        <v>13</v>
      </c>
    </row>
    <row r="1645" spans="1:6" hidden="1" x14ac:dyDescent="0.2">
      <c r="A1645" s="222" t="s">
        <v>1547</v>
      </c>
      <c r="B1645" s="69" t="b">
        <f>'str 3'!$L$33-'str 3'!$M$33&gt;='str 3'!$L$34-'str 3'!$M$34</f>
        <v>1</v>
      </c>
      <c r="C1645" s="68" t="s">
        <v>1218</v>
      </c>
      <c r="D1645" s="68" t="s">
        <v>781</v>
      </c>
      <c r="E1645" s="69" t="s">
        <v>2170</v>
      </c>
      <c r="F1645" s="121" t="s">
        <v>15</v>
      </c>
    </row>
    <row r="1646" spans="1:6" hidden="1" x14ac:dyDescent="0.2">
      <c r="A1646" s="222" t="s">
        <v>1548</v>
      </c>
      <c r="B1646" s="69" t="b">
        <f>'str 3'!$F$15&gt;='str 3'!$F$35</f>
        <v>1</v>
      </c>
      <c r="C1646" s="68" t="s">
        <v>1218</v>
      </c>
      <c r="D1646" s="68" t="s">
        <v>781</v>
      </c>
      <c r="E1646" s="69" t="s">
        <v>2163</v>
      </c>
      <c r="F1646" s="69" t="s">
        <v>2418</v>
      </c>
    </row>
    <row r="1647" spans="1:6" hidden="1" x14ac:dyDescent="0.2">
      <c r="A1647" s="222" t="s">
        <v>1549</v>
      </c>
      <c r="B1647" s="69" t="b">
        <f>'str 3'!$G$15&gt;='str 3'!$G$35</f>
        <v>1</v>
      </c>
      <c r="C1647" s="68" t="s">
        <v>1218</v>
      </c>
      <c r="D1647" s="68" t="s">
        <v>781</v>
      </c>
      <c r="E1647" s="69" t="s">
        <v>2163</v>
      </c>
      <c r="F1647" s="69" t="s">
        <v>2419</v>
      </c>
    </row>
    <row r="1648" spans="1:6" hidden="1" x14ac:dyDescent="0.2">
      <c r="A1648" s="222" t="s">
        <v>1306</v>
      </c>
      <c r="B1648" s="69" t="b">
        <f>'str 3'!$H$15&gt;='str 3'!$H$35</f>
        <v>1</v>
      </c>
      <c r="C1648" s="68" t="s">
        <v>1218</v>
      </c>
      <c r="D1648" s="68" t="s">
        <v>781</v>
      </c>
      <c r="E1648" s="69" t="s">
        <v>2163</v>
      </c>
      <c r="F1648" s="69" t="s">
        <v>2420</v>
      </c>
    </row>
    <row r="1649" spans="1:6" hidden="1" x14ac:dyDescent="0.2">
      <c r="A1649" s="222" t="s">
        <v>1307</v>
      </c>
      <c r="B1649" s="69" t="b">
        <f>'str 3'!$I$15&gt;='str 3'!$I$35</f>
        <v>1</v>
      </c>
      <c r="C1649" s="68" t="s">
        <v>1218</v>
      </c>
      <c r="D1649" s="68" t="s">
        <v>781</v>
      </c>
      <c r="E1649" s="69" t="s">
        <v>2163</v>
      </c>
      <c r="F1649" s="69" t="s">
        <v>2421</v>
      </c>
    </row>
    <row r="1650" spans="1:6" hidden="1" x14ac:dyDescent="0.2">
      <c r="A1650" s="222" t="s">
        <v>1308</v>
      </c>
      <c r="B1650" s="69" t="b">
        <f>'str 3'!$J$15&gt;='str 3'!$J$35</f>
        <v>1</v>
      </c>
      <c r="C1650" s="68" t="s">
        <v>1218</v>
      </c>
      <c r="D1650" s="68" t="s">
        <v>781</v>
      </c>
      <c r="E1650" s="69" t="s">
        <v>2163</v>
      </c>
      <c r="F1650" s="69" t="s">
        <v>2422</v>
      </c>
    </row>
    <row r="1651" spans="1:6" hidden="1" x14ac:dyDescent="0.2">
      <c r="A1651" s="222" t="s">
        <v>1309</v>
      </c>
      <c r="B1651" s="69" t="b">
        <f>'str 3'!$K$15&gt;='str 3'!$K$35</f>
        <v>1</v>
      </c>
      <c r="C1651" s="68" t="s">
        <v>1218</v>
      </c>
      <c r="D1651" s="68" t="s">
        <v>781</v>
      </c>
      <c r="E1651" s="69" t="s">
        <v>2163</v>
      </c>
      <c r="F1651" s="69" t="s">
        <v>2423</v>
      </c>
    </row>
    <row r="1652" spans="1:6" hidden="1" x14ac:dyDescent="0.2">
      <c r="A1652" s="222" t="s">
        <v>1926</v>
      </c>
      <c r="B1652" s="69" t="b">
        <f>'str 3'!$L$15&gt;='str 3'!$L$35</f>
        <v>1</v>
      </c>
      <c r="C1652" s="68" t="s">
        <v>1218</v>
      </c>
      <c r="D1652" s="68" t="s">
        <v>781</v>
      </c>
      <c r="E1652" s="69" t="s">
        <v>2163</v>
      </c>
      <c r="F1652" s="69" t="s">
        <v>2424</v>
      </c>
    </row>
    <row r="1653" spans="1:6" hidden="1" x14ac:dyDescent="0.2">
      <c r="A1653" s="222" t="s">
        <v>1927</v>
      </c>
      <c r="B1653" s="69" t="b">
        <f>'str 3'!$M$15&gt;='str 3'!$M$35</f>
        <v>1</v>
      </c>
      <c r="C1653" s="68" t="s">
        <v>1218</v>
      </c>
      <c r="D1653" s="68" t="s">
        <v>781</v>
      </c>
      <c r="E1653" s="69" t="s">
        <v>2163</v>
      </c>
      <c r="F1653" s="69" t="s">
        <v>11</v>
      </c>
    </row>
    <row r="1654" spans="1:6" hidden="1" x14ac:dyDescent="0.2">
      <c r="A1654" s="222" t="s">
        <v>1928</v>
      </c>
      <c r="B1654" s="69" t="b">
        <f>'str 3'!$F$15-'str 3'!$G$15&gt;='str 3'!$F$35-'str 3'!$G$35</f>
        <v>1</v>
      </c>
      <c r="C1654" s="68" t="s">
        <v>1218</v>
      </c>
      <c r="D1654" s="68" t="s">
        <v>781</v>
      </c>
      <c r="E1654" s="69" t="s">
        <v>2163</v>
      </c>
      <c r="F1654" s="121" t="s">
        <v>12</v>
      </c>
    </row>
    <row r="1655" spans="1:6" hidden="1" x14ac:dyDescent="0.2">
      <c r="A1655" s="222" t="s">
        <v>1929</v>
      </c>
      <c r="B1655" s="69" t="b">
        <f>'str 3'!$H$15-'str 3'!$I$15&gt;='str 3'!$H$35-'str 3'!$I$35</f>
        <v>1</v>
      </c>
      <c r="C1655" s="68" t="s">
        <v>1218</v>
      </c>
      <c r="D1655" s="68" t="s">
        <v>781</v>
      </c>
      <c r="E1655" s="69" t="s">
        <v>2163</v>
      </c>
      <c r="F1655" s="121" t="s">
        <v>13</v>
      </c>
    </row>
    <row r="1656" spans="1:6" hidden="1" x14ac:dyDescent="0.2">
      <c r="A1656" s="222" t="s">
        <v>852</v>
      </c>
      <c r="B1656" s="69" t="b">
        <f>'str 3'!$J$15-'str 3'!$K$15&gt;='str 3'!$J$35-'str 3'!$K$35</f>
        <v>1</v>
      </c>
      <c r="C1656" s="68" t="s">
        <v>1218</v>
      </c>
      <c r="D1656" s="68" t="s">
        <v>781</v>
      </c>
      <c r="E1656" s="69" t="s">
        <v>2163</v>
      </c>
      <c r="F1656" s="121" t="s">
        <v>14</v>
      </c>
    </row>
    <row r="1657" spans="1:6" hidden="1" x14ac:dyDescent="0.2">
      <c r="A1657" s="222" t="s">
        <v>853</v>
      </c>
      <c r="B1657" s="69" t="b">
        <f>'str 3'!$L$15-'str 3'!$M$15&gt;='str 3'!$L$35-'str 3'!$M$35</f>
        <v>1</v>
      </c>
      <c r="C1657" s="68" t="s">
        <v>1218</v>
      </c>
      <c r="D1657" s="68" t="s">
        <v>781</v>
      </c>
      <c r="E1657" s="69" t="s">
        <v>2163</v>
      </c>
      <c r="F1657" s="121" t="s">
        <v>15</v>
      </c>
    </row>
    <row r="1658" spans="1:6" hidden="1" x14ac:dyDescent="0.2">
      <c r="A1658" s="222" t="s">
        <v>854</v>
      </c>
      <c r="B1658" s="69" t="b">
        <f>'str 3'!$F$35&gt;='str 3'!$F$36</f>
        <v>1</v>
      </c>
      <c r="C1658" s="68" t="s">
        <v>1218</v>
      </c>
      <c r="D1658" s="68" t="s">
        <v>781</v>
      </c>
      <c r="E1658" s="69" t="s">
        <v>2173</v>
      </c>
      <c r="F1658" s="69" t="s">
        <v>2418</v>
      </c>
    </row>
    <row r="1659" spans="1:6" hidden="1" x14ac:dyDescent="0.2">
      <c r="A1659" s="222" t="s">
        <v>855</v>
      </c>
      <c r="B1659" s="69" t="b">
        <f>'str 3'!$G$35&gt;='str 3'!$G$36</f>
        <v>1</v>
      </c>
      <c r="C1659" s="68" t="s">
        <v>1218</v>
      </c>
      <c r="D1659" s="68" t="s">
        <v>781</v>
      </c>
      <c r="E1659" s="69" t="s">
        <v>2173</v>
      </c>
      <c r="F1659" s="69" t="s">
        <v>2419</v>
      </c>
    </row>
    <row r="1660" spans="1:6" hidden="1" x14ac:dyDescent="0.2">
      <c r="A1660" s="222" t="s">
        <v>856</v>
      </c>
      <c r="B1660" s="69" t="b">
        <f>'str 3'!$H$35&gt;='str 3'!$H$36</f>
        <v>1</v>
      </c>
      <c r="C1660" s="68" t="s">
        <v>1218</v>
      </c>
      <c r="D1660" s="68" t="s">
        <v>781</v>
      </c>
      <c r="E1660" s="69" t="s">
        <v>2173</v>
      </c>
      <c r="F1660" s="69" t="s">
        <v>2420</v>
      </c>
    </row>
    <row r="1661" spans="1:6" hidden="1" x14ac:dyDescent="0.2">
      <c r="A1661" s="222" t="s">
        <v>857</v>
      </c>
      <c r="B1661" s="69" t="b">
        <f>'str 3'!$I$35&gt;='str 3'!$I$36</f>
        <v>1</v>
      </c>
      <c r="C1661" s="68" t="s">
        <v>1218</v>
      </c>
      <c r="D1661" s="68" t="s">
        <v>781</v>
      </c>
      <c r="E1661" s="69" t="s">
        <v>2173</v>
      </c>
      <c r="F1661" s="69" t="s">
        <v>2421</v>
      </c>
    </row>
    <row r="1662" spans="1:6" hidden="1" x14ac:dyDescent="0.2">
      <c r="A1662" s="222" t="s">
        <v>858</v>
      </c>
      <c r="B1662" s="69" t="b">
        <f>'str 3'!$L$35&gt;='str 3'!$L$36</f>
        <v>1</v>
      </c>
      <c r="C1662" s="68" t="s">
        <v>1218</v>
      </c>
      <c r="D1662" s="68" t="s">
        <v>781</v>
      </c>
      <c r="E1662" s="69" t="s">
        <v>2173</v>
      </c>
      <c r="F1662" s="69" t="s">
        <v>2424</v>
      </c>
    </row>
    <row r="1663" spans="1:6" hidden="1" x14ac:dyDescent="0.2">
      <c r="A1663" s="222" t="s">
        <v>859</v>
      </c>
      <c r="B1663" s="69" t="b">
        <f>'str 3'!$M$35&gt;='str 3'!$M$36</f>
        <v>1</v>
      </c>
      <c r="C1663" s="68" t="s">
        <v>1218</v>
      </c>
      <c r="D1663" s="68" t="s">
        <v>781</v>
      </c>
      <c r="E1663" s="69" t="s">
        <v>2173</v>
      </c>
      <c r="F1663" s="69" t="s">
        <v>11</v>
      </c>
    </row>
    <row r="1664" spans="1:6" hidden="1" x14ac:dyDescent="0.2">
      <c r="A1664" s="222" t="s">
        <v>860</v>
      </c>
      <c r="B1664" s="69" t="b">
        <f>'str 3'!$F$35-'str 3'!$G$35&gt;='str 3'!$F$36-'str 3'!$G$36</f>
        <v>1</v>
      </c>
      <c r="C1664" s="68" t="s">
        <v>1218</v>
      </c>
      <c r="D1664" s="68" t="s">
        <v>781</v>
      </c>
      <c r="E1664" s="69" t="s">
        <v>2173</v>
      </c>
      <c r="F1664" s="121" t="s">
        <v>12</v>
      </c>
    </row>
    <row r="1665" spans="1:6" hidden="1" x14ac:dyDescent="0.2">
      <c r="A1665" s="222" t="s">
        <v>861</v>
      </c>
      <c r="B1665" s="69" t="b">
        <f>'str 3'!$H$35-'str 3'!$I$35&gt;='str 3'!$H$36-'str 3'!$I$36</f>
        <v>1</v>
      </c>
      <c r="C1665" s="68" t="s">
        <v>1218</v>
      </c>
      <c r="D1665" s="68" t="s">
        <v>781</v>
      </c>
      <c r="E1665" s="69" t="s">
        <v>2173</v>
      </c>
      <c r="F1665" s="121" t="s">
        <v>13</v>
      </c>
    </row>
    <row r="1666" spans="1:6" hidden="1" x14ac:dyDescent="0.2">
      <c r="A1666" s="222" t="s">
        <v>862</v>
      </c>
      <c r="B1666" s="69" t="b">
        <f>'str 3'!$L$35-'str 3'!$M$35&gt;='str 3'!$L$36-'str 3'!$M$36</f>
        <v>1</v>
      </c>
      <c r="C1666" s="68" t="s">
        <v>1218</v>
      </c>
      <c r="D1666" s="68" t="s">
        <v>781</v>
      </c>
      <c r="E1666" s="69" t="s">
        <v>2173</v>
      </c>
      <c r="F1666" s="121" t="s">
        <v>15</v>
      </c>
    </row>
    <row r="1667" spans="1:6" hidden="1" x14ac:dyDescent="0.2">
      <c r="A1667" s="222" t="s">
        <v>863</v>
      </c>
      <c r="B1667" s="69" t="b">
        <f>'str 3'!$F$15&gt;='str 3'!$F$37</f>
        <v>1</v>
      </c>
      <c r="C1667" s="68" t="s">
        <v>1218</v>
      </c>
      <c r="D1667" s="68" t="s">
        <v>781</v>
      </c>
      <c r="E1667" s="69" t="s">
        <v>2164</v>
      </c>
      <c r="F1667" s="69" t="s">
        <v>2418</v>
      </c>
    </row>
    <row r="1668" spans="1:6" hidden="1" x14ac:dyDescent="0.2">
      <c r="A1668" s="222" t="s">
        <v>864</v>
      </c>
      <c r="B1668" s="69" t="b">
        <f>'str 3'!$G$15&gt;='str 3'!$G$37</f>
        <v>1</v>
      </c>
      <c r="C1668" s="68" t="s">
        <v>1218</v>
      </c>
      <c r="D1668" s="68" t="s">
        <v>781</v>
      </c>
      <c r="E1668" s="69" t="s">
        <v>2164</v>
      </c>
      <c r="F1668" s="69" t="s">
        <v>2419</v>
      </c>
    </row>
    <row r="1669" spans="1:6" hidden="1" x14ac:dyDescent="0.2">
      <c r="A1669" s="222" t="s">
        <v>865</v>
      </c>
      <c r="B1669" s="69" t="b">
        <f>'str 3'!$H$15&gt;='str 3'!$H$37</f>
        <v>1</v>
      </c>
      <c r="C1669" s="68" t="s">
        <v>1218</v>
      </c>
      <c r="D1669" s="68" t="s">
        <v>781</v>
      </c>
      <c r="E1669" s="69" t="s">
        <v>2164</v>
      </c>
      <c r="F1669" s="69" t="s">
        <v>2420</v>
      </c>
    </row>
    <row r="1670" spans="1:6" hidden="1" x14ac:dyDescent="0.2">
      <c r="A1670" s="222" t="s">
        <v>866</v>
      </c>
      <c r="B1670" s="69" t="b">
        <f>'str 3'!$I$15&gt;='str 3'!$I$37</f>
        <v>1</v>
      </c>
      <c r="C1670" s="68" t="s">
        <v>1218</v>
      </c>
      <c r="D1670" s="68" t="s">
        <v>781</v>
      </c>
      <c r="E1670" s="69" t="s">
        <v>2164</v>
      </c>
      <c r="F1670" s="69" t="s">
        <v>2421</v>
      </c>
    </row>
    <row r="1671" spans="1:6" hidden="1" x14ac:dyDescent="0.2">
      <c r="A1671" s="222" t="s">
        <v>867</v>
      </c>
      <c r="B1671" s="69" t="b">
        <f>'str 3'!$J$15&gt;='str 3'!$J$37</f>
        <v>1</v>
      </c>
      <c r="C1671" s="68" t="s">
        <v>1218</v>
      </c>
      <c r="D1671" s="68" t="s">
        <v>781</v>
      </c>
      <c r="E1671" s="69" t="s">
        <v>2164</v>
      </c>
      <c r="F1671" s="69" t="s">
        <v>2422</v>
      </c>
    </row>
    <row r="1672" spans="1:6" hidden="1" x14ac:dyDescent="0.2">
      <c r="A1672" s="222" t="s">
        <v>868</v>
      </c>
      <c r="B1672" s="69" t="b">
        <f>'str 3'!$K$15&gt;='str 3'!$K$37</f>
        <v>1</v>
      </c>
      <c r="C1672" s="68" t="s">
        <v>1218</v>
      </c>
      <c r="D1672" s="68" t="s">
        <v>781</v>
      </c>
      <c r="E1672" s="69" t="s">
        <v>2164</v>
      </c>
      <c r="F1672" s="69" t="s">
        <v>2423</v>
      </c>
    </row>
    <row r="1673" spans="1:6" hidden="1" x14ac:dyDescent="0.2">
      <c r="A1673" s="222" t="s">
        <v>869</v>
      </c>
      <c r="B1673" s="69" t="b">
        <f>'str 3'!$L$15&gt;='str 3'!$L$37</f>
        <v>1</v>
      </c>
      <c r="C1673" s="68" t="s">
        <v>1218</v>
      </c>
      <c r="D1673" s="68" t="s">
        <v>781</v>
      </c>
      <c r="E1673" s="69" t="s">
        <v>2164</v>
      </c>
      <c r="F1673" s="69" t="s">
        <v>2424</v>
      </c>
    </row>
    <row r="1674" spans="1:6" hidden="1" x14ac:dyDescent="0.2">
      <c r="A1674" s="222" t="s">
        <v>870</v>
      </c>
      <c r="B1674" s="69" t="b">
        <f>'str 3'!$M$15&gt;='str 3'!$M$37</f>
        <v>1</v>
      </c>
      <c r="C1674" s="68" t="s">
        <v>1218</v>
      </c>
      <c r="D1674" s="68" t="s">
        <v>781</v>
      </c>
      <c r="E1674" s="69" t="s">
        <v>2164</v>
      </c>
      <c r="F1674" s="69" t="s">
        <v>11</v>
      </c>
    </row>
    <row r="1675" spans="1:6" hidden="1" x14ac:dyDescent="0.2">
      <c r="A1675" s="222" t="s">
        <v>871</v>
      </c>
      <c r="B1675" s="69" t="b">
        <f>'str 3'!$F$15-'str 3'!$G$15&gt;='str 3'!$F$37-'str 3'!$G$37</f>
        <v>1</v>
      </c>
      <c r="C1675" s="68" t="s">
        <v>1218</v>
      </c>
      <c r="D1675" s="68" t="s">
        <v>781</v>
      </c>
      <c r="E1675" s="69" t="s">
        <v>2164</v>
      </c>
      <c r="F1675" s="121" t="s">
        <v>12</v>
      </c>
    </row>
    <row r="1676" spans="1:6" hidden="1" x14ac:dyDescent="0.2">
      <c r="A1676" s="222" t="s">
        <v>872</v>
      </c>
      <c r="B1676" s="69" t="b">
        <f>'str 3'!$H$15-'str 3'!$I$15&gt;='str 3'!$H$37-'str 3'!$I$37</f>
        <v>1</v>
      </c>
      <c r="C1676" s="68" t="s">
        <v>1218</v>
      </c>
      <c r="D1676" s="68" t="s">
        <v>781</v>
      </c>
      <c r="E1676" s="69" t="s">
        <v>2164</v>
      </c>
      <c r="F1676" s="121" t="s">
        <v>13</v>
      </c>
    </row>
    <row r="1677" spans="1:6" hidden="1" x14ac:dyDescent="0.2">
      <c r="A1677" s="222" t="s">
        <v>873</v>
      </c>
      <c r="B1677" s="69" t="b">
        <f>'str 3'!$J$15-'str 3'!$K$15&gt;='str 3'!$J$37-'str 3'!$K$37</f>
        <v>1</v>
      </c>
      <c r="C1677" s="68" t="s">
        <v>1218</v>
      </c>
      <c r="D1677" s="68" t="s">
        <v>781</v>
      </c>
      <c r="E1677" s="69" t="s">
        <v>2164</v>
      </c>
      <c r="F1677" s="121" t="s">
        <v>14</v>
      </c>
    </row>
    <row r="1678" spans="1:6" hidden="1" x14ac:dyDescent="0.2">
      <c r="A1678" s="222" t="s">
        <v>874</v>
      </c>
      <c r="B1678" s="69" t="b">
        <f>'str 3'!$L$15-'str 3'!$M$15&gt;='str 3'!$L$37-'str 3'!$M$37</f>
        <v>1</v>
      </c>
      <c r="C1678" s="68" t="s">
        <v>1218</v>
      </c>
      <c r="D1678" s="68" t="s">
        <v>781</v>
      </c>
      <c r="E1678" s="69" t="s">
        <v>2164</v>
      </c>
      <c r="F1678" s="121" t="s">
        <v>15</v>
      </c>
    </row>
    <row r="1679" spans="1:6" hidden="1" x14ac:dyDescent="0.2">
      <c r="A1679" s="222" t="s">
        <v>875</v>
      </c>
      <c r="B1679" s="69" t="b">
        <f>'str 3'!$F$15&gt;='str 3'!$F$38</f>
        <v>1</v>
      </c>
      <c r="C1679" s="68" t="s">
        <v>1218</v>
      </c>
      <c r="D1679" s="68" t="s">
        <v>781</v>
      </c>
      <c r="E1679" s="69" t="s">
        <v>2165</v>
      </c>
      <c r="F1679" s="69" t="s">
        <v>2418</v>
      </c>
    </row>
    <row r="1680" spans="1:6" hidden="1" x14ac:dyDescent="0.2">
      <c r="A1680" s="222" t="s">
        <v>876</v>
      </c>
      <c r="B1680" s="69" t="b">
        <f>'str 3'!$G$15&gt;='str 3'!$G$38</f>
        <v>1</v>
      </c>
      <c r="C1680" s="68" t="s">
        <v>1218</v>
      </c>
      <c r="D1680" s="68" t="s">
        <v>781</v>
      </c>
      <c r="E1680" s="69" t="s">
        <v>2165</v>
      </c>
      <c r="F1680" s="69" t="s">
        <v>2419</v>
      </c>
    </row>
    <row r="1681" spans="1:6" hidden="1" x14ac:dyDescent="0.2">
      <c r="A1681" s="222" t="s">
        <v>877</v>
      </c>
      <c r="B1681" s="69" t="b">
        <f>'str 3'!$H$15&gt;='str 3'!$H$38</f>
        <v>1</v>
      </c>
      <c r="C1681" s="68" t="s">
        <v>1218</v>
      </c>
      <c r="D1681" s="68" t="s">
        <v>781</v>
      </c>
      <c r="E1681" s="69" t="s">
        <v>2165</v>
      </c>
      <c r="F1681" s="69" t="s">
        <v>2420</v>
      </c>
    </row>
    <row r="1682" spans="1:6" hidden="1" x14ac:dyDescent="0.2">
      <c r="A1682" s="222" t="s">
        <v>878</v>
      </c>
      <c r="B1682" s="69" t="b">
        <f>'str 3'!$I$15&gt;='str 3'!$I$38</f>
        <v>1</v>
      </c>
      <c r="C1682" s="68" t="s">
        <v>1218</v>
      </c>
      <c r="D1682" s="68" t="s">
        <v>781</v>
      </c>
      <c r="E1682" s="69" t="s">
        <v>2165</v>
      </c>
      <c r="F1682" s="69" t="s">
        <v>2421</v>
      </c>
    </row>
    <row r="1683" spans="1:6" hidden="1" x14ac:dyDescent="0.2">
      <c r="A1683" s="222" t="s">
        <v>879</v>
      </c>
      <c r="B1683" s="69" t="b">
        <f>'str 3'!$J$15&gt;='str 3'!$J$38</f>
        <v>1</v>
      </c>
      <c r="C1683" s="68" t="s">
        <v>1218</v>
      </c>
      <c r="D1683" s="68" t="s">
        <v>781</v>
      </c>
      <c r="E1683" s="69" t="s">
        <v>2165</v>
      </c>
      <c r="F1683" s="69" t="s">
        <v>2422</v>
      </c>
    </row>
    <row r="1684" spans="1:6" hidden="1" x14ac:dyDescent="0.2">
      <c r="A1684" s="222" t="s">
        <v>880</v>
      </c>
      <c r="B1684" s="69" t="b">
        <f>'str 3'!$K$15&gt;='str 3'!$K$38</f>
        <v>1</v>
      </c>
      <c r="C1684" s="68" t="s">
        <v>1218</v>
      </c>
      <c r="D1684" s="68" t="s">
        <v>781</v>
      </c>
      <c r="E1684" s="69" t="s">
        <v>2165</v>
      </c>
      <c r="F1684" s="69" t="s">
        <v>2423</v>
      </c>
    </row>
    <row r="1685" spans="1:6" hidden="1" x14ac:dyDescent="0.2">
      <c r="A1685" s="222" t="s">
        <v>881</v>
      </c>
      <c r="B1685" s="69" t="b">
        <f>'str 3'!$L$15&gt;='str 3'!$L$38</f>
        <v>1</v>
      </c>
      <c r="C1685" s="68" t="s">
        <v>1218</v>
      </c>
      <c r="D1685" s="68" t="s">
        <v>781</v>
      </c>
      <c r="E1685" s="69" t="s">
        <v>2165</v>
      </c>
      <c r="F1685" s="69" t="s">
        <v>2424</v>
      </c>
    </row>
    <row r="1686" spans="1:6" hidden="1" x14ac:dyDescent="0.2">
      <c r="A1686" s="222" t="s">
        <v>882</v>
      </c>
      <c r="B1686" s="69" t="b">
        <f>'str 3'!$M$15&gt;='str 3'!$M$38</f>
        <v>1</v>
      </c>
      <c r="C1686" s="68" t="s">
        <v>1218</v>
      </c>
      <c r="D1686" s="68" t="s">
        <v>781</v>
      </c>
      <c r="E1686" s="69" t="s">
        <v>2165</v>
      </c>
      <c r="F1686" s="69" t="s">
        <v>11</v>
      </c>
    </row>
    <row r="1687" spans="1:6" hidden="1" x14ac:dyDescent="0.2">
      <c r="A1687" s="222" t="s">
        <v>883</v>
      </c>
      <c r="B1687" s="69" t="b">
        <f>'str 3'!$F$15-'str 3'!$G$15&gt;='str 3'!$F$38-'str 3'!$G$38</f>
        <v>1</v>
      </c>
      <c r="C1687" s="68" t="s">
        <v>1218</v>
      </c>
      <c r="D1687" s="68" t="s">
        <v>781</v>
      </c>
      <c r="E1687" s="69" t="s">
        <v>2165</v>
      </c>
      <c r="F1687" s="121" t="s">
        <v>12</v>
      </c>
    </row>
    <row r="1688" spans="1:6" hidden="1" x14ac:dyDescent="0.2">
      <c r="A1688" s="222" t="s">
        <v>884</v>
      </c>
      <c r="B1688" s="69" t="b">
        <f>'str 3'!$H$15-'str 3'!$I$15&gt;='str 3'!$H$38-'str 3'!$I$38</f>
        <v>1</v>
      </c>
      <c r="C1688" s="68" t="s">
        <v>1218</v>
      </c>
      <c r="D1688" s="68" t="s">
        <v>781</v>
      </c>
      <c r="E1688" s="69" t="s">
        <v>2165</v>
      </c>
      <c r="F1688" s="121" t="s">
        <v>13</v>
      </c>
    </row>
    <row r="1689" spans="1:6" hidden="1" x14ac:dyDescent="0.2">
      <c r="A1689" s="222" t="s">
        <v>885</v>
      </c>
      <c r="B1689" s="69" t="b">
        <f>'str 3'!$J$15-'str 3'!$K$15&gt;='str 3'!$J$38-'str 3'!$K$38</f>
        <v>1</v>
      </c>
      <c r="C1689" s="68" t="s">
        <v>1218</v>
      </c>
      <c r="D1689" s="68" t="s">
        <v>781</v>
      </c>
      <c r="E1689" s="69" t="s">
        <v>2165</v>
      </c>
      <c r="F1689" s="121" t="s">
        <v>14</v>
      </c>
    </row>
    <row r="1690" spans="1:6" hidden="1" x14ac:dyDescent="0.2">
      <c r="A1690" s="222" t="s">
        <v>886</v>
      </c>
      <c r="B1690" s="69" t="b">
        <f>'str 3'!$L$15-'str 3'!$M$15&gt;='str 3'!$L$38-'str 3'!$M$38</f>
        <v>1</v>
      </c>
      <c r="C1690" s="68" t="s">
        <v>1218</v>
      </c>
      <c r="D1690" s="68" t="s">
        <v>781</v>
      </c>
      <c r="E1690" s="69" t="s">
        <v>2165</v>
      </c>
      <c r="F1690" s="121" t="s">
        <v>15</v>
      </c>
    </row>
    <row r="1691" spans="1:6" hidden="1" x14ac:dyDescent="0.2">
      <c r="A1691" s="222" t="s">
        <v>3770</v>
      </c>
      <c r="B1691" s="69" t="b">
        <f>'str 3'!$F$38&gt;='str 3'!$F$39</f>
        <v>1</v>
      </c>
      <c r="C1691" s="68" t="s">
        <v>1218</v>
      </c>
      <c r="D1691" s="68" t="s">
        <v>781</v>
      </c>
      <c r="E1691" s="69" t="s">
        <v>2177</v>
      </c>
      <c r="F1691" s="69" t="s">
        <v>2418</v>
      </c>
    </row>
    <row r="1692" spans="1:6" hidden="1" x14ac:dyDescent="0.2">
      <c r="A1692" s="222" t="s">
        <v>3771</v>
      </c>
      <c r="B1692" s="69" t="b">
        <f>'str 3'!$G$38&gt;='str 3'!$G$39</f>
        <v>1</v>
      </c>
      <c r="C1692" s="68" t="s">
        <v>1218</v>
      </c>
      <c r="D1692" s="68" t="s">
        <v>781</v>
      </c>
      <c r="E1692" s="69" t="s">
        <v>2177</v>
      </c>
      <c r="F1692" s="69" t="s">
        <v>2419</v>
      </c>
    </row>
    <row r="1693" spans="1:6" hidden="1" x14ac:dyDescent="0.2">
      <c r="A1693" s="222" t="s">
        <v>3772</v>
      </c>
      <c r="B1693" s="69" t="b">
        <f>'str 3'!$H$38&gt;='str 3'!$H$39</f>
        <v>1</v>
      </c>
      <c r="C1693" s="68" t="s">
        <v>1218</v>
      </c>
      <c r="D1693" s="68" t="s">
        <v>781</v>
      </c>
      <c r="E1693" s="69" t="s">
        <v>2177</v>
      </c>
      <c r="F1693" s="69" t="s">
        <v>2420</v>
      </c>
    </row>
    <row r="1694" spans="1:6" hidden="1" x14ac:dyDescent="0.2">
      <c r="A1694" s="222" t="s">
        <v>3773</v>
      </c>
      <c r="B1694" s="69" t="b">
        <f>'str 3'!$I$38&gt;='str 3'!$I$39</f>
        <v>1</v>
      </c>
      <c r="C1694" s="68" t="s">
        <v>1218</v>
      </c>
      <c r="D1694" s="68" t="s">
        <v>781</v>
      </c>
      <c r="E1694" s="69" t="s">
        <v>2177</v>
      </c>
      <c r="F1694" s="69" t="s">
        <v>2421</v>
      </c>
    </row>
    <row r="1695" spans="1:6" hidden="1" x14ac:dyDescent="0.2">
      <c r="A1695" s="222" t="s">
        <v>3774</v>
      </c>
      <c r="B1695" s="69" t="b">
        <f>'str 3'!$J$38&gt;='str 3'!$J$39</f>
        <v>1</v>
      </c>
      <c r="C1695" s="68" t="s">
        <v>1218</v>
      </c>
      <c r="D1695" s="68" t="s">
        <v>781</v>
      </c>
      <c r="E1695" s="69" t="s">
        <v>2177</v>
      </c>
      <c r="F1695" s="69" t="s">
        <v>2422</v>
      </c>
    </row>
    <row r="1696" spans="1:6" hidden="1" x14ac:dyDescent="0.2">
      <c r="A1696" s="222" t="s">
        <v>3775</v>
      </c>
      <c r="B1696" s="69" t="b">
        <f>'str 3'!$K$38&gt;='str 3'!$K$39</f>
        <v>1</v>
      </c>
      <c r="C1696" s="68" t="s">
        <v>1218</v>
      </c>
      <c r="D1696" s="68" t="s">
        <v>781</v>
      </c>
      <c r="E1696" s="69" t="s">
        <v>2177</v>
      </c>
      <c r="F1696" s="69" t="s">
        <v>2423</v>
      </c>
    </row>
    <row r="1697" spans="1:6" hidden="1" x14ac:dyDescent="0.2">
      <c r="A1697" s="222" t="s">
        <v>3776</v>
      </c>
      <c r="B1697" s="69" t="b">
        <f>'str 3'!$L$38&gt;='str 3'!$L$39</f>
        <v>1</v>
      </c>
      <c r="C1697" s="68" t="s">
        <v>1218</v>
      </c>
      <c r="D1697" s="68" t="s">
        <v>781</v>
      </c>
      <c r="E1697" s="69" t="s">
        <v>2177</v>
      </c>
      <c r="F1697" s="69" t="s">
        <v>2424</v>
      </c>
    </row>
    <row r="1698" spans="1:6" hidden="1" x14ac:dyDescent="0.2">
      <c r="A1698" s="222" t="s">
        <v>3777</v>
      </c>
      <c r="B1698" s="69" t="b">
        <f>'str 3'!$M$38&gt;='str 3'!$M$39</f>
        <v>1</v>
      </c>
      <c r="C1698" s="68" t="s">
        <v>1218</v>
      </c>
      <c r="D1698" s="68" t="s">
        <v>781</v>
      </c>
      <c r="E1698" s="69" t="s">
        <v>2177</v>
      </c>
      <c r="F1698" s="69" t="s">
        <v>11</v>
      </c>
    </row>
    <row r="1699" spans="1:6" hidden="1" x14ac:dyDescent="0.2">
      <c r="A1699" s="222" t="s">
        <v>3778</v>
      </c>
      <c r="B1699" s="69" t="b">
        <f>'str 3'!$F$38-'str 3'!$G$38&gt;='str 3'!$F$39-'str 3'!$G$39</f>
        <v>1</v>
      </c>
      <c r="C1699" s="68" t="s">
        <v>1218</v>
      </c>
      <c r="D1699" s="68" t="s">
        <v>781</v>
      </c>
      <c r="E1699" s="69" t="s">
        <v>2177</v>
      </c>
      <c r="F1699" s="121" t="s">
        <v>12</v>
      </c>
    </row>
    <row r="1700" spans="1:6" hidden="1" x14ac:dyDescent="0.2">
      <c r="A1700" s="222" t="s">
        <v>3779</v>
      </c>
      <c r="B1700" s="69" t="b">
        <f>'str 3'!$H$38-'str 3'!$I$38&gt;='str 3'!$H$39-'str 3'!$I$39</f>
        <v>1</v>
      </c>
      <c r="C1700" s="68" t="s">
        <v>1218</v>
      </c>
      <c r="D1700" s="68" t="s">
        <v>781</v>
      </c>
      <c r="E1700" s="69" t="s">
        <v>2177</v>
      </c>
      <c r="F1700" s="121" t="s">
        <v>13</v>
      </c>
    </row>
    <row r="1701" spans="1:6" hidden="1" x14ac:dyDescent="0.2">
      <c r="A1701" s="222" t="s">
        <v>3780</v>
      </c>
      <c r="B1701" s="69" t="b">
        <f>'str 3'!$J$38-'str 3'!$K$38&gt;='str 3'!$J$39-'str 3'!$K$39</f>
        <v>1</v>
      </c>
      <c r="C1701" s="68" t="s">
        <v>1218</v>
      </c>
      <c r="D1701" s="68" t="s">
        <v>781</v>
      </c>
      <c r="E1701" s="69" t="s">
        <v>2177</v>
      </c>
      <c r="F1701" s="121" t="s">
        <v>14</v>
      </c>
    </row>
    <row r="1702" spans="1:6" hidden="1" x14ac:dyDescent="0.2">
      <c r="A1702" s="222" t="s">
        <v>1418</v>
      </c>
      <c r="B1702" s="69" t="b">
        <f>'str 3'!$L$38-'str 3'!$M$38&gt;='str 3'!$L$39-'str 3'!$M$39</f>
        <v>1</v>
      </c>
      <c r="C1702" s="68" t="s">
        <v>1218</v>
      </c>
      <c r="D1702" s="68" t="s">
        <v>781</v>
      </c>
      <c r="E1702" s="69" t="s">
        <v>2177</v>
      </c>
      <c r="F1702" s="121" t="s">
        <v>15</v>
      </c>
    </row>
    <row r="1703" spans="1:6" hidden="1" x14ac:dyDescent="0.2">
      <c r="A1703" s="222" t="s">
        <v>1419</v>
      </c>
      <c r="B1703" s="69" t="b">
        <f>'str 3'!$F$15&gt;='str 3'!$F$40</f>
        <v>1</v>
      </c>
      <c r="C1703" s="68" t="s">
        <v>1218</v>
      </c>
      <c r="D1703" s="68" t="s">
        <v>781</v>
      </c>
      <c r="E1703" s="69" t="s">
        <v>2166</v>
      </c>
      <c r="F1703" s="69" t="s">
        <v>2418</v>
      </c>
    </row>
    <row r="1704" spans="1:6" hidden="1" x14ac:dyDescent="0.2">
      <c r="A1704" s="222" t="s">
        <v>1420</v>
      </c>
      <c r="B1704" s="69" t="b">
        <f>'str 3'!$G$15&gt;='str 3'!$G$40</f>
        <v>1</v>
      </c>
      <c r="C1704" s="68" t="s">
        <v>1218</v>
      </c>
      <c r="D1704" s="68" t="s">
        <v>781</v>
      </c>
      <c r="E1704" s="69" t="s">
        <v>2166</v>
      </c>
      <c r="F1704" s="69" t="s">
        <v>2419</v>
      </c>
    </row>
    <row r="1705" spans="1:6" hidden="1" x14ac:dyDescent="0.2">
      <c r="A1705" s="222" t="s">
        <v>1421</v>
      </c>
      <c r="B1705" s="69" t="b">
        <f>'str 3'!$H$15&gt;='str 3'!$H$40</f>
        <v>1</v>
      </c>
      <c r="C1705" s="68" t="s">
        <v>1218</v>
      </c>
      <c r="D1705" s="68" t="s">
        <v>781</v>
      </c>
      <c r="E1705" s="69" t="s">
        <v>2166</v>
      </c>
      <c r="F1705" s="69" t="s">
        <v>2420</v>
      </c>
    </row>
    <row r="1706" spans="1:6" hidden="1" x14ac:dyDescent="0.2">
      <c r="A1706" s="222" t="s">
        <v>1422</v>
      </c>
      <c r="B1706" s="69" t="b">
        <f>'str 3'!$I$15&gt;='str 3'!$I$40</f>
        <v>1</v>
      </c>
      <c r="C1706" s="68" t="s">
        <v>1218</v>
      </c>
      <c r="D1706" s="68" t="s">
        <v>781</v>
      </c>
      <c r="E1706" s="69" t="s">
        <v>2166</v>
      </c>
      <c r="F1706" s="69" t="s">
        <v>2421</v>
      </c>
    </row>
    <row r="1707" spans="1:6" hidden="1" x14ac:dyDescent="0.2">
      <c r="A1707" s="222" t="s">
        <v>1423</v>
      </c>
      <c r="B1707" s="69" t="b">
        <f>'str 3'!$J$15&gt;='str 3'!$J$40</f>
        <v>1</v>
      </c>
      <c r="C1707" s="68" t="s">
        <v>1218</v>
      </c>
      <c r="D1707" s="68" t="s">
        <v>781</v>
      </c>
      <c r="E1707" s="69" t="s">
        <v>2166</v>
      </c>
      <c r="F1707" s="69" t="s">
        <v>2422</v>
      </c>
    </row>
    <row r="1708" spans="1:6" hidden="1" x14ac:dyDescent="0.2">
      <c r="A1708" s="222" t="s">
        <v>1424</v>
      </c>
      <c r="B1708" s="69" t="b">
        <f>'str 3'!$K$15&gt;='str 3'!$K$40</f>
        <v>1</v>
      </c>
      <c r="C1708" s="68" t="s">
        <v>1218</v>
      </c>
      <c r="D1708" s="68" t="s">
        <v>781</v>
      </c>
      <c r="E1708" s="69" t="s">
        <v>2166</v>
      </c>
      <c r="F1708" s="69" t="s">
        <v>2423</v>
      </c>
    </row>
    <row r="1709" spans="1:6" hidden="1" x14ac:dyDescent="0.2">
      <c r="A1709" s="222" t="s">
        <v>1425</v>
      </c>
      <c r="B1709" s="69" t="b">
        <f>'str 3'!$L$15&gt;='str 3'!$L$40</f>
        <v>1</v>
      </c>
      <c r="C1709" s="68" t="s">
        <v>1218</v>
      </c>
      <c r="D1709" s="68" t="s">
        <v>781</v>
      </c>
      <c r="E1709" s="69" t="s">
        <v>2166</v>
      </c>
      <c r="F1709" s="69" t="s">
        <v>2424</v>
      </c>
    </row>
    <row r="1710" spans="1:6" hidden="1" x14ac:dyDescent="0.2">
      <c r="A1710" s="222" t="s">
        <v>1426</v>
      </c>
      <c r="B1710" s="69" t="b">
        <f>'str 3'!$M$15&gt;='str 3'!$M$40</f>
        <v>1</v>
      </c>
      <c r="C1710" s="68" t="s">
        <v>1218</v>
      </c>
      <c r="D1710" s="68" t="s">
        <v>781</v>
      </c>
      <c r="E1710" s="69" t="s">
        <v>2166</v>
      </c>
      <c r="F1710" s="69" t="s">
        <v>11</v>
      </c>
    </row>
    <row r="1711" spans="1:6" hidden="1" x14ac:dyDescent="0.2">
      <c r="A1711" s="222" t="s">
        <v>1427</v>
      </c>
      <c r="B1711" s="69" t="b">
        <f>'str 3'!$F$15-'str 3'!$G$15&gt;='str 3'!$F$40-'str 3'!$G$40</f>
        <v>1</v>
      </c>
      <c r="C1711" s="68" t="s">
        <v>1218</v>
      </c>
      <c r="D1711" s="68" t="s">
        <v>781</v>
      </c>
      <c r="E1711" s="69" t="s">
        <v>2166</v>
      </c>
      <c r="F1711" s="121" t="s">
        <v>12</v>
      </c>
    </row>
    <row r="1712" spans="1:6" hidden="1" x14ac:dyDescent="0.2">
      <c r="A1712" s="222" t="s">
        <v>1428</v>
      </c>
      <c r="B1712" s="69" t="b">
        <f>'str 3'!$H$15-'str 3'!$I$15&gt;='str 3'!$H$40-'str 3'!$I$40</f>
        <v>1</v>
      </c>
      <c r="C1712" s="68" t="s">
        <v>1218</v>
      </c>
      <c r="D1712" s="68" t="s">
        <v>781</v>
      </c>
      <c r="E1712" s="69" t="s">
        <v>2166</v>
      </c>
      <c r="F1712" s="121" t="s">
        <v>13</v>
      </c>
    </row>
    <row r="1713" spans="1:6" hidden="1" x14ac:dyDescent="0.2">
      <c r="A1713" s="222" t="s">
        <v>1429</v>
      </c>
      <c r="B1713" s="69" t="b">
        <f>'str 3'!$J$15-'str 3'!$K$15&gt;='str 3'!$J$40-'str 3'!$K$40</f>
        <v>1</v>
      </c>
      <c r="C1713" s="68" t="s">
        <v>1218</v>
      </c>
      <c r="D1713" s="68" t="s">
        <v>781</v>
      </c>
      <c r="E1713" s="69" t="s">
        <v>2166</v>
      </c>
      <c r="F1713" s="121" t="s">
        <v>14</v>
      </c>
    </row>
    <row r="1714" spans="1:6" hidden="1" x14ac:dyDescent="0.2">
      <c r="A1714" s="222" t="s">
        <v>1010</v>
      </c>
      <c r="B1714" s="69" t="b">
        <f>'str 3'!$L$15-'str 3'!$M$15&gt;='str 3'!$L$40-'str 3'!$M$40</f>
        <v>1</v>
      </c>
      <c r="C1714" s="68" t="s">
        <v>1218</v>
      </c>
      <c r="D1714" s="68" t="s">
        <v>781</v>
      </c>
      <c r="E1714" s="69" t="s">
        <v>2166</v>
      </c>
      <c r="F1714" s="121" t="s">
        <v>15</v>
      </c>
    </row>
    <row r="1715" spans="1:6" hidden="1" x14ac:dyDescent="0.2">
      <c r="A1715" s="222" t="s">
        <v>3429</v>
      </c>
      <c r="B1715" s="69" t="b">
        <f>'str 3'!$F$15&gt;='str 3'!$F$41</f>
        <v>1</v>
      </c>
      <c r="C1715" s="68" t="s">
        <v>1218</v>
      </c>
      <c r="D1715" s="68" t="s">
        <v>781</v>
      </c>
      <c r="E1715" s="69" t="s">
        <v>2167</v>
      </c>
      <c r="F1715" s="69" t="s">
        <v>2418</v>
      </c>
    </row>
    <row r="1716" spans="1:6" hidden="1" x14ac:dyDescent="0.2">
      <c r="A1716" s="222" t="s">
        <v>3430</v>
      </c>
      <c r="B1716" s="69" t="b">
        <f>'str 3'!$G$15&gt;='str 3'!$G$41</f>
        <v>1</v>
      </c>
      <c r="C1716" s="68" t="s">
        <v>1218</v>
      </c>
      <c r="D1716" s="68" t="s">
        <v>781</v>
      </c>
      <c r="E1716" s="69" t="s">
        <v>2167</v>
      </c>
      <c r="F1716" s="69" t="s">
        <v>2419</v>
      </c>
    </row>
    <row r="1717" spans="1:6" hidden="1" x14ac:dyDescent="0.2">
      <c r="A1717" s="222" t="s">
        <v>3431</v>
      </c>
      <c r="B1717" s="69" t="b">
        <f>'str 3'!$H$15&gt;='str 3'!$H$41</f>
        <v>1</v>
      </c>
      <c r="C1717" s="68" t="s">
        <v>1218</v>
      </c>
      <c r="D1717" s="68" t="s">
        <v>781</v>
      </c>
      <c r="E1717" s="69" t="s">
        <v>2167</v>
      </c>
      <c r="F1717" s="69" t="s">
        <v>2420</v>
      </c>
    </row>
    <row r="1718" spans="1:6" hidden="1" x14ac:dyDescent="0.2">
      <c r="A1718" s="222" t="s">
        <v>3432</v>
      </c>
      <c r="B1718" s="69" t="b">
        <f>'str 3'!$I$15&gt;='str 3'!$I$41</f>
        <v>1</v>
      </c>
      <c r="C1718" s="68" t="s">
        <v>1218</v>
      </c>
      <c r="D1718" s="68" t="s">
        <v>781</v>
      </c>
      <c r="E1718" s="69" t="s">
        <v>2167</v>
      </c>
      <c r="F1718" s="69" t="s">
        <v>2421</v>
      </c>
    </row>
    <row r="1719" spans="1:6" hidden="1" x14ac:dyDescent="0.2">
      <c r="A1719" s="222" t="s">
        <v>3433</v>
      </c>
      <c r="B1719" s="69" t="b">
        <f>'str 3'!$J$15&gt;='str 3'!$J$41</f>
        <v>1</v>
      </c>
      <c r="C1719" s="68" t="s">
        <v>1218</v>
      </c>
      <c r="D1719" s="68" t="s">
        <v>781</v>
      </c>
      <c r="E1719" s="69" t="s">
        <v>2167</v>
      </c>
      <c r="F1719" s="69" t="s">
        <v>2422</v>
      </c>
    </row>
    <row r="1720" spans="1:6" hidden="1" x14ac:dyDescent="0.2">
      <c r="A1720" s="222" t="s">
        <v>3434</v>
      </c>
      <c r="B1720" s="69" t="b">
        <f>'str 3'!$K$15&gt;='str 3'!$K$41</f>
        <v>1</v>
      </c>
      <c r="C1720" s="68" t="s">
        <v>1218</v>
      </c>
      <c r="D1720" s="68" t="s">
        <v>781</v>
      </c>
      <c r="E1720" s="69" t="s">
        <v>2167</v>
      </c>
      <c r="F1720" s="69" t="s">
        <v>2423</v>
      </c>
    </row>
    <row r="1721" spans="1:6" hidden="1" x14ac:dyDescent="0.2">
      <c r="A1721" s="222" t="s">
        <v>3435</v>
      </c>
      <c r="B1721" s="69" t="b">
        <f>'str 3'!$L$15&gt;='str 3'!$L$41</f>
        <v>1</v>
      </c>
      <c r="C1721" s="68" t="s">
        <v>1218</v>
      </c>
      <c r="D1721" s="68" t="s">
        <v>781</v>
      </c>
      <c r="E1721" s="69" t="s">
        <v>2167</v>
      </c>
      <c r="F1721" s="69" t="s">
        <v>2424</v>
      </c>
    </row>
    <row r="1722" spans="1:6" hidden="1" x14ac:dyDescent="0.2">
      <c r="A1722" s="222" t="s">
        <v>3436</v>
      </c>
      <c r="B1722" s="69" t="b">
        <f>'str 3'!$M$15&gt;='str 3'!$M$41</f>
        <v>1</v>
      </c>
      <c r="C1722" s="68" t="s">
        <v>1218</v>
      </c>
      <c r="D1722" s="68" t="s">
        <v>781</v>
      </c>
      <c r="E1722" s="69" t="s">
        <v>2167</v>
      </c>
      <c r="F1722" s="69" t="s">
        <v>11</v>
      </c>
    </row>
    <row r="1723" spans="1:6" hidden="1" x14ac:dyDescent="0.2">
      <c r="A1723" s="222" t="s">
        <v>1580</v>
      </c>
      <c r="B1723" s="69" t="b">
        <f>'str 3'!$F$15-'str 3'!$G$15&gt;='str 3'!$F$41-'str 3'!$G$41</f>
        <v>1</v>
      </c>
      <c r="C1723" s="68" t="s">
        <v>1218</v>
      </c>
      <c r="D1723" s="68" t="s">
        <v>781</v>
      </c>
      <c r="E1723" s="69" t="s">
        <v>2167</v>
      </c>
      <c r="F1723" s="121" t="s">
        <v>12</v>
      </c>
    </row>
    <row r="1724" spans="1:6" hidden="1" x14ac:dyDescent="0.2">
      <c r="A1724" s="222" t="s">
        <v>1581</v>
      </c>
      <c r="B1724" s="69" t="b">
        <f>'str 3'!$H$15-'str 3'!$I$15&gt;='str 3'!$H$41-'str 3'!$I$41</f>
        <v>1</v>
      </c>
      <c r="C1724" s="68" t="s">
        <v>1218</v>
      </c>
      <c r="D1724" s="68" t="s">
        <v>781</v>
      </c>
      <c r="E1724" s="69" t="s">
        <v>2167</v>
      </c>
      <c r="F1724" s="121" t="s">
        <v>13</v>
      </c>
    </row>
    <row r="1725" spans="1:6" hidden="1" x14ac:dyDescent="0.2">
      <c r="A1725" s="222" t="s">
        <v>1582</v>
      </c>
      <c r="B1725" s="69" t="b">
        <f>'str 3'!$J$15-'str 3'!$K$15&gt;='str 3'!$J$41-'str 3'!$K$41</f>
        <v>1</v>
      </c>
      <c r="C1725" s="68" t="s">
        <v>1218</v>
      </c>
      <c r="D1725" s="68" t="s">
        <v>781</v>
      </c>
      <c r="E1725" s="69" t="s">
        <v>2167</v>
      </c>
      <c r="F1725" s="121" t="s">
        <v>14</v>
      </c>
    </row>
    <row r="1726" spans="1:6" hidden="1" x14ac:dyDescent="0.2">
      <c r="A1726" s="222" t="s">
        <v>1583</v>
      </c>
      <c r="B1726" s="69" t="b">
        <f>'str 3'!$L$15-'str 3'!$M$15&gt;='str 3'!$L$41-'str 3'!$M$41</f>
        <v>1</v>
      </c>
      <c r="C1726" s="68" t="s">
        <v>1218</v>
      </c>
      <c r="D1726" s="68" t="s">
        <v>781</v>
      </c>
      <c r="E1726" s="69" t="s">
        <v>2167</v>
      </c>
      <c r="F1726" s="121" t="s">
        <v>15</v>
      </c>
    </row>
    <row r="1727" spans="1:6" hidden="1" x14ac:dyDescent="0.2">
      <c r="A1727" s="222" t="s">
        <v>1584</v>
      </c>
      <c r="B1727" s="69" t="b">
        <f>'str 3'!$F$15&gt;='str 3'!$F$43</f>
        <v>1</v>
      </c>
      <c r="C1727" s="68" t="s">
        <v>1218</v>
      </c>
      <c r="D1727" s="68" t="s">
        <v>781</v>
      </c>
      <c r="E1727" s="69" t="s">
        <v>2168</v>
      </c>
      <c r="F1727" s="69" t="s">
        <v>2418</v>
      </c>
    </row>
    <row r="1728" spans="1:6" hidden="1" x14ac:dyDescent="0.2">
      <c r="A1728" s="222" t="s">
        <v>1585</v>
      </c>
      <c r="B1728" s="69" t="b">
        <f>'str 3'!$G$15&gt;='str 3'!$G$43</f>
        <v>1</v>
      </c>
      <c r="C1728" s="68" t="s">
        <v>1218</v>
      </c>
      <c r="D1728" s="68" t="s">
        <v>781</v>
      </c>
      <c r="E1728" s="69" t="s">
        <v>2168</v>
      </c>
      <c r="F1728" s="69" t="s">
        <v>2419</v>
      </c>
    </row>
    <row r="1729" spans="1:6" hidden="1" x14ac:dyDescent="0.2">
      <c r="A1729" s="222" t="s">
        <v>1586</v>
      </c>
      <c r="B1729" s="69" t="b">
        <f>'str 3'!$H$15&gt;='str 3'!$H$43</f>
        <v>1</v>
      </c>
      <c r="C1729" s="68" t="s">
        <v>1218</v>
      </c>
      <c r="D1729" s="68" t="s">
        <v>781</v>
      </c>
      <c r="E1729" s="69" t="s">
        <v>2168</v>
      </c>
      <c r="F1729" s="69" t="s">
        <v>2420</v>
      </c>
    </row>
    <row r="1730" spans="1:6" hidden="1" x14ac:dyDescent="0.2">
      <c r="A1730" s="222" t="s">
        <v>1587</v>
      </c>
      <c r="B1730" s="69" t="b">
        <f>'str 3'!$I$15&gt;='str 3'!$I$43</f>
        <v>1</v>
      </c>
      <c r="C1730" s="68" t="s">
        <v>1218</v>
      </c>
      <c r="D1730" s="68" t="s">
        <v>781</v>
      </c>
      <c r="E1730" s="69" t="s">
        <v>2168</v>
      </c>
      <c r="F1730" s="69" t="s">
        <v>2421</v>
      </c>
    </row>
    <row r="1731" spans="1:6" hidden="1" x14ac:dyDescent="0.2">
      <c r="A1731" s="222" t="s">
        <v>1588</v>
      </c>
      <c r="B1731" s="69" t="b">
        <f>'str 3'!$J$15&gt;='str 3'!$J$43</f>
        <v>1</v>
      </c>
      <c r="C1731" s="68" t="s">
        <v>1218</v>
      </c>
      <c r="D1731" s="68" t="s">
        <v>781</v>
      </c>
      <c r="E1731" s="69" t="s">
        <v>2168</v>
      </c>
      <c r="F1731" s="69" t="s">
        <v>2422</v>
      </c>
    </row>
    <row r="1732" spans="1:6" hidden="1" x14ac:dyDescent="0.2">
      <c r="A1732" s="222" t="s">
        <v>1589</v>
      </c>
      <c r="B1732" s="69" t="b">
        <f>'str 3'!$K$15&gt;='str 3'!$K$43</f>
        <v>1</v>
      </c>
      <c r="C1732" s="68" t="s">
        <v>1218</v>
      </c>
      <c r="D1732" s="68" t="s">
        <v>781</v>
      </c>
      <c r="E1732" s="69" t="s">
        <v>2168</v>
      </c>
      <c r="F1732" s="69" t="s">
        <v>2423</v>
      </c>
    </row>
    <row r="1733" spans="1:6" hidden="1" x14ac:dyDescent="0.2">
      <c r="A1733" s="222" t="s">
        <v>1590</v>
      </c>
      <c r="B1733" s="69" t="b">
        <f>'str 3'!$L$15&gt;='str 3'!$L$43</f>
        <v>1</v>
      </c>
      <c r="C1733" s="68" t="s">
        <v>1218</v>
      </c>
      <c r="D1733" s="68" t="s">
        <v>781</v>
      </c>
      <c r="E1733" s="69" t="s">
        <v>2168</v>
      </c>
      <c r="F1733" s="69" t="s">
        <v>2424</v>
      </c>
    </row>
    <row r="1734" spans="1:6" hidden="1" x14ac:dyDescent="0.2">
      <c r="A1734" s="222" t="s">
        <v>1591</v>
      </c>
      <c r="B1734" s="69" t="b">
        <f>'str 3'!$M$15&gt;='str 3'!$M$43</f>
        <v>1</v>
      </c>
      <c r="C1734" s="68" t="s">
        <v>1218</v>
      </c>
      <c r="D1734" s="68" t="s">
        <v>781</v>
      </c>
      <c r="E1734" s="69" t="s">
        <v>2168</v>
      </c>
      <c r="F1734" s="69" t="s">
        <v>11</v>
      </c>
    </row>
    <row r="1735" spans="1:6" hidden="1" x14ac:dyDescent="0.2">
      <c r="A1735" s="222" t="s">
        <v>1592</v>
      </c>
      <c r="B1735" s="69" t="b">
        <f>'str 3'!$F$15-'str 3'!$G$15&gt;='str 3'!$F$43-'str 3'!$G$43</f>
        <v>1</v>
      </c>
      <c r="C1735" s="68" t="s">
        <v>1218</v>
      </c>
      <c r="D1735" s="68" t="s">
        <v>781</v>
      </c>
      <c r="E1735" s="69" t="s">
        <v>2168</v>
      </c>
      <c r="F1735" s="121" t="s">
        <v>12</v>
      </c>
    </row>
    <row r="1736" spans="1:6" hidden="1" x14ac:dyDescent="0.2">
      <c r="A1736" s="222" t="s">
        <v>1593</v>
      </c>
      <c r="B1736" s="69" t="b">
        <f>'str 3'!$H$15-'str 3'!$I$15&gt;='str 3'!$H$43-'str 3'!$I$43</f>
        <v>1</v>
      </c>
      <c r="C1736" s="68" t="s">
        <v>1218</v>
      </c>
      <c r="D1736" s="68" t="s">
        <v>781</v>
      </c>
      <c r="E1736" s="69" t="s">
        <v>2168</v>
      </c>
      <c r="F1736" s="121" t="s">
        <v>13</v>
      </c>
    </row>
    <row r="1737" spans="1:6" hidden="1" x14ac:dyDescent="0.2">
      <c r="A1737" s="222" t="s">
        <v>1594</v>
      </c>
      <c r="B1737" s="69" t="b">
        <f>'str 3'!$J$15-'str 3'!$K$15&gt;='str 3'!$J$43-'str 3'!$K$43</f>
        <v>1</v>
      </c>
      <c r="C1737" s="68" t="s">
        <v>1218</v>
      </c>
      <c r="D1737" s="68" t="s">
        <v>781</v>
      </c>
      <c r="E1737" s="69" t="s">
        <v>2168</v>
      </c>
      <c r="F1737" s="121" t="s">
        <v>14</v>
      </c>
    </row>
    <row r="1738" spans="1:6" hidden="1" x14ac:dyDescent="0.2">
      <c r="A1738" s="222" t="s">
        <v>3781</v>
      </c>
      <c r="B1738" s="69" t="b">
        <f>'str 3'!$L$15-'str 3'!$M$15&gt;='str 3'!$L$43-'str 3'!$M$43</f>
        <v>1</v>
      </c>
      <c r="C1738" s="68" t="s">
        <v>1218</v>
      </c>
      <c r="D1738" s="68" t="s">
        <v>781</v>
      </c>
      <c r="E1738" s="69" t="s">
        <v>2168</v>
      </c>
      <c r="F1738" s="121" t="s">
        <v>15</v>
      </c>
    </row>
    <row r="1739" spans="1:6" hidden="1" x14ac:dyDescent="0.2">
      <c r="A1739" s="222" t="s">
        <v>3782</v>
      </c>
      <c r="B1739" s="69" t="b">
        <f>'str 3'!$F$15&gt;='str 3'!$F$44</f>
        <v>1</v>
      </c>
      <c r="C1739" s="68" t="s">
        <v>1218</v>
      </c>
      <c r="D1739" s="68" t="s">
        <v>781</v>
      </c>
      <c r="E1739" s="69" t="s">
        <v>2169</v>
      </c>
      <c r="F1739" s="69" t="s">
        <v>2418</v>
      </c>
    </row>
    <row r="1740" spans="1:6" hidden="1" x14ac:dyDescent="0.2">
      <c r="A1740" s="222" t="s">
        <v>3783</v>
      </c>
      <c r="B1740" s="69" t="b">
        <f>'str 3'!$G$15&gt;='str 3'!$G$44</f>
        <v>1</v>
      </c>
      <c r="C1740" s="68" t="s">
        <v>1218</v>
      </c>
      <c r="D1740" s="68" t="s">
        <v>781</v>
      </c>
      <c r="E1740" s="69" t="s">
        <v>2169</v>
      </c>
      <c r="F1740" s="69" t="s">
        <v>2419</v>
      </c>
    </row>
    <row r="1741" spans="1:6" hidden="1" x14ac:dyDescent="0.2">
      <c r="A1741" s="222" t="s">
        <v>3784</v>
      </c>
      <c r="B1741" s="69" t="b">
        <f>'str 3'!$H$15&gt;='str 3'!$H$44</f>
        <v>1</v>
      </c>
      <c r="C1741" s="68" t="s">
        <v>1218</v>
      </c>
      <c r="D1741" s="68" t="s">
        <v>781</v>
      </c>
      <c r="E1741" s="69" t="s">
        <v>2169</v>
      </c>
      <c r="F1741" s="69" t="s">
        <v>2420</v>
      </c>
    </row>
    <row r="1742" spans="1:6" hidden="1" x14ac:dyDescent="0.2">
      <c r="A1742" s="222" t="s">
        <v>3785</v>
      </c>
      <c r="B1742" s="69" t="b">
        <f>'str 3'!$I$15&gt;='str 3'!$I$44</f>
        <v>1</v>
      </c>
      <c r="C1742" s="68" t="s">
        <v>1218</v>
      </c>
      <c r="D1742" s="68" t="s">
        <v>781</v>
      </c>
      <c r="E1742" s="69" t="s">
        <v>2169</v>
      </c>
      <c r="F1742" s="69" t="s">
        <v>2421</v>
      </c>
    </row>
    <row r="1743" spans="1:6" hidden="1" x14ac:dyDescent="0.2">
      <c r="A1743" s="222" t="s">
        <v>3786</v>
      </c>
      <c r="B1743" s="69" t="b">
        <f>'str 3'!$J$15&gt;='str 3'!$J$44</f>
        <v>1</v>
      </c>
      <c r="C1743" s="68" t="s">
        <v>1218</v>
      </c>
      <c r="D1743" s="68" t="s">
        <v>781</v>
      </c>
      <c r="E1743" s="69" t="s">
        <v>2169</v>
      </c>
      <c r="F1743" s="69" t="s">
        <v>2422</v>
      </c>
    </row>
    <row r="1744" spans="1:6" hidden="1" x14ac:dyDescent="0.2">
      <c r="A1744" s="222" t="s">
        <v>3787</v>
      </c>
      <c r="B1744" s="69" t="b">
        <f>'str 3'!$K$15&gt;='str 3'!$K$44</f>
        <v>1</v>
      </c>
      <c r="C1744" s="68" t="s">
        <v>1218</v>
      </c>
      <c r="D1744" s="68" t="s">
        <v>781</v>
      </c>
      <c r="E1744" s="69" t="s">
        <v>2169</v>
      </c>
      <c r="F1744" s="69" t="s">
        <v>2423</v>
      </c>
    </row>
    <row r="1745" spans="1:6" hidden="1" x14ac:dyDescent="0.2">
      <c r="A1745" s="222" t="s">
        <v>3788</v>
      </c>
      <c r="B1745" s="69" t="b">
        <f>'str 3'!$L$15&gt;='str 3'!$L$44</f>
        <v>1</v>
      </c>
      <c r="C1745" s="68" t="s">
        <v>1218</v>
      </c>
      <c r="D1745" s="68" t="s">
        <v>781</v>
      </c>
      <c r="E1745" s="69" t="s">
        <v>2169</v>
      </c>
      <c r="F1745" s="69" t="s">
        <v>2424</v>
      </c>
    </row>
    <row r="1746" spans="1:6" hidden="1" x14ac:dyDescent="0.2">
      <c r="A1746" s="222" t="s">
        <v>3789</v>
      </c>
      <c r="B1746" s="69" t="b">
        <f>'str 3'!$M$15&gt;='str 3'!$M$44</f>
        <v>1</v>
      </c>
      <c r="C1746" s="68" t="s">
        <v>1218</v>
      </c>
      <c r="D1746" s="68" t="s">
        <v>781</v>
      </c>
      <c r="E1746" s="69" t="s">
        <v>2169</v>
      </c>
      <c r="F1746" s="69" t="s">
        <v>11</v>
      </c>
    </row>
    <row r="1747" spans="1:6" hidden="1" x14ac:dyDescent="0.2">
      <c r="A1747" s="222" t="s">
        <v>3790</v>
      </c>
      <c r="B1747" s="69" t="b">
        <f>'str 3'!$F$15-'str 3'!$G$15&gt;='str 3'!$F$44-'str 3'!$G$44</f>
        <v>1</v>
      </c>
      <c r="C1747" s="68" t="s">
        <v>1218</v>
      </c>
      <c r="D1747" s="68" t="s">
        <v>781</v>
      </c>
      <c r="E1747" s="69" t="s">
        <v>2169</v>
      </c>
      <c r="F1747" s="121" t="s">
        <v>12</v>
      </c>
    </row>
    <row r="1748" spans="1:6" hidden="1" x14ac:dyDescent="0.2">
      <c r="A1748" s="222" t="s">
        <v>3791</v>
      </c>
      <c r="B1748" s="69" t="b">
        <f>'str 3'!$H$15-'str 3'!$I$15&gt;='str 3'!$H$44-'str 3'!$I$44</f>
        <v>1</v>
      </c>
      <c r="C1748" s="68" t="s">
        <v>1218</v>
      </c>
      <c r="D1748" s="68" t="s">
        <v>781</v>
      </c>
      <c r="E1748" s="69" t="s">
        <v>2169</v>
      </c>
      <c r="F1748" s="121" t="s">
        <v>13</v>
      </c>
    </row>
    <row r="1749" spans="1:6" hidden="1" x14ac:dyDescent="0.2">
      <c r="A1749" s="222" t="s">
        <v>3792</v>
      </c>
      <c r="B1749" s="69" t="b">
        <f>'str 3'!$J$15-'str 3'!$K$15&gt;='str 3'!$J$44-'str 3'!$K$44</f>
        <v>1</v>
      </c>
      <c r="C1749" s="68" t="s">
        <v>1218</v>
      </c>
      <c r="D1749" s="68" t="s">
        <v>781</v>
      </c>
      <c r="E1749" s="69" t="s">
        <v>2169</v>
      </c>
      <c r="F1749" s="121" t="s">
        <v>14</v>
      </c>
    </row>
    <row r="1750" spans="1:6" hidden="1" x14ac:dyDescent="0.2">
      <c r="A1750" s="222" t="s">
        <v>3793</v>
      </c>
      <c r="B1750" s="69" t="b">
        <f>'str 3'!$L$15-'str 3'!$M$15&gt;='str 3'!$L$44-'str 3'!$M$44</f>
        <v>1</v>
      </c>
      <c r="C1750" s="68" t="s">
        <v>1218</v>
      </c>
      <c r="D1750" s="68" t="s">
        <v>781</v>
      </c>
      <c r="E1750" s="69" t="s">
        <v>2169</v>
      </c>
      <c r="F1750" s="121" t="s">
        <v>15</v>
      </c>
    </row>
    <row r="1751" spans="1:6" hidden="1" x14ac:dyDescent="0.2">
      <c r="A1751" s="222" t="s">
        <v>3794</v>
      </c>
      <c r="B1751" s="69" t="b">
        <f>'str 3'!$F$15&gt;='str 3'!$F$45</f>
        <v>1</v>
      </c>
      <c r="C1751" s="68" t="s">
        <v>1218</v>
      </c>
      <c r="D1751" s="68" t="s">
        <v>781</v>
      </c>
      <c r="E1751" s="69" t="s">
        <v>2171</v>
      </c>
      <c r="F1751" s="69" t="s">
        <v>2418</v>
      </c>
    </row>
    <row r="1752" spans="1:6" hidden="1" x14ac:dyDescent="0.2">
      <c r="A1752" s="222" t="s">
        <v>3795</v>
      </c>
      <c r="B1752" s="69" t="b">
        <f>'str 3'!$G$15&gt;='str 3'!$G$45</f>
        <v>1</v>
      </c>
      <c r="C1752" s="68" t="s">
        <v>1218</v>
      </c>
      <c r="D1752" s="68" t="s">
        <v>781</v>
      </c>
      <c r="E1752" s="69" t="s">
        <v>2171</v>
      </c>
      <c r="F1752" s="69" t="s">
        <v>2419</v>
      </c>
    </row>
    <row r="1753" spans="1:6" hidden="1" x14ac:dyDescent="0.2">
      <c r="A1753" s="222" t="s">
        <v>3796</v>
      </c>
      <c r="B1753" s="69" t="b">
        <f>'str 3'!$H$15&gt;='str 3'!$H$45</f>
        <v>1</v>
      </c>
      <c r="C1753" s="68" t="s">
        <v>1218</v>
      </c>
      <c r="D1753" s="68" t="s">
        <v>781</v>
      </c>
      <c r="E1753" s="69" t="s">
        <v>2171</v>
      </c>
      <c r="F1753" s="69" t="s">
        <v>2420</v>
      </c>
    </row>
    <row r="1754" spans="1:6" hidden="1" x14ac:dyDescent="0.2">
      <c r="A1754" s="222" t="s">
        <v>3797</v>
      </c>
      <c r="B1754" s="69" t="b">
        <f>'str 3'!$I$15&gt;='str 3'!$I$45</f>
        <v>1</v>
      </c>
      <c r="C1754" s="68" t="s">
        <v>1218</v>
      </c>
      <c r="D1754" s="68" t="s">
        <v>781</v>
      </c>
      <c r="E1754" s="69" t="s">
        <v>2171</v>
      </c>
      <c r="F1754" s="69" t="s">
        <v>2421</v>
      </c>
    </row>
    <row r="1755" spans="1:6" hidden="1" x14ac:dyDescent="0.2">
      <c r="A1755" s="222" t="s">
        <v>3798</v>
      </c>
      <c r="B1755" s="69" t="b">
        <f>'str 3'!$J$15&gt;='str 3'!$J$45</f>
        <v>1</v>
      </c>
      <c r="C1755" s="68" t="s">
        <v>1218</v>
      </c>
      <c r="D1755" s="68" t="s">
        <v>781</v>
      </c>
      <c r="E1755" s="69" t="s">
        <v>2171</v>
      </c>
      <c r="F1755" s="69" t="s">
        <v>2422</v>
      </c>
    </row>
    <row r="1756" spans="1:6" hidden="1" x14ac:dyDescent="0.2">
      <c r="A1756" s="222" t="s">
        <v>3799</v>
      </c>
      <c r="B1756" s="69" t="b">
        <f>'str 3'!$K$15&gt;='str 3'!$K$45</f>
        <v>1</v>
      </c>
      <c r="C1756" s="68" t="s">
        <v>1218</v>
      </c>
      <c r="D1756" s="68" t="s">
        <v>781</v>
      </c>
      <c r="E1756" s="69" t="s">
        <v>2171</v>
      </c>
      <c r="F1756" s="69" t="s">
        <v>2423</v>
      </c>
    </row>
    <row r="1757" spans="1:6" hidden="1" x14ac:dyDescent="0.2">
      <c r="A1757" s="222" t="s">
        <v>3800</v>
      </c>
      <c r="B1757" s="69" t="b">
        <f>'str 3'!$L$15&gt;='str 3'!$L$45</f>
        <v>1</v>
      </c>
      <c r="C1757" s="68" t="s">
        <v>1218</v>
      </c>
      <c r="D1757" s="68" t="s">
        <v>781</v>
      </c>
      <c r="E1757" s="69" t="s">
        <v>2171</v>
      </c>
      <c r="F1757" s="69" t="s">
        <v>2424</v>
      </c>
    </row>
    <row r="1758" spans="1:6" hidden="1" x14ac:dyDescent="0.2">
      <c r="A1758" s="222" t="s">
        <v>3801</v>
      </c>
      <c r="B1758" s="69" t="b">
        <f>'str 3'!$M$15&gt;='str 3'!$M$45</f>
        <v>1</v>
      </c>
      <c r="C1758" s="68" t="s">
        <v>1218</v>
      </c>
      <c r="D1758" s="68" t="s">
        <v>781</v>
      </c>
      <c r="E1758" s="69" t="s">
        <v>2171</v>
      </c>
      <c r="F1758" s="69" t="s">
        <v>11</v>
      </c>
    </row>
    <row r="1759" spans="1:6" hidden="1" x14ac:dyDescent="0.2">
      <c r="A1759" s="222" t="s">
        <v>3802</v>
      </c>
      <c r="B1759" s="69" t="b">
        <f>'str 3'!$F$15-'str 3'!$G$15&gt;='str 3'!$F$45-'str 3'!$G$45</f>
        <v>1</v>
      </c>
      <c r="C1759" s="68" t="s">
        <v>1218</v>
      </c>
      <c r="D1759" s="68" t="s">
        <v>781</v>
      </c>
      <c r="E1759" s="69" t="s">
        <v>2171</v>
      </c>
      <c r="F1759" s="121" t="s">
        <v>12</v>
      </c>
    </row>
    <row r="1760" spans="1:6" hidden="1" x14ac:dyDescent="0.2">
      <c r="A1760" s="222" t="s">
        <v>3803</v>
      </c>
      <c r="B1760" s="69" t="b">
        <f>'str 3'!$H$15-'str 3'!$I$15&gt;='str 3'!$H$45-'str 3'!$I$45</f>
        <v>1</v>
      </c>
      <c r="C1760" s="68" t="s">
        <v>1218</v>
      </c>
      <c r="D1760" s="68" t="s">
        <v>781</v>
      </c>
      <c r="E1760" s="69" t="s">
        <v>2171</v>
      </c>
      <c r="F1760" s="121" t="s">
        <v>13</v>
      </c>
    </row>
    <row r="1761" spans="1:6" hidden="1" x14ac:dyDescent="0.2">
      <c r="A1761" s="222" t="s">
        <v>3544</v>
      </c>
      <c r="B1761" s="69" t="b">
        <f>'str 3'!$J$15-'str 3'!$K$15&gt;='str 3'!$J$45-'str 3'!$K$45</f>
        <v>1</v>
      </c>
      <c r="C1761" s="68" t="s">
        <v>1218</v>
      </c>
      <c r="D1761" s="68" t="s">
        <v>781</v>
      </c>
      <c r="E1761" s="69" t="s">
        <v>2171</v>
      </c>
      <c r="F1761" s="121" t="s">
        <v>14</v>
      </c>
    </row>
    <row r="1762" spans="1:6" hidden="1" x14ac:dyDescent="0.2">
      <c r="A1762" s="222" t="s">
        <v>3545</v>
      </c>
      <c r="B1762" s="69" t="b">
        <f>'str 3'!$L$15-'str 3'!$M$15&gt;='str 3'!$L$45-'str 3'!$M$45</f>
        <v>1</v>
      </c>
      <c r="C1762" s="68" t="s">
        <v>1218</v>
      </c>
      <c r="D1762" s="68" t="s">
        <v>781</v>
      </c>
      <c r="E1762" s="69" t="s">
        <v>2171</v>
      </c>
      <c r="F1762" s="121" t="s">
        <v>15</v>
      </c>
    </row>
    <row r="1763" spans="1:6" hidden="1" x14ac:dyDescent="0.2">
      <c r="A1763" s="222" t="s">
        <v>3546</v>
      </c>
      <c r="B1763" s="69" t="b">
        <f>'str 3'!$J$15&gt;='str 3'!$J$46</f>
        <v>1</v>
      </c>
      <c r="C1763" s="68" t="s">
        <v>1218</v>
      </c>
      <c r="D1763" s="68" t="s">
        <v>781</v>
      </c>
      <c r="E1763" s="69" t="s">
        <v>2172</v>
      </c>
      <c r="F1763" s="69" t="s">
        <v>2422</v>
      </c>
    </row>
    <row r="1764" spans="1:6" hidden="1" x14ac:dyDescent="0.2">
      <c r="A1764" s="222" t="s">
        <v>3547</v>
      </c>
      <c r="B1764" s="69" t="b">
        <f>'str 3'!$K$15&gt;='str 3'!$K$46</f>
        <v>1</v>
      </c>
      <c r="C1764" s="68" t="s">
        <v>1218</v>
      </c>
      <c r="D1764" s="68" t="s">
        <v>781</v>
      </c>
      <c r="E1764" s="69" t="s">
        <v>2172</v>
      </c>
      <c r="F1764" s="69" t="s">
        <v>2423</v>
      </c>
    </row>
    <row r="1765" spans="1:6" hidden="1" x14ac:dyDescent="0.2">
      <c r="A1765" s="222" t="s">
        <v>3548</v>
      </c>
      <c r="B1765" s="69" t="b">
        <f>'str 3'!$L$15&gt;='str 3'!$L$46</f>
        <v>1</v>
      </c>
      <c r="C1765" s="68" t="s">
        <v>1218</v>
      </c>
      <c r="D1765" s="68" t="s">
        <v>781</v>
      </c>
      <c r="E1765" s="69" t="s">
        <v>2172</v>
      </c>
      <c r="F1765" s="69" t="s">
        <v>2424</v>
      </c>
    </row>
    <row r="1766" spans="1:6" hidden="1" x14ac:dyDescent="0.2">
      <c r="A1766" s="222" t="s">
        <v>3549</v>
      </c>
      <c r="B1766" s="69" t="b">
        <f>'str 3'!$M$15&gt;='str 3'!$M$46</f>
        <v>1</v>
      </c>
      <c r="C1766" s="68" t="s">
        <v>1218</v>
      </c>
      <c r="D1766" s="68" t="s">
        <v>781</v>
      </c>
      <c r="E1766" s="69" t="s">
        <v>2172</v>
      </c>
      <c r="F1766" s="69" t="s">
        <v>11</v>
      </c>
    </row>
    <row r="1767" spans="1:6" hidden="1" x14ac:dyDescent="0.2">
      <c r="A1767" s="222" t="s">
        <v>3550</v>
      </c>
      <c r="B1767" s="69" t="b">
        <f>'str 3'!$J$15-'str 3'!$K$15&gt;='str 3'!$J$46-'str 3'!$K$46</f>
        <v>1</v>
      </c>
      <c r="C1767" s="68" t="s">
        <v>1218</v>
      </c>
      <c r="D1767" s="68" t="s">
        <v>781</v>
      </c>
      <c r="E1767" s="69" t="s">
        <v>2172</v>
      </c>
      <c r="F1767" s="121" t="s">
        <v>14</v>
      </c>
    </row>
    <row r="1768" spans="1:6" hidden="1" x14ac:dyDescent="0.2">
      <c r="A1768" s="222" t="s">
        <v>3551</v>
      </c>
      <c r="B1768" s="69" t="b">
        <f>'str 3'!$L$15-'str 3'!$M$15&gt;='str 3'!$L$46-'str 3'!$M$46</f>
        <v>1</v>
      </c>
      <c r="C1768" s="68" t="s">
        <v>1218</v>
      </c>
      <c r="D1768" s="68" t="s">
        <v>781</v>
      </c>
      <c r="E1768" s="69" t="s">
        <v>2172</v>
      </c>
      <c r="F1768" s="121" t="s">
        <v>15</v>
      </c>
    </row>
    <row r="1769" spans="1:6" hidden="1" x14ac:dyDescent="0.2">
      <c r="A1769" s="222" t="s">
        <v>3552</v>
      </c>
      <c r="B1769" s="69" t="b">
        <f>'str 3'!$F$15&gt;='str 3'!$F$47</f>
        <v>1</v>
      </c>
      <c r="C1769" s="68" t="s">
        <v>1218</v>
      </c>
      <c r="D1769" s="68" t="s">
        <v>781</v>
      </c>
      <c r="E1769" s="69" t="s">
        <v>2174</v>
      </c>
      <c r="F1769" s="69" t="s">
        <v>2418</v>
      </c>
    </row>
    <row r="1770" spans="1:6" hidden="1" x14ac:dyDescent="0.2">
      <c r="A1770" s="222" t="s">
        <v>3553</v>
      </c>
      <c r="B1770" s="69" t="b">
        <f>'str 3'!$G$15&gt;='str 3'!$G$47</f>
        <v>1</v>
      </c>
      <c r="C1770" s="68" t="s">
        <v>1218</v>
      </c>
      <c r="D1770" s="68" t="s">
        <v>781</v>
      </c>
      <c r="E1770" s="69" t="s">
        <v>2174</v>
      </c>
      <c r="F1770" s="69" t="s">
        <v>2419</v>
      </c>
    </row>
    <row r="1771" spans="1:6" hidden="1" x14ac:dyDescent="0.2">
      <c r="A1771" s="222" t="s">
        <v>3554</v>
      </c>
      <c r="B1771" s="69" t="b">
        <f>'str 3'!$H$15&gt;='str 3'!$H$47</f>
        <v>1</v>
      </c>
      <c r="C1771" s="68" t="s">
        <v>1218</v>
      </c>
      <c r="D1771" s="68" t="s">
        <v>781</v>
      </c>
      <c r="E1771" s="69" t="s">
        <v>2174</v>
      </c>
      <c r="F1771" s="69" t="s">
        <v>2420</v>
      </c>
    </row>
    <row r="1772" spans="1:6" hidden="1" x14ac:dyDescent="0.2">
      <c r="A1772" s="222" t="s">
        <v>3555</v>
      </c>
      <c r="B1772" s="69" t="b">
        <f>'str 3'!$I$15&gt;='str 3'!$I$47</f>
        <v>1</v>
      </c>
      <c r="C1772" s="68" t="s">
        <v>1218</v>
      </c>
      <c r="D1772" s="68" t="s">
        <v>781</v>
      </c>
      <c r="E1772" s="69" t="s">
        <v>2174</v>
      </c>
      <c r="F1772" s="69" t="s">
        <v>2421</v>
      </c>
    </row>
    <row r="1773" spans="1:6" hidden="1" x14ac:dyDescent="0.2">
      <c r="A1773" s="222" t="s">
        <v>3556</v>
      </c>
      <c r="B1773" s="69" t="b">
        <f>'str 3'!$J$15&gt;='str 3'!$J$47</f>
        <v>1</v>
      </c>
      <c r="C1773" s="68" t="s">
        <v>1218</v>
      </c>
      <c r="D1773" s="68" t="s">
        <v>781</v>
      </c>
      <c r="E1773" s="69" t="s">
        <v>2174</v>
      </c>
      <c r="F1773" s="69" t="s">
        <v>2422</v>
      </c>
    </row>
    <row r="1774" spans="1:6" hidden="1" x14ac:dyDescent="0.2">
      <c r="A1774" s="222" t="s">
        <v>3557</v>
      </c>
      <c r="B1774" s="69" t="b">
        <f>'str 3'!$K$15&gt;='str 3'!$K$47</f>
        <v>1</v>
      </c>
      <c r="C1774" s="68" t="s">
        <v>1218</v>
      </c>
      <c r="D1774" s="68" t="s">
        <v>781</v>
      </c>
      <c r="E1774" s="69" t="s">
        <v>2174</v>
      </c>
      <c r="F1774" s="69" t="s">
        <v>2423</v>
      </c>
    </row>
    <row r="1775" spans="1:6" hidden="1" x14ac:dyDescent="0.2">
      <c r="A1775" s="222" t="s">
        <v>3558</v>
      </c>
      <c r="B1775" s="69" t="b">
        <f>'str 3'!$L$15&gt;='str 3'!$L$47</f>
        <v>1</v>
      </c>
      <c r="C1775" s="68" t="s">
        <v>1218</v>
      </c>
      <c r="D1775" s="68" t="s">
        <v>781</v>
      </c>
      <c r="E1775" s="69" t="s">
        <v>2174</v>
      </c>
      <c r="F1775" s="69" t="s">
        <v>2424</v>
      </c>
    </row>
    <row r="1776" spans="1:6" hidden="1" x14ac:dyDescent="0.2">
      <c r="A1776" s="222" t="s">
        <v>3559</v>
      </c>
      <c r="B1776" s="69" t="b">
        <f>'str 3'!$M$15&gt;='str 3'!$M$47</f>
        <v>1</v>
      </c>
      <c r="C1776" s="68" t="s">
        <v>1218</v>
      </c>
      <c r="D1776" s="68" t="s">
        <v>781</v>
      </c>
      <c r="E1776" s="69" t="s">
        <v>2174</v>
      </c>
      <c r="F1776" s="69" t="s">
        <v>11</v>
      </c>
    </row>
    <row r="1777" spans="1:6" hidden="1" x14ac:dyDescent="0.2">
      <c r="A1777" s="222" t="s">
        <v>3560</v>
      </c>
      <c r="B1777" s="69" t="b">
        <f>'str 3'!$F$15-'str 3'!$G$15&gt;='str 3'!$F$47-'str 3'!$G$47</f>
        <v>1</v>
      </c>
      <c r="C1777" s="68" t="s">
        <v>1218</v>
      </c>
      <c r="D1777" s="68" t="s">
        <v>781</v>
      </c>
      <c r="E1777" s="69" t="s">
        <v>2174</v>
      </c>
      <c r="F1777" s="121" t="s">
        <v>12</v>
      </c>
    </row>
    <row r="1778" spans="1:6" hidden="1" x14ac:dyDescent="0.2">
      <c r="A1778" s="222" t="s">
        <v>3561</v>
      </c>
      <c r="B1778" s="69" t="b">
        <f>'str 3'!$H$15-'str 3'!$I$15&gt;='str 3'!$H$47-'str 3'!$I$47</f>
        <v>1</v>
      </c>
      <c r="C1778" s="68" t="s">
        <v>1218</v>
      </c>
      <c r="D1778" s="68" t="s">
        <v>781</v>
      </c>
      <c r="E1778" s="69" t="s">
        <v>2174</v>
      </c>
      <c r="F1778" s="121" t="s">
        <v>13</v>
      </c>
    </row>
    <row r="1779" spans="1:6" hidden="1" x14ac:dyDescent="0.2">
      <c r="A1779" s="222" t="s">
        <v>3562</v>
      </c>
      <c r="B1779" s="69" t="b">
        <f>'str 3'!$J$15-'str 3'!$K$15&gt;='str 3'!$J$47-'str 3'!$K$47</f>
        <v>1</v>
      </c>
      <c r="C1779" s="68" t="s">
        <v>1218</v>
      </c>
      <c r="D1779" s="68" t="s">
        <v>781</v>
      </c>
      <c r="E1779" s="69" t="s">
        <v>2174</v>
      </c>
      <c r="F1779" s="121" t="s">
        <v>14</v>
      </c>
    </row>
    <row r="1780" spans="1:6" hidden="1" x14ac:dyDescent="0.2">
      <c r="A1780" s="222" t="s">
        <v>3563</v>
      </c>
      <c r="B1780" s="69" t="b">
        <f>'str 3'!$L$15-'str 3'!$M$15&gt;='str 3'!$L$47-'str 3'!$M$47</f>
        <v>1</v>
      </c>
      <c r="C1780" s="68" t="s">
        <v>1218</v>
      </c>
      <c r="D1780" s="68" t="s">
        <v>781</v>
      </c>
      <c r="E1780" s="69" t="s">
        <v>2174</v>
      </c>
      <c r="F1780" s="121" t="s">
        <v>15</v>
      </c>
    </row>
    <row r="1781" spans="1:6" hidden="1" x14ac:dyDescent="0.2">
      <c r="A1781" s="222" t="s">
        <v>3564</v>
      </c>
      <c r="B1781" s="69" t="b">
        <f>'str 3'!$J$15&gt;='str 3'!$J$48</f>
        <v>1</v>
      </c>
      <c r="C1781" s="68" t="s">
        <v>1218</v>
      </c>
      <c r="D1781" s="68" t="s">
        <v>781</v>
      </c>
      <c r="E1781" s="69" t="s">
        <v>2175</v>
      </c>
      <c r="F1781" s="69" t="s">
        <v>2422</v>
      </c>
    </row>
    <row r="1782" spans="1:6" hidden="1" x14ac:dyDescent="0.2">
      <c r="A1782" s="222" t="s">
        <v>3565</v>
      </c>
      <c r="B1782" s="69" t="b">
        <f>'str 3'!$K$15&gt;='str 3'!$K$48</f>
        <v>1</v>
      </c>
      <c r="C1782" s="68" t="s">
        <v>1218</v>
      </c>
      <c r="D1782" s="68" t="s">
        <v>781</v>
      </c>
      <c r="E1782" s="69" t="s">
        <v>2175</v>
      </c>
      <c r="F1782" s="69" t="s">
        <v>2423</v>
      </c>
    </row>
    <row r="1783" spans="1:6" hidden="1" x14ac:dyDescent="0.2">
      <c r="A1783" s="222" t="s">
        <v>3566</v>
      </c>
      <c r="B1783" s="69" t="b">
        <f>'str 3'!$L$15&gt;='str 3'!$L$48</f>
        <v>1</v>
      </c>
      <c r="C1783" s="68" t="s">
        <v>1218</v>
      </c>
      <c r="D1783" s="68" t="s">
        <v>781</v>
      </c>
      <c r="E1783" s="69" t="s">
        <v>2175</v>
      </c>
      <c r="F1783" s="69" t="s">
        <v>2424</v>
      </c>
    </row>
    <row r="1784" spans="1:6" hidden="1" x14ac:dyDescent="0.2">
      <c r="A1784" s="222" t="s">
        <v>3567</v>
      </c>
      <c r="B1784" s="69" t="b">
        <f>'str 3'!$M$15&gt;='str 3'!$M$48</f>
        <v>1</v>
      </c>
      <c r="C1784" s="68" t="s">
        <v>1218</v>
      </c>
      <c r="D1784" s="68" t="s">
        <v>781</v>
      </c>
      <c r="E1784" s="69" t="s">
        <v>2175</v>
      </c>
      <c r="F1784" s="69" t="s">
        <v>11</v>
      </c>
    </row>
    <row r="1785" spans="1:6" hidden="1" x14ac:dyDescent="0.2">
      <c r="A1785" s="222" t="s">
        <v>3568</v>
      </c>
      <c r="B1785" s="69" t="b">
        <f>'str 3'!$J$15-'str 3'!$K$15&gt;='str 3'!$J$48-'str 3'!$K$48</f>
        <v>1</v>
      </c>
      <c r="C1785" s="68" t="s">
        <v>1218</v>
      </c>
      <c r="D1785" s="68" t="s">
        <v>781</v>
      </c>
      <c r="E1785" s="69" t="s">
        <v>2175</v>
      </c>
      <c r="F1785" s="121" t="s">
        <v>14</v>
      </c>
    </row>
    <row r="1786" spans="1:6" hidden="1" x14ac:dyDescent="0.2">
      <c r="A1786" s="222" t="s">
        <v>3569</v>
      </c>
      <c r="B1786" s="69" t="b">
        <f>'str 3'!$L$15-'str 3'!$M$15&gt;='str 3'!$L$48-'str 3'!$M$48</f>
        <v>1</v>
      </c>
      <c r="C1786" s="68" t="s">
        <v>1218</v>
      </c>
      <c r="D1786" s="68" t="s">
        <v>781</v>
      </c>
      <c r="E1786" s="69" t="s">
        <v>2175</v>
      </c>
      <c r="F1786" s="121" t="s">
        <v>15</v>
      </c>
    </row>
    <row r="1787" spans="1:6" hidden="1" x14ac:dyDescent="0.2">
      <c r="A1787" s="222" t="s">
        <v>3570</v>
      </c>
      <c r="B1787" s="69" t="b">
        <f>'str 3'!$F$15&gt;='str 3'!$F$49</f>
        <v>1</v>
      </c>
      <c r="C1787" s="68" t="s">
        <v>1218</v>
      </c>
      <c r="D1787" s="68" t="s">
        <v>781</v>
      </c>
      <c r="E1787" s="69" t="s">
        <v>2176</v>
      </c>
      <c r="F1787" s="69" t="s">
        <v>2418</v>
      </c>
    </row>
    <row r="1788" spans="1:6" hidden="1" x14ac:dyDescent="0.2">
      <c r="A1788" s="222" t="s">
        <v>3571</v>
      </c>
      <c r="B1788" s="69" t="b">
        <f>'str 3'!$G$15&gt;='str 3'!$G$49</f>
        <v>1</v>
      </c>
      <c r="C1788" s="68" t="s">
        <v>1218</v>
      </c>
      <c r="D1788" s="68" t="s">
        <v>781</v>
      </c>
      <c r="E1788" s="69" t="s">
        <v>2176</v>
      </c>
      <c r="F1788" s="69" t="s">
        <v>2419</v>
      </c>
    </row>
    <row r="1789" spans="1:6" hidden="1" x14ac:dyDescent="0.2">
      <c r="A1789" s="222" t="s">
        <v>3572</v>
      </c>
      <c r="B1789" s="69" t="b">
        <f>'str 3'!$H$15&gt;='str 3'!$H$49</f>
        <v>1</v>
      </c>
      <c r="C1789" s="68" t="s">
        <v>1218</v>
      </c>
      <c r="D1789" s="68" t="s">
        <v>781</v>
      </c>
      <c r="E1789" s="69" t="s">
        <v>2176</v>
      </c>
      <c r="F1789" s="69" t="s">
        <v>2420</v>
      </c>
    </row>
    <row r="1790" spans="1:6" hidden="1" x14ac:dyDescent="0.2">
      <c r="A1790" s="222" t="s">
        <v>1968</v>
      </c>
      <c r="B1790" s="69" t="b">
        <f>'str 3'!$I$15&gt;='str 3'!$I$49</f>
        <v>1</v>
      </c>
      <c r="C1790" s="68" t="s">
        <v>1218</v>
      </c>
      <c r="D1790" s="68" t="s">
        <v>781</v>
      </c>
      <c r="E1790" s="69" t="s">
        <v>2176</v>
      </c>
      <c r="F1790" s="69" t="s">
        <v>2421</v>
      </c>
    </row>
    <row r="1791" spans="1:6" hidden="1" x14ac:dyDescent="0.2">
      <c r="A1791" s="222" t="s">
        <v>1969</v>
      </c>
      <c r="B1791" s="69" t="b">
        <f>'str 3'!$J$15&gt;='str 3'!$J$49</f>
        <v>1</v>
      </c>
      <c r="C1791" s="68" t="s">
        <v>1218</v>
      </c>
      <c r="D1791" s="68" t="s">
        <v>781</v>
      </c>
      <c r="E1791" s="69" t="s">
        <v>2176</v>
      </c>
      <c r="F1791" s="69" t="s">
        <v>2422</v>
      </c>
    </row>
    <row r="1792" spans="1:6" hidden="1" x14ac:dyDescent="0.2">
      <c r="A1792" s="222" t="s">
        <v>1970</v>
      </c>
      <c r="B1792" s="69" t="b">
        <f>'str 3'!$K$15&gt;='str 3'!$K$49</f>
        <v>1</v>
      </c>
      <c r="C1792" s="68" t="s">
        <v>1218</v>
      </c>
      <c r="D1792" s="68" t="s">
        <v>781</v>
      </c>
      <c r="E1792" s="69" t="s">
        <v>2176</v>
      </c>
      <c r="F1792" s="69" t="s">
        <v>2423</v>
      </c>
    </row>
    <row r="1793" spans="1:6" hidden="1" x14ac:dyDescent="0.2">
      <c r="A1793" s="222" t="s">
        <v>1971</v>
      </c>
      <c r="B1793" s="69" t="b">
        <f>'str 3'!$L$15&gt;='str 3'!$L$49</f>
        <v>1</v>
      </c>
      <c r="C1793" s="68" t="s">
        <v>1218</v>
      </c>
      <c r="D1793" s="68" t="s">
        <v>781</v>
      </c>
      <c r="E1793" s="69" t="s">
        <v>2176</v>
      </c>
      <c r="F1793" s="69" t="s">
        <v>2424</v>
      </c>
    </row>
    <row r="1794" spans="1:6" hidden="1" x14ac:dyDescent="0.2">
      <c r="A1794" s="222" t="s">
        <v>1972</v>
      </c>
      <c r="B1794" s="69" t="b">
        <f>'str 3'!$M$15&gt;='str 3'!$M$49</f>
        <v>1</v>
      </c>
      <c r="C1794" s="68" t="s">
        <v>1218</v>
      </c>
      <c r="D1794" s="68" t="s">
        <v>781</v>
      </c>
      <c r="E1794" s="69" t="s">
        <v>2176</v>
      </c>
      <c r="F1794" s="69" t="s">
        <v>11</v>
      </c>
    </row>
    <row r="1795" spans="1:6" hidden="1" x14ac:dyDescent="0.2">
      <c r="A1795" s="222" t="s">
        <v>1973</v>
      </c>
      <c r="B1795" s="69" t="b">
        <f>'str 3'!$F$15-'str 3'!$G$15&gt;='str 3'!$F$49-'str 3'!$G$49</f>
        <v>1</v>
      </c>
      <c r="C1795" s="68" t="s">
        <v>1218</v>
      </c>
      <c r="D1795" s="68" t="s">
        <v>781</v>
      </c>
      <c r="E1795" s="69" t="s">
        <v>2176</v>
      </c>
      <c r="F1795" s="121" t="s">
        <v>12</v>
      </c>
    </row>
    <row r="1796" spans="1:6" hidden="1" x14ac:dyDescent="0.2">
      <c r="A1796" s="222" t="s">
        <v>1974</v>
      </c>
      <c r="B1796" s="69" t="b">
        <f>'str 3'!$H$15-'str 3'!$I$15&gt;='str 3'!$H$49-'str 3'!$I$49</f>
        <v>1</v>
      </c>
      <c r="C1796" s="68" t="s">
        <v>1218</v>
      </c>
      <c r="D1796" s="68" t="s">
        <v>781</v>
      </c>
      <c r="E1796" s="69" t="s">
        <v>2176</v>
      </c>
      <c r="F1796" s="121" t="s">
        <v>13</v>
      </c>
    </row>
    <row r="1797" spans="1:6" hidden="1" x14ac:dyDescent="0.2">
      <c r="A1797" s="222" t="s">
        <v>1975</v>
      </c>
      <c r="B1797" s="69" t="b">
        <f>'str 3'!$J$15-'str 3'!$K$15&gt;='str 3'!$J$49-'str 3'!$K$49</f>
        <v>1</v>
      </c>
      <c r="C1797" s="68" t="s">
        <v>1218</v>
      </c>
      <c r="D1797" s="68" t="s">
        <v>781</v>
      </c>
      <c r="E1797" s="69" t="s">
        <v>2176</v>
      </c>
      <c r="F1797" s="121" t="s">
        <v>14</v>
      </c>
    </row>
    <row r="1798" spans="1:6" hidden="1" x14ac:dyDescent="0.2">
      <c r="A1798" s="222" t="s">
        <v>1976</v>
      </c>
      <c r="B1798" s="69" t="b">
        <f>'str 3'!$L$15-'str 3'!$M$15&gt;='str 3'!$L$49-'str 3'!$M$49</f>
        <v>1</v>
      </c>
      <c r="C1798" s="68" t="s">
        <v>1218</v>
      </c>
      <c r="D1798" s="68" t="s">
        <v>781</v>
      </c>
      <c r="E1798" s="69" t="s">
        <v>2176</v>
      </c>
      <c r="F1798" s="121" t="s">
        <v>15</v>
      </c>
    </row>
    <row r="1799" spans="1:6" hidden="1" x14ac:dyDescent="0.2">
      <c r="A1799" s="222" t="s">
        <v>1977</v>
      </c>
      <c r="B1799" s="69" t="b">
        <f>'str 3'!$F$15='str 3'!$F$16+'str 3'!$F$33+'str 3'!$F$35+'str 3'!$F$37+'str 3'!$F$38+SUM('str 3'!$F$40:$F$49)</f>
        <v>1</v>
      </c>
      <c r="C1799" s="68" t="s">
        <v>1218</v>
      </c>
      <c r="D1799" s="68" t="s">
        <v>781</v>
      </c>
      <c r="E1799" s="69" t="s">
        <v>5236</v>
      </c>
      <c r="F1799" s="69" t="s">
        <v>2418</v>
      </c>
    </row>
    <row r="1800" spans="1:6" hidden="1" x14ac:dyDescent="0.2">
      <c r="A1800" s="222" t="s">
        <v>1894</v>
      </c>
      <c r="B1800" s="69" t="b">
        <f>'str 3'!$G$15='str 3'!$G$16+'str 3'!$G$33+'str 3'!$G$35+'str 3'!$G$37+'str 3'!$G$38+SUM('str 3'!$G$40:$G$49)</f>
        <v>1</v>
      </c>
      <c r="C1800" s="68" t="s">
        <v>1218</v>
      </c>
      <c r="D1800" s="68" t="s">
        <v>781</v>
      </c>
      <c r="E1800" s="69" t="s">
        <v>5236</v>
      </c>
      <c r="F1800" s="69" t="s">
        <v>2419</v>
      </c>
    </row>
    <row r="1801" spans="1:6" hidden="1" x14ac:dyDescent="0.2">
      <c r="A1801" s="222" t="s">
        <v>1895</v>
      </c>
      <c r="B1801" s="69" t="b">
        <f>'str 3'!$H$15='str 3'!$H$16+'str 3'!$H$33+'str 3'!$H$35+'str 3'!$H$37+'str 3'!$H$38+SUM('str 3'!$H$40:$H$49)</f>
        <v>1</v>
      </c>
      <c r="C1801" s="68" t="s">
        <v>1218</v>
      </c>
      <c r="D1801" s="68" t="s">
        <v>781</v>
      </c>
      <c r="E1801" s="69" t="s">
        <v>5236</v>
      </c>
      <c r="F1801" s="69" t="s">
        <v>2420</v>
      </c>
    </row>
    <row r="1802" spans="1:6" hidden="1" x14ac:dyDescent="0.2">
      <c r="A1802" s="222" t="s">
        <v>1896</v>
      </c>
      <c r="B1802" s="69" t="b">
        <f>'str 3'!$I$15='str 3'!$I$16+'str 3'!$I$33+'str 3'!$I$35+'str 3'!$I$37+'str 3'!$I$38+SUM('str 3'!$I$40:$I$49)</f>
        <v>1</v>
      </c>
      <c r="C1802" s="68" t="s">
        <v>1218</v>
      </c>
      <c r="D1802" s="68" t="s">
        <v>781</v>
      </c>
      <c r="E1802" s="69" t="s">
        <v>5236</v>
      </c>
      <c r="F1802" s="69" t="s">
        <v>2421</v>
      </c>
    </row>
    <row r="1803" spans="1:6" hidden="1" x14ac:dyDescent="0.2">
      <c r="A1803" s="222" t="s">
        <v>1897</v>
      </c>
      <c r="B1803" s="69" t="b">
        <f>'str 3'!$J$15='str 3'!$J$16+'str 3'!$J$33+'str 3'!$J$35+'str 3'!$J$37+'str 3'!$J$38+SUM('str 3'!$J$40:$J$49)</f>
        <v>1</v>
      </c>
      <c r="C1803" s="68" t="s">
        <v>1218</v>
      </c>
      <c r="D1803" s="68" t="s">
        <v>781</v>
      </c>
      <c r="E1803" s="69" t="s">
        <v>5236</v>
      </c>
      <c r="F1803" s="69" t="s">
        <v>2422</v>
      </c>
    </row>
    <row r="1804" spans="1:6" hidden="1" x14ac:dyDescent="0.2">
      <c r="A1804" s="222" t="s">
        <v>1898</v>
      </c>
      <c r="B1804" s="69" t="b">
        <f>'str 3'!$K$15='str 3'!$K$16+'str 3'!$K$33+'str 3'!$K$35+'str 3'!$K$37+'str 3'!$K$38+SUM('str 3'!$K$40:$K$49)</f>
        <v>1</v>
      </c>
      <c r="C1804" s="68" t="s">
        <v>1218</v>
      </c>
      <c r="D1804" s="68" t="s">
        <v>781</v>
      </c>
      <c r="E1804" s="69" t="s">
        <v>5236</v>
      </c>
      <c r="F1804" s="69" t="s">
        <v>2423</v>
      </c>
    </row>
    <row r="1805" spans="1:6" hidden="1" x14ac:dyDescent="0.2">
      <c r="A1805" s="222" t="s">
        <v>1899</v>
      </c>
      <c r="B1805" s="69" t="b">
        <f>'str 3'!$L$15='str 3'!$L$16+'str 3'!$L$33+'str 3'!$L$35+'str 3'!$L$37+'str 3'!$L$38+SUM('str 3'!$L$40:$L$49)</f>
        <v>1</v>
      </c>
      <c r="C1805" s="68" t="s">
        <v>1218</v>
      </c>
      <c r="D1805" s="68" t="s">
        <v>781</v>
      </c>
      <c r="E1805" s="69" t="s">
        <v>5236</v>
      </c>
      <c r="F1805" s="69" t="s">
        <v>2424</v>
      </c>
    </row>
    <row r="1806" spans="1:6" hidden="1" x14ac:dyDescent="0.2">
      <c r="A1806" s="222" t="s">
        <v>1900</v>
      </c>
      <c r="B1806" s="69" t="b">
        <f>'str 3'!$M$15='str 3'!$M$16+'str 3'!$M$33+'str 3'!$M$35+'str 3'!$M$37+'str 3'!$M$38+SUM('str 3'!$M$40:$M$49)</f>
        <v>1</v>
      </c>
      <c r="C1806" s="68" t="s">
        <v>1218</v>
      </c>
      <c r="D1806" s="68" t="s">
        <v>781</v>
      </c>
      <c r="E1806" s="69" t="s">
        <v>5236</v>
      </c>
      <c r="F1806" s="69" t="s">
        <v>11</v>
      </c>
    </row>
    <row r="1807" spans="1:6" hidden="1" x14ac:dyDescent="0.2">
      <c r="A1807" s="222" t="s">
        <v>1901</v>
      </c>
      <c r="B1807" s="69" t="b">
        <f>'str 3'!$F$51='str 3'!$F$5+'str 3'!$F$6-'str 3'!$F$15-'str 3'!$F$50</f>
        <v>1</v>
      </c>
      <c r="C1807" s="68" t="s">
        <v>1218</v>
      </c>
      <c r="D1807" s="68" t="s">
        <v>781</v>
      </c>
      <c r="E1807" s="69" t="s">
        <v>2178</v>
      </c>
      <c r="F1807" s="69" t="s">
        <v>2418</v>
      </c>
    </row>
    <row r="1808" spans="1:6" hidden="1" x14ac:dyDescent="0.2">
      <c r="A1808" s="222" t="s">
        <v>1902</v>
      </c>
      <c r="B1808" s="69" t="b">
        <f>'str 3'!$G$51='str 3'!$G$5+'str 3'!$G$6-'str 3'!$G$15-'str 3'!$G$50</f>
        <v>1</v>
      </c>
      <c r="C1808" s="68" t="s">
        <v>1218</v>
      </c>
      <c r="D1808" s="68" t="s">
        <v>781</v>
      </c>
      <c r="E1808" s="69" t="s">
        <v>2178</v>
      </c>
      <c r="F1808" s="69" t="s">
        <v>2419</v>
      </c>
    </row>
    <row r="1809" spans="1:6" hidden="1" x14ac:dyDescent="0.2">
      <c r="A1809" s="222" t="s">
        <v>1903</v>
      </c>
      <c r="B1809" s="69" t="b">
        <f>'str 3'!$H$51='str 3'!$H$5+'str 3'!$H$6-'str 3'!$H$15-'str 3'!$H$50</f>
        <v>1</v>
      </c>
      <c r="C1809" s="68" t="s">
        <v>1218</v>
      </c>
      <c r="D1809" s="68" t="s">
        <v>781</v>
      </c>
      <c r="E1809" s="69" t="s">
        <v>2178</v>
      </c>
      <c r="F1809" s="69" t="s">
        <v>2420</v>
      </c>
    </row>
    <row r="1810" spans="1:6" hidden="1" x14ac:dyDescent="0.2">
      <c r="A1810" s="222" t="s">
        <v>1904</v>
      </c>
      <c r="B1810" s="69" t="b">
        <f>'str 3'!$I$51='str 3'!$I$5+'str 3'!$I$6-'str 3'!$I$15-'str 3'!$I$50</f>
        <v>1</v>
      </c>
      <c r="C1810" s="68" t="s">
        <v>1218</v>
      </c>
      <c r="D1810" s="68" t="s">
        <v>781</v>
      </c>
      <c r="E1810" s="69" t="s">
        <v>2178</v>
      </c>
      <c r="F1810" s="69" t="s">
        <v>2421</v>
      </c>
    </row>
    <row r="1811" spans="1:6" hidden="1" x14ac:dyDescent="0.2">
      <c r="A1811" s="222" t="s">
        <v>1905</v>
      </c>
      <c r="B1811" s="69" t="b">
        <f>'str 3'!$J$51='str 3'!$J$5+'str 3'!$J$6-'str 3'!$J$15</f>
        <v>1</v>
      </c>
      <c r="C1811" s="68" t="s">
        <v>1218</v>
      </c>
      <c r="D1811" s="68" t="s">
        <v>781</v>
      </c>
      <c r="E1811" s="69" t="s">
        <v>2179</v>
      </c>
      <c r="F1811" s="69" t="s">
        <v>2422</v>
      </c>
    </row>
    <row r="1812" spans="1:6" hidden="1" x14ac:dyDescent="0.2">
      <c r="A1812" s="222" t="s">
        <v>1906</v>
      </c>
      <c r="B1812" s="69" t="b">
        <f>'str 3'!$K$51='str 3'!$K$5+'str 3'!$K$6-'str 3'!$K$15</f>
        <v>1</v>
      </c>
      <c r="C1812" s="68" t="s">
        <v>1218</v>
      </c>
      <c r="D1812" s="68" t="s">
        <v>781</v>
      </c>
      <c r="E1812" s="69" t="s">
        <v>2179</v>
      </c>
      <c r="F1812" s="69" t="s">
        <v>2423</v>
      </c>
    </row>
    <row r="1813" spans="1:6" hidden="1" x14ac:dyDescent="0.2">
      <c r="A1813" s="222" t="s">
        <v>1907</v>
      </c>
      <c r="B1813" s="69" t="b">
        <f>'str 3'!$L$51='str 3'!$L$5+'str 3'!$L$6-'str 3'!$L$15</f>
        <v>1</v>
      </c>
      <c r="C1813" s="68" t="s">
        <v>1218</v>
      </c>
      <c r="D1813" s="68" t="s">
        <v>781</v>
      </c>
      <c r="E1813" s="69" t="s">
        <v>2179</v>
      </c>
      <c r="F1813" s="69" t="s">
        <v>2424</v>
      </c>
    </row>
    <row r="1814" spans="1:6" hidden="1" x14ac:dyDescent="0.2">
      <c r="A1814" s="222" t="s">
        <v>1908</v>
      </c>
      <c r="B1814" s="69" t="b">
        <f>'str 3'!$M$51='str 3'!$M$5+'str 3'!$M$6-'str 3'!$M$15</f>
        <v>1</v>
      </c>
      <c r="C1814" s="68" t="s">
        <v>1218</v>
      </c>
      <c r="D1814" s="68" t="s">
        <v>781</v>
      </c>
      <c r="E1814" s="69" t="s">
        <v>2179</v>
      </c>
      <c r="F1814" s="69" t="s">
        <v>11</v>
      </c>
    </row>
    <row r="1815" spans="1:6" hidden="1" x14ac:dyDescent="0.2">
      <c r="A1815" s="222" t="s">
        <v>1909</v>
      </c>
      <c r="B1815" s="69" t="b">
        <f>'str 3'!$F$51&gt;='str 3'!$F$52</f>
        <v>1</v>
      </c>
      <c r="C1815" s="68" t="s">
        <v>1218</v>
      </c>
      <c r="D1815" s="68" t="s">
        <v>781</v>
      </c>
      <c r="E1815" s="69" t="s">
        <v>2180</v>
      </c>
      <c r="F1815" s="69" t="s">
        <v>2418</v>
      </c>
    </row>
    <row r="1816" spans="1:6" hidden="1" x14ac:dyDescent="0.2">
      <c r="A1816" s="222" t="s">
        <v>1910</v>
      </c>
      <c r="B1816" s="69" t="b">
        <f>'str 3'!$G$51&gt;='str 3'!$G$52</f>
        <v>1</v>
      </c>
      <c r="C1816" s="68" t="s">
        <v>1218</v>
      </c>
      <c r="D1816" s="68" t="s">
        <v>781</v>
      </c>
      <c r="E1816" s="69" t="s">
        <v>2180</v>
      </c>
      <c r="F1816" s="69" t="s">
        <v>2419</v>
      </c>
    </row>
    <row r="1817" spans="1:6" hidden="1" x14ac:dyDescent="0.2">
      <c r="A1817" s="222" t="s">
        <v>1911</v>
      </c>
      <c r="B1817" s="69" t="b">
        <f>'str 3'!$H$51&gt;='str 3'!$H$52</f>
        <v>1</v>
      </c>
      <c r="C1817" s="68" t="s">
        <v>1218</v>
      </c>
      <c r="D1817" s="68" t="s">
        <v>781</v>
      </c>
      <c r="E1817" s="69" t="s">
        <v>2180</v>
      </c>
      <c r="F1817" s="69" t="s">
        <v>2420</v>
      </c>
    </row>
    <row r="1818" spans="1:6" hidden="1" x14ac:dyDescent="0.2">
      <c r="A1818" s="222" t="s">
        <v>1912</v>
      </c>
      <c r="B1818" s="69" t="b">
        <f>'str 3'!$I$51&gt;='str 3'!$I$52</f>
        <v>1</v>
      </c>
      <c r="C1818" s="68" t="s">
        <v>1218</v>
      </c>
      <c r="D1818" s="68" t="s">
        <v>781</v>
      </c>
      <c r="E1818" s="69" t="s">
        <v>2180</v>
      </c>
      <c r="F1818" s="69" t="s">
        <v>2421</v>
      </c>
    </row>
    <row r="1819" spans="1:6" hidden="1" x14ac:dyDescent="0.2">
      <c r="A1819" s="222" t="s">
        <v>1913</v>
      </c>
      <c r="B1819" s="69" t="b">
        <f>'str 3'!$J$51&gt;='str 3'!$J$52</f>
        <v>1</v>
      </c>
      <c r="C1819" s="68" t="s">
        <v>1218</v>
      </c>
      <c r="D1819" s="68" t="s">
        <v>781</v>
      </c>
      <c r="E1819" s="69" t="s">
        <v>2180</v>
      </c>
      <c r="F1819" s="69" t="s">
        <v>2422</v>
      </c>
    </row>
    <row r="1820" spans="1:6" hidden="1" x14ac:dyDescent="0.2">
      <c r="A1820" s="222" t="s">
        <v>1914</v>
      </c>
      <c r="B1820" s="69" t="b">
        <f>'str 3'!$K$51&gt;='str 3'!$K$52</f>
        <v>1</v>
      </c>
      <c r="C1820" s="68" t="s">
        <v>1218</v>
      </c>
      <c r="D1820" s="68" t="s">
        <v>781</v>
      </c>
      <c r="E1820" s="69" t="s">
        <v>2180</v>
      </c>
      <c r="F1820" s="69" t="s">
        <v>2423</v>
      </c>
    </row>
    <row r="1821" spans="1:6" hidden="1" x14ac:dyDescent="0.2">
      <c r="A1821" s="222" t="s">
        <v>3986</v>
      </c>
      <c r="B1821" s="69" t="b">
        <f>'str 3'!$L$51&gt;='str 3'!$L$52</f>
        <v>1</v>
      </c>
      <c r="C1821" s="68" t="s">
        <v>1218</v>
      </c>
      <c r="D1821" s="68" t="s">
        <v>781</v>
      </c>
      <c r="E1821" s="69" t="s">
        <v>2180</v>
      </c>
      <c r="F1821" s="69" t="s">
        <v>2424</v>
      </c>
    </row>
    <row r="1822" spans="1:6" hidden="1" x14ac:dyDescent="0.2">
      <c r="A1822" s="222" t="s">
        <v>3987</v>
      </c>
      <c r="B1822" s="69" t="b">
        <f>'str 3'!$M$51&gt;='str 3'!$M$52</f>
        <v>1</v>
      </c>
      <c r="C1822" s="68" t="s">
        <v>1218</v>
      </c>
      <c r="D1822" s="68" t="s">
        <v>781</v>
      </c>
      <c r="E1822" s="69" t="s">
        <v>2180</v>
      </c>
      <c r="F1822" s="69" t="s">
        <v>11</v>
      </c>
    </row>
    <row r="1823" spans="1:6" hidden="1" x14ac:dyDescent="0.2">
      <c r="A1823" s="225" t="s">
        <v>3988</v>
      </c>
      <c r="B1823" s="69" t="b">
        <f>'str 1'!$D$24='str 3'!$F$6</f>
        <v>1</v>
      </c>
      <c r="C1823" s="337" t="s">
        <v>2204</v>
      </c>
      <c r="D1823" s="337"/>
      <c r="E1823" s="337" t="s">
        <v>2055</v>
      </c>
      <c r="F1823" s="337"/>
    </row>
    <row r="1824" spans="1:6" hidden="1" x14ac:dyDescent="0.2">
      <c r="A1824" s="225" t="s">
        <v>3989</v>
      </c>
      <c r="B1824" s="69" t="b">
        <f>'str 1'!$E$24='str 3'!$G$6</f>
        <v>1</v>
      </c>
      <c r="C1824" s="337" t="s">
        <v>2204</v>
      </c>
      <c r="D1824" s="337"/>
      <c r="E1824" s="337" t="s">
        <v>2181</v>
      </c>
      <c r="F1824" s="337"/>
    </row>
    <row r="1825" spans="1:6" hidden="1" x14ac:dyDescent="0.2">
      <c r="A1825" s="225" t="s">
        <v>3990</v>
      </c>
      <c r="B1825" s="69" t="b">
        <f>'str 1'!$D$25='str 3'!$H$6</f>
        <v>1</v>
      </c>
      <c r="C1825" s="337" t="s">
        <v>2204</v>
      </c>
      <c r="D1825" s="337"/>
      <c r="E1825" s="337" t="s">
        <v>2182</v>
      </c>
      <c r="F1825" s="337"/>
    </row>
    <row r="1826" spans="1:6" hidden="1" x14ac:dyDescent="0.2">
      <c r="A1826" s="225" t="s">
        <v>3991</v>
      </c>
      <c r="B1826" s="69" t="b">
        <f>'str 1'!$E$25='str 3'!$I$6</f>
        <v>1</v>
      </c>
      <c r="C1826" s="337" t="s">
        <v>2204</v>
      </c>
      <c r="D1826" s="337"/>
      <c r="E1826" s="337" t="s">
        <v>2183</v>
      </c>
      <c r="F1826" s="337"/>
    </row>
    <row r="1827" spans="1:6" hidden="1" x14ac:dyDescent="0.2">
      <c r="A1827" s="225" t="s">
        <v>3992</v>
      </c>
      <c r="B1827" s="69" t="b">
        <f>'str 1'!$D$27='str 3'!$J$6</f>
        <v>1</v>
      </c>
      <c r="C1827" s="337" t="s">
        <v>2204</v>
      </c>
      <c r="D1827" s="337"/>
      <c r="E1827" s="337" t="s">
        <v>2184</v>
      </c>
      <c r="F1827" s="337"/>
    </row>
    <row r="1828" spans="1:6" hidden="1" x14ac:dyDescent="0.2">
      <c r="A1828" s="225" t="s">
        <v>3587</v>
      </c>
      <c r="B1828" s="69" t="b">
        <f>'str 1'!$E$27='str 3'!$K$6</f>
        <v>1</v>
      </c>
      <c r="C1828" s="337" t="s">
        <v>2204</v>
      </c>
      <c r="D1828" s="337"/>
      <c r="E1828" s="337" t="s">
        <v>2050</v>
      </c>
      <c r="F1828" s="337"/>
    </row>
    <row r="1829" spans="1:6" hidden="1" x14ac:dyDescent="0.2">
      <c r="A1829" s="225" t="s">
        <v>3588</v>
      </c>
      <c r="B1829" s="69" t="b">
        <f>'str 1'!$D$26='str 3'!$L$6</f>
        <v>1</v>
      </c>
      <c r="C1829" s="337" t="s">
        <v>2204</v>
      </c>
      <c r="D1829" s="337"/>
      <c r="E1829" s="337" t="s">
        <v>2051</v>
      </c>
      <c r="F1829" s="337"/>
    </row>
    <row r="1830" spans="1:6" hidden="1" x14ac:dyDescent="0.2">
      <c r="A1830" s="225" t="s">
        <v>3589</v>
      </c>
      <c r="B1830" s="69" t="b">
        <f>'str 1'!$E$26='str 3'!$M$6</f>
        <v>1</v>
      </c>
      <c r="C1830" s="337" t="s">
        <v>2204</v>
      </c>
      <c r="D1830" s="337"/>
      <c r="E1830" s="337" t="s">
        <v>2052</v>
      </c>
      <c r="F1830" s="337"/>
    </row>
    <row r="1831" spans="1:6" hidden="1" x14ac:dyDescent="0.2">
      <c r="A1831" s="225" t="s">
        <v>3590</v>
      </c>
      <c r="B1831" s="69" t="b">
        <f>'str 1'!$F$24='str 3'!$F$16</f>
        <v>1</v>
      </c>
      <c r="C1831" s="337" t="s">
        <v>2204</v>
      </c>
      <c r="D1831" s="337"/>
      <c r="E1831" s="337" t="s">
        <v>2053</v>
      </c>
      <c r="F1831" s="337"/>
    </row>
    <row r="1832" spans="1:6" hidden="1" x14ac:dyDescent="0.2">
      <c r="A1832" s="225" t="s">
        <v>3591</v>
      </c>
      <c r="B1832" s="69" t="b">
        <f>'str 1'!$G$24='str 3'!$G$16</f>
        <v>1</v>
      </c>
      <c r="C1832" s="337" t="s">
        <v>2204</v>
      </c>
      <c r="D1832" s="337"/>
      <c r="E1832" s="337" t="s">
        <v>2054</v>
      </c>
      <c r="F1832" s="337"/>
    </row>
    <row r="1833" spans="1:6" hidden="1" x14ac:dyDescent="0.2">
      <c r="A1833" s="225" t="s">
        <v>3592</v>
      </c>
      <c r="B1833" s="69" t="b">
        <f>'str 1'!$F$25='str 3'!$H$16</f>
        <v>1</v>
      </c>
      <c r="C1833" s="337" t="s">
        <v>2204</v>
      </c>
      <c r="D1833" s="337"/>
      <c r="E1833" s="337" t="s">
        <v>1324</v>
      </c>
      <c r="F1833" s="337"/>
    </row>
    <row r="1834" spans="1:6" hidden="1" x14ac:dyDescent="0.2">
      <c r="A1834" s="225" t="s">
        <v>3593</v>
      </c>
      <c r="B1834" s="69" t="b">
        <f>'str 1'!$G$25='str 3'!$I$16</f>
        <v>1</v>
      </c>
      <c r="C1834" s="337" t="s">
        <v>2204</v>
      </c>
      <c r="D1834" s="337"/>
      <c r="E1834" s="337" t="s">
        <v>1325</v>
      </c>
      <c r="F1834" s="337"/>
    </row>
    <row r="1835" spans="1:6" hidden="1" x14ac:dyDescent="0.2">
      <c r="A1835" s="225" t="s">
        <v>3594</v>
      </c>
      <c r="B1835" s="69" t="b">
        <f>'str 1'!$F$27='str 3'!$J$16</f>
        <v>1</v>
      </c>
      <c r="C1835" s="337" t="s">
        <v>2204</v>
      </c>
      <c r="D1835" s="337"/>
      <c r="E1835" s="337" t="s">
        <v>1326</v>
      </c>
      <c r="F1835" s="337"/>
    </row>
    <row r="1836" spans="1:6" hidden="1" x14ac:dyDescent="0.2">
      <c r="A1836" s="225" t="s">
        <v>3595</v>
      </c>
      <c r="B1836" s="69" t="b">
        <f>'str 1'!$G$27='str 3'!$K$16</f>
        <v>1</v>
      </c>
      <c r="C1836" s="337" t="s">
        <v>2204</v>
      </c>
      <c r="D1836" s="337"/>
      <c r="E1836" s="337" t="s">
        <v>1327</v>
      </c>
      <c r="F1836" s="337"/>
    </row>
    <row r="1837" spans="1:6" hidden="1" x14ac:dyDescent="0.2">
      <c r="A1837" s="225" t="s">
        <v>3596</v>
      </c>
      <c r="B1837" s="69" t="b">
        <f>'str 1'!$F$26='str 3'!$L$16</f>
        <v>1</v>
      </c>
      <c r="C1837" s="337" t="s">
        <v>2204</v>
      </c>
      <c r="D1837" s="337"/>
      <c r="E1837" s="337" t="s">
        <v>1328</v>
      </c>
      <c r="F1837" s="337"/>
    </row>
    <row r="1838" spans="1:6" hidden="1" x14ac:dyDescent="0.2">
      <c r="A1838" s="225" t="s">
        <v>3597</v>
      </c>
      <c r="B1838" s="69" t="b">
        <f>'str 1'!$G$26='str 3'!$M$16</f>
        <v>1</v>
      </c>
      <c r="C1838" s="337" t="s">
        <v>2204</v>
      </c>
      <c r="D1838" s="337"/>
      <c r="E1838" s="337" t="s">
        <v>1329</v>
      </c>
      <c r="F1838" s="337"/>
    </row>
    <row r="1839" spans="1:6" hidden="1" x14ac:dyDescent="0.2">
      <c r="A1839" s="225" t="s">
        <v>3598</v>
      </c>
      <c r="B1839" s="69" t="b">
        <f>'str 1'!$H$24='str 3'!$F$51</f>
        <v>1</v>
      </c>
      <c r="C1839" s="337" t="s">
        <v>2204</v>
      </c>
      <c r="D1839" s="337"/>
      <c r="E1839" s="337" t="s">
        <v>1330</v>
      </c>
      <c r="F1839" s="337"/>
    </row>
    <row r="1840" spans="1:6" hidden="1" x14ac:dyDescent="0.2">
      <c r="A1840" s="225" t="s">
        <v>3599</v>
      </c>
      <c r="B1840" s="69" t="b">
        <f>'str 1'!$I$24='str 3'!$G$51</f>
        <v>1</v>
      </c>
      <c r="C1840" s="337" t="s">
        <v>2204</v>
      </c>
      <c r="D1840" s="337"/>
      <c r="E1840" s="337" t="s">
        <v>1331</v>
      </c>
      <c r="F1840" s="337"/>
    </row>
    <row r="1841" spans="1:7" hidden="1" x14ac:dyDescent="0.2">
      <c r="A1841" s="225" t="s">
        <v>3600</v>
      </c>
      <c r="B1841" s="69" t="b">
        <f>'str 1'!$H$25='str 3'!$H$51</f>
        <v>1</v>
      </c>
      <c r="C1841" s="337" t="s">
        <v>2204</v>
      </c>
      <c r="D1841" s="337"/>
      <c r="E1841" s="337" t="s">
        <v>1332</v>
      </c>
      <c r="F1841" s="337"/>
    </row>
    <row r="1842" spans="1:7" hidden="1" x14ac:dyDescent="0.2">
      <c r="A1842" s="225" t="s">
        <v>3601</v>
      </c>
      <c r="B1842" s="69" t="b">
        <f>'str 1'!$I$25='str 3'!$I$51</f>
        <v>1</v>
      </c>
      <c r="C1842" s="337" t="s">
        <v>2204</v>
      </c>
      <c r="D1842" s="337"/>
      <c r="E1842" s="337" t="s">
        <v>1333</v>
      </c>
      <c r="F1842" s="337"/>
    </row>
    <row r="1843" spans="1:7" hidden="1" x14ac:dyDescent="0.2">
      <c r="A1843" s="225" t="s">
        <v>3602</v>
      </c>
      <c r="B1843" s="69" t="b">
        <f>'str 1'!$H$27='str 3'!$J$51</f>
        <v>1</v>
      </c>
      <c r="C1843" s="337" t="s">
        <v>2204</v>
      </c>
      <c r="D1843" s="337"/>
      <c r="E1843" s="337" t="s">
        <v>1334</v>
      </c>
      <c r="F1843" s="337"/>
    </row>
    <row r="1844" spans="1:7" hidden="1" x14ac:dyDescent="0.2">
      <c r="A1844" s="225" t="s">
        <v>3603</v>
      </c>
      <c r="B1844" s="69" t="b">
        <f>'str 1'!$I$27='str 3'!$K$51</f>
        <v>1</v>
      </c>
      <c r="C1844" s="337" t="s">
        <v>2204</v>
      </c>
      <c r="D1844" s="337"/>
      <c r="E1844" s="337" t="s">
        <v>1335</v>
      </c>
      <c r="F1844" s="337"/>
    </row>
    <row r="1845" spans="1:7" hidden="1" x14ac:dyDescent="0.2">
      <c r="A1845" s="225" t="s">
        <v>3604</v>
      </c>
      <c r="B1845" s="69" t="b">
        <f>'str 1'!$H$26='str 3'!$L$51</f>
        <v>1</v>
      </c>
      <c r="C1845" s="337" t="s">
        <v>2204</v>
      </c>
      <c r="D1845" s="337"/>
      <c r="E1845" s="337" t="s">
        <v>1336</v>
      </c>
      <c r="F1845" s="337"/>
    </row>
    <row r="1846" spans="1:7" hidden="1" x14ac:dyDescent="0.2">
      <c r="A1846" s="225" t="s">
        <v>3605</v>
      </c>
      <c r="B1846" s="69" t="b">
        <f>'str 1'!$I$26='str 3'!$M$51</f>
        <v>1</v>
      </c>
      <c r="C1846" s="337" t="s">
        <v>2204</v>
      </c>
      <c r="D1846" s="337"/>
      <c r="E1846" s="337" t="s">
        <v>1337</v>
      </c>
      <c r="F1846" s="337"/>
    </row>
    <row r="1847" spans="1:7" hidden="1" x14ac:dyDescent="0.2">
      <c r="A1847" s="225" t="s">
        <v>3606</v>
      </c>
      <c r="B1847" s="69" t="b">
        <f>'str 2'!$F$6&gt;='str 3'!$F$6+'str 3'!$J$6</f>
        <v>1</v>
      </c>
      <c r="C1847" s="337" t="s">
        <v>2205</v>
      </c>
      <c r="D1847" s="337"/>
      <c r="E1847" s="337" t="s">
        <v>595</v>
      </c>
      <c r="F1847" s="337"/>
      <c r="G1847" s="69" t="s">
        <v>841</v>
      </c>
    </row>
    <row r="1848" spans="1:7" hidden="1" x14ac:dyDescent="0.2">
      <c r="A1848" s="225" t="s">
        <v>1792</v>
      </c>
      <c r="B1848" s="69" t="b">
        <f>'str 2'!$G$6&gt;='str 3'!$G$6+'str 3'!$K$6</f>
        <v>1</v>
      </c>
      <c r="C1848" s="337" t="s">
        <v>2205</v>
      </c>
      <c r="D1848" s="337"/>
      <c r="E1848" s="337" t="s">
        <v>596</v>
      </c>
      <c r="F1848" s="337"/>
      <c r="G1848" s="69" t="s">
        <v>841</v>
      </c>
    </row>
    <row r="1849" spans="1:7" hidden="1" x14ac:dyDescent="0.2">
      <c r="A1849" s="225" t="s">
        <v>1415</v>
      </c>
      <c r="B1849" s="69" t="b">
        <f>'str 2'!$F$6-'str 2'!$G$6&gt;=('str 3'!$F$6-'str 3'!$G$6)+('str 3'!$J$6-'str 3'!$K$6)</f>
        <v>1</v>
      </c>
      <c r="C1849" s="337" t="s">
        <v>2205</v>
      </c>
      <c r="D1849" s="337"/>
      <c r="E1849" s="337" t="s">
        <v>597</v>
      </c>
      <c r="F1849" s="337"/>
      <c r="G1849" s="69" t="s">
        <v>841</v>
      </c>
    </row>
    <row r="1850" spans="1:7" hidden="1" x14ac:dyDescent="0.2">
      <c r="A1850" s="225" t="s">
        <v>1416</v>
      </c>
      <c r="B1850" s="69" t="b">
        <f>'str 2'!$F$6&gt;='str 3'!$L$6</f>
        <v>1</v>
      </c>
      <c r="C1850" s="337" t="s">
        <v>2205</v>
      </c>
      <c r="D1850" s="337"/>
      <c r="E1850" s="337" t="s">
        <v>3366</v>
      </c>
      <c r="F1850" s="337"/>
      <c r="G1850" s="69" t="s">
        <v>841</v>
      </c>
    </row>
    <row r="1851" spans="1:7" hidden="1" x14ac:dyDescent="0.2">
      <c r="A1851" s="225" t="s">
        <v>4059</v>
      </c>
      <c r="B1851" s="69" t="b">
        <f>'str 2'!$G$6&gt;='str 3'!$M$6</f>
        <v>1</v>
      </c>
      <c r="C1851" s="337" t="s">
        <v>2205</v>
      </c>
      <c r="D1851" s="337"/>
      <c r="E1851" s="337" t="s">
        <v>3367</v>
      </c>
      <c r="F1851" s="337"/>
      <c r="G1851" s="69" t="s">
        <v>841</v>
      </c>
    </row>
    <row r="1852" spans="1:7" hidden="1" x14ac:dyDescent="0.2">
      <c r="A1852" s="225" t="s">
        <v>4060</v>
      </c>
      <c r="B1852" s="69" t="b">
        <f>'str 2'!$F$6-'str 2'!$G$6&gt;='str 3'!$L$6-'str 3'!$M$6</f>
        <v>1</v>
      </c>
      <c r="C1852" s="337" t="s">
        <v>2205</v>
      </c>
      <c r="D1852" s="337"/>
      <c r="E1852" s="337" t="s">
        <v>3368</v>
      </c>
      <c r="F1852" s="337"/>
      <c r="G1852" s="69" t="s">
        <v>841</v>
      </c>
    </row>
    <row r="1853" spans="1:7" hidden="1" x14ac:dyDescent="0.2">
      <c r="A1853" s="225" t="s">
        <v>4061</v>
      </c>
      <c r="B1853" s="69" t="b">
        <f>'str 2'!$F$7&gt;='str 3'!$F$7+'str 3'!$J$7</f>
        <v>1</v>
      </c>
      <c r="C1853" s="337" t="s">
        <v>2205</v>
      </c>
      <c r="D1853" s="337"/>
      <c r="E1853" s="337" t="s">
        <v>598</v>
      </c>
      <c r="F1853" s="337"/>
      <c r="G1853" s="69" t="s">
        <v>841</v>
      </c>
    </row>
    <row r="1854" spans="1:7" hidden="1" x14ac:dyDescent="0.2">
      <c r="A1854" s="225" t="s">
        <v>4062</v>
      </c>
      <c r="B1854" s="69" t="b">
        <f>'str 2'!$G$7&gt;='str 3'!$G$7+'str 3'!$K$7</f>
        <v>1</v>
      </c>
      <c r="C1854" s="337" t="s">
        <v>2205</v>
      </c>
      <c r="D1854" s="337"/>
      <c r="E1854" s="337" t="s">
        <v>599</v>
      </c>
      <c r="F1854" s="337"/>
      <c r="G1854" s="69" t="s">
        <v>841</v>
      </c>
    </row>
    <row r="1855" spans="1:7" hidden="1" x14ac:dyDescent="0.2">
      <c r="A1855" s="225" t="s">
        <v>4063</v>
      </c>
      <c r="B1855" s="69" t="b">
        <f>'str 2'!$F$7-'str 2'!$G$7&gt;=('str 3'!$F$7-'str 3'!$G$7)+('str 3'!$J$7-'str 3'!$K$7)</f>
        <v>1</v>
      </c>
      <c r="C1855" s="337" t="s">
        <v>2205</v>
      </c>
      <c r="D1855" s="337"/>
      <c r="E1855" s="337" t="s">
        <v>600</v>
      </c>
      <c r="F1855" s="337"/>
      <c r="G1855" s="69" t="s">
        <v>841</v>
      </c>
    </row>
    <row r="1856" spans="1:7" hidden="1" x14ac:dyDescent="0.2">
      <c r="A1856" s="225" t="s">
        <v>4064</v>
      </c>
      <c r="B1856" s="69" t="b">
        <f>'str 2'!$F$8&gt;='str 3'!$F$8+'str 3'!$J$8</f>
        <v>1</v>
      </c>
      <c r="C1856" s="337" t="s">
        <v>2205</v>
      </c>
      <c r="D1856" s="337"/>
      <c r="E1856" s="337" t="s">
        <v>601</v>
      </c>
      <c r="F1856" s="337"/>
      <c r="G1856" s="69" t="s">
        <v>841</v>
      </c>
    </row>
    <row r="1857" spans="1:7" hidden="1" x14ac:dyDescent="0.2">
      <c r="A1857" s="225" t="s">
        <v>4065</v>
      </c>
      <c r="B1857" s="69" t="b">
        <f>'str 2'!$G$8&gt;='str 3'!$IG$8+'str 3'!$K$8</f>
        <v>1</v>
      </c>
      <c r="C1857" s="337" t="s">
        <v>2205</v>
      </c>
      <c r="D1857" s="337"/>
      <c r="E1857" s="337" t="s">
        <v>602</v>
      </c>
      <c r="F1857" s="337"/>
      <c r="G1857" s="69" t="s">
        <v>841</v>
      </c>
    </row>
    <row r="1858" spans="1:7" hidden="1" x14ac:dyDescent="0.2">
      <c r="A1858" s="225" t="s">
        <v>4066</v>
      </c>
      <c r="B1858" s="69" t="b">
        <f>'str 2'!$F$8-'str 2'!$G$8&gt;=('str 3'!$F$8-'str 3'!$G$8)+('str 3'!$J$8-'str 3'!$K$8)</f>
        <v>1</v>
      </c>
      <c r="C1858" s="337" t="s">
        <v>2205</v>
      </c>
      <c r="D1858" s="337"/>
      <c r="E1858" s="337" t="s">
        <v>603</v>
      </c>
      <c r="F1858" s="337"/>
      <c r="G1858" s="69" t="s">
        <v>841</v>
      </c>
    </row>
    <row r="1859" spans="1:7" hidden="1" x14ac:dyDescent="0.2">
      <c r="A1859" s="225" t="s">
        <v>4067</v>
      </c>
      <c r="B1859" s="69" t="b">
        <f>'str 2'!$F$8&gt;='str 3'!$L$8</f>
        <v>1</v>
      </c>
      <c r="C1859" s="337" t="s">
        <v>2205</v>
      </c>
      <c r="D1859" s="337"/>
      <c r="E1859" s="337" t="s">
        <v>3371</v>
      </c>
      <c r="F1859" s="337"/>
      <c r="G1859" s="69" t="s">
        <v>841</v>
      </c>
    </row>
    <row r="1860" spans="1:7" hidden="1" x14ac:dyDescent="0.2">
      <c r="A1860" s="225" t="s">
        <v>4068</v>
      </c>
      <c r="B1860" s="69" t="b">
        <f>'str 2'!$G$8&gt;='str 3'!$M$8</f>
        <v>1</v>
      </c>
      <c r="C1860" s="337" t="s">
        <v>2205</v>
      </c>
      <c r="D1860" s="337"/>
      <c r="E1860" s="337" t="s">
        <v>3370</v>
      </c>
      <c r="F1860" s="337"/>
      <c r="G1860" s="69" t="s">
        <v>841</v>
      </c>
    </row>
    <row r="1861" spans="1:7" hidden="1" x14ac:dyDescent="0.2">
      <c r="A1861" s="225" t="s">
        <v>219</v>
      </c>
      <c r="B1861" s="69" t="b">
        <f>'str 2'!$F$8-'str 2'!$G$8&gt;='str 3'!$L$8-'str 3'!$M$8</f>
        <v>1</v>
      </c>
      <c r="C1861" s="337" t="s">
        <v>2205</v>
      </c>
      <c r="D1861" s="337"/>
      <c r="E1861" s="337" t="s">
        <v>3369</v>
      </c>
      <c r="F1861" s="337"/>
      <c r="G1861" s="69" t="s">
        <v>841</v>
      </c>
    </row>
    <row r="1862" spans="1:7" hidden="1" x14ac:dyDescent="0.2">
      <c r="A1862" s="225" t="s">
        <v>220</v>
      </c>
      <c r="B1862" s="69" t="b">
        <f>'str 2'!$F$9&gt;='str 3'!$F$9+'str 3'!$J$9</f>
        <v>1</v>
      </c>
      <c r="C1862" s="337" t="s">
        <v>2205</v>
      </c>
      <c r="D1862" s="337"/>
      <c r="E1862" s="337" t="s">
        <v>604</v>
      </c>
      <c r="F1862" s="337"/>
      <c r="G1862" s="69" t="s">
        <v>841</v>
      </c>
    </row>
    <row r="1863" spans="1:7" hidden="1" x14ac:dyDescent="0.2">
      <c r="A1863" s="225" t="s">
        <v>221</v>
      </c>
      <c r="B1863" s="69" t="b">
        <f>'str 2'!$G$9&gt;='str 3'!$G$9+'str 3'!$K$9</f>
        <v>1</v>
      </c>
      <c r="C1863" s="337" t="s">
        <v>2205</v>
      </c>
      <c r="D1863" s="337"/>
      <c r="E1863" s="337" t="s">
        <v>605</v>
      </c>
      <c r="F1863" s="337"/>
      <c r="G1863" s="69" t="s">
        <v>841</v>
      </c>
    </row>
    <row r="1864" spans="1:7" hidden="1" x14ac:dyDescent="0.2">
      <c r="A1864" s="225" t="s">
        <v>222</v>
      </c>
      <c r="B1864" s="69" t="b">
        <f>'str 2'!$F$9-'str 2'!$G$9&gt;=('str 3'!$F$9-'str 3'!$G$9)+('str 3'!$J$9-'str 3'!$K$9)</f>
        <v>1</v>
      </c>
      <c r="C1864" s="337" t="s">
        <v>2205</v>
      </c>
      <c r="D1864" s="337"/>
      <c r="E1864" s="337" t="s">
        <v>606</v>
      </c>
      <c r="F1864" s="337"/>
      <c r="G1864" s="69" t="s">
        <v>841</v>
      </c>
    </row>
    <row r="1865" spans="1:7" hidden="1" x14ac:dyDescent="0.2">
      <c r="A1865" s="225" t="s">
        <v>223</v>
      </c>
      <c r="B1865" s="69" t="b">
        <f>'str 2'!$F$9&gt;='str 3'!$L$9</f>
        <v>1</v>
      </c>
      <c r="C1865" s="337" t="s">
        <v>2205</v>
      </c>
      <c r="D1865" s="337"/>
      <c r="E1865" s="337" t="s">
        <v>3373</v>
      </c>
      <c r="F1865" s="337"/>
      <c r="G1865" s="69" t="s">
        <v>841</v>
      </c>
    </row>
    <row r="1866" spans="1:7" hidden="1" x14ac:dyDescent="0.2">
      <c r="A1866" s="225" t="s">
        <v>224</v>
      </c>
      <c r="B1866" s="69" t="b">
        <f>'str 2'!$G$9&gt;='str 3'!$M$9</f>
        <v>1</v>
      </c>
      <c r="C1866" s="337" t="s">
        <v>2205</v>
      </c>
      <c r="D1866" s="337"/>
      <c r="E1866" s="337" t="s">
        <v>3374</v>
      </c>
      <c r="F1866" s="337"/>
      <c r="G1866" s="69" t="s">
        <v>841</v>
      </c>
    </row>
    <row r="1867" spans="1:7" hidden="1" x14ac:dyDescent="0.2">
      <c r="A1867" s="225" t="s">
        <v>225</v>
      </c>
      <c r="B1867" s="69" t="b">
        <f>'str 2'!$F$9-'str 2'!$G$9&gt;='str 3'!$L$9-'str 3'!$M$9</f>
        <v>1</v>
      </c>
      <c r="C1867" s="337" t="s">
        <v>2205</v>
      </c>
      <c r="D1867" s="337"/>
      <c r="E1867" s="337" t="s">
        <v>3372</v>
      </c>
      <c r="F1867" s="337"/>
      <c r="G1867" s="69" t="s">
        <v>841</v>
      </c>
    </row>
    <row r="1868" spans="1:7" hidden="1" x14ac:dyDescent="0.2">
      <c r="A1868" s="225" t="s">
        <v>226</v>
      </c>
      <c r="B1868" s="69" t="b">
        <f>'str 2'!$F$10&gt;='str 3'!$F$10+'str 3'!$J$10</f>
        <v>1</v>
      </c>
      <c r="C1868" s="337" t="s">
        <v>2205</v>
      </c>
      <c r="D1868" s="337"/>
      <c r="E1868" s="337" t="s">
        <v>607</v>
      </c>
      <c r="F1868" s="337"/>
      <c r="G1868" s="69" t="s">
        <v>841</v>
      </c>
    </row>
    <row r="1869" spans="1:7" hidden="1" x14ac:dyDescent="0.2">
      <c r="A1869" s="225" t="s">
        <v>227</v>
      </c>
      <c r="B1869" s="69" t="b">
        <f>'str 2'!$G$10&gt;='str 3'!$G$10+'str 3'!$K$10</f>
        <v>1</v>
      </c>
      <c r="C1869" s="337" t="s">
        <v>2205</v>
      </c>
      <c r="D1869" s="337"/>
      <c r="E1869" s="337" t="s">
        <v>608</v>
      </c>
      <c r="F1869" s="337"/>
      <c r="G1869" s="69" t="s">
        <v>841</v>
      </c>
    </row>
    <row r="1870" spans="1:7" hidden="1" x14ac:dyDescent="0.2">
      <c r="A1870" s="225" t="s">
        <v>228</v>
      </c>
      <c r="B1870" s="69" t="b">
        <f>'str 2'!$F$10-'str 2'!$G$10&gt;=('str 3'!$F$10-'str 3'!$G$10)+('str 3'!$J$10-'str 3'!$K$10)</f>
        <v>1</v>
      </c>
      <c r="C1870" s="337" t="s">
        <v>2205</v>
      </c>
      <c r="D1870" s="337"/>
      <c r="E1870" s="337" t="s">
        <v>609</v>
      </c>
      <c r="F1870" s="337"/>
      <c r="G1870" s="69" t="s">
        <v>841</v>
      </c>
    </row>
    <row r="1871" spans="1:7" hidden="1" x14ac:dyDescent="0.2">
      <c r="A1871" s="225" t="s">
        <v>229</v>
      </c>
      <c r="B1871" s="69" t="b">
        <f>'str 2'!$F$10&gt;='str 3'!$L$10</f>
        <v>1</v>
      </c>
      <c r="C1871" s="337" t="s">
        <v>2205</v>
      </c>
      <c r="D1871" s="337"/>
      <c r="E1871" s="337" t="s">
        <v>3375</v>
      </c>
      <c r="F1871" s="337"/>
      <c r="G1871" s="69" t="s">
        <v>841</v>
      </c>
    </row>
    <row r="1872" spans="1:7" hidden="1" x14ac:dyDescent="0.2">
      <c r="A1872" s="225" t="s">
        <v>230</v>
      </c>
      <c r="B1872" s="69" t="b">
        <f>'str 2'!$G$10&gt;='str 3'!$M$10</f>
        <v>1</v>
      </c>
      <c r="C1872" s="337" t="s">
        <v>2205</v>
      </c>
      <c r="D1872" s="337"/>
      <c r="E1872" s="337" t="s">
        <v>3376</v>
      </c>
      <c r="F1872" s="337"/>
      <c r="G1872" s="69" t="s">
        <v>841</v>
      </c>
    </row>
    <row r="1873" spans="1:7" hidden="1" x14ac:dyDescent="0.2">
      <c r="A1873" s="225" t="s">
        <v>231</v>
      </c>
      <c r="B1873" s="69" t="b">
        <f>'str 2'!$F$10-'str 2'!$G$10&gt;='str 3'!$L$10-'str 3'!$M$10</f>
        <v>1</v>
      </c>
      <c r="C1873" s="337" t="s">
        <v>2205</v>
      </c>
      <c r="D1873" s="337"/>
      <c r="E1873" s="337" t="s">
        <v>3377</v>
      </c>
      <c r="F1873" s="337"/>
      <c r="G1873" s="69" t="s">
        <v>841</v>
      </c>
    </row>
    <row r="1874" spans="1:7" hidden="1" x14ac:dyDescent="0.2">
      <c r="A1874" s="225" t="s">
        <v>232</v>
      </c>
      <c r="B1874" s="69" t="b">
        <f>'str 2'!$F$11&gt;='str 3'!$F$11+'str 3'!$J$11</f>
        <v>1</v>
      </c>
      <c r="C1874" s="337" t="s">
        <v>2205</v>
      </c>
      <c r="D1874" s="337"/>
      <c r="E1874" s="337" t="s">
        <v>610</v>
      </c>
      <c r="F1874" s="337"/>
      <c r="G1874" s="69" t="s">
        <v>841</v>
      </c>
    </row>
    <row r="1875" spans="1:7" hidden="1" x14ac:dyDescent="0.2">
      <c r="A1875" s="225" t="s">
        <v>233</v>
      </c>
      <c r="B1875" s="69" t="b">
        <f>'str 2'!$G$11&gt;='str 3'!$G$11+'str 3'!$K$11</f>
        <v>1</v>
      </c>
      <c r="C1875" s="337" t="s">
        <v>2205</v>
      </c>
      <c r="D1875" s="337"/>
      <c r="E1875" s="337" t="s">
        <v>611</v>
      </c>
      <c r="F1875" s="337"/>
      <c r="G1875" s="69" t="s">
        <v>841</v>
      </c>
    </row>
    <row r="1876" spans="1:7" hidden="1" x14ac:dyDescent="0.2">
      <c r="A1876" s="225" t="s">
        <v>234</v>
      </c>
      <c r="B1876" s="69" t="b">
        <f>'str 2'!$F$11-'str 2'!$G$11&gt;=('str 3'!$F$11-'str 3'!$G$11)+('str 3'!$J$11-'str 3'!$K$11)</f>
        <v>1</v>
      </c>
      <c r="C1876" s="337" t="s">
        <v>2205</v>
      </c>
      <c r="D1876" s="337"/>
      <c r="E1876" s="337" t="s">
        <v>612</v>
      </c>
      <c r="F1876" s="337"/>
      <c r="G1876" s="69" t="s">
        <v>841</v>
      </c>
    </row>
    <row r="1877" spans="1:7" hidden="1" x14ac:dyDescent="0.2">
      <c r="A1877" s="225" t="s">
        <v>235</v>
      </c>
      <c r="B1877" s="69" t="b">
        <f>'str 2'!$F$11&gt;='str 3'!$L$11</f>
        <v>1</v>
      </c>
      <c r="C1877" s="337" t="s">
        <v>2205</v>
      </c>
      <c r="D1877" s="337"/>
      <c r="E1877" s="337" t="s">
        <v>3378</v>
      </c>
      <c r="F1877" s="337"/>
      <c r="G1877" s="69" t="s">
        <v>841</v>
      </c>
    </row>
    <row r="1878" spans="1:7" hidden="1" x14ac:dyDescent="0.2">
      <c r="A1878" s="225" t="s">
        <v>236</v>
      </c>
      <c r="B1878" s="69" t="b">
        <f>'str 2'!$G$11&gt;='str 3'!$M$11</f>
        <v>1</v>
      </c>
      <c r="C1878" s="337" t="s">
        <v>2205</v>
      </c>
      <c r="D1878" s="337"/>
      <c r="E1878" s="337" t="s">
        <v>3379</v>
      </c>
      <c r="F1878" s="337"/>
      <c r="G1878" s="69" t="s">
        <v>841</v>
      </c>
    </row>
    <row r="1879" spans="1:7" hidden="1" x14ac:dyDescent="0.2">
      <c r="A1879" s="225" t="s">
        <v>237</v>
      </c>
      <c r="B1879" s="69" t="b">
        <f>'str 2'!$F$11-'str 2'!$G$11&gt;='str 3'!$L$11-'str 3'!$M$11</f>
        <v>1</v>
      </c>
      <c r="C1879" s="337" t="s">
        <v>2205</v>
      </c>
      <c r="D1879" s="337"/>
      <c r="E1879" s="337" t="s">
        <v>3380</v>
      </c>
      <c r="F1879" s="337"/>
      <c r="G1879" s="69" t="s">
        <v>841</v>
      </c>
    </row>
    <row r="1880" spans="1:7" hidden="1" x14ac:dyDescent="0.2">
      <c r="A1880" s="225" t="s">
        <v>238</v>
      </c>
      <c r="B1880" s="69" t="b">
        <f>'str 2'!$F$12&gt;='str 3'!$F$12+'str 3'!$J$12</f>
        <v>1</v>
      </c>
      <c r="C1880" s="337" t="s">
        <v>2205</v>
      </c>
      <c r="D1880" s="337"/>
      <c r="E1880" s="337" t="s">
        <v>613</v>
      </c>
      <c r="F1880" s="337"/>
      <c r="G1880" s="69" t="s">
        <v>841</v>
      </c>
    </row>
    <row r="1881" spans="1:7" hidden="1" x14ac:dyDescent="0.2">
      <c r="A1881" s="225" t="s">
        <v>239</v>
      </c>
      <c r="B1881" s="69" t="b">
        <f>'str 2'!$G$12&gt;='str 3'!$G$12+'str 3'!$K$12</f>
        <v>1</v>
      </c>
      <c r="C1881" s="337" t="s">
        <v>2205</v>
      </c>
      <c r="D1881" s="337"/>
      <c r="E1881" s="337" t="s">
        <v>614</v>
      </c>
      <c r="F1881" s="337"/>
      <c r="G1881" s="69" t="s">
        <v>841</v>
      </c>
    </row>
    <row r="1882" spans="1:7" hidden="1" x14ac:dyDescent="0.2">
      <c r="A1882" s="225" t="s">
        <v>240</v>
      </c>
      <c r="B1882" s="69" t="b">
        <f>'str 2'!$F$12-'str 2'!$G$12&gt;=('str 3'!$F$12-'str 3'!$G$12)+('str 3'!$J$12-'str 3'!$K$12)</f>
        <v>1</v>
      </c>
      <c r="C1882" s="337" t="s">
        <v>2205</v>
      </c>
      <c r="D1882" s="337"/>
      <c r="E1882" s="337" t="s">
        <v>615</v>
      </c>
      <c r="F1882" s="337"/>
      <c r="G1882" s="69" t="s">
        <v>841</v>
      </c>
    </row>
    <row r="1883" spans="1:7" hidden="1" x14ac:dyDescent="0.2">
      <c r="A1883" s="225" t="s">
        <v>241</v>
      </c>
      <c r="B1883" s="69" t="b">
        <f>'str 2'!$F$12&gt;='str 3'!$L$12</f>
        <v>1</v>
      </c>
      <c r="C1883" s="337" t="s">
        <v>2205</v>
      </c>
      <c r="D1883" s="337"/>
      <c r="E1883" s="337" t="s">
        <v>3381</v>
      </c>
      <c r="F1883" s="337"/>
      <c r="G1883" s="69" t="s">
        <v>841</v>
      </c>
    </row>
    <row r="1884" spans="1:7" hidden="1" x14ac:dyDescent="0.2">
      <c r="A1884" s="225" t="s">
        <v>242</v>
      </c>
      <c r="B1884" s="69" t="b">
        <f>'str 2'!$G$12&gt;='str 3'!$M$12</f>
        <v>1</v>
      </c>
      <c r="C1884" s="337" t="s">
        <v>2205</v>
      </c>
      <c r="D1884" s="337"/>
      <c r="E1884" s="337" t="s">
        <v>3382</v>
      </c>
      <c r="F1884" s="337"/>
      <c r="G1884" s="69" t="s">
        <v>841</v>
      </c>
    </row>
    <row r="1885" spans="1:7" hidden="1" x14ac:dyDescent="0.2">
      <c r="A1885" s="225" t="s">
        <v>243</v>
      </c>
      <c r="B1885" s="69" t="b">
        <f>'str 2'!$F$12-'str 2'!$G$12&gt;='str 3'!$L$12-'str 3'!$M$12</f>
        <v>1</v>
      </c>
      <c r="C1885" s="337" t="s">
        <v>2205</v>
      </c>
      <c r="D1885" s="337"/>
      <c r="E1885" s="337" t="s">
        <v>3383</v>
      </c>
      <c r="F1885" s="337"/>
      <c r="G1885" s="69" t="s">
        <v>841</v>
      </c>
    </row>
    <row r="1886" spans="1:7" hidden="1" x14ac:dyDescent="0.2">
      <c r="A1886" s="225" t="s">
        <v>2103</v>
      </c>
      <c r="B1886" s="69" t="b">
        <f>'str 2'!$F$13&gt;='str 3'!$F$13+'str 3'!$J$13</f>
        <v>1</v>
      </c>
      <c r="C1886" s="337" t="s">
        <v>2205</v>
      </c>
      <c r="D1886" s="337"/>
      <c r="E1886" s="337" t="s">
        <v>616</v>
      </c>
      <c r="F1886" s="337"/>
      <c r="G1886" s="69" t="s">
        <v>841</v>
      </c>
    </row>
    <row r="1887" spans="1:7" hidden="1" x14ac:dyDescent="0.2">
      <c r="A1887" s="225" t="s">
        <v>2104</v>
      </c>
      <c r="B1887" s="69" t="b">
        <f>'str 2'!$G$13&gt;='str 3'!$G$13+'str 3'!$K$13</f>
        <v>1</v>
      </c>
      <c r="C1887" s="337" t="s">
        <v>2205</v>
      </c>
      <c r="D1887" s="337"/>
      <c r="E1887" s="337" t="s">
        <v>617</v>
      </c>
      <c r="F1887" s="337"/>
      <c r="G1887" s="69" t="s">
        <v>841</v>
      </c>
    </row>
    <row r="1888" spans="1:7" hidden="1" x14ac:dyDescent="0.2">
      <c r="A1888" s="225" t="s">
        <v>2105</v>
      </c>
      <c r="B1888" s="69" t="b">
        <f>'str 2'!$F$13-'str 2'!$G$13&gt;=('str 3'!$F$13-'str 3'!$G$13)+('str 3'!$J$13-'str 3'!$K$13)</f>
        <v>1</v>
      </c>
      <c r="C1888" s="337" t="s">
        <v>2205</v>
      </c>
      <c r="D1888" s="337"/>
      <c r="E1888" s="337" t="s">
        <v>618</v>
      </c>
      <c r="F1888" s="337"/>
      <c r="G1888" s="69" t="s">
        <v>841</v>
      </c>
    </row>
    <row r="1889" spans="1:7" hidden="1" x14ac:dyDescent="0.2">
      <c r="A1889" s="225" t="s">
        <v>2106</v>
      </c>
      <c r="B1889" s="69" t="b">
        <f>'str 2'!$F$13&gt;='str 3'!$L$13</f>
        <v>1</v>
      </c>
      <c r="C1889" s="337" t="s">
        <v>2205</v>
      </c>
      <c r="D1889" s="337"/>
      <c r="E1889" s="337" t="s">
        <v>3389</v>
      </c>
      <c r="F1889" s="337"/>
      <c r="G1889" s="69" t="s">
        <v>841</v>
      </c>
    </row>
    <row r="1890" spans="1:7" hidden="1" x14ac:dyDescent="0.2">
      <c r="A1890" s="225" t="s">
        <v>2107</v>
      </c>
      <c r="B1890" s="69" t="b">
        <f>'str 2'!$G$13&gt;='str 3'!$M$13</f>
        <v>1</v>
      </c>
      <c r="C1890" s="337" t="s">
        <v>2205</v>
      </c>
      <c r="D1890" s="337"/>
      <c r="E1890" s="337" t="s">
        <v>3390</v>
      </c>
      <c r="F1890" s="337"/>
      <c r="G1890" s="69" t="s">
        <v>841</v>
      </c>
    </row>
    <row r="1891" spans="1:7" hidden="1" x14ac:dyDescent="0.2">
      <c r="A1891" s="225" t="s">
        <v>2108</v>
      </c>
      <c r="B1891" s="69" t="b">
        <f>'str 2'!$F$13-'str 2'!$G$13&gt;='str 3'!$L$13-'str 3'!$M$13</f>
        <v>1</v>
      </c>
      <c r="C1891" s="337" t="s">
        <v>2205</v>
      </c>
      <c r="D1891" s="337"/>
      <c r="E1891" s="337" t="s">
        <v>3384</v>
      </c>
      <c r="F1891" s="337"/>
      <c r="G1891" s="69" t="s">
        <v>841</v>
      </c>
    </row>
    <row r="1892" spans="1:7" hidden="1" x14ac:dyDescent="0.2">
      <c r="A1892" s="225" t="s">
        <v>2109</v>
      </c>
      <c r="B1892" s="69" t="b">
        <f>'str 2'!$F$14&gt;='str 3'!$F$14+'str 3'!$J$14</f>
        <v>1</v>
      </c>
      <c r="C1892" s="337" t="s">
        <v>2205</v>
      </c>
      <c r="D1892" s="337"/>
      <c r="E1892" s="337" t="s">
        <v>619</v>
      </c>
      <c r="F1892" s="337"/>
      <c r="G1892" s="69" t="s">
        <v>841</v>
      </c>
    </row>
    <row r="1893" spans="1:7" hidden="1" x14ac:dyDescent="0.2">
      <c r="A1893" s="225" t="s">
        <v>2484</v>
      </c>
      <c r="B1893" s="69" t="b">
        <f>'str 2'!$G$14&gt;='str 3'!$G$14+'str 3'!$K$14</f>
        <v>1</v>
      </c>
      <c r="C1893" s="337" t="s">
        <v>2205</v>
      </c>
      <c r="D1893" s="337"/>
      <c r="E1893" s="337" t="s">
        <v>620</v>
      </c>
      <c r="F1893" s="337"/>
      <c r="G1893" s="69" t="s">
        <v>841</v>
      </c>
    </row>
    <row r="1894" spans="1:7" hidden="1" x14ac:dyDescent="0.2">
      <c r="A1894" s="225" t="s">
        <v>2485</v>
      </c>
      <c r="B1894" s="69" t="b">
        <f>'str 2'!$F$14-'str 2'!$G$14&gt;=('str 3'!$F$14-'str 3'!$G$14)+('str 3'!$J$14-'str 3'!$K$14)</f>
        <v>1</v>
      </c>
      <c r="C1894" s="337" t="s">
        <v>2205</v>
      </c>
      <c r="D1894" s="337"/>
      <c r="E1894" s="337" t="s">
        <v>621</v>
      </c>
      <c r="F1894" s="337"/>
      <c r="G1894" s="69" t="s">
        <v>841</v>
      </c>
    </row>
    <row r="1895" spans="1:7" hidden="1" x14ac:dyDescent="0.2">
      <c r="A1895" s="225" t="s">
        <v>2486</v>
      </c>
      <c r="B1895" s="69" t="b">
        <f>'str 2'!$F$14&gt;='str 3'!$L$14</f>
        <v>1</v>
      </c>
      <c r="C1895" s="337" t="s">
        <v>2205</v>
      </c>
      <c r="D1895" s="337"/>
      <c r="E1895" s="337" t="s">
        <v>3385</v>
      </c>
      <c r="F1895" s="337"/>
      <c r="G1895" s="69" t="s">
        <v>841</v>
      </c>
    </row>
    <row r="1896" spans="1:7" hidden="1" x14ac:dyDescent="0.2">
      <c r="A1896" s="225" t="s">
        <v>2487</v>
      </c>
      <c r="B1896" s="69" t="b">
        <f>'str 2'!$G$14&gt;='str 3'!$M$14</f>
        <v>1</v>
      </c>
      <c r="C1896" s="337" t="s">
        <v>2205</v>
      </c>
      <c r="D1896" s="337"/>
      <c r="E1896" s="337" t="s">
        <v>3386</v>
      </c>
      <c r="F1896" s="337"/>
      <c r="G1896" s="69" t="s">
        <v>841</v>
      </c>
    </row>
    <row r="1897" spans="1:7" hidden="1" x14ac:dyDescent="0.2">
      <c r="A1897" s="225" t="s">
        <v>2488</v>
      </c>
      <c r="B1897" s="69" t="b">
        <f>'str 2'!$F$14-'str 2'!$G$14&gt;='str 3'!$L$14-'str 3'!$M$14</f>
        <v>1</v>
      </c>
      <c r="C1897" s="337" t="s">
        <v>2205</v>
      </c>
      <c r="D1897" s="337"/>
      <c r="E1897" s="337" t="s">
        <v>3387</v>
      </c>
      <c r="F1897" s="337"/>
      <c r="G1897" s="69" t="s">
        <v>841</v>
      </c>
    </row>
    <row r="1898" spans="1:7" hidden="1" x14ac:dyDescent="0.2">
      <c r="A1898" s="225" t="s">
        <v>2489</v>
      </c>
      <c r="B1898" s="69" t="b">
        <f>'str 2'!$F$15&gt;='str 3'!$F$15+'str 3'!$J$15</f>
        <v>1</v>
      </c>
      <c r="C1898" s="337" t="s">
        <v>2205</v>
      </c>
      <c r="D1898" s="337"/>
      <c r="E1898" s="337" t="s">
        <v>622</v>
      </c>
      <c r="F1898" s="337"/>
      <c r="G1898" s="69" t="s">
        <v>841</v>
      </c>
    </row>
    <row r="1899" spans="1:7" hidden="1" x14ac:dyDescent="0.2">
      <c r="A1899" s="225" t="s">
        <v>2490</v>
      </c>
      <c r="B1899" s="69" t="b">
        <f>'str 2'!$G$15&gt;='str 3'!$G$15+'str 3'!$K$15</f>
        <v>1</v>
      </c>
      <c r="C1899" s="337" t="s">
        <v>2205</v>
      </c>
      <c r="D1899" s="337"/>
      <c r="E1899" s="337" t="s">
        <v>623</v>
      </c>
      <c r="F1899" s="337"/>
      <c r="G1899" s="69" t="s">
        <v>841</v>
      </c>
    </row>
    <row r="1900" spans="1:7" hidden="1" x14ac:dyDescent="0.2">
      <c r="A1900" s="225" t="s">
        <v>2491</v>
      </c>
      <c r="B1900" s="69" t="b">
        <f>'str 2'!$F$15-'str 2'!$G$15&gt;=('str 3'!$F$15-'str 3'!$G$15)+('str 3'!$J$15-'str 3'!$K$15)</f>
        <v>1</v>
      </c>
      <c r="C1900" s="337" t="s">
        <v>2205</v>
      </c>
      <c r="D1900" s="337"/>
      <c r="E1900" s="337" t="s">
        <v>624</v>
      </c>
      <c r="F1900" s="337"/>
      <c r="G1900" s="69" t="s">
        <v>841</v>
      </c>
    </row>
    <row r="1901" spans="1:7" hidden="1" x14ac:dyDescent="0.2">
      <c r="A1901" s="225" t="s">
        <v>1310</v>
      </c>
      <c r="B1901" s="69" t="b">
        <f>'str 2'!$F$15&gt;='str 3'!$L$15</f>
        <v>1</v>
      </c>
      <c r="C1901" s="337" t="s">
        <v>2205</v>
      </c>
      <c r="D1901" s="337"/>
      <c r="E1901" s="337" t="s">
        <v>3388</v>
      </c>
      <c r="F1901" s="337"/>
    </row>
    <row r="1902" spans="1:7" hidden="1" x14ac:dyDescent="0.2">
      <c r="A1902" s="225" t="s">
        <v>1311</v>
      </c>
      <c r="B1902" s="69" t="b">
        <f>'str 2'!$G$15&gt;='str 3'!$M$15</f>
        <v>1</v>
      </c>
      <c r="C1902" s="337" t="s">
        <v>2205</v>
      </c>
      <c r="D1902" s="337"/>
      <c r="E1902" s="337" t="s">
        <v>3391</v>
      </c>
      <c r="F1902" s="337"/>
    </row>
    <row r="1903" spans="1:7" hidden="1" x14ac:dyDescent="0.2">
      <c r="A1903" s="225" t="s">
        <v>1312</v>
      </c>
      <c r="B1903" s="69" t="b">
        <f>'str 2'!$F$15-'str 2'!$G$15&gt;='str 3'!$L$15-'str 3'!$M$15</f>
        <v>1</v>
      </c>
      <c r="C1903" s="337" t="s">
        <v>2205</v>
      </c>
      <c r="D1903" s="337"/>
      <c r="E1903" s="337" t="s">
        <v>3392</v>
      </c>
      <c r="F1903" s="337"/>
    </row>
    <row r="1904" spans="1:7" hidden="1" x14ac:dyDescent="0.2">
      <c r="A1904" s="225" t="s">
        <v>1313</v>
      </c>
      <c r="B1904" s="69" t="b">
        <f>'str 2'!$F$16&gt;='str 3'!$F$16+'str 3'!$J$16</f>
        <v>1</v>
      </c>
      <c r="C1904" s="337" t="s">
        <v>2205</v>
      </c>
      <c r="D1904" s="337"/>
      <c r="E1904" s="337" t="s">
        <v>625</v>
      </c>
      <c r="F1904" s="337"/>
    </row>
    <row r="1905" spans="1:6" hidden="1" x14ac:dyDescent="0.2">
      <c r="A1905" s="225" t="s">
        <v>1314</v>
      </c>
      <c r="B1905" s="69" t="b">
        <f>'str 2'!$G$16&gt;='str 3'!$G$16+'str 3'!$K$16</f>
        <v>1</v>
      </c>
      <c r="C1905" s="337" t="s">
        <v>2205</v>
      </c>
      <c r="D1905" s="337"/>
      <c r="E1905" s="337" t="s">
        <v>626</v>
      </c>
      <c r="F1905" s="337"/>
    </row>
    <row r="1906" spans="1:6" hidden="1" x14ac:dyDescent="0.2">
      <c r="A1906" s="225" t="s">
        <v>1315</v>
      </c>
      <c r="B1906" s="69" t="b">
        <f>'str 2'!$F$16-'str 2'!$G$16&gt;=('str 3'!$F$16-'str 3'!$G$16)+('str 3'!$J$16-'str 3'!$K$16)</f>
        <v>1</v>
      </c>
      <c r="C1906" s="337" t="s">
        <v>2205</v>
      </c>
      <c r="D1906" s="337"/>
      <c r="E1906" s="337" t="s">
        <v>627</v>
      </c>
      <c r="F1906" s="337"/>
    </row>
    <row r="1907" spans="1:6" hidden="1" x14ac:dyDescent="0.2">
      <c r="A1907" s="225" t="s">
        <v>1316</v>
      </c>
      <c r="B1907" s="69" t="b">
        <f>'str 2'!$F$16&gt;='str 3'!$L$16</f>
        <v>1</v>
      </c>
      <c r="C1907" s="337" t="s">
        <v>2205</v>
      </c>
      <c r="D1907" s="337"/>
      <c r="E1907" s="337" t="s">
        <v>3393</v>
      </c>
      <c r="F1907" s="337"/>
    </row>
    <row r="1908" spans="1:6" hidden="1" x14ac:dyDescent="0.2">
      <c r="A1908" s="225" t="s">
        <v>1317</v>
      </c>
      <c r="B1908" s="69" t="b">
        <f>'str 2'!$G$16&gt;='str 3'!$M$16</f>
        <v>1</v>
      </c>
      <c r="C1908" s="337" t="s">
        <v>2205</v>
      </c>
      <c r="D1908" s="337"/>
      <c r="E1908" s="337" t="s">
        <v>3394</v>
      </c>
      <c r="F1908" s="337"/>
    </row>
    <row r="1909" spans="1:6" hidden="1" x14ac:dyDescent="0.2">
      <c r="A1909" s="225" t="s">
        <v>1318</v>
      </c>
      <c r="B1909" s="69" t="b">
        <f>'str 2'!$F$16-'str 2'!$G$16&gt;='str 3'!$L$16-'str 3'!$M$16</f>
        <v>1</v>
      </c>
      <c r="C1909" s="337" t="s">
        <v>2205</v>
      </c>
      <c r="D1909" s="337"/>
      <c r="E1909" s="337" t="s">
        <v>3395</v>
      </c>
      <c r="F1909" s="337"/>
    </row>
    <row r="1910" spans="1:6" hidden="1" x14ac:dyDescent="0.2">
      <c r="A1910" s="225" t="s">
        <v>1319</v>
      </c>
      <c r="B1910" s="69" t="b">
        <f>'str 2'!$F$17&gt;='str 3'!$F$17+'str 3'!$J$17</f>
        <v>1</v>
      </c>
      <c r="C1910" s="337" t="s">
        <v>2205</v>
      </c>
      <c r="D1910" s="337"/>
      <c r="E1910" s="337" t="s">
        <v>628</v>
      </c>
      <c r="F1910" s="337"/>
    </row>
    <row r="1911" spans="1:6" hidden="1" x14ac:dyDescent="0.2">
      <c r="A1911" s="225" t="s">
        <v>1320</v>
      </c>
      <c r="B1911" s="69" t="b">
        <f>'str 2'!$G$17&gt;='str 3'!$G$17+'str 3'!$K$17</f>
        <v>1</v>
      </c>
      <c r="C1911" s="337" t="s">
        <v>2205</v>
      </c>
      <c r="D1911" s="337"/>
      <c r="E1911" s="337" t="s">
        <v>629</v>
      </c>
      <c r="F1911" s="337"/>
    </row>
    <row r="1912" spans="1:6" hidden="1" x14ac:dyDescent="0.2">
      <c r="A1912" s="225" t="s">
        <v>1658</v>
      </c>
      <c r="B1912" s="69" t="b">
        <f>'str 2'!$F$17-'str 2'!$G$17&gt;=('str 3'!$F$17-'str 3'!$G$17)+('str 3'!$J$17-'str 3'!$K$17)</f>
        <v>1</v>
      </c>
      <c r="C1912" s="337" t="s">
        <v>2205</v>
      </c>
      <c r="D1912" s="337"/>
      <c r="E1912" s="337" t="s">
        <v>630</v>
      </c>
      <c r="F1912" s="337"/>
    </row>
    <row r="1913" spans="1:6" hidden="1" x14ac:dyDescent="0.2">
      <c r="A1913" s="225" t="s">
        <v>1659</v>
      </c>
      <c r="B1913" s="69" t="b">
        <f>'str 2'!$F$17&gt;='str 3'!$L$17</f>
        <v>1</v>
      </c>
      <c r="C1913" s="337" t="s">
        <v>2205</v>
      </c>
      <c r="D1913" s="337"/>
      <c r="E1913" s="337" t="s">
        <v>3396</v>
      </c>
      <c r="F1913" s="337"/>
    </row>
    <row r="1914" spans="1:6" hidden="1" x14ac:dyDescent="0.2">
      <c r="A1914" s="225" t="s">
        <v>1660</v>
      </c>
      <c r="B1914" s="69" t="b">
        <f>'str 2'!$G$17&gt;='str 3'!$M$17</f>
        <v>1</v>
      </c>
      <c r="C1914" s="337" t="s">
        <v>2205</v>
      </c>
      <c r="D1914" s="337"/>
      <c r="E1914" s="337" t="s">
        <v>3397</v>
      </c>
      <c r="F1914" s="337"/>
    </row>
    <row r="1915" spans="1:6" hidden="1" x14ac:dyDescent="0.2">
      <c r="A1915" s="225" t="s">
        <v>1661</v>
      </c>
      <c r="B1915" s="69" t="b">
        <f>'str 2'!$F$17-'str 2'!$G$17&gt;='str 3'!$L$17-'str 3'!$M$17</f>
        <v>1</v>
      </c>
      <c r="C1915" s="337" t="s">
        <v>2205</v>
      </c>
      <c r="D1915" s="337"/>
      <c r="E1915" s="337" t="s">
        <v>3398</v>
      </c>
      <c r="F1915" s="337"/>
    </row>
    <row r="1916" spans="1:6" hidden="1" x14ac:dyDescent="0.2">
      <c r="A1916" s="225" t="s">
        <v>1662</v>
      </c>
      <c r="B1916" s="69" t="b">
        <f>'str 2'!$F$18&gt;='str 3'!$F$18+'str 3'!$J$18</f>
        <v>1</v>
      </c>
      <c r="C1916" s="337" t="s">
        <v>2205</v>
      </c>
      <c r="D1916" s="337"/>
      <c r="E1916" s="337" t="s">
        <v>631</v>
      </c>
      <c r="F1916" s="337"/>
    </row>
    <row r="1917" spans="1:6" hidden="1" x14ac:dyDescent="0.2">
      <c r="A1917" s="225" t="s">
        <v>1663</v>
      </c>
      <c r="B1917" s="69" t="b">
        <f>'str 2'!$G$18&gt;='str 3'!$G$18+'str 3'!$K$18</f>
        <v>1</v>
      </c>
      <c r="C1917" s="337" t="s">
        <v>2205</v>
      </c>
      <c r="D1917" s="337"/>
      <c r="E1917" s="337" t="s">
        <v>632</v>
      </c>
      <c r="F1917" s="337"/>
    </row>
    <row r="1918" spans="1:6" hidden="1" x14ac:dyDescent="0.2">
      <c r="A1918" s="225" t="s">
        <v>1664</v>
      </c>
      <c r="B1918" s="69" t="b">
        <f>'str 2'!$F$18-'str 2'!$G$18&gt;=('str 3'!$F$18-'str 3'!$G$18)+('str 3'!$J$18-'str 3'!$K$18)</f>
        <v>1</v>
      </c>
      <c r="C1918" s="337" t="s">
        <v>2205</v>
      </c>
      <c r="D1918" s="337"/>
      <c r="E1918" s="337" t="s">
        <v>902</v>
      </c>
      <c r="F1918" s="337"/>
    </row>
    <row r="1919" spans="1:6" hidden="1" x14ac:dyDescent="0.2">
      <c r="A1919" s="225" t="s">
        <v>1665</v>
      </c>
      <c r="B1919" s="69" t="b">
        <f>'str 2'!$F$18&gt;='str 3'!$L$18</f>
        <v>1</v>
      </c>
      <c r="C1919" s="337" t="s">
        <v>2205</v>
      </c>
      <c r="D1919" s="337"/>
      <c r="E1919" s="337" t="s">
        <v>3399</v>
      </c>
      <c r="F1919" s="337"/>
    </row>
    <row r="1920" spans="1:6" hidden="1" x14ac:dyDescent="0.2">
      <c r="A1920" s="225" t="s">
        <v>1666</v>
      </c>
      <c r="B1920" s="69" t="b">
        <f>'str 2'!$G$18&gt;='str 3'!$M$18</f>
        <v>1</v>
      </c>
      <c r="C1920" s="337" t="s">
        <v>2205</v>
      </c>
      <c r="D1920" s="337"/>
      <c r="E1920" s="337" t="s">
        <v>3400</v>
      </c>
      <c r="F1920" s="337"/>
    </row>
    <row r="1921" spans="1:6" hidden="1" x14ac:dyDescent="0.2">
      <c r="A1921" s="225" t="s">
        <v>1667</v>
      </c>
      <c r="B1921" s="69" t="b">
        <f>'str 2'!$F$18-'str 2'!$G$18&gt;='str 3'!$L$18-'str 3'!$M$18</f>
        <v>1</v>
      </c>
      <c r="C1921" s="337" t="s">
        <v>2205</v>
      </c>
      <c r="D1921" s="337"/>
      <c r="E1921" s="337" t="s">
        <v>3401</v>
      </c>
      <c r="F1921" s="337"/>
    </row>
    <row r="1922" spans="1:6" hidden="1" x14ac:dyDescent="0.2">
      <c r="A1922" s="225" t="s">
        <v>1668</v>
      </c>
      <c r="B1922" s="69" t="b">
        <f>'str 2'!$F$19&gt;='str 3'!$F$19+'str 3'!$J$19</f>
        <v>1</v>
      </c>
      <c r="C1922" s="337" t="s">
        <v>2205</v>
      </c>
      <c r="D1922" s="337"/>
      <c r="E1922" s="337" t="s">
        <v>903</v>
      </c>
      <c r="F1922" s="337"/>
    </row>
    <row r="1923" spans="1:6" hidden="1" x14ac:dyDescent="0.2">
      <c r="A1923" s="225" t="s">
        <v>1669</v>
      </c>
      <c r="B1923" s="69" t="b">
        <f>'str 2'!$G$19&gt;='str 3'!$G$19+'str 3'!$K$19</f>
        <v>1</v>
      </c>
      <c r="C1923" s="337" t="s">
        <v>2205</v>
      </c>
      <c r="D1923" s="337"/>
      <c r="E1923" s="337" t="s">
        <v>904</v>
      </c>
      <c r="F1923" s="337"/>
    </row>
    <row r="1924" spans="1:6" hidden="1" x14ac:dyDescent="0.2">
      <c r="A1924" s="225" t="s">
        <v>1670</v>
      </c>
      <c r="B1924" s="69" t="b">
        <f>'str 2'!$F$19-'str 2'!$G$19&gt;=('str 3'!$F$19-'str 3'!$G$19)+('str 3'!$J$19-'str 3'!$K$19)</f>
        <v>1</v>
      </c>
      <c r="C1924" s="337" t="s">
        <v>2205</v>
      </c>
      <c r="D1924" s="337"/>
      <c r="E1924" s="337" t="s">
        <v>905</v>
      </c>
      <c r="F1924" s="337"/>
    </row>
    <row r="1925" spans="1:6" hidden="1" x14ac:dyDescent="0.2">
      <c r="A1925" s="225" t="s">
        <v>4069</v>
      </c>
      <c r="B1925" s="69" t="b">
        <f>'str 2'!$F$19&gt;='str 3'!$L$19</f>
        <v>1</v>
      </c>
      <c r="C1925" s="337" t="s">
        <v>2205</v>
      </c>
      <c r="D1925" s="337"/>
      <c r="E1925" s="337" t="s">
        <v>3402</v>
      </c>
      <c r="F1925" s="337"/>
    </row>
    <row r="1926" spans="1:6" hidden="1" x14ac:dyDescent="0.2">
      <c r="A1926" s="225" t="s">
        <v>4070</v>
      </c>
      <c r="B1926" s="69" t="b">
        <f>'str 2'!$G$19&gt;='str 3'!$M$19</f>
        <v>1</v>
      </c>
      <c r="C1926" s="337" t="s">
        <v>2205</v>
      </c>
      <c r="D1926" s="337"/>
      <c r="E1926" s="337" t="s">
        <v>3403</v>
      </c>
      <c r="F1926" s="337"/>
    </row>
    <row r="1927" spans="1:6" hidden="1" x14ac:dyDescent="0.2">
      <c r="A1927" s="225" t="s">
        <v>1695</v>
      </c>
      <c r="B1927" s="69" t="b">
        <f>'str 2'!$F$19-'str 2'!$G$19&gt;='str 3'!$L$19-'str 3'!$M$19</f>
        <v>1</v>
      </c>
      <c r="C1927" s="337" t="s">
        <v>2205</v>
      </c>
      <c r="D1927" s="337"/>
      <c r="E1927" s="337" t="s">
        <v>591</v>
      </c>
      <c r="F1927" s="337"/>
    </row>
    <row r="1928" spans="1:6" hidden="1" x14ac:dyDescent="0.2">
      <c r="A1928" s="225" t="s">
        <v>1696</v>
      </c>
      <c r="B1928" s="69" t="b">
        <f>'str 2'!$F$20&gt;='str 3'!$F$20+'str 3'!$J$20</f>
        <v>1</v>
      </c>
      <c r="C1928" s="337" t="s">
        <v>2205</v>
      </c>
      <c r="D1928" s="337"/>
      <c r="E1928" s="337" t="s">
        <v>906</v>
      </c>
      <c r="F1928" s="337"/>
    </row>
    <row r="1929" spans="1:6" hidden="1" x14ac:dyDescent="0.2">
      <c r="A1929" s="225" t="s">
        <v>1697</v>
      </c>
      <c r="B1929" s="69" t="b">
        <f>'str 2'!$G$20&gt;='str 3'!$G$20+'str 3'!$K$20</f>
        <v>1</v>
      </c>
      <c r="C1929" s="337" t="s">
        <v>2205</v>
      </c>
      <c r="D1929" s="337"/>
      <c r="E1929" s="337" t="s">
        <v>907</v>
      </c>
      <c r="F1929" s="337"/>
    </row>
    <row r="1930" spans="1:6" hidden="1" x14ac:dyDescent="0.2">
      <c r="A1930" s="225" t="s">
        <v>1698</v>
      </c>
      <c r="B1930" s="69" t="b">
        <f>'str 2'!$F$20-'str 2'!$G$20&gt;=('str 3'!$F$20-'str 3'!$G$20)+('str 3'!$J$20-'str 3'!$K$20)</f>
        <v>1</v>
      </c>
      <c r="C1930" s="337" t="s">
        <v>2205</v>
      </c>
      <c r="D1930" s="337"/>
      <c r="E1930" s="337" t="s">
        <v>908</v>
      </c>
      <c r="F1930" s="337"/>
    </row>
    <row r="1931" spans="1:6" hidden="1" x14ac:dyDescent="0.2">
      <c r="A1931" s="225" t="s">
        <v>1699</v>
      </c>
      <c r="B1931" s="69" t="b">
        <f>'str 2'!$F$20&gt;='str 3'!$L$20</f>
        <v>1</v>
      </c>
      <c r="C1931" s="337" t="s">
        <v>2205</v>
      </c>
      <c r="D1931" s="337"/>
      <c r="E1931" s="337" t="s">
        <v>592</v>
      </c>
      <c r="F1931" s="337"/>
    </row>
    <row r="1932" spans="1:6" hidden="1" x14ac:dyDescent="0.2">
      <c r="A1932" s="225" t="s">
        <v>1700</v>
      </c>
      <c r="B1932" s="69" t="b">
        <f>'str 2'!$G$20&gt;='str 3'!$M$20</f>
        <v>1</v>
      </c>
      <c r="C1932" s="337" t="s">
        <v>2205</v>
      </c>
      <c r="D1932" s="337"/>
      <c r="E1932" s="337" t="s">
        <v>593</v>
      </c>
      <c r="F1932" s="337"/>
    </row>
    <row r="1933" spans="1:6" hidden="1" x14ac:dyDescent="0.2">
      <c r="A1933" s="225" t="s">
        <v>1701</v>
      </c>
      <c r="B1933" s="69" t="b">
        <f>'str 2'!$F$20-'str 2'!$G$20&gt;='str 3'!$L$20-'str 3'!$M$20</f>
        <v>1</v>
      </c>
      <c r="C1933" s="337" t="s">
        <v>2205</v>
      </c>
      <c r="D1933" s="337"/>
      <c r="E1933" s="337" t="s">
        <v>594</v>
      </c>
      <c r="F1933" s="337"/>
    </row>
    <row r="1934" spans="1:6" hidden="1" x14ac:dyDescent="0.2">
      <c r="A1934" s="225" t="s">
        <v>1702</v>
      </c>
      <c r="B1934" s="69" t="b">
        <f>'str 2'!$F$21&gt;='str 3'!$F$21+'str 3'!$J$21</f>
        <v>1</v>
      </c>
      <c r="C1934" s="337" t="s">
        <v>2205</v>
      </c>
      <c r="D1934" s="337"/>
      <c r="E1934" s="337" t="s">
        <v>909</v>
      </c>
      <c r="F1934" s="337"/>
    </row>
    <row r="1935" spans="1:6" hidden="1" x14ac:dyDescent="0.2">
      <c r="A1935" s="225" t="s">
        <v>1703</v>
      </c>
      <c r="B1935" s="69" t="b">
        <f>'str 2'!$G$21&gt;='str 3'!$G$21+'str 3'!$K$21</f>
        <v>1</v>
      </c>
      <c r="C1935" s="337" t="s">
        <v>2205</v>
      </c>
      <c r="D1935" s="337"/>
      <c r="E1935" s="337" t="s">
        <v>910</v>
      </c>
      <c r="F1935" s="337"/>
    </row>
    <row r="1936" spans="1:6" hidden="1" x14ac:dyDescent="0.2">
      <c r="A1936" s="225" t="s">
        <v>1704</v>
      </c>
      <c r="B1936" s="69" t="b">
        <f>'str 2'!$F$21-'str 2'!$G$21&gt;=('str 3'!$F$21-'str 3'!$G$21)+('str 3'!$J$21-'str 3'!$K$21)</f>
        <v>1</v>
      </c>
      <c r="C1936" s="337" t="s">
        <v>2205</v>
      </c>
      <c r="D1936" s="337"/>
      <c r="E1936" s="337" t="s">
        <v>911</v>
      </c>
      <c r="F1936" s="337"/>
    </row>
    <row r="1937" spans="1:7" hidden="1" x14ac:dyDescent="0.2">
      <c r="A1937" s="225" t="s">
        <v>1705</v>
      </c>
      <c r="B1937" s="69" t="b">
        <f>'str 2'!$F$21&gt;='str 3'!$L$21</f>
        <v>1</v>
      </c>
      <c r="C1937" s="337" t="s">
        <v>2205</v>
      </c>
      <c r="D1937" s="337"/>
      <c r="E1937" s="337" t="s">
        <v>912</v>
      </c>
      <c r="F1937" s="337"/>
    </row>
    <row r="1938" spans="1:7" hidden="1" x14ac:dyDescent="0.2">
      <c r="A1938" s="225" t="s">
        <v>1706</v>
      </c>
      <c r="B1938" s="69" t="b">
        <f>'str 2'!$G$21&gt;='str 3'!$M$21</f>
        <v>1</v>
      </c>
      <c r="C1938" s="337" t="s">
        <v>2205</v>
      </c>
      <c r="D1938" s="337"/>
      <c r="E1938" s="337" t="s">
        <v>913</v>
      </c>
      <c r="F1938" s="337"/>
    </row>
    <row r="1939" spans="1:7" hidden="1" x14ac:dyDescent="0.2">
      <c r="A1939" s="225" t="s">
        <v>1707</v>
      </c>
      <c r="B1939" s="69" t="b">
        <f>'str 2'!$F$21-'str 2'!$G$21&gt;='str 3'!$L$21-'str 3'!$M$21</f>
        <v>1</v>
      </c>
      <c r="C1939" s="337" t="s">
        <v>2205</v>
      </c>
      <c r="D1939" s="337"/>
      <c r="E1939" s="337" t="s">
        <v>914</v>
      </c>
      <c r="F1939" s="337"/>
    </row>
    <row r="1940" spans="1:7" hidden="1" x14ac:dyDescent="0.2">
      <c r="A1940" s="225" t="s">
        <v>1708</v>
      </c>
      <c r="B1940" s="69" t="b">
        <f>'str 2'!$F$22&gt;='str 3'!$F$22+'str 3'!$J$22</f>
        <v>1</v>
      </c>
      <c r="C1940" s="337" t="s">
        <v>2205</v>
      </c>
      <c r="D1940" s="337"/>
      <c r="E1940" s="337" t="s">
        <v>915</v>
      </c>
      <c r="F1940" s="337"/>
    </row>
    <row r="1941" spans="1:7" hidden="1" x14ac:dyDescent="0.2">
      <c r="A1941" s="225" t="s">
        <v>1709</v>
      </c>
      <c r="B1941" s="69" t="b">
        <f>'str 2'!$G$22&gt;='str 3'!$G$22+'str 3'!$K$22</f>
        <v>1</v>
      </c>
      <c r="C1941" s="337" t="s">
        <v>2205</v>
      </c>
      <c r="D1941" s="337"/>
      <c r="E1941" s="337" t="s">
        <v>916</v>
      </c>
      <c r="F1941" s="337"/>
    </row>
    <row r="1942" spans="1:7" hidden="1" x14ac:dyDescent="0.2">
      <c r="A1942" s="225" t="s">
        <v>1710</v>
      </c>
      <c r="B1942" s="69" t="b">
        <f>'str 2'!$F$22-'str 2'!$G$22&gt;=('str 3'!$F$22-'str 3'!$G$22)+('str 3'!$J$22-'str 3'!$K$22)</f>
        <v>1</v>
      </c>
      <c r="C1942" s="337" t="s">
        <v>2205</v>
      </c>
      <c r="D1942" s="337"/>
      <c r="E1942" s="337" t="s">
        <v>917</v>
      </c>
      <c r="F1942" s="337"/>
    </row>
    <row r="1943" spans="1:7" hidden="1" x14ac:dyDescent="0.2">
      <c r="A1943" s="225" t="s">
        <v>1711</v>
      </c>
      <c r="B1943" s="69" t="b">
        <f>'str 2'!$F$22&gt;='str 3'!$L$22</f>
        <v>1</v>
      </c>
      <c r="C1943" s="337" t="s">
        <v>2205</v>
      </c>
      <c r="D1943" s="337"/>
      <c r="E1943" s="337" t="s">
        <v>918</v>
      </c>
      <c r="F1943" s="337"/>
    </row>
    <row r="1944" spans="1:7" hidden="1" x14ac:dyDescent="0.2">
      <c r="A1944" s="225" t="s">
        <v>3900</v>
      </c>
      <c r="B1944" s="69" t="b">
        <f>'str 2'!$G$22&gt;='str 3'!$M$22</f>
        <v>1</v>
      </c>
      <c r="C1944" s="337" t="s">
        <v>2205</v>
      </c>
      <c r="D1944" s="337"/>
      <c r="E1944" s="337" t="s">
        <v>919</v>
      </c>
      <c r="F1944" s="337"/>
    </row>
    <row r="1945" spans="1:7" hidden="1" x14ac:dyDescent="0.2">
      <c r="A1945" s="225" t="s">
        <v>3901</v>
      </c>
      <c r="B1945" s="69" t="b">
        <f>'str 2'!$F$22-'str 2'!$G$22&gt;='str 3'!$L$22-'str 3'!$M$22</f>
        <v>1</v>
      </c>
      <c r="C1945" s="337" t="s">
        <v>2205</v>
      </c>
      <c r="D1945" s="337"/>
      <c r="E1945" s="337" t="s">
        <v>920</v>
      </c>
      <c r="F1945" s="337"/>
    </row>
    <row r="1946" spans="1:7" hidden="1" x14ac:dyDescent="0.2">
      <c r="A1946" s="225" t="s">
        <v>3902</v>
      </c>
      <c r="B1946" s="69" t="b">
        <f>'str 2'!$F$23&gt;='str 3'!$F$23+'str 3'!$J$23</f>
        <v>1</v>
      </c>
      <c r="C1946" s="337" t="s">
        <v>2205</v>
      </c>
      <c r="D1946" s="337"/>
      <c r="E1946" s="337" t="s">
        <v>921</v>
      </c>
      <c r="F1946" s="337"/>
    </row>
    <row r="1947" spans="1:7" hidden="1" x14ac:dyDescent="0.2">
      <c r="A1947" s="225" t="s">
        <v>3903</v>
      </c>
      <c r="B1947" s="69" t="b">
        <f>'str 2'!$G$23&gt;='str 3'!$G$23+'str 3'!$K$23</f>
        <v>1</v>
      </c>
      <c r="C1947" s="337" t="s">
        <v>2205</v>
      </c>
      <c r="D1947" s="337"/>
      <c r="E1947" s="337" t="s">
        <v>922</v>
      </c>
      <c r="F1947" s="337"/>
    </row>
    <row r="1948" spans="1:7" hidden="1" x14ac:dyDescent="0.2">
      <c r="A1948" s="225" t="s">
        <v>3904</v>
      </c>
      <c r="B1948" s="69" t="b">
        <f>'str 2'!$F$23-'str 2'!$G$23&gt;=('str 3'!$F$23-'str 3'!$G$23)+('str 3'!$J$23-'str 3'!$K$23)</f>
        <v>1</v>
      </c>
      <c r="C1948" s="337" t="s">
        <v>2205</v>
      </c>
      <c r="D1948" s="337"/>
      <c r="E1948" s="337" t="s">
        <v>923</v>
      </c>
      <c r="F1948" s="337"/>
    </row>
    <row r="1949" spans="1:7" hidden="1" x14ac:dyDescent="0.2">
      <c r="A1949" s="225" t="s">
        <v>3905</v>
      </c>
      <c r="B1949" s="69" t="b">
        <f>'str 2'!$F$23&gt;='str 3'!$L$23</f>
        <v>1</v>
      </c>
      <c r="C1949" s="337" t="s">
        <v>2205</v>
      </c>
      <c r="D1949" s="337"/>
      <c r="E1949" s="337" t="s">
        <v>924</v>
      </c>
      <c r="F1949" s="337"/>
    </row>
    <row r="1950" spans="1:7" hidden="1" x14ac:dyDescent="0.2">
      <c r="A1950" s="225" t="s">
        <v>3906</v>
      </c>
      <c r="B1950" s="69" t="b">
        <f>'str 2'!$G$23&gt;='str 3'!$M$23</f>
        <v>1</v>
      </c>
      <c r="C1950" s="337" t="s">
        <v>2205</v>
      </c>
      <c r="D1950" s="337"/>
      <c r="E1950" s="337" t="s">
        <v>925</v>
      </c>
      <c r="F1950" s="337"/>
    </row>
    <row r="1951" spans="1:7" hidden="1" x14ac:dyDescent="0.2">
      <c r="A1951" s="225" t="s">
        <v>3907</v>
      </c>
      <c r="B1951" s="69" t="b">
        <f>'str 2'!$F$23-'str 2'!$G$23&gt;='str 3'!$L$23-'str 3'!$M$23</f>
        <v>1</v>
      </c>
      <c r="C1951" s="337" t="s">
        <v>2205</v>
      </c>
      <c r="D1951" s="337"/>
      <c r="E1951" s="337" t="s">
        <v>926</v>
      </c>
      <c r="F1951" s="337"/>
    </row>
    <row r="1952" spans="1:7" hidden="1" x14ac:dyDescent="0.2">
      <c r="A1952" s="225" t="s">
        <v>3908</v>
      </c>
      <c r="B1952" s="69" t="b">
        <f>'str 2'!$F$24='str 3'!$F$24</f>
        <v>1</v>
      </c>
      <c r="C1952" s="337" t="s">
        <v>2205</v>
      </c>
      <c r="D1952" s="337"/>
      <c r="E1952" s="337" t="s">
        <v>1323</v>
      </c>
      <c r="F1952" s="337"/>
      <c r="G1952" s="69" t="s">
        <v>841</v>
      </c>
    </row>
    <row r="1953" spans="1:7" hidden="1" x14ac:dyDescent="0.2">
      <c r="A1953" s="225" t="s">
        <v>3909</v>
      </c>
      <c r="B1953" s="69" t="b">
        <f>'str 2'!$G$24='str 3'!$G$24</f>
        <v>1</v>
      </c>
      <c r="C1953" s="337" t="s">
        <v>2205</v>
      </c>
      <c r="D1953" s="337"/>
      <c r="E1953" s="337" t="s">
        <v>1322</v>
      </c>
      <c r="F1953" s="337"/>
      <c r="G1953" s="69" t="s">
        <v>841</v>
      </c>
    </row>
    <row r="1954" spans="1:7" hidden="1" x14ac:dyDescent="0.2">
      <c r="A1954" s="225" t="s">
        <v>3077</v>
      </c>
      <c r="B1954" s="69" t="b">
        <f>'str 2'!$F$24&gt;='str 3'!$L$24</f>
        <v>1</v>
      </c>
      <c r="C1954" s="337" t="s">
        <v>2205</v>
      </c>
      <c r="D1954" s="337"/>
      <c r="E1954" s="337" t="s">
        <v>927</v>
      </c>
      <c r="F1954" s="337"/>
    </row>
    <row r="1955" spans="1:7" hidden="1" x14ac:dyDescent="0.2">
      <c r="A1955" s="225" t="s">
        <v>3078</v>
      </c>
      <c r="B1955" s="69" t="b">
        <f>'str 2'!$G$24&gt;='str 3'!$M$24</f>
        <v>1</v>
      </c>
      <c r="C1955" s="337" t="s">
        <v>2205</v>
      </c>
      <c r="D1955" s="337"/>
      <c r="E1955" s="337" t="s">
        <v>928</v>
      </c>
      <c r="F1955" s="337"/>
    </row>
    <row r="1956" spans="1:7" hidden="1" x14ac:dyDescent="0.2">
      <c r="A1956" s="225" t="s">
        <v>3079</v>
      </c>
      <c r="B1956" s="69" t="b">
        <f>'str 2'!$F$24-'str 2'!$G$24&gt;='str 3'!$L$24-'str 3'!$M$24</f>
        <v>1</v>
      </c>
      <c r="C1956" s="337" t="s">
        <v>2205</v>
      </c>
      <c r="D1956" s="337"/>
      <c r="E1956" s="337" t="s">
        <v>1321</v>
      </c>
      <c r="F1956" s="337"/>
    </row>
    <row r="1957" spans="1:7" hidden="1" x14ac:dyDescent="0.2">
      <c r="A1957" s="225" t="s">
        <v>3080</v>
      </c>
      <c r="B1957" s="69" t="b">
        <f>'str 2'!$F$25&gt;='str 3'!$F$25+'str 3'!$J$25</f>
        <v>1</v>
      </c>
      <c r="C1957" s="337" t="s">
        <v>2205</v>
      </c>
      <c r="D1957" s="337"/>
      <c r="E1957" s="337" t="s">
        <v>1595</v>
      </c>
      <c r="F1957" s="337"/>
    </row>
    <row r="1958" spans="1:7" hidden="1" x14ac:dyDescent="0.2">
      <c r="A1958" s="225" t="s">
        <v>3081</v>
      </c>
      <c r="B1958" s="69" t="b">
        <f>'str 2'!$G$25&gt;='str 3'!$G$25+'str 3'!$K$25</f>
        <v>1</v>
      </c>
      <c r="C1958" s="337" t="s">
        <v>2205</v>
      </c>
      <c r="D1958" s="337"/>
      <c r="E1958" s="337" t="s">
        <v>1596</v>
      </c>
      <c r="F1958" s="337"/>
    </row>
    <row r="1959" spans="1:7" hidden="1" x14ac:dyDescent="0.2">
      <c r="A1959" s="225" t="s">
        <v>3082</v>
      </c>
      <c r="B1959" s="69" t="b">
        <f>'str 2'!$F$25-'str 2'!$G$25&gt;=('str 3'!$F$25-'str 3'!$G$25)+('str 3'!$J$25-'str 3'!$K$25)</f>
        <v>1</v>
      </c>
      <c r="C1959" s="337" t="s">
        <v>2205</v>
      </c>
      <c r="D1959" s="337"/>
      <c r="E1959" s="337" t="s">
        <v>1597</v>
      </c>
      <c r="F1959" s="337"/>
    </row>
    <row r="1960" spans="1:7" hidden="1" x14ac:dyDescent="0.2">
      <c r="A1960" s="225" t="s">
        <v>3083</v>
      </c>
      <c r="B1960" s="69" t="b">
        <f>'str 2'!$F$25&gt;='str 3'!$L$25</f>
        <v>1</v>
      </c>
      <c r="C1960" s="337" t="s">
        <v>2205</v>
      </c>
      <c r="D1960" s="337"/>
      <c r="E1960" s="337" t="s">
        <v>1598</v>
      </c>
      <c r="F1960" s="337"/>
    </row>
    <row r="1961" spans="1:7" hidden="1" x14ac:dyDescent="0.2">
      <c r="A1961" s="225" t="s">
        <v>3084</v>
      </c>
      <c r="B1961" s="69" t="b">
        <f>'str 2'!$G$25&gt;='str 3'!$M$25</f>
        <v>1</v>
      </c>
      <c r="C1961" s="337" t="s">
        <v>2205</v>
      </c>
      <c r="D1961" s="337"/>
      <c r="E1961" s="337" t="s">
        <v>1599</v>
      </c>
      <c r="F1961" s="337"/>
    </row>
    <row r="1962" spans="1:7" hidden="1" x14ac:dyDescent="0.2">
      <c r="A1962" s="225" t="s">
        <v>3085</v>
      </c>
      <c r="B1962" s="69" t="b">
        <f>'str 2'!$F$25-'str 2'!$G$25&gt;='str 3'!$L$25-'str 3'!$M$25</f>
        <v>1</v>
      </c>
      <c r="C1962" s="337" t="s">
        <v>2205</v>
      </c>
      <c r="D1962" s="337"/>
      <c r="E1962" s="337" t="s">
        <v>1600</v>
      </c>
      <c r="F1962" s="337"/>
    </row>
    <row r="1963" spans="1:7" hidden="1" x14ac:dyDescent="0.2">
      <c r="A1963" s="225" t="s">
        <v>3086</v>
      </c>
      <c r="B1963" s="69" t="b">
        <f>'str 2'!$F$26='str 3'!$F$26</f>
        <v>1</v>
      </c>
      <c r="C1963" s="337" t="s">
        <v>2205</v>
      </c>
      <c r="D1963" s="337"/>
      <c r="E1963" s="337" t="s">
        <v>1601</v>
      </c>
      <c r="F1963" s="337"/>
      <c r="G1963" s="69" t="s">
        <v>841</v>
      </c>
    </row>
    <row r="1964" spans="1:7" hidden="1" x14ac:dyDescent="0.2">
      <c r="A1964" s="225" t="s">
        <v>3087</v>
      </c>
      <c r="B1964" s="69" t="b">
        <f>'str 2'!$G$26='str 3'!$G$26</f>
        <v>1</v>
      </c>
      <c r="C1964" s="337" t="s">
        <v>2205</v>
      </c>
      <c r="D1964" s="337"/>
      <c r="E1964" s="337" t="s">
        <v>1602</v>
      </c>
      <c r="F1964" s="337"/>
      <c r="G1964" s="69" t="s">
        <v>841</v>
      </c>
    </row>
    <row r="1965" spans="1:7" hidden="1" x14ac:dyDescent="0.2">
      <c r="A1965" s="225" t="s">
        <v>3088</v>
      </c>
      <c r="B1965" s="69" t="b">
        <f>'str 2'!$F$26&gt;='str 3'!$L$26</f>
        <v>1</v>
      </c>
      <c r="C1965" s="337" t="s">
        <v>2205</v>
      </c>
      <c r="D1965" s="337"/>
      <c r="E1965" s="337" t="s">
        <v>1603</v>
      </c>
      <c r="F1965" s="337"/>
    </row>
    <row r="1966" spans="1:7" hidden="1" x14ac:dyDescent="0.2">
      <c r="A1966" s="225" t="s">
        <v>3089</v>
      </c>
      <c r="B1966" s="69" t="b">
        <f>'str 2'!$G$26&gt;='str 3'!$M$26</f>
        <v>1</v>
      </c>
      <c r="C1966" s="337" t="s">
        <v>2205</v>
      </c>
      <c r="D1966" s="337"/>
      <c r="E1966" s="337" t="s">
        <v>1604</v>
      </c>
      <c r="F1966" s="337"/>
    </row>
    <row r="1967" spans="1:7" hidden="1" x14ac:dyDescent="0.2">
      <c r="A1967" s="225" t="s">
        <v>3090</v>
      </c>
      <c r="B1967" s="69" t="b">
        <f>'str 2'!$F$26-'str 2'!$G$26&gt;='str 3'!$L$26-'str 3'!$M$26</f>
        <v>1</v>
      </c>
      <c r="C1967" s="337" t="s">
        <v>2205</v>
      </c>
      <c r="D1967" s="337"/>
      <c r="E1967" s="337" t="s">
        <v>1605</v>
      </c>
      <c r="F1967" s="337"/>
    </row>
    <row r="1968" spans="1:7" hidden="1" x14ac:dyDescent="0.2">
      <c r="A1968" s="225" t="s">
        <v>3091</v>
      </c>
      <c r="B1968" s="69" t="b">
        <f>'str 2'!$F$27='str 3'!$F$27</f>
        <v>1</v>
      </c>
      <c r="C1968" s="337" t="s">
        <v>2205</v>
      </c>
      <c r="D1968" s="337"/>
      <c r="E1968" s="337" t="s">
        <v>1612</v>
      </c>
      <c r="F1968" s="337"/>
      <c r="G1968" s="69" t="s">
        <v>841</v>
      </c>
    </row>
    <row r="1969" spans="1:7" hidden="1" x14ac:dyDescent="0.2">
      <c r="A1969" s="225" t="s">
        <v>3092</v>
      </c>
      <c r="B1969" s="69" t="b">
        <f>'str 2'!$G$27='str 3'!$G$27</f>
        <v>1</v>
      </c>
      <c r="C1969" s="337" t="s">
        <v>2205</v>
      </c>
      <c r="D1969" s="337"/>
      <c r="E1969" s="337" t="s">
        <v>1613</v>
      </c>
      <c r="F1969" s="337"/>
      <c r="G1969" s="69" t="s">
        <v>841</v>
      </c>
    </row>
    <row r="1970" spans="1:7" hidden="1" x14ac:dyDescent="0.2">
      <c r="A1970" s="225" t="s">
        <v>3093</v>
      </c>
      <c r="B1970" s="69" t="b">
        <f>'str 2'!$F$27&gt;='str 3'!$L$27</f>
        <v>1</v>
      </c>
      <c r="C1970" s="337" t="s">
        <v>2205</v>
      </c>
      <c r="D1970" s="337"/>
      <c r="E1970" s="337" t="s">
        <v>1614</v>
      </c>
      <c r="F1970" s="337"/>
    </row>
    <row r="1971" spans="1:7" hidden="1" x14ac:dyDescent="0.2">
      <c r="A1971" s="225" t="s">
        <v>3094</v>
      </c>
      <c r="B1971" s="69" t="b">
        <f>'str 2'!$G$27&gt;='str 3'!$M$27</f>
        <v>1</v>
      </c>
      <c r="C1971" s="337" t="s">
        <v>2205</v>
      </c>
      <c r="D1971" s="337"/>
      <c r="E1971" s="337" t="s">
        <v>1615</v>
      </c>
      <c r="F1971" s="337"/>
    </row>
    <row r="1972" spans="1:7" hidden="1" x14ac:dyDescent="0.2">
      <c r="A1972" s="225" t="s">
        <v>3095</v>
      </c>
      <c r="B1972" s="69" t="b">
        <f>'str 2'!$F$27-'str 2'!$G$27&gt;='str 3'!$L$27-'str 3'!$M$27</f>
        <v>1</v>
      </c>
      <c r="C1972" s="337" t="s">
        <v>2205</v>
      </c>
      <c r="D1972" s="337"/>
      <c r="E1972" s="337" t="s">
        <v>1616</v>
      </c>
      <c r="F1972" s="337"/>
    </row>
    <row r="1973" spans="1:7" hidden="1" x14ac:dyDescent="0.2">
      <c r="A1973" s="225" t="s">
        <v>3096</v>
      </c>
      <c r="B1973" s="69" t="b">
        <f>'str 2'!$F$28&gt;='str 3'!$F$28+'str 3'!$J$28</f>
        <v>1</v>
      </c>
      <c r="C1973" s="337" t="s">
        <v>2205</v>
      </c>
      <c r="D1973" s="337"/>
      <c r="E1973" s="337" t="s">
        <v>1607</v>
      </c>
      <c r="F1973" s="337"/>
    </row>
    <row r="1974" spans="1:7" hidden="1" x14ac:dyDescent="0.2">
      <c r="A1974" s="225" t="s">
        <v>3097</v>
      </c>
      <c r="B1974" s="69" t="b">
        <f>'str 2'!$G$28&gt;='str 3'!$G$28+'str 3'!$K$28</f>
        <v>1</v>
      </c>
      <c r="C1974" s="337" t="s">
        <v>2205</v>
      </c>
      <c r="D1974" s="337"/>
      <c r="E1974" s="337" t="s">
        <v>1608</v>
      </c>
      <c r="F1974" s="337"/>
    </row>
    <row r="1975" spans="1:7" hidden="1" x14ac:dyDescent="0.2">
      <c r="A1975" s="225" t="s">
        <v>3098</v>
      </c>
      <c r="B1975" s="69" t="b">
        <f>'str 2'!$F$28-'str 2'!$G$28&gt;=('str 3'!$F$28-'str 3'!$G$28)+('str 3'!$J$28-'str 3'!$K$28)</f>
        <v>1</v>
      </c>
      <c r="C1975" s="337" t="s">
        <v>2205</v>
      </c>
      <c r="D1975" s="337"/>
      <c r="E1975" s="337" t="s">
        <v>1609</v>
      </c>
      <c r="F1975" s="337"/>
    </row>
    <row r="1976" spans="1:7" hidden="1" x14ac:dyDescent="0.2">
      <c r="A1976" s="225" t="s">
        <v>3099</v>
      </c>
      <c r="B1976" s="69" t="b">
        <f>'str 2'!$F$28&gt;='str 3'!$L$28</f>
        <v>1</v>
      </c>
      <c r="C1976" s="337" t="s">
        <v>2205</v>
      </c>
      <c r="D1976" s="337"/>
      <c r="E1976" s="337" t="s">
        <v>1610</v>
      </c>
      <c r="F1976" s="337"/>
    </row>
    <row r="1977" spans="1:7" hidden="1" x14ac:dyDescent="0.2">
      <c r="A1977" s="225" t="s">
        <v>3100</v>
      </c>
      <c r="B1977" s="69" t="b">
        <f>'str 2'!$G$28&gt;='str 3'!$M$28</f>
        <v>1</v>
      </c>
      <c r="C1977" s="337" t="s">
        <v>2205</v>
      </c>
      <c r="D1977" s="337"/>
      <c r="E1977" s="337" t="s">
        <v>1611</v>
      </c>
      <c r="F1977" s="337"/>
    </row>
    <row r="1978" spans="1:7" hidden="1" x14ac:dyDescent="0.2">
      <c r="A1978" s="225" t="s">
        <v>3101</v>
      </c>
      <c r="B1978" s="69" t="b">
        <f>'str 2'!$F$28-'str 2'!$G$28&gt;='str 3'!$L$28-'str 3'!$M$28</f>
        <v>1</v>
      </c>
      <c r="C1978" s="337" t="s">
        <v>2205</v>
      </c>
      <c r="D1978" s="337"/>
      <c r="E1978" s="337" t="s">
        <v>1606</v>
      </c>
      <c r="F1978" s="337"/>
    </row>
    <row r="1979" spans="1:7" hidden="1" x14ac:dyDescent="0.2">
      <c r="A1979" s="225" t="s">
        <v>3102</v>
      </c>
      <c r="B1979" s="69" t="b">
        <f>'str 2'!$F$29&gt;='str 3'!$F$29+'str 3'!$J$29</f>
        <v>1</v>
      </c>
      <c r="C1979" s="337" t="s">
        <v>2205</v>
      </c>
      <c r="D1979" s="337"/>
      <c r="E1979" s="337" t="s">
        <v>1617</v>
      </c>
      <c r="F1979" s="337"/>
    </row>
    <row r="1980" spans="1:7" hidden="1" x14ac:dyDescent="0.2">
      <c r="A1980" s="225" t="s">
        <v>3103</v>
      </c>
      <c r="B1980" s="69" t="b">
        <f>'str 2'!$G$29&gt;='str 3'!$G$29+'str 3'!$K$29</f>
        <v>1</v>
      </c>
      <c r="C1980" s="337" t="s">
        <v>2205</v>
      </c>
      <c r="D1980" s="337"/>
      <c r="E1980" s="337" t="s">
        <v>1618</v>
      </c>
      <c r="F1980" s="337"/>
    </row>
    <row r="1981" spans="1:7" hidden="1" x14ac:dyDescent="0.2">
      <c r="A1981" s="225" t="s">
        <v>3104</v>
      </c>
      <c r="B1981" s="69" t="b">
        <f>'str 2'!$F$29-'str 2'!$G$29&gt;=('str 3'!$F$29-'str 3'!$G$29)+('str 3'!$J$29-'str 3'!$K$29)</f>
        <v>1</v>
      </c>
      <c r="C1981" s="337" t="s">
        <v>2205</v>
      </c>
      <c r="D1981" s="337"/>
      <c r="E1981" s="337" t="s">
        <v>1619</v>
      </c>
      <c r="F1981" s="337"/>
    </row>
    <row r="1982" spans="1:7" hidden="1" x14ac:dyDescent="0.2">
      <c r="A1982" s="225" t="s">
        <v>3105</v>
      </c>
      <c r="B1982" s="69" t="b">
        <f>'str 2'!$F$29&gt;='str 3'!$L$29</f>
        <v>1</v>
      </c>
      <c r="C1982" s="337" t="s">
        <v>2205</v>
      </c>
      <c r="D1982" s="337"/>
      <c r="E1982" s="337" t="s">
        <v>1620</v>
      </c>
      <c r="F1982" s="337"/>
    </row>
    <row r="1983" spans="1:7" hidden="1" x14ac:dyDescent="0.2">
      <c r="A1983" s="225" t="s">
        <v>3106</v>
      </c>
      <c r="B1983" s="69" t="b">
        <f>'str 2'!$G$29&gt;='str 3'!$M$29</f>
        <v>1</v>
      </c>
      <c r="C1983" s="337" t="s">
        <v>2205</v>
      </c>
      <c r="D1983" s="337"/>
      <c r="E1983" s="337" t="s">
        <v>1621</v>
      </c>
      <c r="F1983" s="337"/>
    </row>
    <row r="1984" spans="1:7" hidden="1" x14ac:dyDescent="0.2">
      <c r="A1984" s="225" t="s">
        <v>3107</v>
      </c>
      <c r="B1984" s="69" t="b">
        <f>'str 2'!$F$29-'str 2'!$G$29&gt;='str 3'!$L$29-'str 3'!$M$29</f>
        <v>1</v>
      </c>
      <c r="C1984" s="337" t="s">
        <v>2205</v>
      </c>
      <c r="D1984" s="337"/>
      <c r="E1984" s="337" t="s">
        <v>1622</v>
      </c>
      <c r="F1984" s="337"/>
    </row>
    <row r="1985" spans="1:7" hidden="1" x14ac:dyDescent="0.2">
      <c r="A1985" s="225" t="s">
        <v>3108</v>
      </c>
      <c r="B1985" s="69" t="b">
        <f>'str 2'!$F$30='str 3'!$F$30</f>
        <v>1</v>
      </c>
      <c r="C1985" s="337" t="s">
        <v>2205</v>
      </c>
      <c r="D1985" s="337"/>
      <c r="E1985" s="337" t="s">
        <v>1623</v>
      </c>
      <c r="F1985" s="337"/>
      <c r="G1985" s="69" t="s">
        <v>841</v>
      </c>
    </row>
    <row r="1986" spans="1:7" hidden="1" x14ac:dyDescent="0.2">
      <c r="A1986" s="225" t="s">
        <v>3109</v>
      </c>
      <c r="B1986" s="69" t="b">
        <f>'str 2'!$G$30='str 3'!$G$30</f>
        <v>1</v>
      </c>
      <c r="C1986" s="337" t="s">
        <v>2205</v>
      </c>
      <c r="D1986" s="337"/>
      <c r="E1986" s="337" t="s">
        <v>1624</v>
      </c>
      <c r="F1986" s="337"/>
      <c r="G1986" s="69" t="s">
        <v>841</v>
      </c>
    </row>
    <row r="1987" spans="1:7" hidden="1" x14ac:dyDescent="0.2">
      <c r="A1987" s="225" t="s">
        <v>3110</v>
      </c>
      <c r="B1987" s="69" t="b">
        <f>'str 2'!$F$30&gt;='str 3'!$L$30</f>
        <v>1</v>
      </c>
      <c r="C1987" s="337" t="s">
        <v>2205</v>
      </c>
      <c r="D1987" s="337"/>
      <c r="E1987" s="337" t="s">
        <v>1625</v>
      </c>
      <c r="F1987" s="337"/>
    </row>
    <row r="1988" spans="1:7" hidden="1" x14ac:dyDescent="0.2">
      <c r="A1988" s="225" t="s">
        <v>3111</v>
      </c>
      <c r="B1988" s="69" t="b">
        <f>'str 2'!$G$30&gt;='str 3'!$M$30</f>
        <v>1</v>
      </c>
      <c r="C1988" s="337" t="s">
        <v>2205</v>
      </c>
      <c r="D1988" s="337"/>
      <c r="E1988" s="337" t="s">
        <v>1626</v>
      </c>
      <c r="F1988" s="337"/>
    </row>
    <row r="1989" spans="1:7" hidden="1" x14ac:dyDescent="0.2">
      <c r="A1989" s="225" t="s">
        <v>3112</v>
      </c>
      <c r="B1989" s="69" t="b">
        <f>'str 2'!$F$30-'str 2'!$G$30&gt;='str 3'!$L$30-'str 3'!$M$30</f>
        <v>1</v>
      </c>
      <c r="C1989" s="337" t="s">
        <v>2205</v>
      </c>
      <c r="D1989" s="337"/>
      <c r="E1989" s="337" t="s">
        <v>1627</v>
      </c>
      <c r="F1989" s="337"/>
    </row>
    <row r="1990" spans="1:7" hidden="1" x14ac:dyDescent="0.2">
      <c r="A1990" s="225" t="s">
        <v>3113</v>
      </c>
      <c r="B1990" s="69" t="b">
        <f>'str 2'!$F$31='str 3'!$J$31</f>
        <v>1</v>
      </c>
      <c r="C1990" s="337" t="s">
        <v>2205</v>
      </c>
      <c r="D1990" s="337"/>
      <c r="E1990" s="337" t="s">
        <v>1631</v>
      </c>
      <c r="F1990" s="337"/>
    </row>
    <row r="1991" spans="1:7" hidden="1" x14ac:dyDescent="0.2">
      <c r="A1991" s="225" t="s">
        <v>3114</v>
      </c>
      <c r="B1991" s="69" t="b">
        <f>'str 2'!$G$31='str 3'!$K$31</f>
        <v>1</v>
      </c>
      <c r="C1991" s="337" t="s">
        <v>2205</v>
      </c>
      <c r="D1991" s="337"/>
      <c r="E1991" s="337" t="s">
        <v>1632</v>
      </c>
      <c r="F1991" s="337"/>
    </row>
    <row r="1992" spans="1:7" hidden="1" x14ac:dyDescent="0.2">
      <c r="A1992" s="225" t="s">
        <v>3115</v>
      </c>
      <c r="B1992" s="69" t="b">
        <f>'str 2'!$F$31&gt;='str 3'!$L$31</f>
        <v>1</v>
      </c>
      <c r="C1992" s="337" t="s">
        <v>2205</v>
      </c>
      <c r="D1992" s="337"/>
      <c r="E1992" s="337" t="s">
        <v>1628</v>
      </c>
      <c r="F1992" s="337"/>
    </row>
    <row r="1993" spans="1:7" hidden="1" x14ac:dyDescent="0.2">
      <c r="A1993" s="225" t="s">
        <v>3116</v>
      </c>
      <c r="B1993" s="69" t="b">
        <f>'str 2'!$G$31&gt;='str 3'!$M$31</f>
        <v>1</v>
      </c>
      <c r="C1993" s="337" t="s">
        <v>2205</v>
      </c>
      <c r="D1993" s="337"/>
      <c r="E1993" s="337" t="s">
        <v>1629</v>
      </c>
      <c r="F1993" s="337"/>
    </row>
    <row r="1994" spans="1:7" hidden="1" x14ac:dyDescent="0.2">
      <c r="A1994" s="225" t="s">
        <v>3117</v>
      </c>
      <c r="B1994" s="69" t="b">
        <f>'str 2'!$F$31-'str 2'!$G$31&gt;='str 3'!$L$31-'str 3'!$M$31</f>
        <v>1</v>
      </c>
      <c r="C1994" s="337" t="s">
        <v>2205</v>
      </c>
      <c r="D1994" s="337"/>
      <c r="E1994" s="337" t="s">
        <v>1630</v>
      </c>
      <c r="F1994" s="337"/>
    </row>
    <row r="1995" spans="1:7" hidden="1" x14ac:dyDescent="0.2">
      <c r="A1995" s="225" t="s">
        <v>3118</v>
      </c>
      <c r="B1995" s="69" t="b">
        <f>'str 2'!$F$32&gt;='str 3'!$F$32+'str 3'!$J$32</f>
        <v>1</v>
      </c>
      <c r="C1995" s="337" t="s">
        <v>2205</v>
      </c>
      <c r="D1995" s="337"/>
      <c r="E1995" s="337" t="s">
        <v>1633</v>
      </c>
      <c r="F1995" s="337"/>
    </row>
    <row r="1996" spans="1:7" hidden="1" x14ac:dyDescent="0.2">
      <c r="A1996" s="225" t="s">
        <v>3119</v>
      </c>
      <c r="B1996" s="69" t="b">
        <f>'str 2'!$G$32&gt;='str 3'!$G$32+'str 3'!$K$32</f>
        <v>1</v>
      </c>
      <c r="C1996" s="337" t="s">
        <v>2205</v>
      </c>
      <c r="D1996" s="337"/>
      <c r="E1996" s="337" t="s">
        <v>1634</v>
      </c>
      <c r="F1996" s="337"/>
    </row>
    <row r="1997" spans="1:7" hidden="1" x14ac:dyDescent="0.2">
      <c r="A1997" s="225" t="s">
        <v>3120</v>
      </c>
      <c r="B1997" s="69" t="b">
        <f>'str 2'!$F$32-'str 2'!$G$32&gt;=('str 3'!$F$32-'str 3'!$G$32)+('str 3'!$J$32-'str 3'!$K$32)</f>
        <v>1</v>
      </c>
      <c r="C1997" s="337" t="s">
        <v>2205</v>
      </c>
      <c r="D1997" s="337"/>
      <c r="E1997" s="337" t="s">
        <v>1635</v>
      </c>
      <c r="F1997" s="337"/>
    </row>
    <row r="1998" spans="1:7" hidden="1" x14ac:dyDescent="0.2">
      <c r="A1998" s="225" t="s">
        <v>131</v>
      </c>
      <c r="B1998" s="69" t="b">
        <f>'str 2'!$F$32&gt;='str 3'!$L$32</f>
        <v>1</v>
      </c>
      <c r="C1998" s="337" t="s">
        <v>2205</v>
      </c>
      <c r="D1998" s="337"/>
      <c r="E1998" s="337" t="s">
        <v>1636</v>
      </c>
      <c r="F1998" s="337"/>
    </row>
    <row r="1999" spans="1:7" hidden="1" x14ac:dyDescent="0.2">
      <c r="A1999" s="225" t="s">
        <v>132</v>
      </c>
      <c r="B1999" s="69" t="b">
        <f>'str 2'!$G$32&gt;='str 3'!$M$32</f>
        <v>1</v>
      </c>
      <c r="C1999" s="337" t="s">
        <v>2205</v>
      </c>
      <c r="D1999" s="337"/>
      <c r="E1999" s="337" t="s">
        <v>1637</v>
      </c>
      <c r="F1999" s="337"/>
    </row>
    <row r="2000" spans="1:7" hidden="1" x14ac:dyDescent="0.2">
      <c r="A2000" s="225" t="s">
        <v>133</v>
      </c>
      <c r="B2000" s="69" t="b">
        <f>'str 2'!$F$32-'str 2'!$G$32&gt;='str 3'!$L$32-'str 3'!$M$32</f>
        <v>1</v>
      </c>
      <c r="C2000" s="337" t="s">
        <v>2205</v>
      </c>
      <c r="D2000" s="337"/>
      <c r="E2000" s="337" t="s">
        <v>1638</v>
      </c>
      <c r="F2000" s="337"/>
    </row>
    <row r="2001" spans="1:7" hidden="1" x14ac:dyDescent="0.2">
      <c r="A2001" s="225" t="s">
        <v>134</v>
      </c>
      <c r="B2001" s="69" t="b">
        <f>'str 2'!$F$33&gt;='str 3'!$F$33+'str 3'!$J$33</f>
        <v>1</v>
      </c>
      <c r="C2001" s="337" t="s">
        <v>2205</v>
      </c>
      <c r="D2001" s="337"/>
      <c r="E2001" s="337" t="s">
        <v>1639</v>
      </c>
      <c r="F2001" s="337"/>
    </row>
    <row r="2002" spans="1:7" hidden="1" x14ac:dyDescent="0.2">
      <c r="A2002" s="225" t="s">
        <v>135</v>
      </c>
      <c r="B2002" s="69" t="b">
        <f>'str 2'!$G$33&gt;='str 3'!$G$33+'str 3'!$K$33</f>
        <v>1</v>
      </c>
      <c r="C2002" s="337" t="s">
        <v>2205</v>
      </c>
      <c r="D2002" s="337"/>
      <c r="E2002" s="337" t="s">
        <v>1640</v>
      </c>
      <c r="F2002" s="337"/>
    </row>
    <row r="2003" spans="1:7" hidden="1" x14ac:dyDescent="0.2">
      <c r="A2003" s="225" t="s">
        <v>136</v>
      </c>
      <c r="B2003" s="69" t="b">
        <f>'str 2'!$F$33-'str 2'!$G$33&gt;=('str 3'!$F$33-'str 3'!$G$33)+('str 3'!$J$33-'str 3'!$K$33)</f>
        <v>1</v>
      </c>
      <c r="C2003" s="337" t="s">
        <v>2205</v>
      </c>
      <c r="D2003" s="337"/>
      <c r="E2003" s="337" t="s">
        <v>1641</v>
      </c>
      <c r="F2003" s="337"/>
    </row>
    <row r="2004" spans="1:7" hidden="1" x14ac:dyDescent="0.2">
      <c r="A2004" s="225" t="s">
        <v>137</v>
      </c>
      <c r="B2004" s="69" t="b">
        <f>'str 2'!$F$33&gt;='str 3'!$L$33</f>
        <v>1</v>
      </c>
      <c r="C2004" s="337" t="s">
        <v>2205</v>
      </c>
      <c r="D2004" s="337"/>
      <c r="E2004" s="337" t="s">
        <v>1642</v>
      </c>
      <c r="F2004" s="337"/>
    </row>
    <row r="2005" spans="1:7" hidden="1" x14ac:dyDescent="0.2">
      <c r="A2005" s="225" t="s">
        <v>3678</v>
      </c>
      <c r="B2005" s="69" t="b">
        <f>'str 2'!$G$33&gt;='str 3'!$M$33</f>
        <v>1</v>
      </c>
      <c r="C2005" s="337" t="s">
        <v>2205</v>
      </c>
      <c r="D2005" s="337"/>
      <c r="E2005" s="337" t="s">
        <v>1643</v>
      </c>
      <c r="F2005" s="337"/>
    </row>
    <row r="2006" spans="1:7" hidden="1" x14ac:dyDescent="0.2">
      <c r="A2006" s="225" t="s">
        <v>3679</v>
      </c>
      <c r="B2006" s="69" t="b">
        <f>'str 2'!$F$33-'str 2'!$G$33&gt;='str 3'!$L$33-'str 3'!$M$33</f>
        <v>1</v>
      </c>
      <c r="C2006" s="337" t="s">
        <v>2205</v>
      </c>
      <c r="D2006" s="337"/>
      <c r="E2006" s="337" t="s">
        <v>1644</v>
      </c>
      <c r="F2006" s="337"/>
    </row>
    <row r="2007" spans="1:7" hidden="1" x14ac:dyDescent="0.2">
      <c r="A2007" s="225" t="s">
        <v>3680</v>
      </c>
      <c r="B2007" s="69" t="b">
        <f>'str 2'!$F$34='str 3'!$F$34</f>
        <v>1</v>
      </c>
      <c r="C2007" s="337" t="s">
        <v>2205</v>
      </c>
      <c r="D2007" s="337"/>
      <c r="E2007" s="337" t="s">
        <v>1645</v>
      </c>
      <c r="F2007" s="337"/>
      <c r="G2007" s="69" t="s">
        <v>841</v>
      </c>
    </row>
    <row r="2008" spans="1:7" hidden="1" x14ac:dyDescent="0.2">
      <c r="A2008" s="225" t="s">
        <v>3681</v>
      </c>
      <c r="B2008" s="69" t="b">
        <f>'str 2'!$G$34='str 3'!$G$34</f>
        <v>1</v>
      </c>
      <c r="C2008" s="337" t="s">
        <v>2205</v>
      </c>
      <c r="D2008" s="337"/>
      <c r="E2008" s="337" t="s">
        <v>1646</v>
      </c>
      <c r="F2008" s="337"/>
      <c r="G2008" s="69" t="s">
        <v>841</v>
      </c>
    </row>
    <row r="2009" spans="1:7" hidden="1" x14ac:dyDescent="0.2">
      <c r="A2009" s="225" t="s">
        <v>3682</v>
      </c>
      <c r="B2009" s="69" t="b">
        <f>'str 2'!$F$34&gt;='str 3'!$L$34</f>
        <v>1</v>
      </c>
      <c r="C2009" s="337" t="s">
        <v>2205</v>
      </c>
      <c r="D2009" s="337"/>
      <c r="E2009" s="337" t="s">
        <v>1647</v>
      </c>
      <c r="F2009" s="337"/>
    </row>
    <row r="2010" spans="1:7" hidden="1" x14ac:dyDescent="0.2">
      <c r="A2010" s="225" t="s">
        <v>3683</v>
      </c>
      <c r="B2010" s="69" t="b">
        <f>'str 2'!$G$34&gt;='str 3'!$M$34</f>
        <v>1</v>
      </c>
      <c r="C2010" s="337" t="s">
        <v>2205</v>
      </c>
      <c r="D2010" s="337"/>
      <c r="E2010" s="337" t="s">
        <v>1648</v>
      </c>
      <c r="F2010" s="337"/>
    </row>
    <row r="2011" spans="1:7" ht="12" hidden="1" customHeight="1" x14ac:dyDescent="0.2">
      <c r="A2011" s="225" t="s">
        <v>3684</v>
      </c>
      <c r="B2011" s="69" t="b">
        <f>'str 2'!$F$34-'str 2'!$G$34&gt;='str 3'!$L$34-'str 3'!$M$34</f>
        <v>1</v>
      </c>
      <c r="C2011" s="337" t="s">
        <v>2205</v>
      </c>
      <c r="D2011" s="337"/>
      <c r="E2011" s="337" t="s">
        <v>1649</v>
      </c>
      <c r="F2011" s="337"/>
    </row>
    <row r="2012" spans="1:7" hidden="1" x14ac:dyDescent="0.2">
      <c r="A2012" s="225" t="s">
        <v>3685</v>
      </c>
      <c r="B2012" s="69" t="b">
        <f>'str 2'!$F$35&gt;='str 3'!$F$35+'str 3'!$J$35</f>
        <v>1</v>
      </c>
      <c r="C2012" s="337" t="s">
        <v>2205</v>
      </c>
      <c r="D2012" s="337"/>
      <c r="E2012" s="337" t="s">
        <v>1650</v>
      </c>
      <c r="F2012" s="337"/>
    </row>
    <row r="2013" spans="1:7" hidden="1" x14ac:dyDescent="0.2">
      <c r="A2013" s="225" t="s">
        <v>3686</v>
      </c>
      <c r="B2013" s="69" t="b">
        <f>'str 2'!$G$35&gt;='str 3'!$G$35+'str 3'!$K$35</f>
        <v>1</v>
      </c>
      <c r="C2013" s="337" t="s">
        <v>2205</v>
      </c>
      <c r="D2013" s="337"/>
      <c r="E2013" s="337" t="s">
        <v>1651</v>
      </c>
      <c r="F2013" s="337"/>
    </row>
    <row r="2014" spans="1:7" hidden="1" x14ac:dyDescent="0.2">
      <c r="A2014" s="225" t="s">
        <v>3687</v>
      </c>
      <c r="B2014" s="69" t="b">
        <f>'str 2'!$F$35-'str 2'!$G$35&gt;=('str 3'!$F$35-'str 3'!$G$35)+('str 3'!$J$35-'str 3'!$K$35)</f>
        <v>1</v>
      </c>
      <c r="C2014" s="337" t="s">
        <v>2205</v>
      </c>
      <c r="D2014" s="337"/>
      <c r="E2014" s="337" t="s">
        <v>2761</v>
      </c>
      <c r="F2014" s="337"/>
    </row>
    <row r="2015" spans="1:7" hidden="1" x14ac:dyDescent="0.2">
      <c r="A2015" s="225" t="s">
        <v>2225</v>
      </c>
      <c r="B2015" s="69" t="b">
        <f>'str 2'!$F$35&gt;='str 3'!$L$35</f>
        <v>1</v>
      </c>
      <c r="C2015" s="337" t="s">
        <v>2205</v>
      </c>
      <c r="D2015" s="337"/>
      <c r="E2015" s="337" t="s">
        <v>2762</v>
      </c>
      <c r="F2015" s="337"/>
    </row>
    <row r="2016" spans="1:7" hidden="1" x14ac:dyDescent="0.2">
      <c r="A2016" s="225" t="s">
        <v>2226</v>
      </c>
      <c r="B2016" s="69" t="b">
        <f>'str 2'!$G$35&gt;='str 3'!$M$35</f>
        <v>1</v>
      </c>
      <c r="C2016" s="337" t="s">
        <v>2205</v>
      </c>
      <c r="D2016" s="337"/>
      <c r="E2016" s="337" t="s">
        <v>2763</v>
      </c>
      <c r="F2016" s="337"/>
    </row>
    <row r="2017" spans="1:7" hidden="1" x14ac:dyDescent="0.2">
      <c r="A2017" s="225" t="s">
        <v>2227</v>
      </c>
      <c r="B2017" s="69" t="b">
        <f>'str 2'!$F$35-'str 2'!$G$35&gt;='str 3'!$L$35-'str 3'!$M$35</f>
        <v>1</v>
      </c>
      <c r="C2017" s="337" t="s">
        <v>2205</v>
      </c>
      <c r="D2017" s="337"/>
      <c r="E2017" s="337" t="s">
        <v>2764</v>
      </c>
      <c r="F2017" s="337"/>
    </row>
    <row r="2018" spans="1:7" hidden="1" x14ac:dyDescent="0.2">
      <c r="A2018" s="225" t="s">
        <v>2228</v>
      </c>
      <c r="B2018" s="69" t="b">
        <f>'str 2'!$F$36='str 3'!$F$36</f>
        <v>1</v>
      </c>
      <c r="C2018" s="337" t="s">
        <v>2205</v>
      </c>
      <c r="D2018" s="337"/>
      <c r="E2018" s="337" t="s">
        <v>2765</v>
      </c>
      <c r="F2018" s="337"/>
      <c r="G2018" s="69" t="s">
        <v>841</v>
      </c>
    </row>
    <row r="2019" spans="1:7" hidden="1" x14ac:dyDescent="0.2">
      <c r="A2019" s="225" t="s">
        <v>2229</v>
      </c>
      <c r="B2019" s="69" t="b">
        <f>'str 2'!$G$36='str 3'!$G$36</f>
        <v>1</v>
      </c>
      <c r="C2019" s="337" t="s">
        <v>2205</v>
      </c>
      <c r="D2019" s="337"/>
      <c r="E2019" s="337" t="s">
        <v>2766</v>
      </c>
      <c r="F2019" s="337"/>
      <c r="G2019" s="69" t="s">
        <v>841</v>
      </c>
    </row>
    <row r="2020" spans="1:7" hidden="1" x14ac:dyDescent="0.2">
      <c r="A2020" s="225" t="s">
        <v>2230</v>
      </c>
      <c r="B2020" s="69" t="b">
        <f>'str 2'!$F$36&gt;='str 3'!$L$36</f>
        <v>1</v>
      </c>
      <c r="C2020" s="337" t="s">
        <v>2205</v>
      </c>
      <c r="D2020" s="337"/>
      <c r="E2020" s="337" t="s">
        <v>2767</v>
      </c>
      <c r="F2020" s="337"/>
    </row>
    <row r="2021" spans="1:7" hidden="1" x14ac:dyDescent="0.2">
      <c r="A2021" s="225" t="s">
        <v>2231</v>
      </c>
      <c r="B2021" s="69" t="b">
        <f>'str 2'!$G$36&gt;='str 3'!$M$36</f>
        <v>1</v>
      </c>
      <c r="C2021" s="337" t="s">
        <v>2205</v>
      </c>
      <c r="D2021" s="337"/>
      <c r="E2021" s="337" t="s">
        <v>2768</v>
      </c>
      <c r="F2021" s="337"/>
    </row>
    <row r="2022" spans="1:7" ht="12" hidden="1" customHeight="1" x14ac:dyDescent="0.2">
      <c r="A2022" s="225" t="s">
        <v>2232</v>
      </c>
      <c r="B2022" s="69" t="b">
        <f>'str 2'!$F$36-'str 2'!$G$36&gt;='str 3'!$L$36-'str 3'!$M$36</f>
        <v>1</v>
      </c>
      <c r="C2022" s="337" t="s">
        <v>2205</v>
      </c>
      <c r="D2022" s="337"/>
      <c r="E2022" s="337" t="s">
        <v>2769</v>
      </c>
      <c r="F2022" s="337"/>
    </row>
    <row r="2023" spans="1:7" hidden="1" x14ac:dyDescent="0.2">
      <c r="A2023" s="225" t="s">
        <v>2233</v>
      </c>
      <c r="B2023" s="69" t="b">
        <f>'str 2'!$F$37&gt;='str 3'!$F$37+'str 3'!$J$37</f>
        <v>1</v>
      </c>
      <c r="C2023" s="337" t="s">
        <v>2205</v>
      </c>
      <c r="D2023" s="337"/>
      <c r="E2023" s="337" t="s">
        <v>2770</v>
      </c>
      <c r="F2023" s="337"/>
    </row>
    <row r="2024" spans="1:7" hidden="1" x14ac:dyDescent="0.2">
      <c r="A2024" s="225" t="s">
        <v>2234</v>
      </c>
      <c r="B2024" s="69" t="b">
        <f>'str 2'!$G$37&gt;='str 3'!$G$37+'str 3'!$K$37</f>
        <v>1</v>
      </c>
      <c r="C2024" s="337" t="s">
        <v>2205</v>
      </c>
      <c r="D2024" s="337"/>
      <c r="E2024" s="337" t="s">
        <v>2771</v>
      </c>
      <c r="F2024" s="337"/>
    </row>
    <row r="2025" spans="1:7" hidden="1" x14ac:dyDescent="0.2">
      <c r="A2025" s="225" t="s">
        <v>2235</v>
      </c>
      <c r="B2025" s="69" t="b">
        <f>'str 2'!$F$37-'str 2'!$G$37&gt;=('str 3'!$F$37-'str 3'!$G$37)+('str 3'!$J$37-'str 3'!$K$37)</f>
        <v>1</v>
      </c>
      <c r="C2025" s="337" t="s">
        <v>2205</v>
      </c>
      <c r="D2025" s="337"/>
      <c r="E2025" s="337" t="s">
        <v>2772</v>
      </c>
      <c r="F2025" s="337"/>
    </row>
    <row r="2026" spans="1:7" hidden="1" x14ac:dyDescent="0.2">
      <c r="A2026" s="225" t="s">
        <v>2236</v>
      </c>
      <c r="B2026" s="69" t="b">
        <f>'str 2'!$F$37&gt;='str 3'!$L$37</f>
        <v>1</v>
      </c>
      <c r="C2026" s="337" t="s">
        <v>2205</v>
      </c>
      <c r="D2026" s="337"/>
      <c r="E2026" s="337" t="s">
        <v>2773</v>
      </c>
      <c r="F2026" s="337"/>
    </row>
    <row r="2027" spans="1:7" hidden="1" x14ac:dyDescent="0.2">
      <c r="A2027" s="225" t="s">
        <v>2237</v>
      </c>
      <c r="B2027" s="69" t="b">
        <f>'str 2'!$G$37&gt;='str 3'!$M$37</f>
        <v>1</v>
      </c>
      <c r="C2027" s="337" t="s">
        <v>2205</v>
      </c>
      <c r="D2027" s="337"/>
      <c r="E2027" s="337" t="s">
        <v>2774</v>
      </c>
      <c r="F2027" s="337"/>
    </row>
    <row r="2028" spans="1:7" hidden="1" x14ac:dyDescent="0.2">
      <c r="A2028" s="225" t="s">
        <v>2238</v>
      </c>
      <c r="B2028" s="69" t="b">
        <f>'str 2'!$F$37-'str 2'!$G$37&gt;='str 3'!$L$37-'str 3'!$M$37</f>
        <v>1</v>
      </c>
      <c r="C2028" s="337" t="s">
        <v>2205</v>
      </c>
      <c r="D2028" s="337"/>
      <c r="E2028" s="337" t="s">
        <v>2775</v>
      </c>
      <c r="F2028" s="337"/>
    </row>
    <row r="2029" spans="1:7" hidden="1" x14ac:dyDescent="0.2">
      <c r="A2029" s="225" t="s">
        <v>2239</v>
      </c>
      <c r="B2029" s="69" t="b">
        <f>'str 2'!$F$38&gt;='str 3'!$F$38+'str 3'!$J$38</f>
        <v>1</v>
      </c>
      <c r="C2029" s="337" t="s">
        <v>2205</v>
      </c>
      <c r="D2029" s="337"/>
      <c r="E2029" s="337" t="s">
        <v>2776</v>
      </c>
      <c r="F2029" s="337"/>
    </row>
    <row r="2030" spans="1:7" hidden="1" x14ac:dyDescent="0.2">
      <c r="A2030" s="225" t="s">
        <v>2240</v>
      </c>
      <c r="B2030" s="69" t="b">
        <f>'str 2'!$G$38&gt;='str 3'!$G$38+'str 3'!$K$38</f>
        <v>1</v>
      </c>
      <c r="C2030" s="337" t="s">
        <v>2205</v>
      </c>
      <c r="D2030" s="337"/>
      <c r="E2030" s="337" t="s">
        <v>2777</v>
      </c>
      <c r="F2030" s="337"/>
    </row>
    <row r="2031" spans="1:7" hidden="1" x14ac:dyDescent="0.2">
      <c r="A2031" s="225" t="s">
        <v>2241</v>
      </c>
      <c r="B2031" s="69" t="b">
        <f>'str 2'!$F$38-'str 2'!$G$38&gt;=('str 3'!$F$38-'str 3'!$G$38)+('str 3'!$J$38-'str 3'!$K$38)</f>
        <v>1</v>
      </c>
      <c r="C2031" s="337" t="s">
        <v>2205</v>
      </c>
      <c r="D2031" s="337"/>
      <c r="E2031" s="337" t="s">
        <v>2778</v>
      </c>
      <c r="F2031" s="337"/>
    </row>
    <row r="2032" spans="1:7" hidden="1" x14ac:dyDescent="0.2">
      <c r="A2032" s="225" t="s">
        <v>2242</v>
      </c>
      <c r="B2032" s="69" t="b">
        <f>'str 2'!$F$38&gt;='str 3'!$L$38</f>
        <v>1</v>
      </c>
      <c r="C2032" s="337" t="s">
        <v>2205</v>
      </c>
      <c r="D2032" s="337"/>
      <c r="E2032" s="337" t="s">
        <v>2779</v>
      </c>
      <c r="F2032" s="337"/>
    </row>
    <row r="2033" spans="1:6" hidden="1" x14ac:dyDescent="0.2">
      <c r="A2033" s="225" t="s">
        <v>2243</v>
      </c>
      <c r="B2033" s="69" t="b">
        <f>'str 2'!$G$38&gt;='str 3'!$M$38</f>
        <v>1</v>
      </c>
      <c r="C2033" s="337" t="s">
        <v>2205</v>
      </c>
      <c r="D2033" s="337"/>
      <c r="E2033" s="337" t="s">
        <v>2780</v>
      </c>
      <c r="F2033" s="337"/>
    </row>
    <row r="2034" spans="1:6" hidden="1" x14ac:dyDescent="0.2">
      <c r="A2034" s="225" t="s">
        <v>2244</v>
      </c>
      <c r="B2034" s="69" t="b">
        <f>'str 2'!$F$38-'str 2'!$G$38&gt;='str 3'!$L$38-'str 3'!$M$38</f>
        <v>1</v>
      </c>
      <c r="C2034" s="337" t="s">
        <v>2205</v>
      </c>
      <c r="D2034" s="337"/>
      <c r="E2034" s="337" t="s">
        <v>2781</v>
      </c>
      <c r="F2034" s="337"/>
    </row>
    <row r="2035" spans="1:6" hidden="1" x14ac:dyDescent="0.2">
      <c r="A2035" s="225" t="s">
        <v>2245</v>
      </c>
      <c r="B2035" s="69" t="b">
        <f>'str 2'!$F$39&gt;='str 3'!$F$39+'str 3'!$J$39</f>
        <v>1</v>
      </c>
      <c r="C2035" s="337" t="s">
        <v>2205</v>
      </c>
      <c r="D2035" s="337"/>
      <c r="E2035" s="337" t="s">
        <v>2782</v>
      </c>
      <c r="F2035" s="337"/>
    </row>
    <row r="2036" spans="1:6" hidden="1" x14ac:dyDescent="0.2">
      <c r="A2036" s="225" t="s">
        <v>2246</v>
      </c>
      <c r="B2036" s="69" t="b">
        <f>'str 2'!$G$39&gt;='str 3'!$G$39+'str 3'!$K$39</f>
        <v>1</v>
      </c>
      <c r="C2036" s="337" t="s">
        <v>2205</v>
      </c>
      <c r="D2036" s="337"/>
      <c r="E2036" s="337" t="s">
        <v>2783</v>
      </c>
      <c r="F2036" s="337"/>
    </row>
    <row r="2037" spans="1:6" hidden="1" x14ac:dyDescent="0.2">
      <c r="A2037" s="225" t="s">
        <v>2247</v>
      </c>
      <c r="B2037" s="69" t="b">
        <f>'str 2'!$F$39-'str 2'!$G$39&gt;=('str 3'!$F$39-'str 3'!$G$39)+('str 3'!$J$39-'str 3'!$K$39)</f>
        <v>1</v>
      </c>
      <c r="C2037" s="337" t="s">
        <v>2205</v>
      </c>
      <c r="D2037" s="337"/>
      <c r="E2037" s="337" t="s">
        <v>2784</v>
      </c>
      <c r="F2037" s="337"/>
    </row>
    <row r="2038" spans="1:6" hidden="1" x14ac:dyDescent="0.2">
      <c r="A2038" s="225" t="s">
        <v>2248</v>
      </c>
      <c r="B2038" s="69" t="b">
        <f>'str 2'!$F$39&gt;='str 3'!$L$39</f>
        <v>1</v>
      </c>
      <c r="C2038" s="337" t="s">
        <v>2205</v>
      </c>
      <c r="D2038" s="337"/>
      <c r="E2038" s="337" t="s">
        <v>2785</v>
      </c>
      <c r="F2038" s="337"/>
    </row>
    <row r="2039" spans="1:6" hidden="1" x14ac:dyDescent="0.2">
      <c r="A2039" s="225" t="s">
        <v>2249</v>
      </c>
      <c r="B2039" s="69" t="b">
        <f>'str 2'!$G$39&gt;='str 3'!$M$39</f>
        <v>1</v>
      </c>
      <c r="C2039" s="337" t="s">
        <v>2205</v>
      </c>
      <c r="D2039" s="337"/>
      <c r="E2039" s="337" t="s">
        <v>2786</v>
      </c>
      <c r="F2039" s="337"/>
    </row>
    <row r="2040" spans="1:6" hidden="1" x14ac:dyDescent="0.2">
      <c r="A2040" s="225" t="s">
        <v>2250</v>
      </c>
      <c r="B2040" s="69" t="b">
        <f>'str 2'!$F$39-'str 2'!$G$39&gt;='str 3'!$L$39-'str 3'!$M$39</f>
        <v>1</v>
      </c>
      <c r="C2040" s="337" t="s">
        <v>2205</v>
      </c>
      <c r="D2040" s="337"/>
      <c r="E2040" s="337" t="s">
        <v>2787</v>
      </c>
      <c r="F2040" s="337"/>
    </row>
    <row r="2041" spans="1:6" hidden="1" x14ac:dyDescent="0.2">
      <c r="A2041" s="225" t="s">
        <v>2251</v>
      </c>
      <c r="B2041" s="69" t="b">
        <f>'str 2'!$F$40&gt;='str 3'!$F$40+'str 3'!$J$40</f>
        <v>1</v>
      </c>
      <c r="C2041" s="337" t="s">
        <v>2205</v>
      </c>
      <c r="D2041" s="337"/>
      <c r="E2041" s="337" t="s">
        <v>2788</v>
      </c>
      <c r="F2041" s="337"/>
    </row>
    <row r="2042" spans="1:6" hidden="1" x14ac:dyDescent="0.2">
      <c r="A2042" s="225" t="s">
        <v>2252</v>
      </c>
      <c r="B2042" s="69" t="b">
        <f>'str 2'!$G$40&gt;='str 3'!$G$40+'str 3'!$K$40</f>
        <v>1</v>
      </c>
      <c r="C2042" s="337" t="s">
        <v>2205</v>
      </c>
      <c r="D2042" s="337"/>
      <c r="E2042" s="337" t="s">
        <v>2789</v>
      </c>
      <c r="F2042" s="337"/>
    </row>
    <row r="2043" spans="1:6" hidden="1" x14ac:dyDescent="0.2">
      <c r="A2043" s="225" t="s">
        <v>2253</v>
      </c>
      <c r="B2043" s="69" t="b">
        <f>'str 2'!$F$40-'str 2'!$G$40&gt;=('str 3'!$F$40-'str 3'!$G$40)+('str 3'!$J$40-'str 3'!$K$40)</f>
        <v>1</v>
      </c>
      <c r="C2043" s="337" t="s">
        <v>2205</v>
      </c>
      <c r="D2043" s="337"/>
      <c r="E2043" s="337" t="s">
        <v>2790</v>
      </c>
      <c r="F2043" s="337"/>
    </row>
    <row r="2044" spans="1:6" hidden="1" x14ac:dyDescent="0.2">
      <c r="A2044" s="225" t="s">
        <v>2254</v>
      </c>
      <c r="B2044" s="69" t="b">
        <f>'str 2'!$F$40='str 3'!$L$40</f>
        <v>1</v>
      </c>
      <c r="C2044" s="337" t="s">
        <v>2205</v>
      </c>
      <c r="D2044" s="337"/>
      <c r="E2044" s="337" t="s">
        <v>4010</v>
      </c>
      <c r="F2044" s="337"/>
    </row>
    <row r="2045" spans="1:6" hidden="1" x14ac:dyDescent="0.2">
      <c r="A2045" s="225" t="s">
        <v>2255</v>
      </c>
      <c r="B2045" s="69" t="b">
        <f>'str 2'!$G$40='str 3'!$M$40</f>
        <v>1</v>
      </c>
      <c r="C2045" s="337" t="s">
        <v>2205</v>
      </c>
      <c r="D2045" s="337"/>
      <c r="E2045" s="337" t="s">
        <v>4011</v>
      </c>
      <c r="F2045" s="337"/>
    </row>
    <row r="2046" spans="1:6" hidden="1" x14ac:dyDescent="0.2">
      <c r="A2046" s="225" t="s">
        <v>2256</v>
      </c>
      <c r="B2046" s="69" t="b">
        <f>'str 2'!$F$40-'str 2'!$G$40='str 3'!$L$40-'str 3'!$M$40</f>
        <v>1</v>
      </c>
      <c r="C2046" s="337" t="s">
        <v>2205</v>
      </c>
      <c r="D2046" s="337"/>
      <c r="E2046" s="337" t="s">
        <v>4012</v>
      </c>
      <c r="F2046" s="337"/>
    </row>
    <row r="2047" spans="1:6" hidden="1" x14ac:dyDescent="0.2">
      <c r="A2047" s="225" t="s">
        <v>2257</v>
      </c>
      <c r="B2047" s="69" t="b">
        <f>'str 2'!$F$41&gt;='str 3'!$F$41+'str 3'!$J$41</f>
        <v>1</v>
      </c>
      <c r="C2047" s="337" t="s">
        <v>2205</v>
      </c>
      <c r="D2047" s="337"/>
      <c r="E2047" s="337" t="s">
        <v>2791</v>
      </c>
      <c r="F2047" s="337"/>
    </row>
    <row r="2048" spans="1:6" hidden="1" x14ac:dyDescent="0.2">
      <c r="A2048" s="225" t="s">
        <v>2258</v>
      </c>
      <c r="B2048" s="69" t="b">
        <f>'str 2'!$G$41&gt;='str 3'!$G$41+'str 3'!$K$41</f>
        <v>1</v>
      </c>
      <c r="C2048" s="337" t="s">
        <v>2205</v>
      </c>
      <c r="D2048" s="337"/>
      <c r="E2048" s="337" t="s">
        <v>2792</v>
      </c>
      <c r="F2048" s="337"/>
    </row>
    <row r="2049" spans="1:6" hidden="1" x14ac:dyDescent="0.2">
      <c r="A2049" s="225" t="s">
        <v>2259</v>
      </c>
      <c r="B2049" s="69" t="b">
        <f>'str 2'!$F$41-'str 2'!$G$41&gt;=('str 3'!$F$41-'str 3'!$G$41)+('str 3'!$J$41-'str 3'!$K$41)</f>
        <v>1</v>
      </c>
      <c r="C2049" s="337" t="s">
        <v>2205</v>
      </c>
      <c r="D2049" s="337"/>
      <c r="E2049" s="337" t="s">
        <v>2793</v>
      </c>
      <c r="F2049" s="337"/>
    </row>
    <row r="2050" spans="1:6" hidden="1" x14ac:dyDescent="0.2">
      <c r="A2050" s="225" t="s">
        <v>2260</v>
      </c>
      <c r="B2050" s="69" t="b">
        <f>'str 2'!$F$41&gt;='str 3'!$L$41</f>
        <v>1</v>
      </c>
      <c r="C2050" s="337" t="s">
        <v>2205</v>
      </c>
      <c r="D2050" s="337"/>
      <c r="E2050" s="337" t="s">
        <v>2794</v>
      </c>
      <c r="F2050" s="337"/>
    </row>
    <row r="2051" spans="1:6" hidden="1" x14ac:dyDescent="0.2">
      <c r="A2051" s="225" t="s">
        <v>1202</v>
      </c>
      <c r="B2051" s="69" t="b">
        <f>'str 2'!$G$41&gt;='str 3'!$M$41</f>
        <v>1</v>
      </c>
      <c r="C2051" s="337" t="s">
        <v>2205</v>
      </c>
      <c r="D2051" s="337"/>
      <c r="E2051" s="337" t="s">
        <v>2795</v>
      </c>
      <c r="F2051" s="337"/>
    </row>
    <row r="2052" spans="1:6" hidden="1" x14ac:dyDescent="0.2">
      <c r="A2052" s="225" t="s">
        <v>1203</v>
      </c>
      <c r="B2052" s="69" t="b">
        <f>'str 2'!$F$41-'str 2'!$G$41&gt;='str 3'!$L$41-'str 3'!$M$41</f>
        <v>1</v>
      </c>
      <c r="C2052" s="337" t="s">
        <v>2205</v>
      </c>
      <c r="D2052" s="337"/>
      <c r="E2052" s="337" t="s">
        <v>2796</v>
      </c>
      <c r="F2052" s="337"/>
    </row>
    <row r="2053" spans="1:6" hidden="1" x14ac:dyDescent="0.2">
      <c r="A2053" s="225" t="s">
        <v>1204</v>
      </c>
      <c r="B2053" s="69" t="b">
        <f>'str 2'!$F$43&gt;='str 3'!$F$43+'str 3'!$J$43</f>
        <v>1</v>
      </c>
      <c r="C2053" s="337" t="s">
        <v>2205</v>
      </c>
      <c r="D2053" s="337"/>
      <c r="E2053" s="337" t="s">
        <v>0</v>
      </c>
      <c r="F2053" s="337"/>
    </row>
    <row r="2054" spans="1:6" hidden="1" x14ac:dyDescent="0.2">
      <c r="A2054" s="225" t="s">
        <v>1205</v>
      </c>
      <c r="B2054" s="69" t="b">
        <f>'str 2'!$G$43&gt;='str 3'!$G$43+'str 3'!$K$43</f>
        <v>1</v>
      </c>
      <c r="C2054" s="337" t="s">
        <v>2205</v>
      </c>
      <c r="D2054" s="337"/>
      <c r="E2054" s="337" t="s">
        <v>1</v>
      </c>
      <c r="F2054" s="337"/>
    </row>
    <row r="2055" spans="1:6" hidden="1" x14ac:dyDescent="0.2">
      <c r="A2055" s="225" t="s">
        <v>1206</v>
      </c>
      <c r="B2055" s="69" t="b">
        <f>'str 2'!$F$43-'str 2'!$G$43&gt;=('str 3'!$F$43-'str 3'!$G$43)+('str 3'!$J$43-'str 3'!$K$43)</f>
        <v>1</v>
      </c>
      <c r="C2055" s="337" t="s">
        <v>2205</v>
      </c>
      <c r="D2055" s="337"/>
      <c r="E2055" s="337" t="s">
        <v>2</v>
      </c>
      <c r="F2055" s="337"/>
    </row>
    <row r="2056" spans="1:6" hidden="1" x14ac:dyDescent="0.2">
      <c r="A2056" s="225" t="s">
        <v>1207</v>
      </c>
      <c r="B2056" s="69" t="b">
        <f>'str 2'!$F$43&gt;='str 3'!$L$43</f>
        <v>1</v>
      </c>
      <c r="C2056" s="337" t="s">
        <v>2205</v>
      </c>
      <c r="D2056" s="337"/>
      <c r="E2056" s="337" t="s">
        <v>3</v>
      </c>
      <c r="F2056" s="337"/>
    </row>
    <row r="2057" spans="1:6" hidden="1" x14ac:dyDescent="0.2">
      <c r="A2057" s="225" t="s">
        <v>1208</v>
      </c>
      <c r="B2057" s="69" t="b">
        <f>'str 2'!$G$43&gt;='str 3'!$M$43</f>
        <v>1</v>
      </c>
      <c r="C2057" s="337" t="s">
        <v>2205</v>
      </c>
      <c r="D2057" s="337"/>
      <c r="E2057" s="337" t="s">
        <v>4</v>
      </c>
      <c r="F2057" s="337"/>
    </row>
    <row r="2058" spans="1:6" hidden="1" x14ac:dyDescent="0.2">
      <c r="A2058" s="225" t="s">
        <v>1209</v>
      </c>
      <c r="B2058" s="69" t="b">
        <f>'str 2'!$F$43-'str 2'!$G$43&gt;='str 3'!$L$43-'str 3'!$M$43</f>
        <v>1</v>
      </c>
      <c r="C2058" s="337" t="s">
        <v>2205</v>
      </c>
      <c r="D2058" s="337"/>
      <c r="E2058" s="337" t="s">
        <v>5</v>
      </c>
      <c r="F2058" s="337"/>
    </row>
    <row r="2059" spans="1:6" hidden="1" x14ac:dyDescent="0.2">
      <c r="A2059" s="225" t="s">
        <v>1210</v>
      </c>
      <c r="B2059" s="69" t="b">
        <f>'str 2'!$F$44&gt;='str 3'!$F$44+'str 3'!$J$44</f>
        <v>1</v>
      </c>
      <c r="C2059" s="337" t="s">
        <v>2205</v>
      </c>
      <c r="D2059" s="337"/>
      <c r="E2059" s="337" t="s">
        <v>6</v>
      </c>
      <c r="F2059" s="337"/>
    </row>
    <row r="2060" spans="1:6" hidden="1" x14ac:dyDescent="0.2">
      <c r="A2060" s="225" t="s">
        <v>1211</v>
      </c>
      <c r="B2060" s="69" t="b">
        <f>'str 2'!$G$44&gt;='str 3'!$G$44+'str 3'!$K$44</f>
        <v>1</v>
      </c>
      <c r="C2060" s="337" t="s">
        <v>2205</v>
      </c>
      <c r="D2060" s="337"/>
      <c r="E2060" s="337" t="s">
        <v>7</v>
      </c>
      <c r="F2060" s="337"/>
    </row>
    <row r="2061" spans="1:6" hidden="1" x14ac:dyDescent="0.2">
      <c r="A2061" s="225" t="s">
        <v>3011</v>
      </c>
      <c r="B2061" s="69" t="b">
        <f>'str 2'!$F$44-'str 2'!$G$44&gt;=('str 3'!$F$44-'str 3'!$G$44)+('str 3'!$J$44-'str 3'!$K$44)</f>
        <v>1</v>
      </c>
      <c r="C2061" s="337" t="s">
        <v>2205</v>
      </c>
      <c r="D2061" s="337"/>
      <c r="E2061" s="337" t="s">
        <v>8</v>
      </c>
      <c r="F2061" s="337"/>
    </row>
    <row r="2062" spans="1:6" hidden="1" x14ac:dyDescent="0.2">
      <c r="A2062" s="225" t="s">
        <v>3012</v>
      </c>
      <c r="B2062" s="69" t="b">
        <f>'str 2'!$F$44&gt;='str 3'!$L$44</f>
        <v>1</v>
      </c>
      <c r="C2062" s="337" t="s">
        <v>2205</v>
      </c>
      <c r="D2062" s="337"/>
      <c r="E2062" s="337" t="s">
        <v>2856</v>
      </c>
      <c r="F2062" s="337"/>
    </row>
    <row r="2063" spans="1:6" hidden="1" x14ac:dyDescent="0.2">
      <c r="A2063" s="225" t="s">
        <v>3013</v>
      </c>
      <c r="B2063" s="69" t="b">
        <f>'str 2'!$G$44&gt;='str 3'!$M$44</f>
        <v>1</v>
      </c>
      <c r="C2063" s="337" t="s">
        <v>2205</v>
      </c>
      <c r="D2063" s="337"/>
      <c r="E2063" s="337" t="s">
        <v>2857</v>
      </c>
      <c r="F2063" s="337"/>
    </row>
    <row r="2064" spans="1:6" hidden="1" x14ac:dyDescent="0.2">
      <c r="A2064" s="225" t="s">
        <v>3014</v>
      </c>
      <c r="B2064" s="69" t="b">
        <f>'str 2'!$F$44-'str 2'!$G$44&gt;='str 3'!$L$44-'str 3'!$M$44</f>
        <v>1</v>
      </c>
      <c r="C2064" s="337" t="s">
        <v>2205</v>
      </c>
      <c r="D2064" s="337"/>
      <c r="E2064" s="337" t="s">
        <v>2858</v>
      </c>
      <c r="F2064" s="337"/>
    </row>
    <row r="2065" spans="1:6" hidden="1" x14ac:dyDescent="0.2">
      <c r="A2065" s="225" t="s">
        <v>3015</v>
      </c>
      <c r="B2065" s="69" t="b">
        <f>'str 2'!$F$45&gt;='str 3'!$F$45+'str 3'!$J$45</f>
        <v>1</v>
      </c>
      <c r="C2065" s="337" t="s">
        <v>2205</v>
      </c>
      <c r="D2065" s="337"/>
      <c r="E2065" s="337" t="s">
        <v>2859</v>
      </c>
      <c r="F2065" s="337"/>
    </row>
    <row r="2066" spans="1:6" hidden="1" x14ac:dyDescent="0.2">
      <c r="A2066" s="225" t="s">
        <v>3016</v>
      </c>
      <c r="B2066" s="69" t="b">
        <f>'str 2'!$G$45&gt;='str 3'!$G$45+'str 3'!$K$45</f>
        <v>1</v>
      </c>
      <c r="C2066" s="337" t="s">
        <v>2205</v>
      </c>
      <c r="D2066" s="337"/>
      <c r="E2066" s="337" t="s">
        <v>2860</v>
      </c>
      <c r="F2066" s="337"/>
    </row>
    <row r="2067" spans="1:6" hidden="1" x14ac:dyDescent="0.2">
      <c r="A2067" s="225" t="s">
        <v>3017</v>
      </c>
      <c r="B2067" s="69" t="b">
        <f>'str 2'!$F$45-'str 2'!$G$45&gt;=('str 3'!$HF$45-'str 3'!$G$45)+('str 3'!$J$45-'str 3'!$K$45)</f>
        <v>1</v>
      </c>
      <c r="C2067" s="337" t="s">
        <v>2205</v>
      </c>
      <c r="D2067" s="337"/>
      <c r="E2067" s="337" t="s">
        <v>2861</v>
      </c>
      <c r="F2067" s="337"/>
    </row>
    <row r="2068" spans="1:6" hidden="1" x14ac:dyDescent="0.2">
      <c r="A2068" s="225" t="s">
        <v>3018</v>
      </c>
      <c r="B2068" s="69" t="b">
        <f>'str 2'!$F$45&gt;='str 3'!$L$45</f>
        <v>1</v>
      </c>
      <c r="C2068" s="337" t="s">
        <v>2205</v>
      </c>
      <c r="D2068" s="337"/>
      <c r="E2068" s="337" t="s">
        <v>2862</v>
      </c>
      <c r="F2068" s="337"/>
    </row>
    <row r="2069" spans="1:6" hidden="1" x14ac:dyDescent="0.2">
      <c r="A2069" s="225" t="s">
        <v>2584</v>
      </c>
      <c r="B2069" s="69" t="b">
        <f>'str 2'!$G$45&gt;='str 3'!$M$45</f>
        <v>1</v>
      </c>
      <c r="C2069" s="337" t="s">
        <v>2205</v>
      </c>
      <c r="D2069" s="337"/>
      <c r="E2069" s="337" t="s">
        <v>2863</v>
      </c>
      <c r="F2069" s="337"/>
    </row>
    <row r="2070" spans="1:6" hidden="1" x14ac:dyDescent="0.2">
      <c r="A2070" s="225" t="s">
        <v>2585</v>
      </c>
      <c r="B2070" s="69" t="b">
        <f>'str 2'!$F$45-'str 2'!$G$45&gt;='str 3'!$L$45-'str 3'!$M$45</f>
        <v>1</v>
      </c>
      <c r="C2070" s="337" t="s">
        <v>2205</v>
      </c>
      <c r="D2070" s="337"/>
      <c r="E2070" s="337" t="s">
        <v>2864</v>
      </c>
      <c r="F2070" s="337"/>
    </row>
    <row r="2071" spans="1:6" hidden="1" x14ac:dyDescent="0.2">
      <c r="A2071" s="225" t="s">
        <v>2586</v>
      </c>
      <c r="B2071" s="69" t="b">
        <f>'str 2'!$F$46&gt;='str 3'!$J$46</f>
        <v>1</v>
      </c>
      <c r="C2071" s="337" t="s">
        <v>2205</v>
      </c>
      <c r="D2071" s="337"/>
      <c r="E2071" s="337" t="s">
        <v>2865</v>
      </c>
      <c r="F2071" s="337"/>
    </row>
    <row r="2072" spans="1:6" hidden="1" x14ac:dyDescent="0.2">
      <c r="A2072" s="225" t="s">
        <v>2587</v>
      </c>
      <c r="B2072" s="69" t="b">
        <f>'str 2'!$G$46&gt;='str 3'!$K$46</f>
        <v>1</v>
      </c>
      <c r="C2072" s="337" t="s">
        <v>2205</v>
      </c>
      <c r="D2072" s="337"/>
      <c r="E2072" s="337" t="s">
        <v>2866</v>
      </c>
      <c r="F2072" s="337"/>
    </row>
    <row r="2073" spans="1:6" hidden="1" x14ac:dyDescent="0.2">
      <c r="A2073" s="225" t="s">
        <v>2588</v>
      </c>
      <c r="B2073" s="69" t="b">
        <f>'str 2'!$F$46-'str 2'!$G$46&gt;=('str 3'!$J$46-'str 3'!$K$46)</f>
        <v>1</v>
      </c>
      <c r="C2073" s="337" t="s">
        <v>2205</v>
      </c>
      <c r="D2073" s="337"/>
      <c r="E2073" s="337" t="s">
        <v>2867</v>
      </c>
      <c r="F2073" s="337"/>
    </row>
    <row r="2074" spans="1:6" hidden="1" x14ac:dyDescent="0.2">
      <c r="A2074" s="225" t="s">
        <v>2589</v>
      </c>
      <c r="B2074" s="69" t="b">
        <f>'str 2'!$F$46&gt;='str 3'!$L$46</f>
        <v>1</v>
      </c>
      <c r="C2074" s="337" t="s">
        <v>2205</v>
      </c>
      <c r="D2074" s="337"/>
      <c r="E2074" s="337" t="s">
        <v>2868</v>
      </c>
      <c r="F2074" s="337"/>
    </row>
    <row r="2075" spans="1:6" hidden="1" x14ac:dyDescent="0.2">
      <c r="A2075" s="225" t="s">
        <v>2590</v>
      </c>
      <c r="B2075" s="69" t="b">
        <f>'str 2'!$G$46&gt;='str 3'!$M$46</f>
        <v>1</v>
      </c>
      <c r="C2075" s="337" t="s">
        <v>2205</v>
      </c>
      <c r="D2075" s="337"/>
      <c r="E2075" s="337" t="s">
        <v>2869</v>
      </c>
      <c r="F2075" s="337"/>
    </row>
    <row r="2076" spans="1:6" hidden="1" x14ac:dyDescent="0.2">
      <c r="A2076" s="225" t="s">
        <v>2591</v>
      </c>
      <c r="B2076" s="69" t="b">
        <f>'str 2'!$F$46-'str 2'!$G$46&gt;='str 3'!$L$46-'str 3'!$M$46</f>
        <v>1</v>
      </c>
      <c r="C2076" s="337" t="s">
        <v>2205</v>
      </c>
      <c r="D2076" s="337"/>
      <c r="E2076" s="337" t="s">
        <v>2870</v>
      </c>
      <c r="F2076" s="337"/>
    </row>
    <row r="2077" spans="1:6" hidden="1" x14ac:dyDescent="0.2">
      <c r="A2077" s="225" t="s">
        <v>2592</v>
      </c>
      <c r="B2077" s="69" t="b">
        <f>'str 2'!$F$47&gt;='str 3'!$F$47+'str 3'!$J$47</f>
        <v>1</v>
      </c>
      <c r="C2077" s="337" t="s">
        <v>2205</v>
      </c>
      <c r="D2077" s="337"/>
      <c r="E2077" s="337" t="s">
        <v>2871</v>
      </c>
      <c r="F2077" s="337"/>
    </row>
    <row r="2078" spans="1:6" hidden="1" x14ac:dyDescent="0.2">
      <c r="A2078" s="225" t="s">
        <v>3537</v>
      </c>
      <c r="B2078" s="69" t="b">
        <f>'str 2'!$G$47&gt;='str 3'!$G$47+'str 3'!$K$47</f>
        <v>1</v>
      </c>
      <c r="C2078" s="337" t="s">
        <v>2205</v>
      </c>
      <c r="D2078" s="337"/>
      <c r="E2078" s="337" t="s">
        <v>2872</v>
      </c>
      <c r="F2078" s="337"/>
    </row>
    <row r="2079" spans="1:6" hidden="1" x14ac:dyDescent="0.2">
      <c r="A2079" s="225" t="s">
        <v>3538</v>
      </c>
      <c r="B2079" s="69" t="b">
        <f>'str 2'!$F$47-'str 2'!$G$47&gt;=('str 3'!$F$47-'str 3'!$G$47)+('str 3'!$J$47-'str 3'!$K$47)</f>
        <v>1</v>
      </c>
      <c r="C2079" s="337" t="s">
        <v>2205</v>
      </c>
      <c r="D2079" s="337"/>
      <c r="E2079" s="337" t="s">
        <v>2873</v>
      </c>
      <c r="F2079" s="337"/>
    </row>
    <row r="2080" spans="1:6" hidden="1" x14ac:dyDescent="0.2">
      <c r="A2080" s="225" t="s">
        <v>3539</v>
      </c>
      <c r="B2080" s="69" t="b">
        <f>'str 2'!$F$47&gt;='str 3'!$L$47</f>
        <v>1</v>
      </c>
      <c r="C2080" s="337" t="s">
        <v>2205</v>
      </c>
      <c r="D2080" s="337"/>
      <c r="E2080" s="337" t="s">
        <v>2874</v>
      </c>
      <c r="F2080" s="337"/>
    </row>
    <row r="2081" spans="1:6" hidden="1" x14ac:dyDescent="0.2">
      <c r="A2081" s="225" t="s">
        <v>3540</v>
      </c>
      <c r="B2081" s="69" t="b">
        <f>'str 2'!$G$47&gt;='str 3'!$M$47</f>
        <v>1</v>
      </c>
      <c r="C2081" s="337" t="s">
        <v>2205</v>
      </c>
      <c r="D2081" s="337"/>
      <c r="E2081" s="337" t="s">
        <v>2875</v>
      </c>
      <c r="F2081" s="337"/>
    </row>
    <row r="2082" spans="1:6" hidden="1" x14ac:dyDescent="0.2">
      <c r="A2082" s="225" t="s">
        <v>3541</v>
      </c>
      <c r="B2082" s="69" t="b">
        <f>'str 2'!$F$47-'str 2'!$G$47&gt;='str 3'!$L$47-'str 3'!$M$47</f>
        <v>1</v>
      </c>
      <c r="C2082" s="337" t="s">
        <v>2205</v>
      </c>
      <c r="D2082" s="337"/>
      <c r="E2082" s="337" t="s">
        <v>2876</v>
      </c>
      <c r="F2082" s="337"/>
    </row>
    <row r="2083" spans="1:6" hidden="1" x14ac:dyDescent="0.2">
      <c r="A2083" s="225" t="s">
        <v>3542</v>
      </c>
      <c r="B2083" s="69" t="b">
        <f>'str 2'!$F$48&gt;='str 3'!$J$48</f>
        <v>1</v>
      </c>
      <c r="C2083" s="337" t="s">
        <v>2205</v>
      </c>
      <c r="D2083" s="337"/>
      <c r="E2083" s="337" t="s">
        <v>2877</v>
      </c>
      <c r="F2083" s="337"/>
    </row>
    <row r="2084" spans="1:6" hidden="1" x14ac:dyDescent="0.2">
      <c r="A2084" s="225" t="s">
        <v>3543</v>
      </c>
      <c r="B2084" s="69" t="b">
        <f>'str 2'!$G$48&gt;='str 3'!$K$48</f>
        <v>1</v>
      </c>
      <c r="C2084" s="337" t="s">
        <v>2205</v>
      </c>
      <c r="D2084" s="337"/>
      <c r="E2084" s="337" t="s">
        <v>2878</v>
      </c>
      <c r="F2084" s="337"/>
    </row>
    <row r="2085" spans="1:6" hidden="1" x14ac:dyDescent="0.2">
      <c r="A2085" s="225" t="s">
        <v>1806</v>
      </c>
      <c r="B2085" s="69" t="b">
        <f>'str 2'!$F$48-'str 2'!$G$48&gt;=('str 3'!$J$48-'str 3'!$K$48)</f>
        <v>1</v>
      </c>
      <c r="C2085" s="337" t="s">
        <v>2205</v>
      </c>
      <c r="D2085" s="337"/>
      <c r="E2085" s="337" t="s">
        <v>2879</v>
      </c>
      <c r="F2085" s="337"/>
    </row>
    <row r="2086" spans="1:6" hidden="1" x14ac:dyDescent="0.2">
      <c r="A2086" s="225" t="s">
        <v>1807</v>
      </c>
      <c r="B2086" s="69" t="b">
        <f>'str 2'!$F$48&gt;='str 3'!$L$48</f>
        <v>1</v>
      </c>
      <c r="C2086" s="337" t="s">
        <v>2205</v>
      </c>
      <c r="D2086" s="337"/>
      <c r="E2086" s="337" t="s">
        <v>2880</v>
      </c>
      <c r="F2086" s="337"/>
    </row>
    <row r="2087" spans="1:6" hidden="1" x14ac:dyDescent="0.2">
      <c r="A2087" s="225" t="s">
        <v>1808</v>
      </c>
      <c r="B2087" s="69" t="b">
        <f>'str 2'!$G$48&gt;='str 3'!$M$48</f>
        <v>1</v>
      </c>
      <c r="C2087" s="337" t="s">
        <v>2205</v>
      </c>
      <c r="D2087" s="337"/>
      <c r="E2087" s="337" t="s">
        <v>2881</v>
      </c>
      <c r="F2087" s="337"/>
    </row>
    <row r="2088" spans="1:6" hidden="1" x14ac:dyDescent="0.2">
      <c r="A2088" s="225" t="s">
        <v>1809</v>
      </c>
      <c r="B2088" s="69" t="b">
        <f>'str 2'!$F$48-'str 2'!$G$48&gt;='str 3'!$L$48-'str 3'!$M$48</f>
        <v>1</v>
      </c>
      <c r="C2088" s="337" t="s">
        <v>2205</v>
      </c>
      <c r="D2088" s="337"/>
      <c r="E2088" s="337" t="s">
        <v>2882</v>
      </c>
      <c r="F2088" s="337"/>
    </row>
    <row r="2089" spans="1:6" hidden="1" x14ac:dyDescent="0.2">
      <c r="A2089" s="225" t="s">
        <v>199</v>
      </c>
      <c r="B2089" s="69" t="b">
        <f>'str 2'!$F$49&gt;='str 3'!$F$49+'str 3'!$J$49</f>
        <v>1</v>
      </c>
      <c r="C2089" s="337" t="s">
        <v>2205</v>
      </c>
      <c r="D2089" s="337"/>
      <c r="E2089" s="337" t="s">
        <v>2883</v>
      </c>
      <c r="F2089" s="337"/>
    </row>
    <row r="2090" spans="1:6" hidden="1" x14ac:dyDescent="0.2">
      <c r="A2090" s="225" t="s">
        <v>200</v>
      </c>
      <c r="B2090" s="69" t="b">
        <f>'str 2'!$G$49&gt;='str 3'!$G$49+'str 3'!$K$49</f>
        <v>1</v>
      </c>
      <c r="C2090" s="337" t="s">
        <v>2205</v>
      </c>
      <c r="D2090" s="337"/>
      <c r="E2090" s="337" t="s">
        <v>2884</v>
      </c>
      <c r="F2090" s="337"/>
    </row>
    <row r="2091" spans="1:6" hidden="1" x14ac:dyDescent="0.2">
      <c r="A2091" s="225" t="s">
        <v>201</v>
      </c>
      <c r="B2091" s="69" t="b">
        <f>'str 2'!$F$49-'str 2'!$G$49&gt;=('str 3'!$F$49-'str 3'!$G$49)+('str 3'!$J$49-'str 3'!$K$49)</f>
        <v>1</v>
      </c>
      <c r="C2091" s="337" t="s">
        <v>2205</v>
      </c>
      <c r="D2091" s="337"/>
      <c r="E2091" s="337" t="s">
        <v>1978</v>
      </c>
      <c r="F2091" s="337"/>
    </row>
    <row r="2092" spans="1:6" hidden="1" x14ac:dyDescent="0.2">
      <c r="A2092" s="225" t="s">
        <v>202</v>
      </c>
      <c r="B2092" s="69" t="b">
        <f>'str 2'!$F$49&gt;='str 3'!$L$49</f>
        <v>1</v>
      </c>
      <c r="C2092" s="337" t="s">
        <v>2205</v>
      </c>
      <c r="D2092" s="337"/>
      <c r="E2092" s="337" t="s">
        <v>1979</v>
      </c>
      <c r="F2092" s="337"/>
    </row>
    <row r="2093" spans="1:6" hidden="1" x14ac:dyDescent="0.2">
      <c r="A2093" s="225" t="s">
        <v>203</v>
      </c>
      <c r="B2093" s="69" t="b">
        <f>'str 2'!$G$49&gt;='str 3'!$M$49</f>
        <v>1</v>
      </c>
      <c r="C2093" s="337" t="s">
        <v>2205</v>
      </c>
      <c r="D2093" s="337"/>
      <c r="E2093" s="337" t="s">
        <v>1980</v>
      </c>
      <c r="F2093" s="337"/>
    </row>
    <row r="2094" spans="1:6" hidden="1" x14ac:dyDescent="0.2">
      <c r="A2094" s="225" t="s">
        <v>204</v>
      </c>
      <c r="B2094" s="69" t="b">
        <f>'str 2'!$F$49-'str 2'!$G$49&gt;='str 3'!$L$49-'str 3'!$M$49</f>
        <v>1</v>
      </c>
      <c r="C2094" s="337" t="s">
        <v>2205</v>
      </c>
      <c r="D2094" s="337"/>
      <c r="E2094" s="337" t="s">
        <v>1981</v>
      </c>
      <c r="F2094" s="337"/>
    </row>
    <row r="2095" spans="1:6" hidden="1" x14ac:dyDescent="0.2">
      <c r="A2095" s="225" t="s">
        <v>205</v>
      </c>
      <c r="B2095" s="69" t="b">
        <f>'str 2'!$F$50&gt;='str 3'!$F$51+'str 3'!$J$51</f>
        <v>1</v>
      </c>
      <c r="C2095" s="337" t="s">
        <v>2205</v>
      </c>
      <c r="D2095" s="337"/>
      <c r="E2095" s="337" t="s">
        <v>1982</v>
      </c>
      <c r="F2095" s="337"/>
    </row>
    <row r="2096" spans="1:6" hidden="1" x14ac:dyDescent="0.2">
      <c r="A2096" s="225" t="s">
        <v>206</v>
      </c>
      <c r="B2096" s="69" t="b">
        <f>'str 2'!$G$50&gt;='str 3'!$G$51+'str 3'!$K$51</f>
        <v>1</v>
      </c>
      <c r="C2096" s="337" t="s">
        <v>2205</v>
      </c>
      <c r="D2096" s="337"/>
      <c r="E2096" s="337" t="s">
        <v>1983</v>
      </c>
      <c r="F2096" s="337"/>
    </row>
    <row r="2097" spans="1:6" hidden="1" x14ac:dyDescent="0.2">
      <c r="A2097" s="225" t="s">
        <v>3810</v>
      </c>
      <c r="B2097" s="69" t="b">
        <f>'str 2'!$F$50-'str 2'!$G$50&gt;=('str 3'!$F$51-'str 3'!$G$51)+('str 3'!$J$51-'str 3'!$K$51)</f>
        <v>1</v>
      </c>
      <c r="C2097" s="337" t="s">
        <v>2205</v>
      </c>
      <c r="D2097" s="337"/>
      <c r="E2097" s="337" t="s">
        <v>3695</v>
      </c>
      <c r="F2097" s="337"/>
    </row>
    <row r="2098" spans="1:6" hidden="1" x14ac:dyDescent="0.2">
      <c r="A2098" s="225" t="s">
        <v>3811</v>
      </c>
      <c r="B2098" s="69" t="b">
        <f>'str 2'!$F$50&gt;='str 3'!$L$51</f>
        <v>1</v>
      </c>
      <c r="C2098" s="337" t="s">
        <v>2205</v>
      </c>
      <c r="D2098" s="337"/>
      <c r="E2098" s="337" t="s">
        <v>3696</v>
      </c>
      <c r="F2098" s="337"/>
    </row>
    <row r="2099" spans="1:6" hidden="1" x14ac:dyDescent="0.2">
      <c r="A2099" s="225" t="s">
        <v>3812</v>
      </c>
      <c r="B2099" s="69" t="b">
        <f>'str 2'!$G$50&gt;='str 3'!$M$51</f>
        <v>1</v>
      </c>
      <c r="C2099" s="337" t="s">
        <v>2205</v>
      </c>
      <c r="D2099" s="337"/>
      <c r="E2099" s="337" t="s">
        <v>3697</v>
      </c>
      <c r="F2099" s="337"/>
    </row>
    <row r="2100" spans="1:6" hidden="1" x14ac:dyDescent="0.2">
      <c r="A2100" s="225" t="s">
        <v>3813</v>
      </c>
      <c r="B2100" s="69" t="b">
        <f>'str 2'!$F$50-'str 2'!$G$50&gt;='str 3'!$L$51-'str 3'!$M$51</f>
        <v>1</v>
      </c>
      <c r="C2100" s="337" t="s">
        <v>2205</v>
      </c>
      <c r="D2100" s="337"/>
      <c r="E2100" s="337" t="s">
        <v>3698</v>
      </c>
      <c r="F2100" s="337"/>
    </row>
    <row r="2101" spans="1:6" hidden="1" x14ac:dyDescent="0.2">
      <c r="A2101" s="225" t="s">
        <v>3814</v>
      </c>
      <c r="B2101" s="69" t="b">
        <f>'str 2'!$F$51&gt;='str 3'!$F$52+'str 3'!$J$52</f>
        <v>1</v>
      </c>
      <c r="C2101" s="337" t="s">
        <v>2205</v>
      </c>
      <c r="D2101" s="337"/>
      <c r="E2101" s="337" t="s">
        <v>3700</v>
      </c>
      <c r="F2101" s="337"/>
    </row>
    <row r="2102" spans="1:6" hidden="1" x14ac:dyDescent="0.2">
      <c r="A2102" s="225" t="s">
        <v>3815</v>
      </c>
      <c r="B2102" s="69" t="b">
        <f>'str 2'!$G$51&gt;='str 3'!$G$52+'str 3'!$K$52</f>
        <v>1</v>
      </c>
      <c r="C2102" s="337" t="s">
        <v>2205</v>
      </c>
      <c r="D2102" s="337"/>
      <c r="E2102" s="337" t="s">
        <v>3701</v>
      </c>
      <c r="F2102" s="337"/>
    </row>
    <row r="2103" spans="1:6" hidden="1" x14ac:dyDescent="0.2">
      <c r="A2103" s="225" t="s">
        <v>3816</v>
      </c>
      <c r="B2103" s="69" t="b">
        <f>'str 2'!$F$51-'str 2'!$G$51&gt;=('str 3'!$F$52-'str 3'!$G$52)+('str 3'!$J$52-'str 3'!$K$52)</f>
        <v>1</v>
      </c>
      <c r="C2103" s="337" t="s">
        <v>2205</v>
      </c>
      <c r="D2103" s="337"/>
      <c r="E2103" s="337" t="s">
        <v>3702</v>
      </c>
      <c r="F2103" s="337"/>
    </row>
    <row r="2104" spans="1:6" hidden="1" x14ac:dyDescent="0.2">
      <c r="A2104" s="225" t="s">
        <v>3817</v>
      </c>
      <c r="B2104" s="69" t="b">
        <f>'str 2'!$F$51&gt;='str 3'!$L$52</f>
        <v>1</v>
      </c>
      <c r="C2104" s="337" t="s">
        <v>2205</v>
      </c>
      <c r="D2104" s="337"/>
      <c r="E2104" s="337" t="s">
        <v>3703</v>
      </c>
      <c r="F2104" s="337"/>
    </row>
    <row r="2105" spans="1:6" hidden="1" x14ac:dyDescent="0.2">
      <c r="A2105" s="225" t="s">
        <v>3818</v>
      </c>
      <c r="B2105" s="69" t="b">
        <f>'str 2'!$G$51&gt;='str 3'!$M$52</f>
        <v>1</v>
      </c>
      <c r="C2105" s="337" t="s">
        <v>2205</v>
      </c>
      <c r="D2105" s="337"/>
      <c r="E2105" s="337" t="s">
        <v>3704</v>
      </c>
      <c r="F2105" s="337"/>
    </row>
    <row r="2106" spans="1:6" hidden="1" x14ac:dyDescent="0.2">
      <c r="A2106" s="225" t="s">
        <v>3819</v>
      </c>
      <c r="B2106" s="69" t="b">
        <f>'str 2'!$F$51-'str 2'!$G$51&gt;='str 3'!$L$52-'str 3'!$M$52</f>
        <v>1</v>
      </c>
      <c r="C2106" s="337" t="s">
        <v>2205</v>
      </c>
      <c r="D2106" s="337"/>
      <c r="E2106" s="337" t="s">
        <v>3705</v>
      </c>
      <c r="F2106" s="337"/>
    </row>
    <row r="2107" spans="1:6" hidden="1" x14ac:dyDescent="0.2">
      <c r="A2107" s="225" t="s">
        <v>3820</v>
      </c>
      <c r="B2107" s="69" t="b">
        <f>'str 4'!$D$5&gt;='str 4'!$E$5</f>
        <v>1</v>
      </c>
      <c r="C2107" s="68" t="s">
        <v>2323</v>
      </c>
      <c r="D2107" s="68" t="s">
        <v>786</v>
      </c>
      <c r="E2107" s="69" t="s">
        <v>3699</v>
      </c>
      <c r="F2107" s="69" t="s">
        <v>3357</v>
      </c>
    </row>
    <row r="2108" spans="1:6" hidden="1" x14ac:dyDescent="0.2">
      <c r="A2108" s="225" t="s">
        <v>790</v>
      </c>
      <c r="B2108" s="69" t="b">
        <f>'str 4'!$D$6&gt;='str 4'!$E$6</f>
        <v>1</v>
      </c>
      <c r="C2108" s="68" t="s">
        <v>2323</v>
      </c>
      <c r="D2108" s="68" t="s">
        <v>786</v>
      </c>
      <c r="E2108" s="69" t="s">
        <v>3706</v>
      </c>
      <c r="F2108" s="69" t="s">
        <v>3357</v>
      </c>
    </row>
    <row r="2109" spans="1:6" hidden="1" x14ac:dyDescent="0.2">
      <c r="A2109" s="225" t="s">
        <v>791</v>
      </c>
      <c r="B2109" s="69" t="b">
        <f>'str 4'!$D$7&gt;='str 4'!$E$7</f>
        <v>1</v>
      </c>
      <c r="C2109" s="68" t="s">
        <v>2323</v>
      </c>
      <c r="D2109" s="68" t="s">
        <v>786</v>
      </c>
      <c r="E2109" s="69" t="s">
        <v>3707</v>
      </c>
      <c r="F2109" s="69" t="s">
        <v>3357</v>
      </c>
    </row>
    <row r="2110" spans="1:6" hidden="1" x14ac:dyDescent="0.2">
      <c r="A2110" s="225" t="s">
        <v>792</v>
      </c>
      <c r="B2110" s="69" t="b">
        <f>'str 4'!$D$8&gt;='str 4'!$E$8</f>
        <v>1</v>
      </c>
      <c r="C2110" s="68" t="s">
        <v>2323</v>
      </c>
      <c r="D2110" s="68" t="s">
        <v>786</v>
      </c>
      <c r="E2110" s="69" t="s">
        <v>3708</v>
      </c>
      <c r="F2110" s="69" t="s">
        <v>3357</v>
      </c>
    </row>
    <row r="2111" spans="1:6" hidden="1" x14ac:dyDescent="0.2">
      <c r="A2111" s="225" t="s">
        <v>793</v>
      </c>
      <c r="B2111" s="69" t="b">
        <f>'str 4'!$D$9&gt;='str 4'!$E$9</f>
        <v>1</v>
      </c>
      <c r="C2111" s="68" t="s">
        <v>2323</v>
      </c>
      <c r="D2111" s="68" t="s">
        <v>786</v>
      </c>
      <c r="E2111" s="69" t="s">
        <v>3709</v>
      </c>
      <c r="F2111" s="69" t="s">
        <v>3357</v>
      </c>
    </row>
    <row r="2112" spans="1:6" hidden="1" x14ac:dyDescent="0.2">
      <c r="A2112" s="225" t="s">
        <v>794</v>
      </c>
      <c r="B2112" s="69" t="b">
        <f>'str 4'!$D$10&gt;='str 4'!$E$10</f>
        <v>1</v>
      </c>
      <c r="C2112" s="68" t="s">
        <v>2323</v>
      </c>
      <c r="D2112" s="68" t="s">
        <v>786</v>
      </c>
      <c r="E2112" s="69" t="s">
        <v>3710</v>
      </c>
      <c r="F2112" s="69" t="s">
        <v>3357</v>
      </c>
    </row>
    <row r="2113" spans="1:6" hidden="1" x14ac:dyDescent="0.2">
      <c r="A2113" s="225" t="s">
        <v>795</v>
      </c>
      <c r="B2113" s="69" t="b">
        <f>'str 4'!$D$11&gt;='str 4'!$E$11</f>
        <v>1</v>
      </c>
      <c r="C2113" s="68" t="s">
        <v>2323</v>
      </c>
      <c r="D2113" s="68" t="s">
        <v>786</v>
      </c>
      <c r="E2113" s="69" t="s">
        <v>3711</v>
      </c>
      <c r="F2113" s="69" t="s">
        <v>3357</v>
      </c>
    </row>
    <row r="2114" spans="1:6" hidden="1" x14ac:dyDescent="0.2">
      <c r="A2114" s="225" t="s">
        <v>796</v>
      </c>
      <c r="B2114" s="69" t="b">
        <f>'str 4'!$D$12&gt;='str 4'!$E$12</f>
        <v>1</v>
      </c>
      <c r="C2114" s="68" t="s">
        <v>2323</v>
      </c>
      <c r="D2114" s="68" t="s">
        <v>786</v>
      </c>
      <c r="E2114" s="69" t="s">
        <v>3712</v>
      </c>
      <c r="F2114" s="69" t="s">
        <v>3357</v>
      </c>
    </row>
    <row r="2115" spans="1:6" hidden="1" x14ac:dyDescent="0.2">
      <c r="A2115" s="225" t="s">
        <v>797</v>
      </c>
      <c r="B2115" s="69" t="b">
        <f>'str 4'!$D$13&gt;='str 4'!$E$13</f>
        <v>1</v>
      </c>
      <c r="C2115" s="68" t="s">
        <v>2323</v>
      </c>
      <c r="D2115" s="68" t="s">
        <v>786</v>
      </c>
      <c r="E2115" s="69" t="s">
        <v>3713</v>
      </c>
      <c r="F2115" s="69" t="s">
        <v>3357</v>
      </c>
    </row>
    <row r="2116" spans="1:6" hidden="1" x14ac:dyDescent="0.2">
      <c r="A2116" s="225" t="s">
        <v>798</v>
      </c>
      <c r="B2116" s="69" t="b">
        <f>'str 4'!$D$14&gt;='str 4'!$E$14</f>
        <v>1</v>
      </c>
      <c r="C2116" s="68" t="s">
        <v>2323</v>
      </c>
      <c r="D2116" s="68" t="s">
        <v>786</v>
      </c>
      <c r="E2116" s="69" t="s">
        <v>3714</v>
      </c>
      <c r="F2116" s="69" t="s">
        <v>3357</v>
      </c>
    </row>
    <row r="2117" spans="1:6" hidden="1" x14ac:dyDescent="0.2">
      <c r="A2117" s="225" t="s">
        <v>799</v>
      </c>
      <c r="B2117" s="69" t="b">
        <f>'str 4'!$D$15&gt;='str 4'!$E$15</f>
        <v>1</v>
      </c>
      <c r="C2117" s="68" t="s">
        <v>2323</v>
      </c>
      <c r="D2117" s="68" t="s">
        <v>786</v>
      </c>
      <c r="E2117" s="69" t="s">
        <v>3715</v>
      </c>
      <c r="F2117" s="69" t="s">
        <v>3357</v>
      </c>
    </row>
    <row r="2118" spans="1:6" hidden="1" x14ac:dyDescent="0.2">
      <c r="A2118" s="225" t="s">
        <v>800</v>
      </c>
      <c r="B2118" s="69" t="b">
        <f>'str 4'!$D$16&gt;='str 4'!$E$16</f>
        <v>1</v>
      </c>
      <c r="C2118" s="68" t="s">
        <v>2323</v>
      </c>
      <c r="D2118" s="68" t="s">
        <v>786</v>
      </c>
      <c r="E2118" s="69" t="s">
        <v>3716</v>
      </c>
      <c r="F2118" s="69" t="s">
        <v>3357</v>
      </c>
    </row>
    <row r="2119" spans="1:6" hidden="1" x14ac:dyDescent="0.2">
      <c r="A2119" s="225" t="s">
        <v>801</v>
      </c>
      <c r="B2119" s="69" t="b">
        <f>'str 4'!$D$17&gt;='str 4'!$E$17</f>
        <v>1</v>
      </c>
      <c r="C2119" s="68" t="s">
        <v>2323</v>
      </c>
      <c r="D2119" s="68" t="s">
        <v>786</v>
      </c>
      <c r="E2119" s="69" t="s">
        <v>3717</v>
      </c>
      <c r="F2119" s="69" t="s">
        <v>3357</v>
      </c>
    </row>
    <row r="2120" spans="1:6" hidden="1" x14ac:dyDescent="0.2">
      <c r="A2120" s="225" t="s">
        <v>802</v>
      </c>
      <c r="B2120" s="69" t="b">
        <f>'str 4'!$D$18&gt;='str 4'!$E$18</f>
        <v>1</v>
      </c>
      <c r="C2120" s="68" t="s">
        <v>2323</v>
      </c>
      <c r="D2120" s="68" t="s">
        <v>786</v>
      </c>
      <c r="E2120" s="69" t="s">
        <v>3718</v>
      </c>
      <c r="F2120" s="69" t="s">
        <v>3357</v>
      </c>
    </row>
    <row r="2121" spans="1:6" hidden="1" x14ac:dyDescent="0.2">
      <c r="A2121" s="225" t="s">
        <v>803</v>
      </c>
      <c r="B2121" s="69" t="b">
        <f>'str 4'!$D$7&gt;='str 4'!$D$8</f>
        <v>1</v>
      </c>
      <c r="C2121" s="68" t="s">
        <v>2323</v>
      </c>
      <c r="D2121" s="68" t="s">
        <v>786</v>
      </c>
      <c r="E2121" s="69" t="s">
        <v>3719</v>
      </c>
      <c r="F2121" s="121" t="s">
        <v>2418</v>
      </c>
    </row>
    <row r="2122" spans="1:6" hidden="1" x14ac:dyDescent="0.2">
      <c r="A2122" s="225" t="s">
        <v>804</v>
      </c>
      <c r="B2122" s="69" t="b">
        <f>'str 4'!$E$7&gt;='str 4'!$E$8</f>
        <v>1</v>
      </c>
      <c r="C2122" s="68" t="s">
        <v>2323</v>
      </c>
      <c r="D2122" s="68" t="s">
        <v>786</v>
      </c>
      <c r="E2122" s="69" t="s">
        <v>3719</v>
      </c>
      <c r="F2122" s="121" t="s">
        <v>2419</v>
      </c>
    </row>
    <row r="2123" spans="1:6" hidden="1" x14ac:dyDescent="0.2">
      <c r="A2123" s="225" t="s">
        <v>805</v>
      </c>
      <c r="B2123" s="69" t="b">
        <f>'str 4'!$D$7-'str 4'!$E$7&gt;='str 4'!$D$8-'str 4'!$E$8</f>
        <v>1</v>
      </c>
      <c r="C2123" s="68" t="s">
        <v>2323</v>
      </c>
      <c r="D2123" s="68" t="s">
        <v>786</v>
      </c>
      <c r="E2123" s="69" t="s">
        <v>3719</v>
      </c>
      <c r="F2123" s="121" t="s">
        <v>12</v>
      </c>
    </row>
    <row r="2124" spans="1:6" hidden="1" x14ac:dyDescent="0.2">
      <c r="A2124" s="225" t="s">
        <v>806</v>
      </c>
      <c r="B2124" s="69" t="b">
        <f>'str 4'!$D$9&gt;='str 4'!$D$10</f>
        <v>1</v>
      </c>
      <c r="C2124" s="68" t="s">
        <v>2323</v>
      </c>
      <c r="D2124" s="68" t="s">
        <v>786</v>
      </c>
      <c r="E2124" s="69" t="s">
        <v>3720</v>
      </c>
      <c r="F2124" s="121" t="s">
        <v>2418</v>
      </c>
    </row>
    <row r="2125" spans="1:6" hidden="1" x14ac:dyDescent="0.2">
      <c r="A2125" s="225" t="s">
        <v>807</v>
      </c>
      <c r="B2125" s="69" t="b">
        <f>'str 4'!$E$9&gt;='str 4'!$E$10</f>
        <v>1</v>
      </c>
      <c r="C2125" s="68" t="s">
        <v>2323</v>
      </c>
      <c r="D2125" s="68" t="s">
        <v>786</v>
      </c>
      <c r="E2125" s="69" t="s">
        <v>3720</v>
      </c>
      <c r="F2125" s="121" t="s">
        <v>2419</v>
      </c>
    </row>
    <row r="2126" spans="1:6" hidden="1" x14ac:dyDescent="0.2">
      <c r="A2126" s="225" t="s">
        <v>808</v>
      </c>
      <c r="B2126" s="69" t="b">
        <f>'str 4'!$D$9-'str 4'!$E$9&gt;='str 4'!$D$10-'str 4'!$E$10</f>
        <v>1</v>
      </c>
      <c r="C2126" s="68" t="s">
        <v>2323</v>
      </c>
      <c r="D2126" s="68" t="s">
        <v>786</v>
      </c>
      <c r="E2126" s="69" t="s">
        <v>3720</v>
      </c>
      <c r="F2126" s="121" t="s">
        <v>12</v>
      </c>
    </row>
    <row r="2127" spans="1:6" hidden="1" x14ac:dyDescent="0.2">
      <c r="A2127" s="225" t="s">
        <v>809</v>
      </c>
      <c r="B2127" s="69" t="b">
        <f>'str 4'!$D$12&gt;='str 4'!$D$13</f>
        <v>1</v>
      </c>
      <c r="C2127" s="68" t="s">
        <v>2323</v>
      </c>
      <c r="D2127" s="68" t="s">
        <v>786</v>
      </c>
      <c r="E2127" s="69" t="s">
        <v>3721</v>
      </c>
      <c r="F2127" s="121" t="s">
        <v>2418</v>
      </c>
    </row>
    <row r="2128" spans="1:6" hidden="1" x14ac:dyDescent="0.2">
      <c r="A2128" s="225" t="s">
        <v>810</v>
      </c>
      <c r="B2128" s="69" t="b">
        <f>'str 4'!$E$12&gt;='str 4'!$E$13</f>
        <v>1</v>
      </c>
      <c r="C2128" s="68" t="s">
        <v>2323</v>
      </c>
      <c r="D2128" s="68" t="s">
        <v>786</v>
      </c>
      <c r="E2128" s="69" t="s">
        <v>3721</v>
      </c>
      <c r="F2128" s="121" t="s">
        <v>2419</v>
      </c>
    </row>
    <row r="2129" spans="1:6" hidden="1" x14ac:dyDescent="0.2">
      <c r="A2129" s="225" t="s">
        <v>811</v>
      </c>
      <c r="B2129" s="69" t="b">
        <f>'str 4'!$D$12-'str 4'!$E$12&gt;='str 4'!$D$13-'str 4'!$E$13</f>
        <v>1</v>
      </c>
      <c r="C2129" s="68" t="s">
        <v>2323</v>
      </c>
      <c r="D2129" s="68" t="s">
        <v>786</v>
      </c>
      <c r="E2129" s="69" t="s">
        <v>3721</v>
      </c>
      <c r="F2129" s="121" t="s">
        <v>12</v>
      </c>
    </row>
    <row r="2130" spans="1:6" hidden="1" x14ac:dyDescent="0.2">
      <c r="A2130" s="225" t="s">
        <v>812</v>
      </c>
      <c r="B2130" s="69" t="b">
        <f>'str 4'!$D$17&gt;='str 4'!$D$18</f>
        <v>1</v>
      </c>
      <c r="C2130" s="68" t="s">
        <v>2323</v>
      </c>
      <c r="D2130" s="68" t="s">
        <v>786</v>
      </c>
      <c r="E2130" s="69" t="s">
        <v>3722</v>
      </c>
      <c r="F2130" s="121" t="s">
        <v>2418</v>
      </c>
    </row>
    <row r="2131" spans="1:6" hidden="1" x14ac:dyDescent="0.2">
      <c r="A2131" s="225" t="s">
        <v>813</v>
      </c>
      <c r="B2131" s="69" t="b">
        <f>'str 4'!$E$17&gt;='str 4'!$E$18</f>
        <v>1</v>
      </c>
      <c r="C2131" s="68" t="s">
        <v>2323</v>
      </c>
      <c r="D2131" s="68" t="s">
        <v>786</v>
      </c>
      <c r="E2131" s="69" t="s">
        <v>3722</v>
      </c>
      <c r="F2131" s="121" t="s">
        <v>2419</v>
      </c>
    </row>
    <row r="2132" spans="1:6" hidden="1" x14ac:dyDescent="0.2">
      <c r="A2132" s="225" t="s">
        <v>814</v>
      </c>
      <c r="B2132" s="69" t="b">
        <f>'str 4'!$D$17-'str 4'!$E$17&gt;='str 4'!$D$18-'str 4'!$E$18</f>
        <v>1</v>
      </c>
      <c r="C2132" s="68" t="s">
        <v>2323</v>
      </c>
      <c r="D2132" s="68" t="s">
        <v>786</v>
      </c>
      <c r="E2132" s="69" t="s">
        <v>3722</v>
      </c>
      <c r="F2132" s="121" t="s">
        <v>12</v>
      </c>
    </row>
    <row r="2133" spans="1:6" hidden="1" x14ac:dyDescent="0.2">
      <c r="A2133" s="225" t="s">
        <v>815</v>
      </c>
      <c r="B2133" s="69" t="b">
        <f>'str 4'!$D$22&gt;='str 4'!$E$22</f>
        <v>1</v>
      </c>
      <c r="C2133" s="68" t="s">
        <v>2628</v>
      </c>
      <c r="D2133" s="68" t="s">
        <v>786</v>
      </c>
      <c r="E2133" s="69" t="s">
        <v>1011</v>
      </c>
      <c r="F2133" s="69" t="s">
        <v>3357</v>
      </c>
    </row>
    <row r="2134" spans="1:6" hidden="1" x14ac:dyDescent="0.2">
      <c r="A2134" s="225" t="s">
        <v>816</v>
      </c>
      <c r="B2134" s="69" t="b">
        <f>'str 4'!$D$23&gt;='str 4'!$E$23</f>
        <v>1</v>
      </c>
      <c r="C2134" s="68" t="s">
        <v>2628</v>
      </c>
      <c r="D2134" s="68" t="s">
        <v>786</v>
      </c>
      <c r="E2134" s="69" t="s">
        <v>1012</v>
      </c>
      <c r="F2134" s="69" t="s">
        <v>3357</v>
      </c>
    </row>
    <row r="2135" spans="1:6" hidden="1" x14ac:dyDescent="0.2">
      <c r="A2135" s="225" t="s">
        <v>817</v>
      </c>
      <c r="B2135" s="69" t="b">
        <f>'str 4'!$D$24&gt;='str 4'!$E$24</f>
        <v>1</v>
      </c>
      <c r="C2135" s="68" t="s">
        <v>2628</v>
      </c>
      <c r="D2135" s="68" t="s">
        <v>786</v>
      </c>
      <c r="E2135" s="69" t="s">
        <v>1013</v>
      </c>
      <c r="F2135" s="69" t="s">
        <v>3357</v>
      </c>
    </row>
    <row r="2136" spans="1:6" hidden="1" x14ac:dyDescent="0.2">
      <c r="A2136" s="225" t="s">
        <v>818</v>
      </c>
      <c r="B2136" s="69" t="b">
        <f>'str 4'!$D$25&gt;='str 4'!$E$25</f>
        <v>1</v>
      </c>
      <c r="C2136" s="68" t="s">
        <v>2628</v>
      </c>
      <c r="D2136" s="68" t="s">
        <v>786</v>
      </c>
      <c r="E2136" s="69" t="s">
        <v>1014</v>
      </c>
      <c r="F2136" s="69" t="s">
        <v>3357</v>
      </c>
    </row>
    <row r="2137" spans="1:6" hidden="1" x14ac:dyDescent="0.2">
      <c r="A2137" s="225" t="s">
        <v>819</v>
      </c>
      <c r="B2137" s="69" t="b">
        <f>'str 4'!$D$26&gt;='str 4'!$E$26</f>
        <v>1</v>
      </c>
      <c r="C2137" s="68" t="s">
        <v>2628</v>
      </c>
      <c r="D2137" s="68" t="s">
        <v>786</v>
      </c>
      <c r="E2137" s="69" t="s">
        <v>2407</v>
      </c>
      <c r="F2137" s="69" t="s">
        <v>3357</v>
      </c>
    </row>
    <row r="2138" spans="1:6" hidden="1" x14ac:dyDescent="0.2">
      <c r="A2138" s="225" t="s">
        <v>820</v>
      </c>
      <c r="B2138" s="69" t="b">
        <f>'str 4'!$D$27&gt;='str 4'!$E$27</f>
        <v>1</v>
      </c>
      <c r="C2138" s="68" t="s">
        <v>2628</v>
      </c>
      <c r="D2138" s="68" t="s">
        <v>786</v>
      </c>
      <c r="E2138" s="69" t="s">
        <v>2408</v>
      </c>
      <c r="F2138" s="69" t="s">
        <v>3357</v>
      </c>
    </row>
    <row r="2139" spans="1:6" hidden="1" x14ac:dyDescent="0.2">
      <c r="A2139" s="225" t="s">
        <v>821</v>
      </c>
      <c r="B2139" s="69" t="b">
        <f>'str 4'!$D$28&gt;='str 4'!$E$28</f>
        <v>1</v>
      </c>
      <c r="C2139" s="68" t="s">
        <v>2628</v>
      </c>
      <c r="D2139" s="68" t="s">
        <v>786</v>
      </c>
      <c r="E2139" s="69" t="s">
        <v>2409</v>
      </c>
      <c r="F2139" s="69" t="s">
        <v>3357</v>
      </c>
    </row>
    <row r="2140" spans="1:6" hidden="1" x14ac:dyDescent="0.2">
      <c r="A2140" s="225" t="s">
        <v>822</v>
      </c>
      <c r="B2140" s="69" t="b">
        <f>'str 4'!$D$29&gt;='str 4'!$E$29</f>
        <v>1</v>
      </c>
      <c r="C2140" s="68" t="s">
        <v>2628</v>
      </c>
      <c r="D2140" s="68" t="s">
        <v>786</v>
      </c>
      <c r="E2140" s="69" t="s">
        <v>2410</v>
      </c>
      <c r="F2140" s="69" t="s">
        <v>3357</v>
      </c>
    </row>
    <row r="2141" spans="1:6" hidden="1" x14ac:dyDescent="0.2">
      <c r="A2141" s="225" t="s">
        <v>823</v>
      </c>
      <c r="B2141" s="69" t="b">
        <f>'str 4'!$D$30&gt;='str 4'!$E$30</f>
        <v>1</v>
      </c>
      <c r="C2141" s="68" t="s">
        <v>2628</v>
      </c>
      <c r="D2141" s="68" t="s">
        <v>786</v>
      </c>
      <c r="E2141" s="69" t="s">
        <v>2411</v>
      </c>
      <c r="F2141" s="69" t="s">
        <v>3357</v>
      </c>
    </row>
    <row r="2142" spans="1:6" hidden="1" x14ac:dyDescent="0.2">
      <c r="A2142" s="225" t="s">
        <v>824</v>
      </c>
      <c r="B2142" s="69" t="b">
        <f>'str 4'!$D$31&gt;='str 4'!$E$31</f>
        <v>1</v>
      </c>
      <c r="C2142" s="68" t="s">
        <v>2628</v>
      </c>
      <c r="D2142" s="68" t="s">
        <v>786</v>
      </c>
      <c r="E2142" s="69" t="s">
        <v>2412</v>
      </c>
      <c r="F2142" s="69" t="s">
        <v>3357</v>
      </c>
    </row>
    <row r="2143" spans="1:6" hidden="1" x14ac:dyDescent="0.2">
      <c r="A2143" s="225" t="s">
        <v>825</v>
      </c>
      <c r="B2143" s="69" t="b">
        <f>'str 4'!$D$32&gt;='str 4'!$E$32</f>
        <v>1</v>
      </c>
      <c r="C2143" s="68" t="s">
        <v>2628</v>
      </c>
      <c r="D2143" s="68" t="s">
        <v>786</v>
      </c>
      <c r="E2143" s="69" t="s">
        <v>2413</v>
      </c>
      <c r="F2143" s="69" t="s">
        <v>3357</v>
      </c>
    </row>
    <row r="2144" spans="1:6" hidden="1" x14ac:dyDescent="0.2">
      <c r="A2144" s="225" t="s">
        <v>826</v>
      </c>
      <c r="B2144" s="69" t="b">
        <f>'str 4'!$D$33&gt;='str 4'!$E$33</f>
        <v>1</v>
      </c>
      <c r="C2144" s="68" t="s">
        <v>2628</v>
      </c>
      <c r="D2144" s="68" t="s">
        <v>786</v>
      </c>
      <c r="E2144" s="69" t="s">
        <v>2414</v>
      </c>
      <c r="F2144" s="69" t="s">
        <v>3357</v>
      </c>
    </row>
    <row r="2145" spans="1:6" hidden="1" x14ac:dyDescent="0.2">
      <c r="A2145" s="225" t="s">
        <v>827</v>
      </c>
      <c r="B2145" s="69" t="b">
        <f>'str 4'!$D$34&gt;='str 4'!$E$34</f>
        <v>1</v>
      </c>
      <c r="C2145" s="68" t="s">
        <v>2628</v>
      </c>
      <c r="D2145" s="68" t="s">
        <v>786</v>
      </c>
      <c r="E2145" s="69" t="s">
        <v>2415</v>
      </c>
      <c r="F2145" s="69" t="s">
        <v>3357</v>
      </c>
    </row>
    <row r="2146" spans="1:6" hidden="1" x14ac:dyDescent="0.2">
      <c r="A2146" s="225" t="s">
        <v>828</v>
      </c>
      <c r="B2146" s="69" t="b">
        <f>'str 4'!$D$35&gt;='str 4'!$E$35</f>
        <v>1</v>
      </c>
      <c r="C2146" s="68" t="s">
        <v>2628</v>
      </c>
      <c r="D2146" s="68" t="s">
        <v>786</v>
      </c>
      <c r="E2146" s="69" t="s">
        <v>2416</v>
      </c>
      <c r="F2146" s="69" t="s">
        <v>3357</v>
      </c>
    </row>
    <row r="2147" spans="1:6" hidden="1" x14ac:dyDescent="0.2">
      <c r="A2147" s="225" t="s">
        <v>2506</v>
      </c>
      <c r="B2147" s="69" t="b">
        <f>'str 4'!$D$36&gt;='str 4'!$E$36</f>
        <v>1</v>
      </c>
      <c r="C2147" s="68" t="s">
        <v>2628</v>
      </c>
      <c r="D2147" s="68" t="s">
        <v>786</v>
      </c>
      <c r="E2147" s="69" t="s">
        <v>2417</v>
      </c>
      <c r="F2147" s="69" t="s">
        <v>3357</v>
      </c>
    </row>
    <row r="2148" spans="1:6" hidden="1" x14ac:dyDescent="0.2">
      <c r="A2148" s="225" t="s">
        <v>2507</v>
      </c>
      <c r="B2148" s="69" t="b">
        <f>'str 4'!$D$37&gt;='str 4'!$E$37</f>
        <v>1</v>
      </c>
      <c r="C2148" s="68" t="s">
        <v>2628</v>
      </c>
      <c r="D2148" s="68" t="s">
        <v>786</v>
      </c>
      <c r="E2148" s="69" t="s">
        <v>1100</v>
      </c>
      <c r="F2148" s="69" t="s">
        <v>3357</v>
      </c>
    </row>
    <row r="2149" spans="1:6" hidden="1" x14ac:dyDescent="0.2">
      <c r="A2149" s="225" t="s">
        <v>2508</v>
      </c>
      <c r="B2149" s="69" t="b">
        <f>'str 4'!$D$38&gt;='str 4'!$E$38</f>
        <v>1</v>
      </c>
      <c r="C2149" s="68" t="s">
        <v>2628</v>
      </c>
      <c r="D2149" s="68" t="s">
        <v>786</v>
      </c>
      <c r="E2149" s="69" t="s">
        <v>1101</v>
      </c>
      <c r="F2149" s="69" t="s">
        <v>3357</v>
      </c>
    </row>
    <row r="2150" spans="1:6" hidden="1" x14ac:dyDescent="0.2">
      <c r="A2150" s="225" t="s">
        <v>2509</v>
      </c>
      <c r="B2150" s="69" t="b">
        <f>'str 4'!$D$39&gt;='str 4'!$E$39</f>
        <v>1</v>
      </c>
      <c r="C2150" s="68" t="s">
        <v>2628</v>
      </c>
      <c r="D2150" s="68" t="s">
        <v>786</v>
      </c>
      <c r="E2150" s="69" t="s">
        <v>1102</v>
      </c>
      <c r="F2150" s="69" t="s">
        <v>3357</v>
      </c>
    </row>
    <row r="2151" spans="1:6" hidden="1" x14ac:dyDescent="0.2">
      <c r="A2151" s="225" t="s">
        <v>2510</v>
      </c>
      <c r="B2151" s="69" t="b">
        <f>'str 4'!$D$40&gt;='str 4'!$E$40</f>
        <v>1</v>
      </c>
      <c r="C2151" s="68" t="s">
        <v>2628</v>
      </c>
      <c r="D2151" s="68" t="s">
        <v>786</v>
      </c>
      <c r="E2151" s="69" t="s">
        <v>1103</v>
      </c>
      <c r="F2151" s="69" t="s">
        <v>3357</v>
      </c>
    </row>
    <row r="2152" spans="1:6" hidden="1" x14ac:dyDescent="0.2">
      <c r="A2152" s="225" t="s">
        <v>2511</v>
      </c>
      <c r="B2152" s="69" t="b">
        <f>'str 4'!$D$41&gt;='str 4'!$E$41</f>
        <v>1</v>
      </c>
      <c r="C2152" s="68" t="s">
        <v>2628</v>
      </c>
      <c r="D2152" s="68" t="s">
        <v>786</v>
      </c>
      <c r="E2152" s="69" t="s">
        <v>1104</v>
      </c>
      <c r="F2152" s="69" t="s">
        <v>3357</v>
      </c>
    </row>
    <row r="2153" spans="1:6" hidden="1" x14ac:dyDescent="0.2">
      <c r="A2153" s="225" t="s">
        <v>2512</v>
      </c>
      <c r="B2153" s="69" t="b">
        <f>'str 4'!$D$42&gt;='str 4'!$E$42</f>
        <v>1</v>
      </c>
      <c r="C2153" s="68" t="s">
        <v>2628</v>
      </c>
      <c r="D2153" s="68" t="s">
        <v>786</v>
      </c>
      <c r="E2153" s="69" t="s">
        <v>1105</v>
      </c>
      <c r="F2153" s="69" t="s">
        <v>3357</v>
      </c>
    </row>
    <row r="2154" spans="1:6" hidden="1" x14ac:dyDescent="0.2">
      <c r="A2154" s="225" t="s">
        <v>2513</v>
      </c>
      <c r="B2154" s="69" t="b">
        <f>'str 4'!$D$43&gt;='str 4'!$E$43</f>
        <v>1</v>
      </c>
      <c r="C2154" s="68" t="s">
        <v>2628</v>
      </c>
      <c r="D2154" s="68" t="s">
        <v>786</v>
      </c>
      <c r="E2154" s="69" t="s">
        <v>1106</v>
      </c>
      <c r="F2154" s="69" t="s">
        <v>3357</v>
      </c>
    </row>
    <row r="2155" spans="1:6" hidden="1" x14ac:dyDescent="0.2">
      <c r="A2155" s="225" t="s">
        <v>2514</v>
      </c>
      <c r="B2155" s="69" t="b">
        <f>'str 4'!$D$24=SUM('str 4'!$D$25:$D$31)</f>
        <v>1</v>
      </c>
      <c r="C2155" s="68" t="s">
        <v>2628</v>
      </c>
      <c r="D2155" s="68" t="s">
        <v>786</v>
      </c>
      <c r="E2155" s="69" t="s">
        <v>3437</v>
      </c>
      <c r="F2155" s="69" t="s">
        <v>2418</v>
      </c>
    </row>
    <row r="2156" spans="1:6" hidden="1" x14ac:dyDescent="0.2">
      <c r="A2156" s="225" t="s">
        <v>2515</v>
      </c>
      <c r="B2156" s="69" t="b">
        <f>'str 4'!$E$24=SUM('str 4'!$E$25:$E$31)</f>
        <v>1</v>
      </c>
      <c r="C2156" s="68" t="s">
        <v>2628</v>
      </c>
      <c r="D2156" s="68" t="s">
        <v>786</v>
      </c>
      <c r="E2156" s="69" t="s">
        <v>3437</v>
      </c>
      <c r="F2156" s="69" t="s">
        <v>2419</v>
      </c>
    </row>
    <row r="2157" spans="1:6" hidden="1" x14ac:dyDescent="0.2">
      <c r="A2157" s="225" t="s">
        <v>2516</v>
      </c>
      <c r="B2157" s="69" t="b">
        <f>'str 4'!$D$32='str 4'!$D$22+'str 4'!$D$23-'str 4'!$D$24</f>
        <v>1</v>
      </c>
      <c r="C2157" s="68" t="s">
        <v>2628</v>
      </c>
      <c r="D2157" s="68" t="s">
        <v>786</v>
      </c>
      <c r="E2157" s="69" t="s">
        <v>1737</v>
      </c>
      <c r="F2157" s="121" t="s">
        <v>2418</v>
      </c>
    </row>
    <row r="2158" spans="1:6" hidden="1" x14ac:dyDescent="0.2">
      <c r="A2158" s="225" t="s">
        <v>2517</v>
      </c>
      <c r="B2158" s="69" t="b">
        <f>'str 4'!$E$32='str 4'!$E$22+'str 4'!$E$23-'str 4'!$E$24</f>
        <v>1</v>
      </c>
      <c r="C2158" s="68" t="s">
        <v>2628</v>
      </c>
      <c r="D2158" s="68" t="s">
        <v>786</v>
      </c>
      <c r="E2158" s="69" t="s">
        <v>1737</v>
      </c>
      <c r="F2158" s="121" t="s">
        <v>2419</v>
      </c>
    </row>
    <row r="2159" spans="1:6" hidden="1" x14ac:dyDescent="0.2">
      <c r="A2159" s="225" t="s">
        <v>2518</v>
      </c>
      <c r="B2159" s="69" t="b">
        <f>'str 4'!$D$32&gt;='str 4'!$D$33</f>
        <v>1</v>
      </c>
      <c r="C2159" s="68" t="s">
        <v>2628</v>
      </c>
      <c r="D2159" s="68" t="s">
        <v>786</v>
      </c>
      <c r="E2159" s="69" t="s">
        <v>3438</v>
      </c>
      <c r="F2159" s="69" t="s">
        <v>2418</v>
      </c>
    </row>
    <row r="2160" spans="1:6" hidden="1" x14ac:dyDescent="0.2">
      <c r="A2160" s="225" t="s">
        <v>1810</v>
      </c>
      <c r="B2160" s="69" t="b">
        <f>'str 4'!$E$32&gt;='str 4'!$E$33</f>
        <v>1</v>
      </c>
      <c r="C2160" s="68" t="s">
        <v>2628</v>
      </c>
      <c r="D2160" s="68" t="s">
        <v>786</v>
      </c>
      <c r="E2160" s="69" t="s">
        <v>3438</v>
      </c>
      <c r="F2160" s="69" t="s">
        <v>2419</v>
      </c>
    </row>
    <row r="2161" spans="1:6" hidden="1" x14ac:dyDescent="0.2">
      <c r="A2161" s="225" t="s">
        <v>1811</v>
      </c>
      <c r="B2161" s="69" t="b">
        <f>'str 4'!$D$32-'str 4'!$E$32&gt;='str 4'!$D$33-'str 4'!$E$33</f>
        <v>1</v>
      </c>
      <c r="C2161" s="68" t="s">
        <v>2628</v>
      </c>
      <c r="D2161" s="68" t="s">
        <v>786</v>
      </c>
      <c r="E2161" s="69" t="s">
        <v>3438</v>
      </c>
      <c r="F2161" s="69" t="s">
        <v>12</v>
      </c>
    </row>
    <row r="2162" spans="1:6" hidden="1" x14ac:dyDescent="0.2">
      <c r="A2162" s="225" t="s">
        <v>4094</v>
      </c>
      <c r="B2162" s="69" t="b">
        <f>'str 4'!$D$32&gt;='str 4'!$D$34</f>
        <v>1</v>
      </c>
      <c r="C2162" s="68" t="s">
        <v>2628</v>
      </c>
      <c r="D2162" s="68" t="s">
        <v>786</v>
      </c>
      <c r="E2162" s="69" t="s">
        <v>3439</v>
      </c>
      <c r="F2162" s="69" t="s">
        <v>2418</v>
      </c>
    </row>
    <row r="2163" spans="1:6" hidden="1" x14ac:dyDescent="0.2">
      <c r="A2163" s="225" t="s">
        <v>4095</v>
      </c>
      <c r="B2163" s="69" t="b">
        <f>'str 4'!$E$32&gt;='str 4'!$E$34</f>
        <v>1</v>
      </c>
      <c r="C2163" s="68" t="s">
        <v>2628</v>
      </c>
      <c r="D2163" s="68" t="s">
        <v>786</v>
      </c>
      <c r="E2163" s="69" t="s">
        <v>3439</v>
      </c>
      <c r="F2163" s="69" t="s">
        <v>2419</v>
      </c>
    </row>
    <row r="2164" spans="1:6" hidden="1" x14ac:dyDescent="0.2">
      <c r="A2164" s="225" t="s">
        <v>4096</v>
      </c>
      <c r="B2164" s="69" t="b">
        <f>'str 4'!$D$32-'str 4'!$E$32&gt;='str 4'!$D$34-'str 4'!$E$34</f>
        <v>1</v>
      </c>
      <c r="C2164" s="68" t="s">
        <v>2628</v>
      </c>
      <c r="D2164" s="68" t="s">
        <v>786</v>
      </c>
      <c r="E2164" s="69" t="s">
        <v>3439</v>
      </c>
      <c r="F2164" s="69" t="s">
        <v>12</v>
      </c>
    </row>
    <row r="2165" spans="1:6" hidden="1" x14ac:dyDescent="0.2">
      <c r="A2165" s="225" t="s">
        <v>4097</v>
      </c>
      <c r="B2165" s="69" t="b">
        <f>'str 4'!$D$32&gt;='str 4'!$D$35</f>
        <v>1</v>
      </c>
      <c r="C2165" s="68" t="s">
        <v>2628</v>
      </c>
      <c r="D2165" s="68" t="s">
        <v>786</v>
      </c>
      <c r="E2165" s="69" t="s">
        <v>3440</v>
      </c>
      <c r="F2165" s="69" t="s">
        <v>2418</v>
      </c>
    </row>
    <row r="2166" spans="1:6" hidden="1" x14ac:dyDescent="0.2">
      <c r="A2166" s="225" t="s">
        <v>4098</v>
      </c>
      <c r="B2166" s="69" t="b">
        <f>'str 4'!$E$32&gt;='str 4'!$E$35</f>
        <v>1</v>
      </c>
      <c r="C2166" s="68" t="s">
        <v>2628</v>
      </c>
      <c r="D2166" s="68" t="s">
        <v>786</v>
      </c>
      <c r="E2166" s="69" t="s">
        <v>3440</v>
      </c>
      <c r="F2166" s="69" t="s">
        <v>2419</v>
      </c>
    </row>
    <row r="2167" spans="1:6" hidden="1" x14ac:dyDescent="0.2">
      <c r="A2167" s="225" t="s">
        <v>4099</v>
      </c>
      <c r="B2167" s="69" t="b">
        <f>'str 4'!$D$32-'str 4'!$E$32&gt;='str 4'!$D$35-'str 4'!$E$35</f>
        <v>1</v>
      </c>
      <c r="C2167" s="68" t="s">
        <v>2628</v>
      </c>
      <c r="D2167" s="68" t="s">
        <v>786</v>
      </c>
      <c r="E2167" s="69" t="s">
        <v>3440</v>
      </c>
      <c r="F2167" s="69" t="s">
        <v>12</v>
      </c>
    </row>
    <row r="2168" spans="1:6" hidden="1" x14ac:dyDescent="0.2">
      <c r="A2168" s="225" t="s">
        <v>4100</v>
      </c>
      <c r="B2168" s="69" t="b">
        <f>'str 4'!$D$32&gt;='str 4'!$D$36</f>
        <v>1</v>
      </c>
      <c r="C2168" s="68" t="s">
        <v>2628</v>
      </c>
      <c r="D2168" s="68" t="s">
        <v>786</v>
      </c>
      <c r="E2168" s="69" t="s">
        <v>3441</v>
      </c>
      <c r="F2168" s="69" t="s">
        <v>2418</v>
      </c>
    </row>
    <row r="2169" spans="1:6" hidden="1" x14ac:dyDescent="0.2">
      <c r="A2169" s="225" t="s">
        <v>4101</v>
      </c>
      <c r="B2169" s="69" t="b">
        <f>'str 4'!$E$32&gt;='str 4'!$E$36</f>
        <v>1</v>
      </c>
      <c r="C2169" s="68" t="s">
        <v>2628</v>
      </c>
      <c r="D2169" s="68" t="s">
        <v>786</v>
      </c>
      <c r="E2169" s="69" t="s">
        <v>3441</v>
      </c>
      <c r="F2169" s="69" t="s">
        <v>2419</v>
      </c>
    </row>
    <row r="2170" spans="1:6" hidden="1" x14ac:dyDescent="0.2">
      <c r="A2170" s="225" t="s">
        <v>4102</v>
      </c>
      <c r="B2170" s="69" t="b">
        <f>'str 4'!$D$32-'str 4'!$E$32&gt;='str 4'!$D$36-'str 4'!$E$36</f>
        <v>1</v>
      </c>
      <c r="C2170" s="68" t="s">
        <v>2628</v>
      </c>
      <c r="D2170" s="68" t="s">
        <v>786</v>
      </c>
      <c r="E2170" s="69" t="s">
        <v>3441</v>
      </c>
      <c r="F2170" s="69" t="s">
        <v>12</v>
      </c>
    </row>
    <row r="2171" spans="1:6" hidden="1" x14ac:dyDescent="0.2">
      <c r="A2171" s="225" t="s">
        <v>4103</v>
      </c>
      <c r="B2171" s="69" t="b">
        <f>'str 4'!$D$32&gt;='str 4'!$D$37</f>
        <v>1</v>
      </c>
      <c r="C2171" s="68" t="s">
        <v>2628</v>
      </c>
      <c r="D2171" s="68" t="s">
        <v>786</v>
      </c>
      <c r="E2171" s="69" t="s">
        <v>3442</v>
      </c>
      <c r="F2171" s="69" t="s">
        <v>2418</v>
      </c>
    </row>
    <row r="2172" spans="1:6" hidden="1" x14ac:dyDescent="0.2">
      <c r="A2172" s="225" t="s">
        <v>4104</v>
      </c>
      <c r="B2172" s="69" t="b">
        <f>'str 4'!$E$32&gt;='str 4'!$E$37</f>
        <v>1</v>
      </c>
      <c r="C2172" s="68" t="s">
        <v>2628</v>
      </c>
      <c r="D2172" s="68" t="s">
        <v>786</v>
      </c>
      <c r="E2172" s="69" t="s">
        <v>3442</v>
      </c>
      <c r="F2172" s="69" t="s">
        <v>2419</v>
      </c>
    </row>
    <row r="2173" spans="1:6" hidden="1" x14ac:dyDescent="0.2">
      <c r="A2173" s="225" t="s">
        <v>4105</v>
      </c>
      <c r="B2173" s="69" t="b">
        <f>'str 4'!$D$32-'str 4'!$E$32&gt;='str 4'!$D$37-'str 4'!$E$37</f>
        <v>1</v>
      </c>
      <c r="C2173" s="68" t="s">
        <v>2628</v>
      </c>
      <c r="D2173" s="68" t="s">
        <v>786</v>
      </c>
      <c r="E2173" s="69" t="s">
        <v>3442</v>
      </c>
      <c r="F2173" s="69" t="s">
        <v>12</v>
      </c>
    </row>
    <row r="2174" spans="1:6" hidden="1" x14ac:dyDescent="0.2">
      <c r="A2174" s="225" t="s">
        <v>4106</v>
      </c>
      <c r="B2174" s="69" t="b">
        <f>'str 4'!$D$32&gt;='str 4'!$D$38</f>
        <v>1</v>
      </c>
      <c r="C2174" s="68" t="s">
        <v>2628</v>
      </c>
      <c r="D2174" s="68" t="s">
        <v>786</v>
      </c>
      <c r="E2174" s="69" t="s">
        <v>3443</v>
      </c>
      <c r="F2174" s="69" t="s">
        <v>2418</v>
      </c>
    </row>
    <row r="2175" spans="1:6" hidden="1" x14ac:dyDescent="0.2">
      <c r="A2175" s="225" t="s">
        <v>4107</v>
      </c>
      <c r="B2175" s="69" t="b">
        <f>'str 4'!$E$32&gt;='str 4'!$E$38</f>
        <v>1</v>
      </c>
      <c r="C2175" s="68" t="s">
        <v>2628</v>
      </c>
      <c r="D2175" s="68" t="s">
        <v>786</v>
      </c>
      <c r="E2175" s="69" t="s">
        <v>3443</v>
      </c>
      <c r="F2175" s="69" t="s">
        <v>2419</v>
      </c>
    </row>
    <row r="2176" spans="1:6" hidden="1" x14ac:dyDescent="0.2">
      <c r="A2176" s="225" t="s">
        <v>4108</v>
      </c>
      <c r="B2176" s="69" t="b">
        <f>'str 4'!$D$32-'str 4'!$E$32&gt;='str 4'!$D$38-'str 4'!$E$38</f>
        <v>1</v>
      </c>
      <c r="C2176" s="68" t="s">
        <v>2628</v>
      </c>
      <c r="D2176" s="68" t="s">
        <v>786</v>
      </c>
      <c r="E2176" s="69" t="s">
        <v>3443</v>
      </c>
      <c r="F2176" s="69" t="s">
        <v>12</v>
      </c>
    </row>
    <row r="2177" spans="1:6" hidden="1" x14ac:dyDescent="0.2">
      <c r="A2177" s="225" t="s">
        <v>207</v>
      </c>
      <c r="B2177" s="69" t="b">
        <f>'str 4'!$D$32&gt;='str 4'!$D$39</f>
        <v>1</v>
      </c>
      <c r="C2177" s="68" t="s">
        <v>2628</v>
      </c>
      <c r="D2177" s="68" t="s">
        <v>786</v>
      </c>
      <c r="E2177" s="69" t="s">
        <v>3444</v>
      </c>
      <c r="F2177" s="69" t="s">
        <v>2418</v>
      </c>
    </row>
    <row r="2178" spans="1:6" hidden="1" x14ac:dyDescent="0.2">
      <c r="A2178" s="225" t="s">
        <v>208</v>
      </c>
      <c r="B2178" s="69" t="b">
        <f>'str 4'!$E$32&gt;='str 4'!$E$39</f>
        <v>1</v>
      </c>
      <c r="C2178" s="68" t="s">
        <v>2628</v>
      </c>
      <c r="D2178" s="68" t="s">
        <v>786</v>
      </c>
      <c r="E2178" s="69" t="s">
        <v>3444</v>
      </c>
      <c r="F2178" s="69" t="s">
        <v>2419</v>
      </c>
    </row>
    <row r="2179" spans="1:6" hidden="1" x14ac:dyDescent="0.2">
      <c r="A2179" s="225" t="s">
        <v>209</v>
      </c>
      <c r="B2179" s="69" t="b">
        <f>'str 4'!$D$32-'str 4'!$E$32&gt;='str 4'!$D$39-'str 4'!$E$39</f>
        <v>1</v>
      </c>
      <c r="C2179" s="68" t="s">
        <v>2628</v>
      </c>
      <c r="D2179" s="68" t="s">
        <v>786</v>
      </c>
      <c r="E2179" s="69" t="s">
        <v>3444</v>
      </c>
      <c r="F2179" s="69" t="s">
        <v>12</v>
      </c>
    </row>
    <row r="2180" spans="1:6" hidden="1" x14ac:dyDescent="0.2">
      <c r="A2180" s="225" t="s">
        <v>210</v>
      </c>
      <c r="B2180" s="69" t="b">
        <f>'str 4'!$D$32&gt;='str 4'!$D$40</f>
        <v>1</v>
      </c>
      <c r="C2180" s="68" t="s">
        <v>2628</v>
      </c>
      <c r="D2180" s="68" t="s">
        <v>786</v>
      </c>
      <c r="E2180" s="69" t="s">
        <v>3445</v>
      </c>
      <c r="F2180" s="69" t="s">
        <v>2418</v>
      </c>
    </row>
    <row r="2181" spans="1:6" hidden="1" x14ac:dyDescent="0.2">
      <c r="A2181" s="225" t="s">
        <v>211</v>
      </c>
      <c r="B2181" s="69" t="b">
        <f>'str 4'!$E$32&gt;='str 4'!$E$40</f>
        <v>1</v>
      </c>
      <c r="C2181" s="68" t="s">
        <v>2628</v>
      </c>
      <c r="D2181" s="68" t="s">
        <v>786</v>
      </c>
      <c r="E2181" s="69" t="s">
        <v>3445</v>
      </c>
      <c r="F2181" s="69" t="s">
        <v>2419</v>
      </c>
    </row>
    <row r="2182" spans="1:6" hidden="1" x14ac:dyDescent="0.2">
      <c r="A2182" s="225" t="s">
        <v>212</v>
      </c>
      <c r="B2182" s="69" t="b">
        <f>'str 4'!$D$32-'str 4'!$E$32&gt;='str 4'!$D$40-'str 4'!$E$40</f>
        <v>1</v>
      </c>
      <c r="C2182" s="68" t="s">
        <v>2628</v>
      </c>
      <c r="D2182" s="68" t="s">
        <v>786</v>
      </c>
      <c r="E2182" s="69" t="s">
        <v>3445</v>
      </c>
      <c r="F2182" s="69" t="s">
        <v>12</v>
      </c>
    </row>
    <row r="2183" spans="1:6" hidden="1" x14ac:dyDescent="0.2">
      <c r="A2183" s="225" t="s">
        <v>213</v>
      </c>
      <c r="B2183" s="69" t="b">
        <f>'str 4'!$D$32&gt;='str 4'!$D$41</f>
        <v>1</v>
      </c>
      <c r="C2183" s="68" t="s">
        <v>2628</v>
      </c>
      <c r="D2183" s="68" t="s">
        <v>786</v>
      </c>
      <c r="E2183" s="69" t="s">
        <v>2185</v>
      </c>
      <c r="F2183" s="69" t="s">
        <v>2418</v>
      </c>
    </row>
    <row r="2184" spans="1:6" hidden="1" x14ac:dyDescent="0.2">
      <c r="A2184" s="225" t="s">
        <v>214</v>
      </c>
      <c r="B2184" s="69" t="b">
        <f>'str 4'!$E$32&gt;='str 4'!$E$41</f>
        <v>1</v>
      </c>
      <c r="C2184" s="68" t="s">
        <v>2628</v>
      </c>
      <c r="D2184" s="68" t="s">
        <v>786</v>
      </c>
      <c r="E2184" s="69" t="s">
        <v>2185</v>
      </c>
      <c r="F2184" s="69" t="s">
        <v>2419</v>
      </c>
    </row>
    <row r="2185" spans="1:6" hidden="1" x14ac:dyDescent="0.2">
      <c r="A2185" s="225" t="s">
        <v>215</v>
      </c>
      <c r="B2185" s="69" t="b">
        <f>'str 4'!$D$32-'str 4'!$E$32&gt;='str 4'!$D$41-'str 4'!$E$41</f>
        <v>1</v>
      </c>
      <c r="C2185" s="68" t="s">
        <v>2628</v>
      </c>
      <c r="D2185" s="68" t="s">
        <v>786</v>
      </c>
      <c r="E2185" s="69" t="s">
        <v>2185</v>
      </c>
      <c r="F2185" s="69" t="s">
        <v>12</v>
      </c>
    </row>
    <row r="2186" spans="1:6" hidden="1" x14ac:dyDescent="0.2">
      <c r="A2186" s="225" t="s">
        <v>216</v>
      </c>
      <c r="B2186" s="69" t="b">
        <f>'str 4'!$D$32&gt;='str 4'!$D$42</f>
        <v>1</v>
      </c>
      <c r="C2186" s="68" t="s">
        <v>2628</v>
      </c>
      <c r="D2186" s="68" t="s">
        <v>786</v>
      </c>
      <c r="E2186" s="69" t="s">
        <v>2186</v>
      </c>
      <c r="F2186" s="69" t="s">
        <v>2418</v>
      </c>
    </row>
    <row r="2187" spans="1:6" hidden="1" x14ac:dyDescent="0.2">
      <c r="A2187" s="225" t="s">
        <v>217</v>
      </c>
      <c r="B2187" s="69" t="b">
        <f>'str 4'!$E$32&gt;='str 4'!$E$42</f>
        <v>1</v>
      </c>
      <c r="C2187" s="68" t="s">
        <v>2628</v>
      </c>
      <c r="D2187" s="68" t="s">
        <v>786</v>
      </c>
      <c r="E2187" s="69" t="s">
        <v>2186</v>
      </c>
      <c r="F2187" s="69" t="s">
        <v>2419</v>
      </c>
    </row>
    <row r="2188" spans="1:6" hidden="1" x14ac:dyDescent="0.2">
      <c r="A2188" s="225" t="s">
        <v>218</v>
      </c>
      <c r="B2188" s="69" t="b">
        <f>'str 4'!$D$32-'str 4'!$E$32&gt;='str 4'!$D$42-'str 4'!$E$42</f>
        <v>1</v>
      </c>
      <c r="C2188" s="68" t="s">
        <v>2628</v>
      </c>
      <c r="D2188" s="68" t="s">
        <v>786</v>
      </c>
      <c r="E2188" s="69" t="s">
        <v>2186</v>
      </c>
      <c r="F2188" s="69" t="s">
        <v>12</v>
      </c>
    </row>
    <row r="2189" spans="1:6" hidden="1" x14ac:dyDescent="0.2">
      <c r="A2189" s="225" t="s">
        <v>316</v>
      </c>
      <c r="B2189" s="69" t="b">
        <f>'str 4'!$D$32&gt;='str 4'!$D$43</f>
        <v>1</v>
      </c>
      <c r="C2189" s="68" t="s">
        <v>2628</v>
      </c>
      <c r="D2189" s="68" t="s">
        <v>786</v>
      </c>
      <c r="E2189" s="69" t="s">
        <v>3723</v>
      </c>
      <c r="F2189" s="69" t="s">
        <v>2418</v>
      </c>
    </row>
    <row r="2190" spans="1:6" hidden="1" x14ac:dyDescent="0.2">
      <c r="A2190" s="225" t="s">
        <v>317</v>
      </c>
      <c r="B2190" s="69" t="b">
        <f>'str 4'!$E$32&gt;='str 4'!$E$43</f>
        <v>1</v>
      </c>
      <c r="C2190" s="68" t="s">
        <v>2628</v>
      </c>
      <c r="D2190" s="68" t="s">
        <v>786</v>
      </c>
      <c r="E2190" s="69" t="s">
        <v>3723</v>
      </c>
      <c r="F2190" s="69" t="s">
        <v>2419</v>
      </c>
    </row>
    <row r="2191" spans="1:6" hidden="1" x14ac:dyDescent="0.2">
      <c r="A2191" s="225" t="s">
        <v>318</v>
      </c>
      <c r="B2191" s="69" t="b">
        <f>'str 4'!$D$32-'str 4'!$E$32&gt;='str 4'!$D$43-'str 4'!$E$43</f>
        <v>1</v>
      </c>
      <c r="C2191" s="68" t="s">
        <v>2628</v>
      </c>
      <c r="D2191" s="68" t="s">
        <v>786</v>
      </c>
      <c r="E2191" s="69" t="s">
        <v>3723</v>
      </c>
      <c r="F2191" s="69" t="s">
        <v>12</v>
      </c>
    </row>
    <row r="2192" spans="1:6" hidden="1" x14ac:dyDescent="0.2">
      <c r="A2192" s="225" t="s">
        <v>138</v>
      </c>
      <c r="B2192" s="69" t="b">
        <f>'str 5'!$G$5&gt;='str 5'!$H$5</f>
        <v>1</v>
      </c>
      <c r="C2192" s="68" t="s">
        <v>3460</v>
      </c>
      <c r="D2192" s="68" t="s">
        <v>565</v>
      </c>
      <c r="E2192" s="69" t="s">
        <v>1107</v>
      </c>
      <c r="F2192" s="69" t="s">
        <v>3357</v>
      </c>
    </row>
    <row r="2193" spans="1:6" hidden="1" x14ac:dyDescent="0.2">
      <c r="A2193" s="225" t="s">
        <v>139</v>
      </c>
      <c r="B2193" s="69" t="b">
        <f>'str 5'!$G$6&gt;='str 5'!$H$6</f>
        <v>1</v>
      </c>
      <c r="C2193" s="68" t="s">
        <v>3460</v>
      </c>
      <c r="D2193" s="68" t="s">
        <v>565</v>
      </c>
      <c r="E2193" s="69" t="s">
        <v>1108</v>
      </c>
      <c r="F2193" s="69" t="s">
        <v>3357</v>
      </c>
    </row>
    <row r="2194" spans="1:6" hidden="1" x14ac:dyDescent="0.2">
      <c r="A2194" s="225" t="s">
        <v>140</v>
      </c>
      <c r="B2194" s="69" t="b">
        <f>'str 5'!$G$7&gt;='str 5'!$H$7</f>
        <v>1</v>
      </c>
      <c r="C2194" s="68" t="s">
        <v>3460</v>
      </c>
      <c r="D2194" s="68" t="s">
        <v>565</v>
      </c>
      <c r="E2194" s="69" t="s">
        <v>3645</v>
      </c>
      <c r="F2194" s="69" t="s">
        <v>3357</v>
      </c>
    </row>
    <row r="2195" spans="1:6" hidden="1" x14ac:dyDescent="0.2">
      <c r="A2195" s="225" t="s">
        <v>141</v>
      </c>
      <c r="B2195" s="69" t="b">
        <f>'str 5'!$G$8&gt;='str 5'!$H$8</f>
        <v>1</v>
      </c>
      <c r="C2195" s="68" t="s">
        <v>3460</v>
      </c>
      <c r="D2195" s="68" t="s">
        <v>565</v>
      </c>
      <c r="E2195" s="69" t="s">
        <v>3646</v>
      </c>
      <c r="F2195" s="69" t="s">
        <v>3357</v>
      </c>
    </row>
    <row r="2196" spans="1:6" hidden="1" x14ac:dyDescent="0.2">
      <c r="A2196" s="225" t="s">
        <v>142</v>
      </c>
      <c r="B2196" s="69" t="b">
        <f>'str 5'!$G$9&gt;='str 5'!$H$9</f>
        <v>1</v>
      </c>
      <c r="C2196" s="68" t="s">
        <v>3460</v>
      </c>
      <c r="D2196" s="68" t="s">
        <v>565</v>
      </c>
      <c r="E2196" s="69" t="s">
        <v>3647</v>
      </c>
      <c r="F2196" s="69" t="s">
        <v>3357</v>
      </c>
    </row>
    <row r="2197" spans="1:6" hidden="1" x14ac:dyDescent="0.2">
      <c r="A2197" s="225" t="s">
        <v>143</v>
      </c>
      <c r="B2197" s="69" t="b">
        <f>'str 5'!$G$10&gt;='str 5'!$H$10</f>
        <v>1</v>
      </c>
      <c r="C2197" s="68" t="s">
        <v>3460</v>
      </c>
      <c r="D2197" s="68" t="s">
        <v>565</v>
      </c>
      <c r="E2197" s="69" t="s">
        <v>3648</v>
      </c>
      <c r="F2197" s="69" t="s">
        <v>3357</v>
      </c>
    </row>
    <row r="2198" spans="1:6" hidden="1" x14ac:dyDescent="0.2">
      <c r="A2198" s="225" t="s">
        <v>144</v>
      </c>
      <c r="B2198" s="69" t="b">
        <f>'str 5'!$G$11&gt;='str 5'!$H$11</f>
        <v>1</v>
      </c>
      <c r="C2198" s="68" t="s">
        <v>3460</v>
      </c>
      <c r="D2198" s="68" t="s">
        <v>565</v>
      </c>
      <c r="E2198" s="69" t="s">
        <v>3649</v>
      </c>
      <c r="F2198" s="69" t="s">
        <v>3357</v>
      </c>
    </row>
    <row r="2199" spans="1:6" hidden="1" x14ac:dyDescent="0.2">
      <c r="A2199" s="225" t="s">
        <v>145</v>
      </c>
      <c r="B2199" s="69" t="b">
        <f>'str 5'!$G$12&gt;='str 5'!$H$12</f>
        <v>1</v>
      </c>
      <c r="C2199" s="68" t="s">
        <v>3460</v>
      </c>
      <c r="D2199" s="68" t="s">
        <v>565</v>
      </c>
      <c r="E2199" s="69" t="s">
        <v>3650</v>
      </c>
      <c r="F2199" s="69" t="s">
        <v>3357</v>
      </c>
    </row>
    <row r="2200" spans="1:6" hidden="1" x14ac:dyDescent="0.2">
      <c r="A2200" s="225" t="s">
        <v>146</v>
      </c>
      <c r="B2200" s="69" t="b">
        <f>'str 5'!$G$13&gt;='str 5'!$H$13</f>
        <v>1</v>
      </c>
      <c r="C2200" s="68" t="s">
        <v>3460</v>
      </c>
      <c r="D2200" s="68" t="s">
        <v>565</v>
      </c>
      <c r="E2200" s="69" t="s">
        <v>3651</v>
      </c>
      <c r="F2200" s="69" t="s">
        <v>3357</v>
      </c>
    </row>
    <row r="2201" spans="1:6" hidden="1" x14ac:dyDescent="0.2">
      <c r="A2201" s="225" t="s">
        <v>147</v>
      </c>
      <c r="B2201" s="69" t="b">
        <f>'str 5'!$G$14&gt;='str 5'!$H$14</f>
        <v>1</v>
      </c>
      <c r="C2201" s="68" t="s">
        <v>3460</v>
      </c>
      <c r="D2201" s="68" t="s">
        <v>565</v>
      </c>
      <c r="E2201" s="69" t="s">
        <v>3652</v>
      </c>
      <c r="F2201" s="69" t="s">
        <v>3357</v>
      </c>
    </row>
    <row r="2202" spans="1:6" hidden="1" x14ac:dyDescent="0.2">
      <c r="A2202" s="225" t="s">
        <v>148</v>
      </c>
      <c r="B2202" s="69" t="b">
        <f>'str 5'!$I$5&gt;='str 5'!$J$5</f>
        <v>1</v>
      </c>
      <c r="C2202" s="68" t="s">
        <v>3460</v>
      </c>
      <c r="D2202" s="68" t="s">
        <v>565</v>
      </c>
      <c r="E2202" s="69" t="s">
        <v>1107</v>
      </c>
      <c r="F2202" s="69" t="s">
        <v>1015</v>
      </c>
    </row>
    <row r="2203" spans="1:6" hidden="1" x14ac:dyDescent="0.2">
      <c r="A2203" s="225" t="s">
        <v>149</v>
      </c>
      <c r="B2203" s="69" t="b">
        <f>'str 5'!$I$6&gt;='str 5'!$J$6</f>
        <v>1</v>
      </c>
      <c r="C2203" s="68" t="s">
        <v>3460</v>
      </c>
      <c r="D2203" s="68" t="s">
        <v>565</v>
      </c>
      <c r="E2203" s="69" t="s">
        <v>1108</v>
      </c>
      <c r="F2203" s="69" t="s">
        <v>1015</v>
      </c>
    </row>
    <row r="2204" spans="1:6" hidden="1" x14ac:dyDescent="0.2">
      <c r="A2204" s="225" t="s">
        <v>150</v>
      </c>
      <c r="B2204" s="69" t="b">
        <f>'str 5'!$I$10&gt;='str 5'!$J$10</f>
        <v>1</v>
      </c>
      <c r="C2204" s="68" t="s">
        <v>3460</v>
      </c>
      <c r="D2204" s="68" t="s">
        <v>565</v>
      </c>
      <c r="E2204" s="69" t="s">
        <v>3648</v>
      </c>
      <c r="F2204" s="69" t="s">
        <v>1015</v>
      </c>
    </row>
    <row r="2205" spans="1:6" hidden="1" x14ac:dyDescent="0.2">
      <c r="A2205" s="225" t="s">
        <v>151</v>
      </c>
      <c r="B2205" s="69" t="b">
        <f>'str 5'!$I$11&gt;='str 5'!$J$11</f>
        <v>1</v>
      </c>
      <c r="C2205" s="68" t="s">
        <v>3460</v>
      </c>
      <c r="D2205" s="68" t="s">
        <v>565</v>
      </c>
      <c r="E2205" s="69" t="s">
        <v>3649</v>
      </c>
      <c r="F2205" s="69" t="s">
        <v>1015</v>
      </c>
    </row>
    <row r="2206" spans="1:6" hidden="1" x14ac:dyDescent="0.2">
      <c r="A2206" s="225" t="s">
        <v>152</v>
      </c>
      <c r="B2206" s="69" t="b">
        <f>'str 5'!$I$12&gt;='str 5'!$J$12</f>
        <v>1</v>
      </c>
      <c r="C2206" s="68" t="s">
        <v>3460</v>
      </c>
      <c r="D2206" s="68" t="s">
        <v>565</v>
      </c>
      <c r="E2206" s="69" t="s">
        <v>3650</v>
      </c>
      <c r="F2206" s="69" t="s">
        <v>1015</v>
      </c>
    </row>
    <row r="2207" spans="1:6" hidden="1" x14ac:dyDescent="0.2">
      <c r="A2207" s="225" t="s">
        <v>153</v>
      </c>
      <c r="B2207" s="69" t="b">
        <f>'str 5'!$I$13&gt;='str 5'!$J$13</f>
        <v>1</v>
      </c>
      <c r="C2207" s="68" t="s">
        <v>3460</v>
      </c>
      <c r="D2207" s="68" t="s">
        <v>565</v>
      </c>
      <c r="E2207" s="69" t="s">
        <v>3651</v>
      </c>
      <c r="F2207" s="69" t="s">
        <v>1015</v>
      </c>
    </row>
    <row r="2208" spans="1:6" hidden="1" x14ac:dyDescent="0.2">
      <c r="A2208" s="225" t="s">
        <v>154</v>
      </c>
      <c r="B2208" s="69" t="b">
        <f>'str 5'!$I$14&gt;='str 5'!$J$14</f>
        <v>1</v>
      </c>
      <c r="C2208" s="68" t="s">
        <v>3460</v>
      </c>
      <c r="D2208" s="68" t="s">
        <v>565</v>
      </c>
      <c r="E2208" s="69" t="s">
        <v>3652</v>
      </c>
      <c r="F2208" s="69" t="s">
        <v>1015</v>
      </c>
    </row>
    <row r="2209" spans="1:6" hidden="1" x14ac:dyDescent="0.2">
      <c r="A2209" s="225" t="s">
        <v>155</v>
      </c>
      <c r="B2209" s="69" t="b">
        <f>'str 5'!$G$7&gt;='str 5'!$G$8</f>
        <v>1</v>
      </c>
      <c r="C2209" s="68" t="s">
        <v>3460</v>
      </c>
      <c r="D2209" s="68" t="s">
        <v>565</v>
      </c>
      <c r="E2209" s="69" t="s">
        <v>3724</v>
      </c>
      <c r="F2209" s="69" t="s">
        <v>2418</v>
      </c>
    </row>
    <row r="2210" spans="1:6" hidden="1" x14ac:dyDescent="0.2">
      <c r="A2210" s="225" t="s">
        <v>156</v>
      </c>
      <c r="B2210" s="69" t="b">
        <f>'str 5'!$H$7&gt;='str 5'!$H$8</f>
        <v>1</v>
      </c>
      <c r="C2210" s="68" t="s">
        <v>3460</v>
      </c>
      <c r="D2210" s="68" t="s">
        <v>565</v>
      </c>
      <c r="E2210" s="69" t="s">
        <v>3724</v>
      </c>
      <c r="F2210" s="69" t="s">
        <v>2419</v>
      </c>
    </row>
    <row r="2211" spans="1:6" hidden="1" x14ac:dyDescent="0.2">
      <c r="A2211" s="225" t="s">
        <v>157</v>
      </c>
      <c r="B2211" s="69" t="b">
        <f>'str 5'!$G$7-'str 5'!$H$7&gt;='str 5'!$G$8-'str 5'!$H$8</f>
        <v>1</v>
      </c>
      <c r="C2211" s="68" t="s">
        <v>3460</v>
      </c>
      <c r="D2211" s="68" t="s">
        <v>565</v>
      </c>
      <c r="E2211" s="69" t="s">
        <v>3724</v>
      </c>
      <c r="F2211" s="69" t="s">
        <v>12</v>
      </c>
    </row>
    <row r="2212" spans="1:6" hidden="1" x14ac:dyDescent="0.2">
      <c r="A2212" s="225" t="s">
        <v>158</v>
      </c>
      <c r="B2212" s="69" t="b">
        <f>'str 5'!$G$7&gt;='str 5'!$G$9</f>
        <v>1</v>
      </c>
      <c r="C2212" s="68" t="s">
        <v>3460</v>
      </c>
      <c r="D2212" s="68" t="s">
        <v>565</v>
      </c>
      <c r="E2212" s="69" t="s">
        <v>3725</v>
      </c>
      <c r="F2212" s="69" t="s">
        <v>2418</v>
      </c>
    </row>
    <row r="2213" spans="1:6" hidden="1" x14ac:dyDescent="0.2">
      <c r="A2213" s="225" t="s">
        <v>159</v>
      </c>
      <c r="B2213" s="69" t="b">
        <f>'str 5'!$H$7&gt;='str 5'!$H$9</f>
        <v>1</v>
      </c>
      <c r="C2213" s="68" t="s">
        <v>3460</v>
      </c>
      <c r="D2213" s="68" t="s">
        <v>565</v>
      </c>
      <c r="E2213" s="69" t="s">
        <v>3725</v>
      </c>
      <c r="F2213" s="69" t="s">
        <v>2419</v>
      </c>
    </row>
    <row r="2214" spans="1:6" hidden="1" x14ac:dyDescent="0.2">
      <c r="A2214" s="225" t="s">
        <v>160</v>
      </c>
      <c r="B2214" s="69" t="b">
        <f>'str 5'!$G$7-'str 5'!$H$7&gt;='str 5'!$G$9-'str 5'!$H$9</f>
        <v>1</v>
      </c>
      <c r="C2214" s="68" t="s">
        <v>3460</v>
      </c>
      <c r="D2214" s="68" t="s">
        <v>565</v>
      </c>
      <c r="E2214" s="69" t="s">
        <v>3725</v>
      </c>
      <c r="F2214" s="69" t="s">
        <v>12</v>
      </c>
    </row>
    <row r="2215" spans="1:6" hidden="1" x14ac:dyDescent="0.2">
      <c r="A2215" s="225" t="s">
        <v>161</v>
      </c>
      <c r="B2215" s="69" t="b">
        <f>'str 5'!$G$7&gt;='str 5'!$G$8+'str 5'!$G$9</f>
        <v>1</v>
      </c>
      <c r="C2215" s="68" t="s">
        <v>3460</v>
      </c>
      <c r="D2215" s="68" t="s">
        <v>565</v>
      </c>
      <c r="E2215" s="69" t="s">
        <v>844</v>
      </c>
      <c r="F2215" s="69" t="s">
        <v>2418</v>
      </c>
    </row>
    <row r="2216" spans="1:6" hidden="1" x14ac:dyDescent="0.2">
      <c r="A2216" s="225" t="s">
        <v>162</v>
      </c>
      <c r="B2216" s="69" t="b">
        <f>'str 5'!$H$7&gt;='str 5'!$H$8+'str 5'!$H$9</f>
        <v>1</v>
      </c>
      <c r="C2216" s="68" t="s">
        <v>3460</v>
      </c>
      <c r="D2216" s="68" t="s">
        <v>565</v>
      </c>
      <c r="E2216" s="69" t="s">
        <v>844</v>
      </c>
      <c r="F2216" s="69" t="s">
        <v>2419</v>
      </c>
    </row>
    <row r="2217" spans="1:6" hidden="1" x14ac:dyDescent="0.2">
      <c r="A2217" s="225" t="s">
        <v>163</v>
      </c>
      <c r="B2217" s="69" t="b">
        <f>'str 5'!$G$10&gt;='str 5'!$G$11</f>
        <v>1</v>
      </c>
      <c r="C2217" s="68" t="s">
        <v>3460</v>
      </c>
      <c r="D2217" s="68" t="s">
        <v>565</v>
      </c>
      <c r="E2217" s="69" t="s">
        <v>3726</v>
      </c>
      <c r="F2217" s="69" t="s">
        <v>2418</v>
      </c>
    </row>
    <row r="2218" spans="1:6" hidden="1" x14ac:dyDescent="0.2">
      <c r="A2218" s="225" t="s">
        <v>164</v>
      </c>
      <c r="B2218" s="69" t="b">
        <f>'str 5'!$H$10&gt;='str 5'!$H$11</f>
        <v>1</v>
      </c>
      <c r="C2218" s="68" t="s">
        <v>3460</v>
      </c>
      <c r="D2218" s="68" t="s">
        <v>565</v>
      </c>
      <c r="E2218" s="69" t="s">
        <v>3726</v>
      </c>
      <c r="F2218" s="69" t="s">
        <v>2419</v>
      </c>
    </row>
    <row r="2219" spans="1:6" hidden="1" x14ac:dyDescent="0.2">
      <c r="A2219" s="225" t="s">
        <v>165</v>
      </c>
      <c r="B2219" s="69" t="b">
        <f>'str 5'!$G$10-'str 5'!$H$10&gt;='str 5'!$G$11-'str 5'!$H$11</f>
        <v>1</v>
      </c>
      <c r="C2219" s="68" t="s">
        <v>3460</v>
      </c>
      <c r="D2219" s="68" t="s">
        <v>565</v>
      </c>
      <c r="E2219" s="69" t="s">
        <v>3726</v>
      </c>
      <c r="F2219" s="69" t="s">
        <v>12</v>
      </c>
    </row>
    <row r="2220" spans="1:6" hidden="1" x14ac:dyDescent="0.2">
      <c r="A2220" s="225" t="s">
        <v>2535</v>
      </c>
      <c r="B2220" s="69" t="b">
        <f>'str 5'!$I$10&gt;='str 5'!$I$11</f>
        <v>1</v>
      </c>
      <c r="C2220" s="68" t="s">
        <v>3460</v>
      </c>
      <c r="D2220" s="68" t="s">
        <v>565</v>
      </c>
      <c r="E2220" s="69" t="s">
        <v>3726</v>
      </c>
      <c r="F2220" s="69" t="s">
        <v>2420</v>
      </c>
    </row>
    <row r="2221" spans="1:6" hidden="1" x14ac:dyDescent="0.2">
      <c r="A2221" s="225" t="s">
        <v>2536</v>
      </c>
      <c r="B2221" s="69" t="b">
        <f>'str 5'!$J$10&gt;='str 5'!$J$11</f>
        <v>1</v>
      </c>
      <c r="C2221" s="68" t="s">
        <v>3460</v>
      </c>
      <c r="D2221" s="68" t="s">
        <v>565</v>
      </c>
      <c r="E2221" s="69" t="s">
        <v>3726</v>
      </c>
      <c r="F2221" s="69" t="s">
        <v>2421</v>
      </c>
    </row>
    <row r="2222" spans="1:6" hidden="1" x14ac:dyDescent="0.2">
      <c r="A2222" s="225" t="s">
        <v>2537</v>
      </c>
      <c r="B2222" s="69" t="b">
        <f>'str 5'!$I$10-'str 5'!$J$10&gt;='str 5'!$I$11-'str 5'!$J$11</f>
        <v>1</v>
      </c>
      <c r="C2222" s="68" t="s">
        <v>3460</v>
      </c>
      <c r="D2222" s="68" t="s">
        <v>565</v>
      </c>
      <c r="E2222" s="69" t="s">
        <v>3726</v>
      </c>
      <c r="F2222" s="69" t="s">
        <v>13</v>
      </c>
    </row>
    <row r="2223" spans="1:6" hidden="1" x14ac:dyDescent="0.2">
      <c r="A2223" s="225" t="s">
        <v>2538</v>
      </c>
      <c r="B2223" s="69" t="b">
        <f>'str 5'!$G$12&gt;='str 5'!$G$13</f>
        <v>1</v>
      </c>
      <c r="C2223" s="68" t="s">
        <v>3460</v>
      </c>
      <c r="D2223" s="68" t="s">
        <v>565</v>
      </c>
      <c r="E2223" s="69" t="s">
        <v>3727</v>
      </c>
      <c r="F2223" s="69" t="s">
        <v>2418</v>
      </c>
    </row>
    <row r="2224" spans="1:6" hidden="1" x14ac:dyDescent="0.2">
      <c r="A2224" s="225" t="s">
        <v>2539</v>
      </c>
      <c r="B2224" s="69" t="b">
        <f>'str 5'!$H$12&gt;='str 5'!$H$13</f>
        <v>1</v>
      </c>
      <c r="C2224" s="68" t="s">
        <v>3460</v>
      </c>
      <c r="D2224" s="68" t="s">
        <v>565</v>
      </c>
      <c r="E2224" s="69" t="s">
        <v>3727</v>
      </c>
      <c r="F2224" s="69" t="s">
        <v>2419</v>
      </c>
    </row>
    <row r="2225" spans="1:6" hidden="1" x14ac:dyDescent="0.2">
      <c r="A2225" s="225" t="s">
        <v>2540</v>
      </c>
      <c r="B2225" s="69" t="b">
        <f>'str 5'!$G$12-'str 5'!$H$12&gt;='str 5'!$G$13-'str 5'!$H$13</f>
        <v>1</v>
      </c>
      <c r="C2225" s="68" t="s">
        <v>3460</v>
      </c>
      <c r="D2225" s="68" t="s">
        <v>565</v>
      </c>
      <c r="E2225" s="69" t="s">
        <v>3727</v>
      </c>
      <c r="F2225" s="69" t="s">
        <v>12</v>
      </c>
    </row>
    <row r="2226" spans="1:6" hidden="1" x14ac:dyDescent="0.2">
      <c r="A2226" s="225" t="s">
        <v>2541</v>
      </c>
      <c r="B2226" s="69" t="b">
        <f>'str 5'!$I$12&gt;='str 5'!$I$13</f>
        <v>1</v>
      </c>
      <c r="C2226" s="68" t="s">
        <v>3460</v>
      </c>
      <c r="D2226" s="68" t="s">
        <v>565</v>
      </c>
      <c r="E2226" s="69" t="s">
        <v>3727</v>
      </c>
      <c r="F2226" s="69" t="s">
        <v>2420</v>
      </c>
    </row>
    <row r="2227" spans="1:6" hidden="1" x14ac:dyDescent="0.2">
      <c r="A2227" s="225" t="s">
        <v>2542</v>
      </c>
      <c r="B2227" s="69" t="b">
        <f>'str 5'!$J$12&gt;='str 5'!$J$13</f>
        <v>1</v>
      </c>
      <c r="C2227" s="68" t="s">
        <v>3460</v>
      </c>
      <c r="D2227" s="68" t="s">
        <v>565</v>
      </c>
      <c r="E2227" s="69" t="s">
        <v>3727</v>
      </c>
      <c r="F2227" s="69" t="s">
        <v>2421</v>
      </c>
    </row>
    <row r="2228" spans="1:6" hidden="1" x14ac:dyDescent="0.2">
      <c r="A2228" s="225" t="s">
        <v>2543</v>
      </c>
      <c r="B2228" s="69" t="b">
        <f>'str 5'!$I$12-'str 5'!$J$12&gt;='str 5'!$I$13-'str 5'!$J$13</f>
        <v>1</v>
      </c>
      <c r="C2228" s="68" t="s">
        <v>3460</v>
      </c>
      <c r="D2228" s="68" t="s">
        <v>565</v>
      </c>
      <c r="E2228" s="69" t="s">
        <v>3727</v>
      </c>
      <c r="F2228" s="69" t="s">
        <v>13</v>
      </c>
    </row>
    <row r="2229" spans="1:6" hidden="1" x14ac:dyDescent="0.2">
      <c r="A2229" s="225" t="s">
        <v>2544</v>
      </c>
      <c r="B2229" s="69" t="b">
        <f>'str 5'!$G$10+'str 5'!$G$12&gt;='str 1'!$D$19</f>
        <v>1</v>
      </c>
      <c r="C2229" s="337" t="s">
        <v>1721</v>
      </c>
      <c r="D2229" s="337"/>
      <c r="E2229" s="337" t="s">
        <v>3728</v>
      </c>
      <c r="F2229" s="337"/>
    </row>
    <row r="2230" spans="1:6" hidden="1" x14ac:dyDescent="0.2">
      <c r="A2230" s="225" t="s">
        <v>2545</v>
      </c>
      <c r="B2230" s="69" t="b">
        <f>'str 5'!$H$10+'str 5'!$H$12&gt;='str 1'!$E$19</f>
        <v>1</v>
      </c>
      <c r="C2230" s="337" t="s">
        <v>1721</v>
      </c>
      <c r="D2230" s="337"/>
      <c r="E2230" s="337" t="s">
        <v>3729</v>
      </c>
      <c r="F2230" s="337"/>
    </row>
    <row r="2231" spans="1:6" hidden="1" x14ac:dyDescent="0.2">
      <c r="A2231" s="225" t="s">
        <v>2546</v>
      </c>
      <c r="B2231" s="69" t="b">
        <f>'str 5'!$I$10+'str 5'!$I$12&gt;='str 1'!$H$19</f>
        <v>1</v>
      </c>
      <c r="C2231" s="337" t="s">
        <v>1721</v>
      </c>
      <c r="D2231" s="337"/>
      <c r="E2231" s="337" t="s">
        <v>3730</v>
      </c>
      <c r="F2231" s="337"/>
    </row>
    <row r="2232" spans="1:6" hidden="1" x14ac:dyDescent="0.2">
      <c r="A2232" s="225" t="s">
        <v>2547</v>
      </c>
      <c r="B2232" s="69" t="b">
        <f>'str 5'!$J$10+'str 5'!$J$12&gt;='str 1'!$I$19</f>
        <v>1</v>
      </c>
      <c r="C2232" s="337" t="s">
        <v>1721</v>
      </c>
      <c r="D2232" s="337"/>
      <c r="E2232" s="337" t="s">
        <v>3731</v>
      </c>
      <c r="F2232" s="337"/>
    </row>
    <row r="2233" spans="1:6" hidden="1" x14ac:dyDescent="0.2">
      <c r="A2233" s="225" t="s">
        <v>2548</v>
      </c>
      <c r="B2233" s="69" t="b">
        <f>'str 5'!I10&gt;='str 1'!J19</f>
        <v>1</v>
      </c>
      <c r="C2233" s="337" t="s">
        <v>1721</v>
      </c>
      <c r="D2233" s="337"/>
      <c r="E2233" s="337" t="s">
        <v>3732</v>
      </c>
      <c r="F2233" s="337"/>
    </row>
    <row r="2234" spans="1:6" hidden="1" x14ac:dyDescent="0.2">
      <c r="A2234" s="225" t="s">
        <v>2549</v>
      </c>
      <c r="B2234" s="69" t="b">
        <f>'str 5'!J10&gt;='str 1'!K19</f>
        <v>1</v>
      </c>
      <c r="C2234" s="337" t="s">
        <v>1721</v>
      </c>
      <c r="D2234" s="337"/>
      <c r="E2234" s="337" t="s">
        <v>3733</v>
      </c>
      <c r="F2234" s="337"/>
    </row>
    <row r="2235" spans="1:6" hidden="1" x14ac:dyDescent="0.2">
      <c r="A2235" s="225" t="s">
        <v>2550</v>
      </c>
      <c r="B2235" s="69" t="b">
        <f>'str 5'!$E$20&gt;='str 5'!$F$20</f>
        <v>1</v>
      </c>
      <c r="C2235" s="68" t="s">
        <v>845</v>
      </c>
      <c r="D2235" s="68" t="s">
        <v>565</v>
      </c>
      <c r="E2235" s="69" t="s">
        <v>1011</v>
      </c>
      <c r="F2235" s="69" t="s">
        <v>3357</v>
      </c>
    </row>
    <row r="2236" spans="1:6" hidden="1" x14ac:dyDescent="0.2">
      <c r="A2236" s="225" t="s">
        <v>2551</v>
      </c>
      <c r="B2236" s="69" t="b">
        <f>'str 5'!$E$21&gt;='str 5'!$F$21</f>
        <v>1</v>
      </c>
      <c r="C2236" s="68" t="s">
        <v>845</v>
      </c>
      <c r="D2236" s="68" t="s">
        <v>565</v>
      </c>
      <c r="E2236" s="69" t="s">
        <v>1012</v>
      </c>
      <c r="F2236" s="69" t="s">
        <v>3357</v>
      </c>
    </row>
    <row r="2237" spans="1:6" hidden="1" x14ac:dyDescent="0.2">
      <c r="A2237" s="225" t="s">
        <v>2552</v>
      </c>
      <c r="B2237" s="69" t="b">
        <f>'str 5'!$E$22='str 5'!$F$22</f>
        <v>1</v>
      </c>
      <c r="C2237" s="68" t="s">
        <v>845</v>
      </c>
      <c r="D2237" s="68" t="s">
        <v>565</v>
      </c>
      <c r="E2237" s="69" t="s">
        <v>1013</v>
      </c>
      <c r="F2237" s="69" t="s">
        <v>3071</v>
      </c>
    </row>
    <row r="2238" spans="1:6" hidden="1" x14ac:dyDescent="0.2">
      <c r="A2238" s="225" t="s">
        <v>2553</v>
      </c>
      <c r="B2238" s="69" t="b">
        <f>'str 5'!$E$23='str 5'!$F$23</f>
        <v>1</v>
      </c>
      <c r="C2238" s="68" t="s">
        <v>845</v>
      </c>
      <c r="D2238" s="68" t="s">
        <v>565</v>
      </c>
      <c r="E2238" s="69" t="s">
        <v>1014</v>
      </c>
      <c r="F2238" s="69" t="s">
        <v>3071</v>
      </c>
    </row>
    <row r="2239" spans="1:6" hidden="1" x14ac:dyDescent="0.2">
      <c r="A2239" s="225" t="s">
        <v>2554</v>
      </c>
      <c r="B2239" s="69" t="b">
        <f>'str 5'!$E$24='str 5'!$F$24</f>
        <v>1</v>
      </c>
      <c r="C2239" s="68" t="s">
        <v>845</v>
      </c>
      <c r="D2239" s="68" t="s">
        <v>565</v>
      </c>
      <c r="E2239" s="69" t="s">
        <v>2407</v>
      </c>
      <c r="F2239" s="69" t="s">
        <v>3071</v>
      </c>
    </row>
    <row r="2240" spans="1:6" hidden="1" x14ac:dyDescent="0.2">
      <c r="A2240" s="225" t="s">
        <v>2555</v>
      </c>
      <c r="B2240" s="69" t="b">
        <f>'str 5'!$E$25='str 5'!$F$25</f>
        <v>1</v>
      </c>
      <c r="C2240" s="68" t="s">
        <v>845</v>
      </c>
      <c r="D2240" s="68" t="s">
        <v>565</v>
      </c>
      <c r="E2240" s="69" t="s">
        <v>2408</v>
      </c>
      <c r="F2240" s="69" t="s">
        <v>3071</v>
      </c>
    </row>
    <row r="2241" spans="1:6" hidden="1" x14ac:dyDescent="0.2">
      <c r="A2241" s="225" t="s">
        <v>2556</v>
      </c>
      <c r="B2241" s="69" t="b">
        <f>'str 5'!$E$26&gt;='str 5'!$F$26</f>
        <v>1</v>
      </c>
      <c r="C2241" s="68" t="s">
        <v>845</v>
      </c>
      <c r="D2241" s="68" t="s">
        <v>565</v>
      </c>
      <c r="E2241" s="69" t="s">
        <v>2409</v>
      </c>
      <c r="F2241" s="69" t="s">
        <v>3357</v>
      </c>
    </row>
    <row r="2242" spans="1:6" hidden="1" x14ac:dyDescent="0.2">
      <c r="A2242" s="225" t="s">
        <v>2557</v>
      </c>
      <c r="B2242" s="69" t="b">
        <f>'str 5'!$E$27&gt;='str 5'!$F$27</f>
        <v>1</v>
      </c>
      <c r="C2242" s="68" t="s">
        <v>845</v>
      </c>
      <c r="D2242" s="68" t="s">
        <v>565</v>
      </c>
      <c r="E2242" s="69" t="s">
        <v>2410</v>
      </c>
      <c r="F2242" s="69" t="s">
        <v>3357</v>
      </c>
    </row>
    <row r="2243" spans="1:6" hidden="1" x14ac:dyDescent="0.2">
      <c r="A2243" s="225" t="s">
        <v>2558</v>
      </c>
      <c r="B2243" s="69" t="b">
        <f>'str 5'!$E$20&gt;='str 5'!$G$20</f>
        <v>1</v>
      </c>
      <c r="C2243" s="68" t="s">
        <v>845</v>
      </c>
      <c r="D2243" s="68" t="s">
        <v>565</v>
      </c>
      <c r="E2243" s="69" t="s">
        <v>1011</v>
      </c>
      <c r="F2243" s="69" t="s">
        <v>3053</v>
      </c>
    </row>
    <row r="2244" spans="1:6" hidden="1" x14ac:dyDescent="0.2">
      <c r="A2244" s="225" t="s">
        <v>2559</v>
      </c>
      <c r="B2244" s="69" t="b">
        <f>'str 5'!$E$21&gt;='str 5'!$G$21</f>
        <v>1</v>
      </c>
      <c r="C2244" s="68" t="s">
        <v>845</v>
      </c>
      <c r="D2244" s="68" t="s">
        <v>565</v>
      </c>
      <c r="E2244" s="69" t="s">
        <v>1012</v>
      </c>
      <c r="F2244" s="69" t="s">
        <v>3053</v>
      </c>
    </row>
    <row r="2245" spans="1:6" hidden="1" x14ac:dyDescent="0.2">
      <c r="A2245" s="225" t="s">
        <v>2560</v>
      </c>
      <c r="B2245" s="69" t="b">
        <f>'str 5'!$E$22&gt;='str 5'!$G$22</f>
        <v>1</v>
      </c>
      <c r="C2245" s="68" t="s">
        <v>845</v>
      </c>
      <c r="D2245" s="68" t="s">
        <v>565</v>
      </c>
      <c r="E2245" s="69" t="s">
        <v>1013</v>
      </c>
      <c r="F2245" s="69" t="s">
        <v>3053</v>
      </c>
    </row>
    <row r="2246" spans="1:6" hidden="1" x14ac:dyDescent="0.2">
      <c r="A2246" s="225" t="s">
        <v>2561</v>
      </c>
      <c r="B2246" s="69" t="b">
        <f>'str 5'!$E$23&gt;='str 5'!$G$23</f>
        <v>1</v>
      </c>
      <c r="C2246" s="68" t="s">
        <v>845</v>
      </c>
      <c r="D2246" s="68" t="s">
        <v>565</v>
      </c>
      <c r="E2246" s="69" t="s">
        <v>1014</v>
      </c>
      <c r="F2246" s="69" t="s">
        <v>3053</v>
      </c>
    </row>
    <row r="2247" spans="1:6" hidden="1" x14ac:dyDescent="0.2">
      <c r="A2247" s="225" t="s">
        <v>166</v>
      </c>
      <c r="B2247" s="69" t="b">
        <f>'str 5'!$E$24&gt;='str 5'!$G$24</f>
        <v>1</v>
      </c>
      <c r="C2247" s="68" t="s">
        <v>845</v>
      </c>
      <c r="D2247" s="68" t="s">
        <v>565</v>
      </c>
      <c r="E2247" s="69" t="s">
        <v>2407</v>
      </c>
      <c r="F2247" s="69" t="s">
        <v>3053</v>
      </c>
    </row>
    <row r="2248" spans="1:6" hidden="1" x14ac:dyDescent="0.2">
      <c r="A2248" s="225" t="s">
        <v>167</v>
      </c>
      <c r="B2248" s="69" t="b">
        <f>'str 5'!$E$25&gt;='str 5'!$G$25</f>
        <v>1</v>
      </c>
      <c r="C2248" s="68" t="s">
        <v>845</v>
      </c>
      <c r="D2248" s="68" t="s">
        <v>565</v>
      </c>
      <c r="E2248" s="69" t="s">
        <v>2408</v>
      </c>
      <c r="F2248" s="69" t="s">
        <v>3053</v>
      </c>
    </row>
    <row r="2249" spans="1:6" hidden="1" x14ac:dyDescent="0.2">
      <c r="A2249" s="225" t="s">
        <v>168</v>
      </c>
      <c r="B2249" s="69" t="b">
        <f>'str 5'!$E$26&gt;='str 5'!$G$26</f>
        <v>1</v>
      </c>
      <c r="C2249" s="68" t="s">
        <v>845</v>
      </c>
      <c r="D2249" s="68" t="s">
        <v>565</v>
      </c>
      <c r="E2249" s="69" t="s">
        <v>2409</v>
      </c>
      <c r="F2249" s="69" t="s">
        <v>3053</v>
      </c>
    </row>
    <row r="2250" spans="1:6" hidden="1" x14ac:dyDescent="0.2">
      <c r="A2250" s="225" t="s">
        <v>169</v>
      </c>
      <c r="B2250" s="69" t="b">
        <f>'str 5'!$E$27&gt;='str 5'!$G$27</f>
        <v>1</v>
      </c>
      <c r="C2250" s="68" t="s">
        <v>845</v>
      </c>
      <c r="D2250" s="68" t="s">
        <v>565</v>
      </c>
      <c r="E2250" s="69" t="s">
        <v>2410</v>
      </c>
      <c r="F2250" s="69" t="s">
        <v>3053</v>
      </c>
    </row>
    <row r="2251" spans="1:6" hidden="1" x14ac:dyDescent="0.2">
      <c r="A2251" s="225" t="s">
        <v>170</v>
      </c>
      <c r="B2251" s="69" t="b">
        <f>'str 5'!$E$20&gt;='str 5'!$H$20</f>
        <v>1</v>
      </c>
      <c r="C2251" s="68" t="s">
        <v>845</v>
      </c>
      <c r="D2251" s="68" t="s">
        <v>565</v>
      </c>
      <c r="E2251" s="69" t="s">
        <v>1011</v>
      </c>
      <c r="F2251" s="69" t="s">
        <v>2629</v>
      </c>
    </row>
    <row r="2252" spans="1:6" hidden="1" x14ac:dyDescent="0.2">
      <c r="A2252" s="225" t="s">
        <v>171</v>
      </c>
      <c r="B2252" s="69" t="b">
        <f>'str 5'!$E$21&gt;='str 5'!$H$21</f>
        <v>1</v>
      </c>
      <c r="C2252" s="68" t="s">
        <v>845</v>
      </c>
      <c r="D2252" s="68" t="s">
        <v>565</v>
      </c>
      <c r="E2252" s="69" t="s">
        <v>1012</v>
      </c>
      <c r="F2252" s="69" t="s">
        <v>2629</v>
      </c>
    </row>
    <row r="2253" spans="1:6" hidden="1" x14ac:dyDescent="0.2">
      <c r="A2253" s="225" t="s">
        <v>172</v>
      </c>
      <c r="B2253" s="69" t="b">
        <f>'str 5'!$E$26&gt;='str 5'!$H$26</f>
        <v>1</v>
      </c>
      <c r="C2253" s="68" t="s">
        <v>845</v>
      </c>
      <c r="D2253" s="68" t="s">
        <v>565</v>
      </c>
      <c r="E2253" s="69" t="s">
        <v>2409</v>
      </c>
      <c r="F2253" s="69" t="s">
        <v>2629</v>
      </c>
    </row>
    <row r="2254" spans="1:6" hidden="1" x14ac:dyDescent="0.2">
      <c r="A2254" s="225" t="s">
        <v>739</v>
      </c>
      <c r="B2254" s="69" t="b">
        <f>'str 5'!$E$27&gt;='str 5'!$H$27</f>
        <v>1</v>
      </c>
      <c r="C2254" s="68" t="s">
        <v>845</v>
      </c>
      <c r="D2254" s="68" t="s">
        <v>565</v>
      </c>
      <c r="E2254" s="69" t="s">
        <v>2410</v>
      </c>
      <c r="F2254" s="69" t="s">
        <v>2629</v>
      </c>
    </row>
    <row r="2255" spans="1:6" hidden="1" x14ac:dyDescent="0.2">
      <c r="A2255" s="225" t="s">
        <v>740</v>
      </c>
      <c r="B2255" s="69" t="b">
        <f>'str 5'!$I$20&gt;='str 5'!$J$20</f>
        <v>1</v>
      </c>
      <c r="C2255" s="68" t="s">
        <v>845</v>
      </c>
      <c r="D2255" s="68" t="s">
        <v>565</v>
      </c>
      <c r="E2255" s="69" t="s">
        <v>1011</v>
      </c>
      <c r="F2255" s="69" t="s">
        <v>1016</v>
      </c>
    </row>
    <row r="2256" spans="1:6" hidden="1" x14ac:dyDescent="0.2">
      <c r="A2256" s="225" t="s">
        <v>3855</v>
      </c>
      <c r="B2256" s="69" t="b">
        <f>'str 5'!$I$21&gt;='str 5'!$J$21</f>
        <v>1</v>
      </c>
      <c r="C2256" s="68" t="s">
        <v>845</v>
      </c>
      <c r="D2256" s="68" t="s">
        <v>565</v>
      </c>
      <c r="E2256" s="69" t="s">
        <v>1012</v>
      </c>
      <c r="F2256" s="69" t="s">
        <v>1016</v>
      </c>
    </row>
    <row r="2257" spans="1:6" hidden="1" x14ac:dyDescent="0.2">
      <c r="A2257" s="225" t="s">
        <v>3856</v>
      </c>
      <c r="B2257" s="69" t="b">
        <f>'str 5'!$I$22&gt;='str 5'!$J$22</f>
        <v>1</v>
      </c>
      <c r="C2257" s="68" t="s">
        <v>845</v>
      </c>
      <c r="D2257" s="68" t="s">
        <v>565</v>
      </c>
      <c r="E2257" s="69" t="s">
        <v>1013</v>
      </c>
      <c r="F2257" s="69" t="s">
        <v>1016</v>
      </c>
    </row>
    <row r="2258" spans="1:6" hidden="1" x14ac:dyDescent="0.2">
      <c r="A2258" s="225" t="s">
        <v>3857</v>
      </c>
      <c r="B2258" s="69" t="b">
        <f>'str 5'!$I$23&gt;='str 5'!$J$23</f>
        <v>1</v>
      </c>
      <c r="C2258" s="68" t="s">
        <v>845</v>
      </c>
      <c r="D2258" s="68" t="s">
        <v>565</v>
      </c>
      <c r="E2258" s="69" t="s">
        <v>1014</v>
      </c>
      <c r="F2258" s="69" t="s">
        <v>1016</v>
      </c>
    </row>
    <row r="2259" spans="1:6" hidden="1" x14ac:dyDescent="0.2">
      <c r="A2259" s="225" t="s">
        <v>3858</v>
      </c>
      <c r="B2259" s="69" t="b">
        <f>'str 5'!$I$24&gt;='str 5'!$J$24</f>
        <v>1</v>
      </c>
      <c r="C2259" s="68" t="s">
        <v>845</v>
      </c>
      <c r="D2259" s="68" t="s">
        <v>565</v>
      </c>
      <c r="E2259" s="69" t="s">
        <v>2407</v>
      </c>
      <c r="F2259" s="69" t="s">
        <v>1016</v>
      </c>
    </row>
    <row r="2260" spans="1:6" hidden="1" x14ac:dyDescent="0.2">
      <c r="A2260" s="225" t="s">
        <v>3859</v>
      </c>
      <c r="B2260" s="69" t="b">
        <f>'str 5'!$I$25&gt;='str 5'!$J$25</f>
        <v>1</v>
      </c>
      <c r="C2260" s="68" t="s">
        <v>845</v>
      </c>
      <c r="D2260" s="68" t="s">
        <v>565</v>
      </c>
      <c r="E2260" s="69" t="s">
        <v>2408</v>
      </c>
      <c r="F2260" s="69" t="s">
        <v>1016</v>
      </c>
    </row>
    <row r="2261" spans="1:6" hidden="1" x14ac:dyDescent="0.2">
      <c r="A2261" s="225" t="s">
        <v>3860</v>
      </c>
      <c r="B2261" s="69" t="b">
        <f>'str 5'!$I$26&gt;='str 5'!$J$26</f>
        <v>1</v>
      </c>
      <c r="C2261" s="68" t="s">
        <v>845</v>
      </c>
      <c r="D2261" s="68" t="s">
        <v>565</v>
      </c>
      <c r="E2261" s="69" t="s">
        <v>2409</v>
      </c>
      <c r="F2261" s="69" t="s">
        <v>1016</v>
      </c>
    </row>
    <row r="2262" spans="1:6" hidden="1" x14ac:dyDescent="0.2">
      <c r="A2262" s="225" t="s">
        <v>3861</v>
      </c>
      <c r="B2262" s="69" t="b">
        <f>'str 5'!$I$27&gt;='str 5'!$J$27</f>
        <v>1</v>
      </c>
      <c r="C2262" s="68" t="s">
        <v>845</v>
      </c>
      <c r="D2262" s="68" t="s">
        <v>565</v>
      </c>
      <c r="E2262" s="69" t="s">
        <v>2410</v>
      </c>
      <c r="F2262" s="69" t="s">
        <v>1016</v>
      </c>
    </row>
    <row r="2263" spans="1:6" hidden="1" x14ac:dyDescent="0.2">
      <c r="A2263" s="225" t="s">
        <v>3862</v>
      </c>
      <c r="B2263" s="69" t="b">
        <f>'str 5'!$E$20='str 5'!$E$21+'str 5'!$E$22</f>
        <v>1</v>
      </c>
      <c r="C2263" s="68" t="s">
        <v>845</v>
      </c>
      <c r="D2263" s="68" t="s">
        <v>565</v>
      </c>
      <c r="E2263" s="69" t="s">
        <v>847</v>
      </c>
      <c r="F2263" s="69" t="s">
        <v>2418</v>
      </c>
    </row>
    <row r="2264" spans="1:6" hidden="1" x14ac:dyDescent="0.2">
      <c r="A2264" s="225" t="s">
        <v>1109</v>
      </c>
      <c r="B2264" s="69" t="b">
        <f>'str 5'!$F$20='str 5'!$F$21+'str 5'!$F$22</f>
        <v>1</v>
      </c>
      <c r="C2264" s="68" t="s">
        <v>845</v>
      </c>
      <c r="D2264" s="68" t="s">
        <v>565</v>
      </c>
      <c r="E2264" s="69" t="s">
        <v>847</v>
      </c>
      <c r="F2264" s="69" t="s">
        <v>2419</v>
      </c>
    </row>
    <row r="2265" spans="1:6" hidden="1" x14ac:dyDescent="0.2">
      <c r="A2265" s="225" t="s">
        <v>1110</v>
      </c>
      <c r="B2265" s="69" t="b">
        <f>'str 5'!$G$20='str 5'!$G$21+'str 5'!$G$22</f>
        <v>1</v>
      </c>
      <c r="C2265" s="68" t="s">
        <v>845</v>
      </c>
      <c r="D2265" s="68" t="s">
        <v>565</v>
      </c>
      <c r="E2265" s="69" t="s">
        <v>847</v>
      </c>
      <c r="F2265" s="69" t="s">
        <v>2420</v>
      </c>
    </row>
    <row r="2266" spans="1:6" hidden="1" x14ac:dyDescent="0.2">
      <c r="A2266" s="225" t="s">
        <v>1111</v>
      </c>
      <c r="B2266" s="69" t="b">
        <f>'str 5'!$H$20='str 5'!$H$21</f>
        <v>1</v>
      </c>
      <c r="C2266" s="68" t="s">
        <v>845</v>
      </c>
      <c r="D2266" s="68" t="s">
        <v>565</v>
      </c>
      <c r="E2266" s="69" t="s">
        <v>1296</v>
      </c>
      <c r="F2266" s="69" t="s">
        <v>2421</v>
      </c>
    </row>
    <row r="2267" spans="1:6" hidden="1" x14ac:dyDescent="0.2">
      <c r="A2267" s="225" t="s">
        <v>1112</v>
      </c>
      <c r="B2267" s="69" t="b">
        <f>'str 5'!$I$20='str 5'!$I$21+'str 5'!$I$22</f>
        <v>1</v>
      </c>
      <c r="C2267" s="68" t="s">
        <v>845</v>
      </c>
      <c r="D2267" s="68" t="s">
        <v>565</v>
      </c>
      <c r="E2267" s="69" t="s">
        <v>847</v>
      </c>
      <c r="F2267" s="69" t="s">
        <v>2422</v>
      </c>
    </row>
    <row r="2268" spans="1:6" hidden="1" x14ac:dyDescent="0.2">
      <c r="A2268" s="225" t="s">
        <v>1113</v>
      </c>
      <c r="B2268" s="69" t="b">
        <f>'str 5'!$J$20='str 5'!$J$21+'str 5'!$J$22</f>
        <v>1</v>
      </c>
      <c r="C2268" s="68" t="s">
        <v>845</v>
      </c>
      <c r="D2268" s="68" t="s">
        <v>565</v>
      </c>
      <c r="E2268" s="69" t="s">
        <v>847</v>
      </c>
      <c r="F2268" s="69" t="s">
        <v>2423</v>
      </c>
    </row>
    <row r="2269" spans="1:6" hidden="1" x14ac:dyDescent="0.2">
      <c r="A2269" s="225" t="s">
        <v>1114</v>
      </c>
      <c r="B2269" s="69" t="b">
        <f>'str 5'!$E$20&gt;='str 5'!$E$21</f>
        <v>1</v>
      </c>
      <c r="C2269" s="68" t="s">
        <v>845</v>
      </c>
      <c r="D2269" s="68" t="s">
        <v>565</v>
      </c>
      <c r="E2269" s="69" t="s">
        <v>3035</v>
      </c>
      <c r="F2269" s="69" t="s">
        <v>2418</v>
      </c>
    </row>
    <row r="2270" spans="1:6" hidden="1" x14ac:dyDescent="0.2">
      <c r="A2270" s="225" t="s">
        <v>1115</v>
      </c>
      <c r="B2270" s="69" t="b">
        <f>'str 5'!$F$20&gt;='str 5'!$F$21</f>
        <v>1</v>
      </c>
      <c r="C2270" s="68" t="s">
        <v>845</v>
      </c>
      <c r="D2270" s="68" t="s">
        <v>565</v>
      </c>
      <c r="E2270" s="69" t="s">
        <v>3035</v>
      </c>
      <c r="F2270" s="69" t="s">
        <v>2419</v>
      </c>
    </row>
    <row r="2271" spans="1:6" hidden="1" x14ac:dyDescent="0.2">
      <c r="A2271" s="225" t="s">
        <v>1116</v>
      </c>
      <c r="B2271" s="69" t="b">
        <f>'str 5'!$G$20&gt;='str 5'!$G$21</f>
        <v>1</v>
      </c>
      <c r="C2271" s="68" t="s">
        <v>845</v>
      </c>
      <c r="D2271" s="68" t="s">
        <v>565</v>
      </c>
      <c r="E2271" s="69" t="s">
        <v>3035</v>
      </c>
      <c r="F2271" s="69" t="s">
        <v>2420</v>
      </c>
    </row>
    <row r="2272" spans="1:6" hidden="1" x14ac:dyDescent="0.2">
      <c r="A2272" s="225" t="s">
        <v>1117</v>
      </c>
      <c r="B2272" s="69" t="b">
        <f>'str 5'!$H$20&gt;='str 5'!$H$21</f>
        <v>1</v>
      </c>
      <c r="C2272" s="68" t="s">
        <v>845</v>
      </c>
      <c r="D2272" s="68" t="s">
        <v>565</v>
      </c>
      <c r="E2272" s="69" t="s">
        <v>3035</v>
      </c>
      <c r="F2272" s="69" t="s">
        <v>2421</v>
      </c>
    </row>
    <row r="2273" spans="1:6" hidden="1" x14ac:dyDescent="0.2">
      <c r="A2273" s="225" t="s">
        <v>1118</v>
      </c>
      <c r="B2273" s="69" t="b">
        <f>'str 5'!$I$20&gt;='str 5'!$I$21</f>
        <v>1</v>
      </c>
      <c r="C2273" s="68" t="s">
        <v>845</v>
      </c>
      <c r="D2273" s="68" t="s">
        <v>565</v>
      </c>
      <c r="E2273" s="69" t="s">
        <v>3035</v>
      </c>
      <c r="F2273" s="69" t="s">
        <v>2422</v>
      </c>
    </row>
    <row r="2274" spans="1:6" hidden="1" x14ac:dyDescent="0.2">
      <c r="A2274" s="225" t="s">
        <v>1119</v>
      </c>
      <c r="B2274" s="69" t="b">
        <f>'str 5'!$J$20&gt;='str 5'!$J$21</f>
        <v>1</v>
      </c>
      <c r="C2274" s="68" t="s">
        <v>845</v>
      </c>
      <c r="D2274" s="68" t="s">
        <v>565</v>
      </c>
      <c r="E2274" s="69" t="s">
        <v>3035</v>
      </c>
      <c r="F2274" s="69" t="s">
        <v>2423</v>
      </c>
    </row>
    <row r="2275" spans="1:6" hidden="1" x14ac:dyDescent="0.2">
      <c r="A2275" s="225" t="s">
        <v>1120</v>
      </c>
      <c r="B2275" s="69" t="b">
        <f>'str 5'!$E$20&gt;='str 5'!$E$22</f>
        <v>1</v>
      </c>
      <c r="C2275" s="68" t="s">
        <v>845</v>
      </c>
      <c r="D2275" s="68" t="s">
        <v>565</v>
      </c>
      <c r="E2275" s="69" t="s">
        <v>2630</v>
      </c>
      <c r="F2275" s="69" t="s">
        <v>2418</v>
      </c>
    </row>
    <row r="2276" spans="1:6" hidden="1" x14ac:dyDescent="0.2">
      <c r="A2276" s="225" t="s">
        <v>1121</v>
      </c>
      <c r="B2276" s="69" t="b">
        <f>'str 5'!$F$20&gt;='str 5'!$F$22</f>
        <v>1</v>
      </c>
      <c r="C2276" s="68" t="s">
        <v>845</v>
      </c>
      <c r="D2276" s="68" t="s">
        <v>565</v>
      </c>
      <c r="E2276" s="69" t="s">
        <v>2630</v>
      </c>
      <c r="F2276" s="69" t="s">
        <v>2419</v>
      </c>
    </row>
    <row r="2277" spans="1:6" hidden="1" x14ac:dyDescent="0.2">
      <c r="A2277" s="225" t="s">
        <v>1122</v>
      </c>
      <c r="B2277" s="69" t="b">
        <f>'str 5'!$G$20&gt;='str 5'!$G$22</f>
        <v>1</v>
      </c>
      <c r="C2277" s="68" t="s">
        <v>845</v>
      </c>
      <c r="D2277" s="68" t="s">
        <v>565</v>
      </c>
      <c r="E2277" s="69" t="s">
        <v>2630</v>
      </c>
      <c r="F2277" s="69" t="s">
        <v>2420</v>
      </c>
    </row>
    <row r="2278" spans="1:6" hidden="1" x14ac:dyDescent="0.2">
      <c r="A2278" s="225" t="s">
        <v>1123</v>
      </c>
      <c r="B2278" s="69" t="b">
        <f>'str 5'!$I$20&gt;='str 5'!$I$22</f>
        <v>1</v>
      </c>
      <c r="C2278" s="68" t="s">
        <v>845</v>
      </c>
      <c r="D2278" s="68" t="s">
        <v>565</v>
      </c>
      <c r="E2278" s="69" t="s">
        <v>2630</v>
      </c>
      <c r="F2278" s="69" t="s">
        <v>2422</v>
      </c>
    </row>
    <row r="2279" spans="1:6" hidden="1" x14ac:dyDescent="0.2">
      <c r="A2279" s="225" t="s">
        <v>1124</v>
      </c>
      <c r="B2279" s="69" t="b">
        <f>'str 5'!$J$20&gt;='str 5'!$J$22</f>
        <v>1</v>
      </c>
      <c r="C2279" s="68" t="s">
        <v>845</v>
      </c>
      <c r="D2279" s="68" t="s">
        <v>565</v>
      </c>
      <c r="E2279" s="69" t="s">
        <v>2630</v>
      </c>
      <c r="F2279" s="69" t="s">
        <v>2423</v>
      </c>
    </row>
    <row r="2280" spans="1:6" hidden="1" x14ac:dyDescent="0.2">
      <c r="A2280" s="225" t="s">
        <v>1125</v>
      </c>
      <c r="B2280" s="69" t="b">
        <f>'str 5'!$E$22&gt;='str 5'!$E$23</f>
        <v>1</v>
      </c>
      <c r="C2280" s="68" t="s">
        <v>845</v>
      </c>
      <c r="D2280" s="68" t="s">
        <v>565</v>
      </c>
      <c r="E2280" s="69" t="s">
        <v>848</v>
      </c>
      <c r="F2280" s="69" t="s">
        <v>2418</v>
      </c>
    </row>
    <row r="2281" spans="1:6" hidden="1" x14ac:dyDescent="0.2">
      <c r="A2281" s="225" t="s">
        <v>1126</v>
      </c>
      <c r="B2281" s="69" t="b">
        <f>'str 5'!$F$22&gt;='str 5'!$F$23</f>
        <v>1</v>
      </c>
      <c r="C2281" s="68" t="s">
        <v>845</v>
      </c>
      <c r="D2281" s="68" t="s">
        <v>565</v>
      </c>
      <c r="E2281" s="69" t="s">
        <v>848</v>
      </c>
      <c r="F2281" s="69" t="s">
        <v>2419</v>
      </c>
    </row>
    <row r="2282" spans="1:6" hidden="1" x14ac:dyDescent="0.2">
      <c r="A2282" s="225" t="s">
        <v>1127</v>
      </c>
      <c r="B2282" s="69" t="b">
        <f>'str 5'!$G$22&gt;='str 5'!$G$23</f>
        <v>1</v>
      </c>
      <c r="C2282" s="68" t="s">
        <v>845</v>
      </c>
      <c r="D2282" s="68" t="s">
        <v>565</v>
      </c>
      <c r="E2282" s="69" t="s">
        <v>848</v>
      </c>
      <c r="F2282" s="69" t="s">
        <v>2420</v>
      </c>
    </row>
    <row r="2283" spans="1:6" hidden="1" x14ac:dyDescent="0.2">
      <c r="A2283" s="225" t="s">
        <v>1128</v>
      </c>
      <c r="B2283" s="69" t="b">
        <f>'str 5'!$I$22&gt;='str 5'!$I$23</f>
        <v>1</v>
      </c>
      <c r="C2283" s="68" t="s">
        <v>845</v>
      </c>
      <c r="D2283" s="68" t="s">
        <v>565</v>
      </c>
      <c r="E2283" s="69" t="s">
        <v>848</v>
      </c>
      <c r="F2283" s="69" t="s">
        <v>2422</v>
      </c>
    </row>
    <row r="2284" spans="1:6" hidden="1" x14ac:dyDescent="0.2">
      <c r="A2284" s="225" t="s">
        <v>1129</v>
      </c>
      <c r="B2284" s="69" t="b">
        <f>'str 5'!$J$22&gt;='str 5'!$J$23</f>
        <v>1</v>
      </c>
      <c r="C2284" s="68" t="s">
        <v>845</v>
      </c>
      <c r="D2284" s="68" t="s">
        <v>565</v>
      </c>
      <c r="E2284" s="69" t="s">
        <v>848</v>
      </c>
      <c r="F2284" s="69" t="s">
        <v>2423</v>
      </c>
    </row>
    <row r="2285" spans="1:6" hidden="1" x14ac:dyDescent="0.2">
      <c r="A2285" s="225" t="s">
        <v>1130</v>
      </c>
      <c r="B2285" s="69" t="b">
        <f>'str 5'!$E$22&gt;='str 5'!$E$24</f>
        <v>1</v>
      </c>
      <c r="C2285" s="68" t="s">
        <v>845</v>
      </c>
      <c r="D2285" s="68" t="s">
        <v>565</v>
      </c>
      <c r="E2285" s="69" t="s">
        <v>849</v>
      </c>
      <c r="F2285" s="69" t="s">
        <v>2418</v>
      </c>
    </row>
    <row r="2286" spans="1:6" hidden="1" x14ac:dyDescent="0.2">
      <c r="A2286" s="225" t="s">
        <v>1131</v>
      </c>
      <c r="B2286" s="69" t="b">
        <f>'str 5'!$F$22&gt;='str 5'!$F$24</f>
        <v>1</v>
      </c>
      <c r="C2286" s="68" t="s">
        <v>845</v>
      </c>
      <c r="D2286" s="68" t="s">
        <v>565</v>
      </c>
      <c r="E2286" s="69" t="s">
        <v>849</v>
      </c>
      <c r="F2286" s="69" t="s">
        <v>2419</v>
      </c>
    </row>
    <row r="2287" spans="1:6" hidden="1" x14ac:dyDescent="0.2">
      <c r="A2287" s="225" t="s">
        <v>1132</v>
      </c>
      <c r="B2287" s="69" t="b">
        <f>'str 5'!$G$22&gt;='str 5'!$G$24</f>
        <v>1</v>
      </c>
      <c r="C2287" s="68" t="s">
        <v>845</v>
      </c>
      <c r="D2287" s="68" t="s">
        <v>565</v>
      </c>
      <c r="E2287" s="69" t="s">
        <v>849</v>
      </c>
      <c r="F2287" s="69" t="s">
        <v>2420</v>
      </c>
    </row>
    <row r="2288" spans="1:6" hidden="1" x14ac:dyDescent="0.2">
      <c r="A2288" s="225" t="s">
        <v>1133</v>
      </c>
      <c r="B2288" s="69" t="b">
        <f>'str 5'!$I$22&gt;='str 5'!$I$24</f>
        <v>1</v>
      </c>
      <c r="C2288" s="68" t="s">
        <v>845</v>
      </c>
      <c r="D2288" s="68" t="s">
        <v>565</v>
      </c>
      <c r="E2288" s="69" t="s">
        <v>849</v>
      </c>
      <c r="F2288" s="69" t="s">
        <v>2422</v>
      </c>
    </row>
    <row r="2289" spans="1:6" hidden="1" x14ac:dyDescent="0.2">
      <c r="A2289" s="225" t="s">
        <v>1134</v>
      </c>
      <c r="B2289" s="69" t="b">
        <f>'str 5'!$J$22&gt;='str 5'!$J$24</f>
        <v>1</v>
      </c>
      <c r="C2289" s="68" t="s">
        <v>845</v>
      </c>
      <c r="D2289" s="68" t="s">
        <v>565</v>
      </c>
      <c r="E2289" s="69" t="s">
        <v>849</v>
      </c>
      <c r="F2289" s="69" t="s">
        <v>2423</v>
      </c>
    </row>
    <row r="2290" spans="1:6" hidden="1" x14ac:dyDescent="0.2">
      <c r="A2290" s="225" t="s">
        <v>2562</v>
      </c>
      <c r="B2290" s="69" t="b">
        <f>'str 5'!$E$22&gt;='str 5'!$E$25</f>
        <v>1</v>
      </c>
      <c r="C2290" s="68" t="s">
        <v>845</v>
      </c>
      <c r="D2290" s="68" t="s">
        <v>565</v>
      </c>
      <c r="E2290" s="69" t="s">
        <v>850</v>
      </c>
      <c r="F2290" s="69" t="s">
        <v>2418</v>
      </c>
    </row>
    <row r="2291" spans="1:6" hidden="1" x14ac:dyDescent="0.2">
      <c r="A2291" s="225" t="s">
        <v>2563</v>
      </c>
      <c r="B2291" s="69" t="b">
        <f>'str 5'!$F$22&gt;='str 5'!$F$25</f>
        <v>1</v>
      </c>
      <c r="C2291" s="68" t="s">
        <v>845</v>
      </c>
      <c r="D2291" s="68" t="s">
        <v>565</v>
      </c>
      <c r="E2291" s="69" t="s">
        <v>850</v>
      </c>
      <c r="F2291" s="69" t="s">
        <v>2419</v>
      </c>
    </row>
    <row r="2292" spans="1:6" hidden="1" x14ac:dyDescent="0.2">
      <c r="A2292" s="225" t="s">
        <v>2564</v>
      </c>
      <c r="B2292" s="69" t="b">
        <f>'str 5'!$G$22&gt;='str 5'!$G$25</f>
        <v>1</v>
      </c>
      <c r="C2292" s="68" t="s">
        <v>845</v>
      </c>
      <c r="D2292" s="68" t="s">
        <v>565</v>
      </c>
      <c r="E2292" s="69" t="s">
        <v>850</v>
      </c>
      <c r="F2292" s="69" t="s">
        <v>2420</v>
      </c>
    </row>
    <row r="2293" spans="1:6" hidden="1" x14ac:dyDescent="0.2">
      <c r="A2293" s="225" t="s">
        <v>2565</v>
      </c>
      <c r="B2293" s="69" t="b">
        <f>'str 5'!$I$22&gt;='str 5'!$I$25</f>
        <v>1</v>
      </c>
      <c r="C2293" s="68" t="s">
        <v>845</v>
      </c>
      <c r="D2293" s="68" t="s">
        <v>565</v>
      </c>
      <c r="E2293" s="69" t="s">
        <v>850</v>
      </c>
      <c r="F2293" s="69" t="s">
        <v>2422</v>
      </c>
    </row>
    <row r="2294" spans="1:6" hidden="1" x14ac:dyDescent="0.2">
      <c r="A2294" s="225" t="s">
        <v>2566</v>
      </c>
      <c r="B2294" s="69" t="b">
        <f>'str 5'!$J$22&gt;='str 5'!$J$25</f>
        <v>1</v>
      </c>
      <c r="C2294" s="68" t="s">
        <v>845</v>
      </c>
      <c r="D2294" s="68" t="s">
        <v>565</v>
      </c>
      <c r="E2294" s="69" t="s">
        <v>850</v>
      </c>
      <c r="F2294" s="69" t="s">
        <v>2423</v>
      </c>
    </row>
    <row r="2295" spans="1:6" hidden="1" x14ac:dyDescent="0.2">
      <c r="A2295" s="225" t="s">
        <v>2567</v>
      </c>
      <c r="B2295" s="69" t="b">
        <f>'str 5'!$E$22='str 5'!$E$23+'str 5'!$E$24+'str 5'!$E$25</f>
        <v>1</v>
      </c>
      <c r="C2295" s="68" t="s">
        <v>845</v>
      </c>
      <c r="D2295" s="68" t="s">
        <v>565</v>
      </c>
      <c r="E2295" s="69" t="s">
        <v>851</v>
      </c>
      <c r="F2295" s="69" t="s">
        <v>2418</v>
      </c>
    </row>
    <row r="2296" spans="1:6" hidden="1" x14ac:dyDescent="0.2">
      <c r="A2296" s="225" t="s">
        <v>2568</v>
      </c>
      <c r="B2296" s="69" t="b">
        <f>'str 5'!$F$22='str 5'!$F$23+'str 5'!$F$24+'str 5'!$F$25</f>
        <v>1</v>
      </c>
      <c r="C2296" s="68" t="s">
        <v>845</v>
      </c>
      <c r="D2296" s="68" t="s">
        <v>565</v>
      </c>
      <c r="E2296" s="69" t="s">
        <v>851</v>
      </c>
      <c r="F2296" s="69" t="s">
        <v>2419</v>
      </c>
    </row>
    <row r="2297" spans="1:6" hidden="1" x14ac:dyDescent="0.2">
      <c r="A2297" s="225" t="s">
        <v>2569</v>
      </c>
      <c r="B2297" s="69" t="b">
        <f>'str 5'!$G$22='str 5'!$G$23+'str 5'!$G$24+'str 5'!$G$25</f>
        <v>1</v>
      </c>
      <c r="C2297" s="68" t="s">
        <v>845</v>
      </c>
      <c r="D2297" s="68" t="s">
        <v>565</v>
      </c>
      <c r="E2297" s="69" t="s">
        <v>851</v>
      </c>
      <c r="F2297" s="69" t="s">
        <v>2420</v>
      </c>
    </row>
    <row r="2298" spans="1:6" hidden="1" x14ac:dyDescent="0.2">
      <c r="A2298" s="225" t="s">
        <v>2570</v>
      </c>
      <c r="B2298" s="69" t="b">
        <f>'str 5'!$I$22='str 5'!$I$23+'str 5'!$I$24+'str 5'!$I$25</f>
        <v>1</v>
      </c>
      <c r="C2298" s="68" t="s">
        <v>845</v>
      </c>
      <c r="D2298" s="68" t="s">
        <v>565</v>
      </c>
      <c r="E2298" s="69" t="s">
        <v>851</v>
      </c>
      <c r="F2298" s="69" t="s">
        <v>2422</v>
      </c>
    </row>
    <row r="2299" spans="1:6" hidden="1" x14ac:dyDescent="0.2">
      <c r="A2299" s="225" t="s">
        <v>2571</v>
      </c>
      <c r="B2299" s="69" t="b">
        <f>'str 5'!$J$22='str 5'!$J$23+'str 5'!$J$24+'str 5'!$J$25</f>
        <v>1</v>
      </c>
      <c r="C2299" s="68" t="s">
        <v>845</v>
      </c>
      <c r="D2299" s="68" t="s">
        <v>565</v>
      </c>
      <c r="E2299" s="69" t="s">
        <v>851</v>
      </c>
      <c r="F2299" s="69" t="s">
        <v>2423</v>
      </c>
    </row>
    <row r="2300" spans="1:6" hidden="1" x14ac:dyDescent="0.2">
      <c r="A2300" s="225" t="s">
        <v>1043</v>
      </c>
      <c r="B2300" s="69" t="b">
        <f>'str 5'!$E$20&gt;='str 5'!$E$26</f>
        <v>1</v>
      </c>
      <c r="C2300" s="68" t="s">
        <v>845</v>
      </c>
      <c r="D2300" s="68" t="s">
        <v>565</v>
      </c>
      <c r="E2300" s="69" t="s">
        <v>3315</v>
      </c>
      <c r="F2300" s="69" t="s">
        <v>2418</v>
      </c>
    </row>
    <row r="2301" spans="1:6" hidden="1" x14ac:dyDescent="0.2">
      <c r="A2301" s="225" t="s">
        <v>1044</v>
      </c>
      <c r="B2301" s="69" t="b">
        <f>'str 5'!$F$20&gt;='str 5'!$F$26</f>
        <v>1</v>
      </c>
      <c r="C2301" s="68" t="s">
        <v>845</v>
      </c>
      <c r="D2301" s="68" t="s">
        <v>565</v>
      </c>
      <c r="E2301" s="69" t="s">
        <v>3315</v>
      </c>
      <c r="F2301" s="69" t="s">
        <v>2419</v>
      </c>
    </row>
    <row r="2302" spans="1:6" hidden="1" x14ac:dyDescent="0.2">
      <c r="A2302" s="225" t="s">
        <v>1045</v>
      </c>
      <c r="B2302" s="69" t="b">
        <f>'str 5'!$G$20&gt;='str 5'!$G$26</f>
        <v>1</v>
      </c>
      <c r="C2302" s="68" t="s">
        <v>845</v>
      </c>
      <c r="D2302" s="68" t="s">
        <v>565</v>
      </c>
      <c r="E2302" s="69" t="s">
        <v>3315</v>
      </c>
      <c r="F2302" s="69" t="s">
        <v>2420</v>
      </c>
    </row>
    <row r="2303" spans="1:6" hidden="1" x14ac:dyDescent="0.2">
      <c r="A2303" s="225" t="s">
        <v>1046</v>
      </c>
      <c r="B2303" s="69" t="b">
        <f>'str 5'!$H$20&gt;='str 5'!$H$26</f>
        <v>1</v>
      </c>
      <c r="C2303" s="68" t="s">
        <v>845</v>
      </c>
      <c r="D2303" s="68" t="s">
        <v>565</v>
      </c>
      <c r="E2303" s="69" t="s">
        <v>3315</v>
      </c>
      <c r="F2303" s="69" t="s">
        <v>2421</v>
      </c>
    </row>
    <row r="2304" spans="1:6" hidden="1" x14ac:dyDescent="0.2">
      <c r="A2304" s="225" t="s">
        <v>1047</v>
      </c>
      <c r="B2304" s="69" t="b">
        <f>'str 5'!$I$20&gt;='str 5'!$I$26</f>
        <v>1</v>
      </c>
      <c r="C2304" s="68" t="s">
        <v>845</v>
      </c>
      <c r="D2304" s="68" t="s">
        <v>565</v>
      </c>
      <c r="E2304" s="69" t="s">
        <v>3315</v>
      </c>
      <c r="F2304" s="69" t="s">
        <v>2422</v>
      </c>
    </row>
    <row r="2305" spans="1:6" hidden="1" x14ac:dyDescent="0.2">
      <c r="A2305" s="225" t="s">
        <v>1048</v>
      </c>
      <c r="B2305" s="69" t="b">
        <f>'str 5'!$J$20&gt;='str 5'!$J$26</f>
        <v>1</v>
      </c>
      <c r="C2305" s="68" t="s">
        <v>845</v>
      </c>
      <c r="D2305" s="68" t="s">
        <v>565</v>
      </c>
      <c r="E2305" s="69" t="s">
        <v>3315</v>
      </c>
      <c r="F2305" s="69" t="s">
        <v>2423</v>
      </c>
    </row>
    <row r="2306" spans="1:6" hidden="1" x14ac:dyDescent="0.2">
      <c r="A2306" s="225" t="s">
        <v>1049</v>
      </c>
      <c r="B2306" s="69" t="b">
        <f>'str 5'!$E$20&gt;='str 5'!$E$27</f>
        <v>1</v>
      </c>
      <c r="C2306" s="68" t="s">
        <v>845</v>
      </c>
      <c r="D2306" s="68" t="s">
        <v>565</v>
      </c>
      <c r="E2306" s="69" t="s">
        <v>3316</v>
      </c>
      <c r="F2306" s="69" t="s">
        <v>2418</v>
      </c>
    </row>
    <row r="2307" spans="1:6" hidden="1" x14ac:dyDescent="0.2">
      <c r="A2307" s="225" t="s">
        <v>3835</v>
      </c>
      <c r="B2307" s="69" t="b">
        <f>'str 5'!$F$20&gt;='str 5'!$F$27</f>
        <v>1</v>
      </c>
      <c r="C2307" s="68" t="s">
        <v>845</v>
      </c>
      <c r="D2307" s="68" t="s">
        <v>565</v>
      </c>
      <c r="E2307" s="69" t="s">
        <v>3316</v>
      </c>
      <c r="F2307" s="69" t="s">
        <v>2419</v>
      </c>
    </row>
    <row r="2308" spans="1:6" hidden="1" x14ac:dyDescent="0.2">
      <c r="A2308" s="225" t="s">
        <v>3836</v>
      </c>
      <c r="B2308" s="69" t="b">
        <f>'str 5'!$G$20&gt;='str 5'!$G$27</f>
        <v>1</v>
      </c>
      <c r="C2308" s="68" t="s">
        <v>845</v>
      </c>
      <c r="D2308" s="68" t="s">
        <v>565</v>
      </c>
      <c r="E2308" s="69" t="s">
        <v>3316</v>
      </c>
      <c r="F2308" s="69" t="s">
        <v>2420</v>
      </c>
    </row>
    <row r="2309" spans="1:6" hidden="1" x14ac:dyDescent="0.2">
      <c r="A2309" s="225" t="s">
        <v>3837</v>
      </c>
      <c r="B2309" s="69" t="b">
        <f>'str 5'!$H$20&gt;='str 5'!$H$27</f>
        <v>1</v>
      </c>
      <c r="C2309" s="68" t="s">
        <v>845</v>
      </c>
      <c r="D2309" s="68" t="s">
        <v>565</v>
      </c>
      <c r="E2309" s="69" t="s">
        <v>3316</v>
      </c>
      <c r="F2309" s="69" t="s">
        <v>2421</v>
      </c>
    </row>
    <row r="2310" spans="1:6" hidden="1" x14ac:dyDescent="0.2">
      <c r="A2310" s="225" t="s">
        <v>1551</v>
      </c>
      <c r="B2310" s="69" t="b">
        <f>'str 5'!$I$20&gt;='str 5'!$I$27</f>
        <v>1</v>
      </c>
      <c r="C2310" s="68" t="s">
        <v>845</v>
      </c>
      <c r="D2310" s="68" t="s">
        <v>565</v>
      </c>
      <c r="E2310" s="69" t="s">
        <v>3316</v>
      </c>
      <c r="F2310" s="69" t="s">
        <v>2422</v>
      </c>
    </row>
    <row r="2311" spans="1:6" hidden="1" x14ac:dyDescent="0.2">
      <c r="A2311" s="225" t="s">
        <v>1552</v>
      </c>
      <c r="B2311" s="69" t="b">
        <f>'str 5'!$J$20&gt;='str 5'!$J$27</f>
        <v>1</v>
      </c>
      <c r="C2311" s="68" t="s">
        <v>845</v>
      </c>
      <c r="D2311" s="68" t="s">
        <v>565</v>
      </c>
      <c r="E2311" s="69" t="s">
        <v>3316</v>
      </c>
      <c r="F2311" s="69" t="s">
        <v>2423</v>
      </c>
    </row>
    <row r="2312" spans="1:6" hidden="1" x14ac:dyDescent="0.2">
      <c r="A2312" s="225" t="s">
        <v>1553</v>
      </c>
      <c r="B2312" s="69" t="b">
        <f>'str 5'!$G$33&gt;='str 5'!$H$33</f>
        <v>1</v>
      </c>
      <c r="C2312" s="68" t="s">
        <v>846</v>
      </c>
      <c r="D2312" s="68" t="s">
        <v>565</v>
      </c>
      <c r="E2312" s="69" t="s">
        <v>2411</v>
      </c>
      <c r="F2312" s="69" t="s">
        <v>3357</v>
      </c>
    </row>
    <row r="2313" spans="1:6" hidden="1" x14ac:dyDescent="0.2">
      <c r="A2313" s="225" t="s">
        <v>1554</v>
      </c>
      <c r="B2313" s="69" t="b">
        <f>'str 5'!$G$34&gt;='str 5'!$H$34</f>
        <v>1</v>
      </c>
      <c r="C2313" s="68" t="s">
        <v>846</v>
      </c>
      <c r="D2313" s="68" t="s">
        <v>565</v>
      </c>
      <c r="E2313" s="69" t="s">
        <v>2412</v>
      </c>
      <c r="F2313" s="69" t="s">
        <v>3357</v>
      </c>
    </row>
    <row r="2314" spans="1:6" hidden="1" x14ac:dyDescent="0.2">
      <c r="A2314" s="225" t="s">
        <v>1555</v>
      </c>
      <c r="B2314" s="69" t="b">
        <f>'str 5'!$G$35&gt;='str 5'!$H$35</f>
        <v>1</v>
      </c>
      <c r="C2314" s="68" t="s">
        <v>846</v>
      </c>
      <c r="D2314" s="68" t="s">
        <v>565</v>
      </c>
      <c r="E2314" s="69" t="s">
        <v>2413</v>
      </c>
      <c r="F2314" s="69" t="s">
        <v>3357</v>
      </c>
    </row>
    <row r="2315" spans="1:6" hidden="1" x14ac:dyDescent="0.2">
      <c r="A2315" s="225" t="s">
        <v>1556</v>
      </c>
      <c r="B2315" s="69" t="b">
        <f>'str 5'!$G$36&gt;='str 5'!$H$36</f>
        <v>1</v>
      </c>
      <c r="C2315" s="68" t="s">
        <v>846</v>
      </c>
      <c r="D2315" s="68" t="s">
        <v>565</v>
      </c>
      <c r="E2315" s="69" t="s">
        <v>2414</v>
      </c>
      <c r="F2315" s="69" t="s">
        <v>3357</v>
      </c>
    </row>
    <row r="2316" spans="1:6" hidden="1" x14ac:dyDescent="0.2">
      <c r="A2316" s="225" t="s">
        <v>1557</v>
      </c>
      <c r="B2316" s="69" t="b">
        <f>'str 5'!$G$37&gt;='str 5'!$H$37</f>
        <v>1</v>
      </c>
      <c r="C2316" s="68" t="s">
        <v>846</v>
      </c>
      <c r="D2316" s="68" t="s">
        <v>565</v>
      </c>
      <c r="E2316" s="69" t="s">
        <v>2415</v>
      </c>
      <c r="F2316" s="69" t="s">
        <v>3357</v>
      </c>
    </row>
    <row r="2317" spans="1:6" hidden="1" x14ac:dyDescent="0.2">
      <c r="A2317" s="225" t="s">
        <v>1558</v>
      </c>
      <c r="B2317" s="69" t="b">
        <f>'str 5'!$I$33&gt;='str 5'!$J$33</f>
        <v>1</v>
      </c>
      <c r="C2317" s="68" t="s">
        <v>846</v>
      </c>
      <c r="D2317" s="68" t="s">
        <v>565</v>
      </c>
      <c r="E2317" s="69" t="s">
        <v>2411</v>
      </c>
      <c r="F2317" s="69" t="s">
        <v>1015</v>
      </c>
    </row>
    <row r="2318" spans="1:6" hidden="1" x14ac:dyDescent="0.2">
      <c r="A2318" s="225" t="s">
        <v>1559</v>
      </c>
      <c r="B2318" s="69" t="b">
        <f>'str 5'!$I$34&gt;='str 5'!$J$34</f>
        <v>1</v>
      </c>
      <c r="C2318" s="68" t="s">
        <v>846</v>
      </c>
      <c r="D2318" s="68" t="s">
        <v>565</v>
      </c>
      <c r="E2318" s="69" t="s">
        <v>2412</v>
      </c>
      <c r="F2318" s="69" t="s">
        <v>1015</v>
      </c>
    </row>
    <row r="2319" spans="1:6" hidden="1" x14ac:dyDescent="0.2">
      <c r="A2319" s="225" t="s">
        <v>1560</v>
      </c>
      <c r="B2319" s="69" t="b">
        <f>'str 5'!$I$35&gt;='str 5'!$J$35</f>
        <v>1</v>
      </c>
      <c r="C2319" s="68" t="s">
        <v>846</v>
      </c>
      <c r="D2319" s="68" t="s">
        <v>565</v>
      </c>
      <c r="E2319" s="69" t="s">
        <v>2413</v>
      </c>
      <c r="F2319" s="69" t="s">
        <v>1015</v>
      </c>
    </row>
    <row r="2320" spans="1:6" hidden="1" x14ac:dyDescent="0.2">
      <c r="A2320" s="225" t="s">
        <v>1561</v>
      </c>
      <c r="B2320" s="69" t="b">
        <f>'str 5'!$I$36&gt;='str 5'!$J$36</f>
        <v>1</v>
      </c>
      <c r="C2320" s="68" t="s">
        <v>846</v>
      </c>
      <c r="D2320" s="68" t="s">
        <v>565</v>
      </c>
      <c r="E2320" s="69" t="s">
        <v>2414</v>
      </c>
      <c r="F2320" s="69" t="s">
        <v>1015</v>
      </c>
    </row>
    <row r="2321" spans="1:6" hidden="1" x14ac:dyDescent="0.2">
      <c r="A2321" s="225" t="s">
        <v>1562</v>
      </c>
      <c r="B2321" s="69" t="b">
        <f>'str 5'!$I$37&gt;='str 5'!$J$37</f>
        <v>1</v>
      </c>
      <c r="C2321" s="68" t="s">
        <v>846</v>
      </c>
      <c r="D2321" s="68" t="s">
        <v>565</v>
      </c>
      <c r="E2321" s="69" t="s">
        <v>2415</v>
      </c>
      <c r="F2321" s="69" t="s">
        <v>1015</v>
      </c>
    </row>
    <row r="2322" spans="1:6" hidden="1" x14ac:dyDescent="0.2">
      <c r="A2322" s="225" t="s">
        <v>1563</v>
      </c>
      <c r="B2322" s="69" t="b">
        <f>'str 5'!$G$34&gt;='str 5'!$G$35</f>
        <v>1</v>
      </c>
      <c r="C2322" s="68" t="s">
        <v>846</v>
      </c>
      <c r="D2322" s="68" t="s">
        <v>565</v>
      </c>
      <c r="E2322" s="69" t="s">
        <v>3734</v>
      </c>
      <c r="F2322" s="121" t="s">
        <v>2418</v>
      </c>
    </row>
    <row r="2323" spans="1:6" hidden="1" x14ac:dyDescent="0.2">
      <c r="A2323" s="225" t="s">
        <v>1564</v>
      </c>
      <c r="B2323" s="69" t="b">
        <f>'str 5'!$H$34&gt;='str 5'!$H$35</f>
        <v>1</v>
      </c>
      <c r="C2323" s="68" t="s">
        <v>846</v>
      </c>
      <c r="D2323" s="68" t="s">
        <v>565</v>
      </c>
      <c r="E2323" s="69" t="s">
        <v>3734</v>
      </c>
      <c r="F2323" s="69" t="s">
        <v>2419</v>
      </c>
    </row>
    <row r="2324" spans="1:6" hidden="1" x14ac:dyDescent="0.2">
      <c r="A2324" s="225" t="s">
        <v>1565</v>
      </c>
      <c r="B2324" s="69" t="b">
        <f>'str 5'!$G$34-'str 5'!$H$34&gt;='str 5'!$G$35-'str 5'!$H$35</f>
        <v>1</v>
      </c>
      <c r="C2324" s="68" t="s">
        <v>846</v>
      </c>
      <c r="D2324" s="68" t="s">
        <v>565</v>
      </c>
      <c r="E2324" s="69" t="s">
        <v>3734</v>
      </c>
      <c r="F2324" s="69" t="s">
        <v>12</v>
      </c>
    </row>
    <row r="2325" spans="1:6" hidden="1" x14ac:dyDescent="0.2">
      <c r="A2325" s="225" t="s">
        <v>1566</v>
      </c>
      <c r="B2325" s="69" t="b">
        <f>'str 5'!$I$34&gt;='str 5'!$I$35</f>
        <v>1</v>
      </c>
      <c r="C2325" s="68" t="s">
        <v>846</v>
      </c>
      <c r="D2325" s="68" t="s">
        <v>565</v>
      </c>
      <c r="E2325" s="69" t="s">
        <v>3734</v>
      </c>
      <c r="F2325" s="69" t="s">
        <v>2420</v>
      </c>
    </row>
    <row r="2326" spans="1:6" hidden="1" x14ac:dyDescent="0.2">
      <c r="A2326" s="225" t="s">
        <v>1567</v>
      </c>
      <c r="B2326" s="69" t="b">
        <f>'str 5'!$J$34&gt;='str 5'!$J$35</f>
        <v>1</v>
      </c>
      <c r="C2326" s="68" t="s">
        <v>846</v>
      </c>
      <c r="D2326" s="68" t="s">
        <v>565</v>
      </c>
      <c r="E2326" s="69" t="s">
        <v>3734</v>
      </c>
      <c r="F2326" s="69" t="s">
        <v>2421</v>
      </c>
    </row>
    <row r="2327" spans="1:6" hidden="1" x14ac:dyDescent="0.2">
      <c r="A2327" s="225" t="s">
        <v>1568</v>
      </c>
      <c r="B2327" s="69" t="b">
        <f>'str 5'!$I$34-'str 5'!$J$34&gt;='str 5'!$IG$35-'str 5'!$J$35</f>
        <v>1</v>
      </c>
      <c r="C2327" s="68" t="s">
        <v>846</v>
      </c>
      <c r="D2327" s="68" t="s">
        <v>565</v>
      </c>
      <c r="E2327" s="69" t="s">
        <v>3734</v>
      </c>
      <c r="F2327" s="69" t="s">
        <v>13</v>
      </c>
    </row>
    <row r="2328" spans="1:6" hidden="1" x14ac:dyDescent="0.2">
      <c r="A2328" s="225" t="s">
        <v>1569</v>
      </c>
      <c r="B2328" s="69" t="b">
        <f>'str 6'!$D$7&lt;='str 6'!$E$7</f>
        <v>1</v>
      </c>
      <c r="C2328" s="68" t="s">
        <v>786</v>
      </c>
      <c r="D2328" s="68" t="s">
        <v>566</v>
      </c>
      <c r="E2328" s="69" t="s">
        <v>1011</v>
      </c>
      <c r="F2328" s="121" t="s">
        <v>2427</v>
      </c>
    </row>
    <row r="2329" spans="1:6" hidden="1" x14ac:dyDescent="0.2">
      <c r="A2329" s="225" t="s">
        <v>1570</v>
      </c>
      <c r="B2329" s="69" t="b">
        <f>'str 6'!$D$8&lt;='str 6'!$E$8</f>
        <v>1</v>
      </c>
      <c r="C2329" s="68" t="s">
        <v>786</v>
      </c>
      <c r="D2329" s="68" t="s">
        <v>566</v>
      </c>
      <c r="E2329" s="69" t="s">
        <v>1012</v>
      </c>
      <c r="F2329" s="121" t="s">
        <v>2427</v>
      </c>
    </row>
    <row r="2330" spans="1:6" hidden="1" x14ac:dyDescent="0.2">
      <c r="A2330" s="225" t="s">
        <v>1571</v>
      </c>
      <c r="B2330" s="69" t="b">
        <f>'str 6'!$D$9&lt;='str 6'!$E$9</f>
        <v>1</v>
      </c>
      <c r="C2330" s="68" t="s">
        <v>786</v>
      </c>
      <c r="D2330" s="68" t="s">
        <v>566</v>
      </c>
      <c r="E2330" s="69" t="s">
        <v>1013</v>
      </c>
      <c r="F2330" s="121" t="s">
        <v>2427</v>
      </c>
    </row>
    <row r="2331" spans="1:6" hidden="1" x14ac:dyDescent="0.2">
      <c r="A2331" s="225" t="s">
        <v>1572</v>
      </c>
      <c r="B2331" s="69" t="b">
        <f>'str 6'!$F$7&lt;='str 6'!$G$7</f>
        <v>1</v>
      </c>
      <c r="C2331" s="68" t="s">
        <v>786</v>
      </c>
      <c r="D2331" s="68" t="s">
        <v>566</v>
      </c>
      <c r="E2331" s="69" t="s">
        <v>1011</v>
      </c>
      <c r="F2331" s="121" t="s">
        <v>2428</v>
      </c>
    </row>
    <row r="2332" spans="1:6" hidden="1" x14ac:dyDescent="0.2">
      <c r="A2332" s="225" t="s">
        <v>1573</v>
      </c>
      <c r="B2332" s="69" t="b">
        <f>'str 6'!$F$8&lt;='str 6'!$G$8</f>
        <v>1</v>
      </c>
      <c r="C2332" s="68" t="s">
        <v>786</v>
      </c>
      <c r="D2332" s="68" t="s">
        <v>566</v>
      </c>
      <c r="E2332" s="69" t="s">
        <v>1012</v>
      </c>
      <c r="F2332" s="121" t="s">
        <v>2428</v>
      </c>
    </row>
    <row r="2333" spans="1:6" hidden="1" x14ac:dyDescent="0.2">
      <c r="A2333" s="225" t="s">
        <v>1574</v>
      </c>
      <c r="B2333" s="69" t="b">
        <f>'str 6'!$F$9&lt;='str 6'!$G$9</f>
        <v>1</v>
      </c>
      <c r="C2333" s="68" t="s">
        <v>786</v>
      </c>
      <c r="D2333" s="68" t="s">
        <v>566</v>
      </c>
      <c r="E2333" s="69" t="s">
        <v>1013</v>
      </c>
      <c r="F2333" s="121" t="s">
        <v>2428</v>
      </c>
    </row>
    <row r="2334" spans="1:6" hidden="1" x14ac:dyDescent="0.2">
      <c r="A2334" s="225" t="s">
        <v>1575</v>
      </c>
      <c r="B2334" s="69" t="b">
        <f>'str 6'!$H$7&lt;='str 6'!$I$7</f>
        <v>1</v>
      </c>
      <c r="C2334" s="68" t="s">
        <v>786</v>
      </c>
      <c r="D2334" s="68" t="s">
        <v>566</v>
      </c>
      <c r="E2334" s="69" t="s">
        <v>1011</v>
      </c>
      <c r="F2334" s="121" t="s">
        <v>2429</v>
      </c>
    </row>
    <row r="2335" spans="1:6" hidden="1" x14ac:dyDescent="0.2">
      <c r="A2335" s="225" t="s">
        <v>1576</v>
      </c>
      <c r="B2335" s="69" t="b">
        <f>'str 6'!$J$7&lt;='str 6'!$K$7</f>
        <v>1</v>
      </c>
      <c r="C2335" s="68" t="s">
        <v>786</v>
      </c>
      <c r="D2335" s="68" t="s">
        <v>566</v>
      </c>
      <c r="E2335" s="69" t="s">
        <v>1011</v>
      </c>
      <c r="F2335" s="121" t="s">
        <v>2430</v>
      </c>
    </row>
    <row r="2336" spans="1:6" x14ac:dyDescent="0.2">
      <c r="A2336" s="225" t="s">
        <v>1577</v>
      </c>
      <c r="B2336" s="69" t="b">
        <f>'str 6'!G11&gt;0</f>
        <v>1</v>
      </c>
      <c r="C2336" s="69" t="s">
        <v>1730</v>
      </c>
    </row>
    <row r="2337" spans="1:3" x14ac:dyDescent="0.2">
      <c r="A2337" s="225" t="s">
        <v>1578</v>
      </c>
      <c r="B2337" s="69" t="b">
        <f>'str 6'!G12&gt;0</f>
        <v>1</v>
      </c>
      <c r="C2337" s="69" t="s">
        <v>1731</v>
      </c>
    </row>
  </sheetData>
  <autoFilter ref="A1:G2337" xr:uid="{00000000-0009-0000-0000-000008000000}">
    <filterColumn colId="1">
      <filters>
        <filter val="FAŁSZ"/>
      </filters>
    </filterColumn>
    <filterColumn colId="4" showButton="0"/>
  </autoFilter>
  <mergeCells count="605">
    <mergeCell ref="E1871:F1871"/>
    <mergeCell ref="E1870:F1870"/>
    <mergeCell ref="C1867:D1867"/>
    <mergeCell ref="C1868:D1868"/>
    <mergeCell ref="C1870:D1870"/>
    <mergeCell ref="C1908:D1908"/>
    <mergeCell ref="E1905:F1905"/>
    <mergeCell ref="C1897:D1897"/>
    <mergeCell ref="E1897:F1897"/>
    <mergeCell ref="C1898:D1898"/>
    <mergeCell ref="E1898:F1898"/>
    <mergeCell ref="E1900:F1900"/>
    <mergeCell ref="E1904:F1904"/>
    <mergeCell ref="E1907:F1907"/>
    <mergeCell ref="C1906:D1906"/>
    <mergeCell ref="C1907:D1907"/>
    <mergeCell ref="E1903:F1903"/>
    <mergeCell ref="E1899:F1899"/>
    <mergeCell ref="C1902:D1902"/>
    <mergeCell ref="C1901:D1901"/>
    <mergeCell ref="E1901:F1901"/>
    <mergeCell ref="C1905:D1905"/>
    <mergeCell ref="E1894:F1894"/>
    <mergeCell ref="E1895:F1895"/>
    <mergeCell ref="E1862:F1862"/>
    <mergeCell ref="C1865:D1865"/>
    <mergeCell ref="E1860:F1860"/>
    <mergeCell ref="E1940:F1940"/>
    <mergeCell ref="E1936:F1936"/>
    <mergeCell ref="E1956:F1956"/>
    <mergeCell ref="E1944:F1944"/>
    <mergeCell ref="E1943:F1943"/>
    <mergeCell ref="E1949:F1949"/>
    <mergeCell ref="E1950:F1950"/>
    <mergeCell ref="C1861:D1861"/>
    <mergeCell ref="C1863:D1863"/>
    <mergeCell ref="C1862:D1862"/>
    <mergeCell ref="E1865:F1865"/>
    <mergeCell ref="C1860:D1860"/>
    <mergeCell ref="E1864:F1864"/>
    <mergeCell ref="C1864:D1864"/>
    <mergeCell ref="E1861:F1861"/>
    <mergeCell ref="E1863:F1863"/>
    <mergeCell ref="E1866:F1866"/>
    <mergeCell ref="C1872:D1872"/>
    <mergeCell ref="E1872:F1872"/>
    <mergeCell ref="E1868:F1868"/>
    <mergeCell ref="E1869:F1869"/>
    <mergeCell ref="E2028:F2028"/>
    <mergeCell ref="E2032:F2032"/>
    <mergeCell ref="E2031:F2031"/>
    <mergeCell ref="E2030:F2030"/>
    <mergeCell ref="E2029:F2029"/>
    <mergeCell ref="E1951:F1951"/>
    <mergeCell ref="E1939:F1939"/>
    <mergeCell ref="E1962:F1962"/>
    <mergeCell ref="E1961:F1961"/>
    <mergeCell ref="E1960:F1960"/>
    <mergeCell ref="E1959:F1959"/>
    <mergeCell ref="E1941:F1941"/>
    <mergeCell ref="E1958:F1958"/>
    <mergeCell ref="E1954:F1954"/>
    <mergeCell ref="E1955:F1955"/>
    <mergeCell ref="E2014:F2014"/>
    <mergeCell ref="E1995:F1995"/>
    <mergeCell ref="E1975:F1975"/>
    <mergeCell ref="E1972:F1972"/>
    <mergeCell ref="E1986:F1986"/>
    <mergeCell ref="E1987:F1987"/>
    <mergeCell ref="E1963:F1963"/>
    <mergeCell ref="E1991:F1991"/>
    <mergeCell ref="E1992:F1992"/>
    <mergeCell ref="C2024:D2024"/>
    <mergeCell ref="C2059:D2059"/>
    <mergeCell ref="C2065:D2065"/>
    <mergeCell ref="C2060:D2060"/>
    <mergeCell ref="C2058:D2058"/>
    <mergeCell ref="C2053:D2053"/>
    <mergeCell ref="C2098:D2098"/>
    <mergeCell ref="C2062:D2062"/>
    <mergeCell ref="C2091:D2091"/>
    <mergeCell ref="C2085:D2085"/>
    <mergeCell ref="C2088:D2088"/>
    <mergeCell ref="C2074:D2074"/>
    <mergeCell ref="C2097:D2097"/>
    <mergeCell ref="C2094:D2094"/>
    <mergeCell ref="C2080:D2080"/>
    <mergeCell ref="C2083:D2083"/>
    <mergeCell ref="C2081:D2081"/>
    <mergeCell ref="C2069:D2069"/>
    <mergeCell ref="C2067:D2067"/>
    <mergeCell ref="C2068:D2068"/>
    <mergeCell ref="C2078:D2078"/>
    <mergeCell ref="C2079:D2079"/>
    <mergeCell ref="C2077:D2077"/>
    <mergeCell ref="C2070:D2070"/>
    <mergeCell ref="C2066:D2066"/>
    <mergeCell ref="C2047:D2047"/>
    <mergeCell ref="C2063:D2063"/>
    <mergeCell ref="C2071:D2071"/>
    <mergeCell ref="C2072:D2072"/>
    <mergeCell ref="C2057:D2057"/>
    <mergeCell ref="C2050:D2050"/>
    <mergeCell ref="E2019:F2019"/>
    <mergeCell ref="E2003:F2003"/>
    <mergeCell ref="C2031:D2031"/>
    <mergeCell ref="C2013:D2013"/>
    <mergeCell ref="C2016:D2016"/>
    <mergeCell ref="C2019:D2019"/>
    <mergeCell ref="C2011:D2011"/>
    <mergeCell ref="C2015:D2015"/>
    <mergeCell ref="C2014:D2014"/>
    <mergeCell ref="C2012:D2012"/>
    <mergeCell ref="C2018:D2018"/>
    <mergeCell ref="E2056:F2056"/>
    <mergeCell ref="E2042:F2042"/>
    <mergeCell ref="E2043:F2043"/>
    <mergeCell ref="E2039:F2039"/>
    <mergeCell ref="E2034:F2034"/>
    <mergeCell ref="E2035:F2035"/>
    <mergeCell ref="E1942:F1942"/>
    <mergeCell ref="E1947:F1947"/>
    <mergeCell ref="E1945:F1945"/>
    <mergeCell ref="E1966:F1966"/>
    <mergeCell ref="E1971:F1971"/>
    <mergeCell ref="E1969:F1969"/>
    <mergeCell ref="E1970:F1970"/>
    <mergeCell ref="E1976:F1976"/>
    <mergeCell ref="C1858:D1858"/>
    <mergeCell ref="C1973:D1973"/>
    <mergeCell ref="C1929:D1929"/>
    <mergeCell ref="C1939:D1939"/>
    <mergeCell ref="C1924:D1924"/>
    <mergeCell ref="C1936:D1936"/>
    <mergeCell ref="C1923:D1923"/>
    <mergeCell ref="C1925:D1925"/>
    <mergeCell ref="C1933:D1933"/>
    <mergeCell ref="C1930:D1930"/>
    <mergeCell ref="C1969:D1969"/>
    <mergeCell ref="C1970:D1970"/>
    <mergeCell ref="C1913:D1913"/>
    <mergeCell ref="C1914:D1914"/>
    <mergeCell ref="C1922:D1922"/>
    <mergeCell ref="C1919:D1919"/>
    <mergeCell ref="C1852:D1852"/>
    <mergeCell ref="C1851:D1851"/>
    <mergeCell ref="C1854:D1854"/>
    <mergeCell ref="C1857:D1857"/>
    <mergeCell ref="C1966:D1966"/>
    <mergeCell ref="C1871:D1871"/>
    <mergeCell ref="C1877:D1877"/>
    <mergeCell ref="C1873:D1873"/>
    <mergeCell ref="C1878:D1878"/>
    <mergeCell ref="C1937:D1937"/>
    <mergeCell ref="C1938:D1938"/>
    <mergeCell ref="C1942:D1942"/>
    <mergeCell ref="C1948:D1948"/>
    <mergeCell ref="C1947:D1947"/>
    <mergeCell ref="C1946:D1946"/>
    <mergeCell ref="C1944:D1944"/>
    <mergeCell ref="C1943:D1943"/>
    <mergeCell ref="C1961:D1961"/>
    <mergeCell ref="C1963:D1963"/>
    <mergeCell ref="C1964:D1964"/>
    <mergeCell ref="C1965:D1965"/>
    <mergeCell ref="C1859:D1859"/>
    <mergeCell ref="C1910:D1910"/>
    <mergeCell ref="C1921:D1921"/>
    <mergeCell ref="C1971:D1971"/>
    <mergeCell ref="C1972:D1972"/>
    <mergeCell ref="C1918:D1918"/>
    <mergeCell ref="C1869:D1869"/>
    <mergeCell ref="C1880:D1880"/>
    <mergeCell ref="C1874:D1874"/>
    <mergeCell ref="C1876:D1876"/>
    <mergeCell ref="C1875:D1875"/>
    <mergeCell ref="C1883:D1883"/>
    <mergeCell ref="C1882:D1882"/>
    <mergeCell ref="C1885:D1885"/>
    <mergeCell ref="C1881:D1881"/>
    <mergeCell ref="C1928:D1928"/>
    <mergeCell ref="C1890:D1890"/>
    <mergeCell ref="C1904:D1904"/>
    <mergeCell ref="C1899:D1899"/>
    <mergeCell ref="C1903:D1903"/>
    <mergeCell ref="C1900:D1900"/>
    <mergeCell ref="C1896:D1896"/>
    <mergeCell ref="C1949:D1949"/>
    <mergeCell ref="E2080:F2080"/>
    <mergeCell ref="C1931:D1931"/>
    <mergeCell ref="C1935:D1935"/>
    <mergeCell ref="C1934:D1934"/>
    <mergeCell ref="C2046:D2046"/>
    <mergeCell ref="C2048:D2048"/>
    <mergeCell ref="C2052:D2052"/>
    <mergeCell ref="C2064:D2064"/>
    <mergeCell ref="C1950:D1950"/>
    <mergeCell ref="C1945:D1945"/>
    <mergeCell ref="C1940:D1940"/>
    <mergeCell ref="C1941:D1941"/>
    <mergeCell ref="C2061:D2061"/>
    <mergeCell ref="C1986:D1986"/>
    <mergeCell ref="C1981:D1981"/>
    <mergeCell ref="C1982:D1982"/>
    <mergeCell ref="C1962:D1962"/>
    <mergeCell ref="C1985:D1985"/>
    <mergeCell ref="C1987:D1987"/>
    <mergeCell ref="C2002:D2002"/>
    <mergeCell ref="C1993:D1993"/>
    <mergeCell ref="C1995:D1995"/>
    <mergeCell ref="C2000:D2000"/>
    <mergeCell ref="C1991:D1991"/>
    <mergeCell ref="E1923:F1923"/>
    <mergeCell ref="E2075:F2075"/>
    <mergeCell ref="E2089:F2089"/>
    <mergeCell ref="E2078:F2078"/>
    <mergeCell ref="E2082:F2082"/>
    <mergeCell ref="E2081:F2081"/>
    <mergeCell ref="E2084:F2084"/>
    <mergeCell ref="E2090:F2090"/>
    <mergeCell ref="C1886:D1886"/>
    <mergeCell ref="E1928:F1928"/>
    <mergeCell ref="C2073:D2073"/>
    <mergeCell ref="C2075:D2075"/>
    <mergeCell ref="E1921:F1921"/>
    <mergeCell ref="E1913:F1913"/>
    <mergeCell ref="E1910:F1910"/>
    <mergeCell ref="E1924:F1924"/>
    <mergeCell ref="E2027:F2027"/>
    <mergeCell ref="E1996:F1996"/>
    <mergeCell ref="E1974:F1974"/>
    <mergeCell ref="E1977:F1977"/>
    <mergeCell ref="E2002:F2002"/>
    <mergeCell ref="E1997:F1997"/>
    <mergeCell ref="E2001:F2001"/>
    <mergeCell ref="E2000:F2000"/>
    <mergeCell ref="C1974:D1974"/>
    <mergeCell ref="C1967:D1967"/>
    <mergeCell ref="C1992:D1992"/>
    <mergeCell ref="C2041:D2041"/>
    <mergeCell ref="C2049:D2049"/>
    <mergeCell ref="C2042:D2042"/>
    <mergeCell ref="C2043:D2043"/>
    <mergeCell ref="C2037:D2037"/>
    <mergeCell ref="C1920:D1920"/>
    <mergeCell ref="C1932:D1932"/>
    <mergeCell ref="C1983:D1983"/>
    <mergeCell ref="C1997:D1997"/>
    <mergeCell ref="C1976:D1976"/>
    <mergeCell ref="C1977:D1977"/>
    <mergeCell ref="C1975:D1975"/>
    <mergeCell ref="C2034:D2034"/>
    <mergeCell ref="C2010:D2010"/>
    <mergeCell ref="C2023:D2023"/>
    <mergeCell ref="C2020:D2020"/>
    <mergeCell ref="C2028:D2028"/>
    <mergeCell ref="C2029:D2029"/>
    <mergeCell ref="C2032:D2032"/>
    <mergeCell ref="C2025:D2025"/>
    <mergeCell ref="C2033:D2033"/>
    <mergeCell ref="E1967:F1967"/>
    <mergeCell ref="E1998:F1998"/>
    <mergeCell ref="E2026:F2026"/>
    <mergeCell ref="E2016:F2016"/>
    <mergeCell ref="E2017:F2017"/>
    <mergeCell ref="E2022:F2022"/>
    <mergeCell ref="E2025:F2025"/>
    <mergeCell ref="E2023:F2023"/>
    <mergeCell ref="E2010:F2010"/>
    <mergeCell ref="E2011:F2011"/>
    <mergeCell ref="E2012:F2012"/>
    <mergeCell ref="E2013:F2013"/>
    <mergeCell ref="E2020:F2020"/>
    <mergeCell ref="E2015:F2015"/>
    <mergeCell ref="E2018:F2018"/>
    <mergeCell ref="E1990:F1990"/>
    <mergeCell ref="C1979:D1979"/>
    <mergeCell ref="C1968:D1968"/>
    <mergeCell ref="E2097:F2097"/>
    <mergeCell ref="E2098:F2098"/>
    <mergeCell ref="C2099:D2099"/>
    <mergeCell ref="C2096:D2096"/>
    <mergeCell ref="E2096:F2096"/>
    <mergeCell ref="E2099:F2099"/>
    <mergeCell ref="E2085:F2085"/>
    <mergeCell ref="C2086:D2086"/>
    <mergeCell ref="E2086:F2086"/>
    <mergeCell ref="C2082:D2082"/>
    <mergeCell ref="C2084:D2084"/>
    <mergeCell ref="E2083:F2083"/>
    <mergeCell ref="E2045:F2045"/>
    <mergeCell ref="C2055:D2055"/>
    <mergeCell ref="C2056:D2056"/>
    <mergeCell ref="C2044:D2044"/>
    <mergeCell ref="C2054:D2054"/>
    <mergeCell ref="C2045:D2045"/>
    <mergeCell ref="E2076:F2076"/>
    <mergeCell ref="E2077:F2077"/>
    <mergeCell ref="C2030:D2030"/>
    <mergeCell ref="E2047:F2047"/>
    <mergeCell ref="E2100:F2100"/>
    <mergeCell ref="E2101:F2101"/>
    <mergeCell ref="E2102:F2102"/>
    <mergeCell ref="E2104:F2104"/>
    <mergeCell ref="E2103:F2103"/>
    <mergeCell ref="E2095:F2095"/>
    <mergeCell ref="C2087:D2087"/>
    <mergeCell ref="E2088:F2088"/>
    <mergeCell ref="E2087:F2087"/>
    <mergeCell ref="C2092:D2092"/>
    <mergeCell ref="C2089:D2089"/>
    <mergeCell ref="C2095:D2095"/>
    <mergeCell ref="C2093:D2093"/>
    <mergeCell ref="E2094:F2094"/>
    <mergeCell ref="C2090:D2090"/>
    <mergeCell ref="E2093:F2093"/>
    <mergeCell ref="E2091:F2091"/>
    <mergeCell ref="E1925:F1925"/>
    <mergeCell ref="E1926:F1926"/>
    <mergeCell ref="C1926:D1926"/>
    <mergeCell ref="E2092:F2092"/>
    <mergeCell ref="E1933:F1933"/>
    <mergeCell ref="C2027:D2027"/>
    <mergeCell ref="C2021:D2021"/>
    <mergeCell ref="C2022:D2022"/>
    <mergeCell ref="C2026:D2026"/>
    <mergeCell ref="E2024:F2024"/>
    <mergeCell ref="E2021:F2021"/>
    <mergeCell ref="C2008:D2008"/>
    <mergeCell ref="E1968:F1968"/>
    <mergeCell ref="C2076:D2076"/>
    <mergeCell ref="C1951:D1951"/>
    <mergeCell ref="C1953:D1953"/>
    <mergeCell ref="C1960:D1960"/>
    <mergeCell ref="C1957:D1957"/>
    <mergeCell ref="C1956:D1956"/>
    <mergeCell ref="C1955:D1955"/>
    <mergeCell ref="C1958:D1958"/>
    <mergeCell ref="C1954:D1954"/>
    <mergeCell ref="E2054:F2054"/>
    <mergeCell ref="E2044:F2044"/>
    <mergeCell ref="E1885:F1885"/>
    <mergeCell ref="E1887:F1887"/>
    <mergeCell ref="E1876:F1876"/>
    <mergeCell ref="E1882:F1882"/>
    <mergeCell ref="E1884:F1884"/>
    <mergeCell ref="E1880:F1880"/>
    <mergeCell ref="E1878:F1878"/>
    <mergeCell ref="E1874:F1874"/>
    <mergeCell ref="E1881:F1881"/>
    <mergeCell ref="E1877:F1877"/>
    <mergeCell ref="E1879:F1879"/>
    <mergeCell ref="E1886:F1886"/>
    <mergeCell ref="E1891:F1891"/>
    <mergeCell ref="C1893:D1893"/>
    <mergeCell ref="C1017:D1017"/>
    <mergeCell ref="C1018:D1018"/>
    <mergeCell ref="E1841:F1841"/>
    <mergeCell ref="C1841:D1841"/>
    <mergeCell ref="C1831:D1831"/>
    <mergeCell ref="E1829:F1829"/>
    <mergeCell ref="E1830:F1830"/>
    <mergeCell ref="E1836:F1836"/>
    <mergeCell ref="C1832:D1832"/>
    <mergeCell ref="E1831:F1831"/>
    <mergeCell ref="E1839:F1839"/>
    <mergeCell ref="E1840:F1840"/>
    <mergeCell ref="C1019:D1019"/>
    <mergeCell ref="E1019:F1019"/>
    <mergeCell ref="C1825:D1825"/>
    <mergeCell ref="C1826:D1826"/>
    <mergeCell ref="C1823:D1823"/>
    <mergeCell ref="C1824:D1824"/>
    <mergeCell ref="E1826:F1826"/>
    <mergeCell ref="E1827:F1827"/>
    <mergeCell ref="E1837:F1837"/>
    <mergeCell ref="E1873:F1873"/>
    <mergeCell ref="E1834:F1834"/>
    <mergeCell ref="E1835:F1835"/>
    <mergeCell ref="E1018:F1018"/>
    <mergeCell ref="E1832:F1832"/>
    <mergeCell ref="C1827:D1827"/>
    <mergeCell ref="C1013:D1013"/>
    <mergeCell ref="C1014:D1014"/>
    <mergeCell ref="E1013:F1013"/>
    <mergeCell ref="E1014:F1014"/>
    <mergeCell ref="E1016:F1016"/>
    <mergeCell ref="E1015:F1015"/>
    <mergeCell ref="C1015:D1015"/>
    <mergeCell ref="C1016:D1016"/>
    <mergeCell ref="E1017:F1017"/>
    <mergeCell ref="E1823:F1823"/>
    <mergeCell ref="E1824:F1824"/>
    <mergeCell ref="E1825:F1825"/>
    <mergeCell ref="E1828:F1828"/>
    <mergeCell ref="E1:F1"/>
    <mergeCell ref="C1011:D1011"/>
    <mergeCell ref="C1012:D1012"/>
    <mergeCell ref="E1008:F1008"/>
    <mergeCell ref="E1009:F1009"/>
    <mergeCell ref="E1010:F1010"/>
    <mergeCell ref="E1011:F1011"/>
    <mergeCell ref="E1012:F1012"/>
    <mergeCell ref="C1008:D1008"/>
    <mergeCell ref="C1009:D1009"/>
    <mergeCell ref="C1010:D1010"/>
    <mergeCell ref="C1845:D1845"/>
    <mergeCell ref="C1846:D1846"/>
    <mergeCell ref="C1847:D1847"/>
    <mergeCell ref="C1828:D1828"/>
    <mergeCell ref="C1829:D1829"/>
    <mergeCell ref="C1830:D1830"/>
    <mergeCell ref="C1836:D1836"/>
    <mergeCell ref="C1837:D1837"/>
    <mergeCell ref="C1838:D1838"/>
    <mergeCell ref="E1851:F1851"/>
    <mergeCell ref="E1848:F1848"/>
    <mergeCell ref="E1849:F1849"/>
    <mergeCell ref="E1850:F1850"/>
    <mergeCell ref="E1842:F1842"/>
    <mergeCell ref="E1843:F1843"/>
    <mergeCell ref="E1844:F1844"/>
    <mergeCell ref="E1845:F1845"/>
    <mergeCell ref="E1856:F1856"/>
    <mergeCell ref="E1853:F1853"/>
    <mergeCell ref="E1852:F1852"/>
    <mergeCell ref="E1838:F1838"/>
    <mergeCell ref="E1833:F1833"/>
    <mergeCell ref="E2037:F2037"/>
    <mergeCell ref="E2050:F2050"/>
    <mergeCell ref="E2040:F2040"/>
    <mergeCell ref="E2051:F2051"/>
    <mergeCell ref="E2046:F2046"/>
    <mergeCell ref="E2052:F2052"/>
    <mergeCell ref="E2048:F2048"/>
    <mergeCell ref="E2041:F2041"/>
    <mergeCell ref="E2036:F2036"/>
    <mergeCell ref="E2038:F2038"/>
    <mergeCell ref="E2008:F2008"/>
    <mergeCell ref="E1982:F1982"/>
    <mergeCell ref="E1981:F1981"/>
    <mergeCell ref="E1983:F1983"/>
    <mergeCell ref="E1999:F1999"/>
    <mergeCell ref="E1846:F1846"/>
    <mergeCell ref="E2005:F2005"/>
    <mergeCell ref="E1973:F1973"/>
    <mergeCell ref="E1979:F1979"/>
    <mergeCell ref="E1985:F1985"/>
    <mergeCell ref="E1965:F1965"/>
    <mergeCell ref="E2009:F2009"/>
    <mergeCell ref="E1964:F1964"/>
    <mergeCell ref="E1929:F1929"/>
    <mergeCell ref="E1919:F1919"/>
    <mergeCell ref="E1918:F1918"/>
    <mergeCell ref="E1920:F1920"/>
    <mergeCell ref="E1934:F1934"/>
    <mergeCell ref="E1931:F1931"/>
    <mergeCell ref="E1937:F1937"/>
    <mergeCell ref="E1854:F1854"/>
    <mergeCell ref="E1930:F1930"/>
    <mergeCell ref="E1922:F1922"/>
    <mergeCell ref="E1935:F1935"/>
    <mergeCell ref="E1953:F1953"/>
    <mergeCell ref="E1952:F1952"/>
    <mergeCell ref="E1957:F1957"/>
    <mergeCell ref="E1948:F1948"/>
    <mergeCell ref="E1946:F1946"/>
    <mergeCell ref="E1932:F1932"/>
    <mergeCell ref="E1938:F1938"/>
    <mergeCell ref="E1916:F1916"/>
    <mergeCell ref="E1858:F1858"/>
    <mergeCell ref="E1857:F1857"/>
    <mergeCell ref="E1855:F1855"/>
    <mergeCell ref="E1888:F1888"/>
    <mergeCell ref="E2053:F2053"/>
    <mergeCell ref="E2049:F2049"/>
    <mergeCell ref="E1927:F1927"/>
    <mergeCell ref="E2033:F2033"/>
    <mergeCell ref="C1842:D1842"/>
    <mergeCell ref="C1833:D1833"/>
    <mergeCell ref="C1834:D1834"/>
    <mergeCell ref="C1835:D1835"/>
    <mergeCell ref="C1839:D1839"/>
    <mergeCell ref="C1840:D1840"/>
    <mergeCell ref="C1843:D1843"/>
    <mergeCell ref="C1844:D1844"/>
    <mergeCell ref="E1917:F1917"/>
    <mergeCell ref="E1909:F1909"/>
    <mergeCell ref="E1892:F1892"/>
    <mergeCell ref="E1893:F1893"/>
    <mergeCell ref="E1906:F1906"/>
    <mergeCell ref="E1908:F1908"/>
    <mergeCell ref="E1902:F1902"/>
    <mergeCell ref="E1896:F1896"/>
    <mergeCell ref="E1875:F1875"/>
    <mergeCell ref="E1847:F1847"/>
    <mergeCell ref="E1859:F1859"/>
    <mergeCell ref="E1867:F1867"/>
    <mergeCell ref="C1856:D1856"/>
    <mergeCell ref="C1916:D1916"/>
    <mergeCell ref="C2051:D2051"/>
    <mergeCell ref="C2039:D2039"/>
    <mergeCell ref="C2040:D2040"/>
    <mergeCell ref="C1848:D1848"/>
    <mergeCell ref="C1849:D1849"/>
    <mergeCell ref="C1855:D1855"/>
    <mergeCell ref="C1850:D1850"/>
    <mergeCell ref="C1894:D1894"/>
    <mergeCell ref="C1909:D1909"/>
    <mergeCell ref="C1888:D1888"/>
    <mergeCell ref="C1866:D1866"/>
    <mergeCell ref="C1879:D1879"/>
    <mergeCell ref="C1887:D1887"/>
    <mergeCell ref="C2038:D2038"/>
    <mergeCell ref="C2036:D2036"/>
    <mergeCell ref="C1927:D1927"/>
    <mergeCell ref="C1959:D1959"/>
    <mergeCell ref="C1952:D1952"/>
    <mergeCell ref="C2009:D2009"/>
    <mergeCell ref="C2017:D2017"/>
    <mergeCell ref="C2035:D2035"/>
    <mergeCell ref="C1917:D1917"/>
    <mergeCell ref="E2072:F2072"/>
    <mergeCell ref="C2233:D2233"/>
    <mergeCell ref="C2234:D2234"/>
    <mergeCell ref="E2233:F2233"/>
    <mergeCell ref="E2234:F2234"/>
    <mergeCell ref="E2229:F2229"/>
    <mergeCell ref="E2230:F2230"/>
    <mergeCell ref="C2105:D2105"/>
    <mergeCell ref="C2103:D2103"/>
    <mergeCell ref="C2100:D2100"/>
    <mergeCell ref="C2101:D2101"/>
    <mergeCell ref="C2102:D2102"/>
    <mergeCell ref="C2104:D2104"/>
    <mergeCell ref="C2232:D2232"/>
    <mergeCell ref="E2231:F2231"/>
    <mergeCell ref="E2232:F2232"/>
    <mergeCell ref="E2106:F2106"/>
    <mergeCell ref="C2229:D2229"/>
    <mergeCell ref="C2230:D2230"/>
    <mergeCell ref="C2106:D2106"/>
    <mergeCell ref="C2231:D2231"/>
    <mergeCell ref="E2079:F2079"/>
    <mergeCell ref="E2074:F2074"/>
    <mergeCell ref="E2105:F2105"/>
    <mergeCell ref="C1978:D1978"/>
    <mergeCell ref="E1978:F1978"/>
    <mergeCell ref="E1980:F1980"/>
    <mergeCell ref="C1980:D1980"/>
    <mergeCell ref="C1984:D1984"/>
    <mergeCell ref="E1984:F1984"/>
    <mergeCell ref="E2073:F2073"/>
    <mergeCell ref="E2055:F2055"/>
    <mergeCell ref="E2066:F2066"/>
    <mergeCell ref="E2069:F2069"/>
    <mergeCell ref="E2057:F2057"/>
    <mergeCell ref="E2062:F2062"/>
    <mergeCell ref="E2058:F2058"/>
    <mergeCell ref="E2067:F2067"/>
    <mergeCell ref="E2061:F2061"/>
    <mergeCell ref="E2060:F2060"/>
    <mergeCell ref="E2059:F2059"/>
    <mergeCell ref="E2065:F2065"/>
    <mergeCell ref="E2071:F2071"/>
    <mergeCell ref="E2064:F2064"/>
    <mergeCell ref="E2070:F2070"/>
    <mergeCell ref="E2063:F2063"/>
    <mergeCell ref="E2068:F2068"/>
    <mergeCell ref="C2001:D2001"/>
    <mergeCell ref="C1853:D1853"/>
    <mergeCell ref="E1993:F1993"/>
    <mergeCell ref="C1994:D1994"/>
    <mergeCell ref="E1994:F1994"/>
    <mergeCell ref="E1911:F1911"/>
    <mergeCell ref="E1915:F1915"/>
    <mergeCell ref="E1914:F1914"/>
    <mergeCell ref="E1912:F1912"/>
    <mergeCell ref="C1915:D1915"/>
    <mergeCell ref="C1912:D1912"/>
    <mergeCell ref="C1911:D1911"/>
    <mergeCell ref="E1883:F1883"/>
    <mergeCell ref="E1889:F1889"/>
    <mergeCell ref="E1890:F1890"/>
    <mergeCell ref="C1891:D1891"/>
    <mergeCell ref="C1895:D1895"/>
    <mergeCell ref="C1889:D1889"/>
    <mergeCell ref="C1884:D1884"/>
    <mergeCell ref="C1892:D1892"/>
    <mergeCell ref="C1988:D1988"/>
    <mergeCell ref="E1988:F1988"/>
    <mergeCell ref="C1989:D1989"/>
    <mergeCell ref="E1989:F1989"/>
    <mergeCell ref="C1990:D1990"/>
    <mergeCell ref="C1996:D1996"/>
    <mergeCell ref="E2004:F2004"/>
    <mergeCell ref="C2007:D2007"/>
    <mergeCell ref="E2007:F2007"/>
    <mergeCell ref="C1998:D1998"/>
    <mergeCell ref="E2006:F2006"/>
    <mergeCell ref="C2006:D2006"/>
    <mergeCell ref="C2005:D2005"/>
    <mergeCell ref="C2004:D2004"/>
    <mergeCell ref="C2003:D2003"/>
    <mergeCell ref="C1999:D1999"/>
  </mergeCells>
  <phoneticPr fontId="0" type="noConversion"/>
  <pageMargins left="0.75" right="0.75" top="1" bottom="1" header="0.5" footer="0.5"/>
  <pageSetup paperSize="9" scale="9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/>
  <dimension ref="A1:L31"/>
  <sheetViews>
    <sheetView workbookViewId="0">
      <selection sqref="A1:K1"/>
    </sheetView>
  </sheetViews>
  <sheetFormatPr defaultColWidth="0" defaultRowHeight="12.75" x14ac:dyDescent="0.2"/>
  <cols>
    <col min="1" max="1" width="3.5703125" style="19" customWidth="1"/>
    <col min="2" max="2" width="29.85546875" style="19" customWidth="1"/>
    <col min="3" max="3" width="3.7109375" style="19" customWidth="1"/>
    <col min="4" max="11" width="7.28515625" style="19" customWidth="1"/>
    <col min="12" max="12" width="0.7109375" style="19" customWidth="1"/>
    <col min="13" max="16384" width="9.140625" style="19" hidden="1"/>
  </cols>
  <sheetData>
    <row r="1" spans="1:11" ht="32.25" customHeight="1" x14ac:dyDescent="0.2">
      <c r="A1" s="257" t="s">
        <v>5224</v>
      </c>
      <c r="B1" s="258"/>
      <c r="C1" s="258"/>
      <c r="D1" s="258"/>
      <c r="E1" s="258"/>
      <c r="F1" s="258"/>
      <c r="G1" s="258"/>
      <c r="H1" s="258"/>
      <c r="I1" s="258"/>
      <c r="J1" s="258"/>
      <c r="K1" s="259"/>
    </row>
    <row r="2" spans="1:11" ht="36.75" customHeight="1" x14ac:dyDescent="0.2">
      <c r="A2" s="268" t="str">
        <f>'str 1'!A2:B2</f>
        <v>Powiatowy Urząd Pracy
w Brodnicy</v>
      </c>
      <c r="B2" s="269"/>
      <c r="C2" s="262" t="s">
        <v>5237</v>
      </c>
      <c r="D2" s="263"/>
      <c r="E2" s="263"/>
      <c r="F2" s="263"/>
      <c r="G2" s="264"/>
      <c r="H2" s="251"/>
      <c r="I2" s="252"/>
      <c r="J2" s="252"/>
      <c r="K2" s="252"/>
    </row>
    <row r="3" spans="1:11" ht="36" customHeight="1" x14ac:dyDescent="0.2">
      <c r="A3" s="270" t="s">
        <v>4071</v>
      </c>
      <c r="B3" s="271"/>
      <c r="C3" s="265"/>
      <c r="D3" s="266"/>
      <c r="E3" s="266"/>
      <c r="F3" s="266"/>
      <c r="G3" s="267"/>
      <c r="H3" s="252"/>
      <c r="I3" s="252"/>
      <c r="J3" s="252"/>
      <c r="K3" s="252"/>
    </row>
    <row r="4" spans="1:11" ht="7.5" customHeight="1" x14ac:dyDescent="0.2"/>
    <row r="5" spans="1:11" ht="35.25" customHeight="1" x14ac:dyDescent="0.2">
      <c r="A5" s="260" t="s">
        <v>4087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</row>
    <row r="6" spans="1:11" ht="17.25" customHeight="1" x14ac:dyDescent="0.2">
      <c r="A6" s="252" t="s">
        <v>4075</v>
      </c>
      <c r="B6" s="252"/>
      <c r="C6" s="252"/>
      <c r="D6" s="251" t="s">
        <v>1076</v>
      </c>
      <c r="E6" s="252"/>
      <c r="F6" s="251" t="s">
        <v>1077</v>
      </c>
      <c r="G6" s="252"/>
      <c r="H6" s="252" t="s">
        <v>4072</v>
      </c>
      <c r="I6" s="252"/>
      <c r="J6" s="252"/>
      <c r="K6" s="252"/>
    </row>
    <row r="7" spans="1:11" ht="25.5" customHeight="1" x14ac:dyDescent="0.2">
      <c r="A7" s="252"/>
      <c r="B7" s="252"/>
      <c r="C7" s="252"/>
      <c r="D7" s="252"/>
      <c r="E7" s="252"/>
      <c r="F7" s="252"/>
      <c r="G7" s="252"/>
      <c r="H7" s="252" t="s">
        <v>4073</v>
      </c>
      <c r="I7" s="252"/>
      <c r="J7" s="251" t="s">
        <v>4074</v>
      </c>
      <c r="K7" s="252"/>
    </row>
    <row r="8" spans="1:11" x14ac:dyDescent="0.2">
      <c r="A8" s="252"/>
      <c r="B8" s="252"/>
      <c r="C8" s="252"/>
      <c r="D8" s="252" t="s">
        <v>1078</v>
      </c>
      <c r="E8" s="252"/>
      <c r="F8" s="252"/>
      <c r="G8" s="252"/>
      <c r="H8" s="252" t="s">
        <v>3358</v>
      </c>
      <c r="I8" s="252"/>
      <c r="J8" s="252"/>
      <c r="K8" s="252"/>
    </row>
    <row r="9" spans="1:11" x14ac:dyDescent="0.2">
      <c r="A9" s="252"/>
      <c r="B9" s="252"/>
      <c r="C9" s="252"/>
      <c r="D9" s="21" t="s">
        <v>1079</v>
      </c>
      <c r="E9" s="21" t="s">
        <v>1785</v>
      </c>
      <c r="F9" s="21" t="s">
        <v>1079</v>
      </c>
      <c r="G9" s="21" t="s">
        <v>1785</v>
      </c>
      <c r="H9" s="21" t="s">
        <v>1079</v>
      </c>
      <c r="I9" s="21" t="s">
        <v>1785</v>
      </c>
      <c r="J9" s="21" t="s">
        <v>1079</v>
      </c>
      <c r="K9" s="21" t="s">
        <v>1785</v>
      </c>
    </row>
    <row r="10" spans="1:11" s="23" customFormat="1" x14ac:dyDescent="0.2">
      <c r="A10" s="252">
        <v>0</v>
      </c>
      <c r="B10" s="252"/>
      <c r="C10" s="252"/>
      <c r="D10" s="21">
        <v>1</v>
      </c>
      <c r="E10" s="21">
        <v>2</v>
      </c>
      <c r="F10" s="21">
        <v>3</v>
      </c>
      <c r="G10" s="21">
        <v>4</v>
      </c>
      <c r="H10" s="21">
        <v>5</v>
      </c>
      <c r="I10" s="21">
        <v>6</v>
      </c>
      <c r="J10" s="21">
        <v>7</v>
      </c>
      <c r="K10" s="21">
        <v>8</v>
      </c>
    </row>
    <row r="11" spans="1:11" ht="26.1" customHeight="1" x14ac:dyDescent="0.2">
      <c r="A11" s="24" t="s">
        <v>1786</v>
      </c>
      <c r="B11" s="24"/>
      <c r="C11" s="25" t="s">
        <v>1052</v>
      </c>
      <c r="D11" s="26">
        <f>'str 1'!D11+'[1]ns 1'!D11</f>
        <v>3185</v>
      </c>
      <c r="E11" s="27">
        <f>'str 1'!E11+'[1]ns 1'!E11</f>
        <v>1708</v>
      </c>
      <c r="F11" s="27">
        <f>'str 1'!F11+'[1]ns 1'!F11</f>
        <v>1487</v>
      </c>
      <c r="G11" s="27">
        <f>'str 1'!G11+'[1]ns 1'!G11</f>
        <v>831</v>
      </c>
      <c r="H11" s="27">
        <f>'str 1'!H11</f>
        <v>2597</v>
      </c>
      <c r="I11" s="27">
        <f>'str 1'!I11</f>
        <v>1615</v>
      </c>
      <c r="J11" s="27">
        <f>'str 1'!J11</f>
        <v>333</v>
      </c>
      <c r="K11" s="28">
        <f>'str 1'!K11</f>
        <v>213</v>
      </c>
    </row>
    <row r="12" spans="1:11" ht="26.1" customHeight="1" x14ac:dyDescent="0.2">
      <c r="A12" s="256" t="s">
        <v>1787</v>
      </c>
      <c r="B12" s="24" t="s">
        <v>1788</v>
      </c>
      <c r="C12" s="25" t="s">
        <v>1053</v>
      </c>
      <c r="D12" s="29">
        <f>'str 1'!D12+'[1]ns 1'!D12</f>
        <v>2900</v>
      </c>
      <c r="E12" s="30">
        <f>'str 1'!E12+'[1]ns 1'!E12</f>
        <v>1518</v>
      </c>
      <c r="F12" s="30">
        <f>'str 1'!F12+'[1]ns 1'!F12</f>
        <v>1391</v>
      </c>
      <c r="G12" s="30">
        <f>'str 1'!G12+'[1]ns 1'!G12</f>
        <v>763</v>
      </c>
      <c r="H12" s="30">
        <f>'str 1'!H12</f>
        <v>2321</v>
      </c>
      <c r="I12" s="30">
        <f>'str 1'!I12</f>
        <v>1414</v>
      </c>
      <c r="J12" s="30">
        <f>'str 1'!J12</f>
        <v>333</v>
      </c>
      <c r="K12" s="31">
        <f>'str 1'!K12</f>
        <v>213</v>
      </c>
    </row>
    <row r="13" spans="1:11" ht="26.1" customHeight="1" x14ac:dyDescent="0.2">
      <c r="A13" s="256"/>
      <c r="B13" s="32" t="s">
        <v>1050</v>
      </c>
      <c r="C13" s="25" t="s">
        <v>1054</v>
      </c>
      <c r="D13" s="29">
        <f>'str 1'!D13+'[1]ns 1'!D13</f>
        <v>125</v>
      </c>
      <c r="E13" s="30">
        <f>'str 1'!E13+'[1]ns 1'!E13</f>
        <v>78</v>
      </c>
      <c r="F13" s="30">
        <f>'str 1'!F13+'[1]ns 1'!F13</f>
        <v>61</v>
      </c>
      <c r="G13" s="30">
        <f>'str 1'!G13+'[1]ns 1'!G13</f>
        <v>31</v>
      </c>
      <c r="H13" s="30">
        <f>'str 1'!H13</f>
        <v>91</v>
      </c>
      <c r="I13" s="30">
        <f>'str 1'!I13</f>
        <v>65</v>
      </c>
      <c r="J13" s="30">
        <f>'str 1'!J13</f>
        <v>47</v>
      </c>
      <c r="K13" s="31">
        <f>'str 1'!K13</f>
        <v>34</v>
      </c>
    </row>
    <row r="14" spans="1:11" ht="26.1" customHeight="1" thickBot="1" x14ac:dyDescent="0.25">
      <c r="A14" s="256"/>
      <c r="B14" s="24" t="s">
        <v>1051</v>
      </c>
      <c r="C14" s="25" t="s">
        <v>1055</v>
      </c>
      <c r="D14" s="33">
        <f>'str 1'!D14+'[1]ns 1'!D14</f>
        <v>285</v>
      </c>
      <c r="E14" s="34">
        <f>'str 1'!E14+'[1]ns 1'!E14</f>
        <v>190</v>
      </c>
      <c r="F14" s="34">
        <f>'str 1'!F14+'[1]ns 1'!F14</f>
        <v>96</v>
      </c>
      <c r="G14" s="34">
        <f>'str 1'!G14+'[1]ns 1'!G14</f>
        <v>68</v>
      </c>
      <c r="H14" s="34">
        <f>'str 1'!H14</f>
        <v>276</v>
      </c>
      <c r="I14" s="34">
        <f>'str 1'!I14</f>
        <v>201</v>
      </c>
      <c r="J14" s="34">
        <f>'str 1'!J14</f>
        <v>0</v>
      </c>
      <c r="K14" s="35">
        <f>'str 1'!K14</f>
        <v>0</v>
      </c>
    </row>
    <row r="15" spans="1:11" ht="26.1" customHeight="1" thickBot="1" x14ac:dyDescent="0.25">
      <c r="A15" s="253" t="s">
        <v>1056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5"/>
    </row>
    <row r="16" spans="1:11" ht="26.1" customHeight="1" x14ac:dyDescent="0.2">
      <c r="A16" s="244" t="s">
        <v>842</v>
      </c>
      <c r="B16" s="244"/>
      <c r="C16" s="25" t="s">
        <v>1057</v>
      </c>
      <c r="D16" s="37">
        <f>'str 1'!D16+'[1]ns 1'!D16</f>
        <v>1772</v>
      </c>
      <c r="E16" s="38">
        <f>'str 1'!E16+'[1]ns 1'!E16</f>
        <v>952</v>
      </c>
      <c r="F16" s="38">
        <f>'str 1'!F16+'[1]ns 1'!F16</f>
        <v>811</v>
      </c>
      <c r="G16" s="38">
        <f>'str 1'!G16+'[1]ns 1'!G16</f>
        <v>456</v>
      </c>
      <c r="H16" s="38">
        <f>'str 1'!H16</f>
        <v>1497</v>
      </c>
      <c r="I16" s="38">
        <f>'str 1'!I16</f>
        <v>923</v>
      </c>
      <c r="J16" s="38">
        <f>'str 1'!J16</f>
        <v>189</v>
      </c>
      <c r="K16" s="39">
        <f>'str 1'!K16</f>
        <v>127</v>
      </c>
    </row>
    <row r="17" spans="1:11" ht="26.1" customHeight="1" x14ac:dyDescent="0.2">
      <c r="A17" s="242" t="s">
        <v>843</v>
      </c>
      <c r="B17" s="243"/>
      <c r="C17" s="25" t="s">
        <v>1058</v>
      </c>
      <c r="D17" s="29">
        <f>'str 1'!D17+'[1]ns 1'!D17</f>
        <v>36</v>
      </c>
      <c r="E17" s="30">
        <f>'str 1'!E17+'[1]ns 1'!E17</f>
        <v>26</v>
      </c>
      <c r="F17" s="30">
        <f>'str 1'!F17+'[1]ns 1'!F17</f>
        <v>20</v>
      </c>
      <c r="G17" s="30">
        <f>'str 1'!G17+'[1]ns 1'!G17</f>
        <v>14</v>
      </c>
      <c r="H17" s="30">
        <f>'str 1'!H17</f>
        <v>33</v>
      </c>
      <c r="I17" s="30">
        <f>'str 1'!I17</f>
        <v>21</v>
      </c>
      <c r="J17" s="30">
        <f>'str 1'!J17</f>
        <v>6</v>
      </c>
      <c r="K17" s="31">
        <f>'str 1'!K17</f>
        <v>4</v>
      </c>
    </row>
    <row r="18" spans="1:11" ht="26.1" customHeight="1" x14ac:dyDescent="0.2">
      <c r="A18" s="242" t="s">
        <v>1944</v>
      </c>
      <c r="B18" s="243"/>
      <c r="C18" s="25" t="s">
        <v>1059</v>
      </c>
      <c r="D18" s="29">
        <f>'str 1'!D18+'[1]ns 1'!D18</f>
        <v>302</v>
      </c>
      <c r="E18" s="30">
        <f>'str 1'!E18+'[1]ns 1'!E18</f>
        <v>195</v>
      </c>
      <c r="F18" s="30">
        <f>'str 1'!F18+'[1]ns 1'!F18</f>
        <v>125</v>
      </c>
      <c r="G18" s="30">
        <f>'str 1'!G18+'[1]ns 1'!G18</f>
        <v>70</v>
      </c>
      <c r="H18" s="30">
        <f>'str 1'!H18</f>
        <v>83</v>
      </c>
      <c r="I18" s="30">
        <f>'str 1'!I18</f>
        <v>57</v>
      </c>
      <c r="J18" s="30">
        <f>'str 1'!J18</f>
        <v>6</v>
      </c>
      <c r="K18" s="31">
        <f>'str 1'!K18</f>
        <v>4</v>
      </c>
    </row>
    <row r="19" spans="1:11" ht="26.1" customHeight="1" x14ac:dyDescent="0.2">
      <c r="A19" s="244" t="s">
        <v>1945</v>
      </c>
      <c r="B19" s="244"/>
      <c r="C19" s="25" t="s">
        <v>1837</v>
      </c>
      <c r="D19" s="29">
        <f>'str 1'!D19+'[1]ns 1'!D19</f>
        <v>7</v>
      </c>
      <c r="E19" s="30">
        <f>'str 1'!E19+'[1]ns 1'!E19</f>
        <v>2</v>
      </c>
      <c r="F19" s="30">
        <f>'str 1'!F19+'[1]ns 1'!F19</f>
        <v>4</v>
      </c>
      <c r="G19" s="30">
        <f>'str 1'!G19+'[1]ns 1'!G19</f>
        <v>1</v>
      </c>
      <c r="H19" s="30">
        <f>'str 1'!H19</f>
        <v>3</v>
      </c>
      <c r="I19" s="30">
        <f>'str 1'!I19</f>
        <v>2</v>
      </c>
      <c r="J19" s="30">
        <f>'str 1'!J19</f>
        <v>0</v>
      </c>
      <c r="K19" s="31">
        <f>'str 1'!K19</f>
        <v>0</v>
      </c>
    </row>
    <row r="20" spans="1:11" ht="26.1" customHeight="1" x14ac:dyDescent="0.2">
      <c r="A20" s="245" t="s">
        <v>3425</v>
      </c>
      <c r="B20" s="246"/>
      <c r="C20" s="25" t="s">
        <v>1946</v>
      </c>
      <c r="D20" s="29">
        <f>'str 1'!D20+'[1]ns 1'!D20</f>
        <v>1262</v>
      </c>
      <c r="E20" s="30">
        <f>'str 1'!E20+'[1]ns 1'!E20</f>
        <v>688</v>
      </c>
      <c r="F20" s="30">
        <f>'str 1'!F20+'[1]ns 1'!F20</f>
        <v>519</v>
      </c>
      <c r="G20" s="30">
        <f>'str 1'!G20+'[1]ns 1'!G20</f>
        <v>287</v>
      </c>
      <c r="H20" s="30">
        <f>'str 1'!H20</f>
        <v>1077</v>
      </c>
      <c r="I20" s="30">
        <f>'str 1'!I20</f>
        <v>671</v>
      </c>
      <c r="J20" s="30">
        <f>'str 1'!J20</f>
        <v>84</v>
      </c>
      <c r="K20" s="31">
        <f>'str 1'!K20</f>
        <v>62</v>
      </c>
    </row>
    <row r="21" spans="1:11" ht="26.1" customHeight="1" x14ac:dyDescent="0.2">
      <c r="A21" s="249" t="s">
        <v>2663</v>
      </c>
      <c r="B21" s="250"/>
      <c r="C21" s="25" t="s">
        <v>1947</v>
      </c>
      <c r="D21" s="29">
        <f>'str 1'!D21+'[1]ns 1'!D21</f>
        <v>485</v>
      </c>
      <c r="E21" s="30">
        <f>'str 1'!E21+'[1]ns 1'!E21</f>
        <v>331</v>
      </c>
      <c r="F21" s="30">
        <f>'str 1'!F21+'[1]ns 1'!F21</f>
        <v>191</v>
      </c>
      <c r="G21" s="30">
        <f>'str 1'!G21+'[1]ns 1'!G21</f>
        <v>132</v>
      </c>
      <c r="H21" s="30">
        <f>'str 1'!H21</f>
        <v>447</v>
      </c>
      <c r="I21" s="30">
        <f>'str 1'!I21</f>
        <v>333</v>
      </c>
      <c r="J21" s="30">
        <f>'str 1'!J21</f>
        <v>0</v>
      </c>
      <c r="K21" s="31">
        <f>'str 1'!K21</f>
        <v>0</v>
      </c>
    </row>
    <row r="22" spans="1:11" ht="26.1" customHeight="1" thickBot="1" x14ac:dyDescent="0.25">
      <c r="A22" s="247" t="s">
        <v>2664</v>
      </c>
      <c r="B22" s="248"/>
      <c r="C22" s="25" t="s">
        <v>1948</v>
      </c>
      <c r="D22" s="81" t="s">
        <v>1764</v>
      </c>
      <c r="E22" s="43">
        <f>'str 1'!E22+'[1]ns 1'!E22</f>
        <v>294</v>
      </c>
      <c r="F22" s="79" t="s">
        <v>1764</v>
      </c>
      <c r="G22" s="30">
        <f>'str 1'!G22+'[1]ns 1'!G22</f>
        <v>123</v>
      </c>
      <c r="H22" s="79" t="s">
        <v>1764</v>
      </c>
      <c r="I22" s="30">
        <f>'str 1'!I22</f>
        <v>621</v>
      </c>
      <c r="J22" s="79" t="s">
        <v>1764</v>
      </c>
      <c r="K22" s="31">
        <f>'str 1'!K22</f>
        <v>29</v>
      </c>
    </row>
    <row r="23" spans="1:11" ht="26.1" customHeight="1" thickBot="1" x14ac:dyDescent="0.25">
      <c r="A23" s="242" t="s">
        <v>2049</v>
      </c>
      <c r="B23" s="244"/>
      <c r="C23" s="25" t="s">
        <v>1949</v>
      </c>
      <c r="D23" s="45">
        <f>'str 1'!D23+'[1]ns 1'!D23</f>
        <v>3016</v>
      </c>
      <c r="E23" s="46">
        <f>'str 1'!E23+'[1]ns 1'!E23</f>
        <v>1712</v>
      </c>
      <c r="F23" s="46">
        <f>'str 1'!F23+'[1]ns 1'!F23</f>
        <v>1109</v>
      </c>
      <c r="G23" s="46">
        <f>'str 1'!G23+'[1]ns 1'!G23</f>
        <v>632</v>
      </c>
      <c r="H23" s="46">
        <f>'str 1'!H23</f>
        <v>2184</v>
      </c>
      <c r="I23" s="46">
        <f>'str 1'!I23</f>
        <v>1407</v>
      </c>
      <c r="J23" s="46">
        <f>'str 1'!J23</f>
        <v>226</v>
      </c>
      <c r="K23" s="47">
        <f>'str 1'!K23</f>
        <v>145</v>
      </c>
    </row>
    <row r="24" spans="1:11" ht="26.1" customHeight="1" x14ac:dyDescent="0.2">
      <c r="A24" s="239" t="s">
        <v>2431</v>
      </c>
      <c r="B24" s="48" t="s">
        <v>2132</v>
      </c>
      <c r="C24" s="25" t="s">
        <v>1950</v>
      </c>
      <c r="D24" s="49">
        <f>'str 1'!D24+'[1]ns 1'!D24</f>
        <v>1401</v>
      </c>
      <c r="E24" s="50">
        <f>'str 1'!E24+'[1]ns 1'!E24</f>
        <v>810</v>
      </c>
      <c r="F24" s="50">
        <f>'str 1'!F24+'[1]ns 1'!F24</f>
        <v>687</v>
      </c>
      <c r="G24" s="50">
        <f>'str 1'!G24+'[1]ns 1'!G24</f>
        <v>377</v>
      </c>
      <c r="H24" s="50">
        <f>'str 1'!H24</f>
        <v>828</v>
      </c>
      <c r="I24" s="50">
        <f>'str 1'!I24</f>
        <v>587</v>
      </c>
      <c r="J24" s="50">
        <f>'str 1'!J24</f>
        <v>97</v>
      </c>
      <c r="K24" s="51">
        <f>'str 1'!K24</f>
        <v>74</v>
      </c>
    </row>
    <row r="25" spans="1:11" ht="26.1" customHeight="1" x14ac:dyDescent="0.2">
      <c r="A25" s="240"/>
      <c r="B25" s="41" t="s">
        <v>2133</v>
      </c>
      <c r="C25" s="25" t="s">
        <v>1951</v>
      </c>
      <c r="D25" s="52">
        <f>'str 1'!D25+'[1]ns 1'!D25</f>
        <v>860</v>
      </c>
      <c r="E25" s="53">
        <f>'str 1'!E25+'[1]ns 1'!E25</f>
        <v>521</v>
      </c>
      <c r="F25" s="53">
        <f>'str 1'!F25+'[1]ns 1'!F25</f>
        <v>430</v>
      </c>
      <c r="G25" s="53">
        <f>'str 1'!G25+'[1]ns 1'!G25</f>
        <v>241</v>
      </c>
      <c r="H25" s="53">
        <f>'str 1'!H25</f>
        <v>430</v>
      </c>
      <c r="I25" s="53">
        <f>'str 1'!I25</f>
        <v>285</v>
      </c>
      <c r="J25" s="53">
        <f>'str 1'!J25</f>
        <v>46</v>
      </c>
      <c r="K25" s="54">
        <f>'str 1'!K25</f>
        <v>34</v>
      </c>
    </row>
    <row r="26" spans="1:11" ht="26.1" customHeight="1" x14ac:dyDescent="0.2">
      <c r="A26" s="240"/>
      <c r="B26" s="41" t="s">
        <v>3642</v>
      </c>
      <c r="C26" s="25" t="s">
        <v>1952</v>
      </c>
      <c r="D26" s="29">
        <f>'str 1'!D26+'[1]ns 1'!D26</f>
        <v>946</v>
      </c>
      <c r="E26" s="30">
        <f>'str 1'!E26+'[1]ns 1'!E26</f>
        <v>615</v>
      </c>
      <c r="F26" s="30">
        <f>'str 1'!F26+'[1]ns 1'!F26</f>
        <v>254</v>
      </c>
      <c r="G26" s="30">
        <f>'str 1'!G26+'[1]ns 1'!G26</f>
        <v>202</v>
      </c>
      <c r="H26" s="30">
        <f>'str 1'!H26</f>
        <v>1301</v>
      </c>
      <c r="I26" s="30">
        <f>'str 1'!I26</f>
        <v>911</v>
      </c>
      <c r="J26" s="30">
        <f>'str 1'!J26</f>
        <v>2</v>
      </c>
      <c r="K26" s="31">
        <f>'str 1'!K26</f>
        <v>2</v>
      </c>
    </row>
    <row r="27" spans="1:11" ht="26.1" customHeight="1" x14ac:dyDescent="0.2">
      <c r="A27" s="240"/>
      <c r="B27" s="41" t="s">
        <v>3643</v>
      </c>
      <c r="C27" s="25" t="s">
        <v>3198</v>
      </c>
      <c r="D27" s="29">
        <f>'str 1'!D27+'[1]ns 1'!D27</f>
        <v>495</v>
      </c>
      <c r="E27" s="30">
        <f>'str 1'!E27+'[1]ns 1'!E27</f>
        <v>201</v>
      </c>
      <c r="F27" s="30">
        <f>'str 1'!F27+'[1]ns 1'!F27</f>
        <v>145</v>
      </c>
      <c r="G27" s="30">
        <f>'str 1'!G27+'[1]ns 1'!G27</f>
        <v>64</v>
      </c>
      <c r="H27" s="30">
        <f>'str 1'!H27</f>
        <v>550</v>
      </c>
      <c r="I27" s="30">
        <f>'str 1'!I27</f>
        <v>202</v>
      </c>
      <c r="J27" s="30">
        <f>'str 1'!J27</f>
        <v>84</v>
      </c>
      <c r="K27" s="31">
        <f>'str 1'!K27</f>
        <v>33</v>
      </c>
    </row>
    <row r="28" spans="1:11" ht="25.5" customHeight="1" x14ac:dyDescent="0.2">
      <c r="A28" s="240"/>
      <c r="B28" s="55" t="s">
        <v>3573</v>
      </c>
      <c r="C28" s="25" t="s">
        <v>3199</v>
      </c>
      <c r="D28" s="29">
        <f>'str 1'!D28+'[1]ns 1'!D28</f>
        <v>60</v>
      </c>
      <c r="E28" s="30">
        <f>'str 1'!E28+'[1]ns 1'!E28</f>
        <v>25</v>
      </c>
      <c r="F28" s="30">
        <f>'str 1'!F28+'[1]ns 1'!F28</f>
        <v>2</v>
      </c>
      <c r="G28" s="30">
        <f>'str 1'!G28+'[1]ns 1'!G28</f>
        <v>0</v>
      </c>
      <c r="H28" s="30">
        <f>'str 1'!H28</f>
        <v>4</v>
      </c>
      <c r="I28" s="30">
        <f>'str 1'!I28</f>
        <v>2</v>
      </c>
      <c r="J28" s="30">
        <f>'str 1'!J28</f>
        <v>0</v>
      </c>
      <c r="K28" s="31">
        <f>'str 1'!K28</f>
        <v>0</v>
      </c>
    </row>
    <row r="29" spans="1:11" ht="26.1" customHeight="1" x14ac:dyDescent="0.2">
      <c r="A29" s="240"/>
      <c r="B29" s="55" t="s">
        <v>3574</v>
      </c>
      <c r="C29" s="25" t="s">
        <v>3200</v>
      </c>
      <c r="D29" s="29">
        <f>'str 1'!D29+'[1]ns 1'!D29</f>
        <v>639</v>
      </c>
      <c r="E29" s="30">
        <f>'str 1'!E29+'[1]ns 1'!E29</f>
        <v>432</v>
      </c>
      <c r="F29" s="30">
        <f>'str 1'!F29+'[1]ns 1'!F29</f>
        <v>300</v>
      </c>
      <c r="G29" s="30">
        <f>'str 1'!G29+'[1]ns 1'!G29</f>
        <v>197</v>
      </c>
      <c r="H29" s="30">
        <f>'str 1'!H29</f>
        <v>721</v>
      </c>
      <c r="I29" s="30">
        <f>'str 1'!I29</f>
        <v>634</v>
      </c>
      <c r="J29" s="30">
        <f>'str 1'!J29</f>
        <v>80</v>
      </c>
      <c r="K29" s="31">
        <f>'str 1'!K29</f>
        <v>75</v>
      </c>
    </row>
    <row r="30" spans="1:11" ht="26.1" customHeight="1" x14ac:dyDescent="0.2">
      <c r="A30" s="240"/>
      <c r="B30" s="55" t="s">
        <v>3575</v>
      </c>
      <c r="C30" s="25" t="s">
        <v>3201</v>
      </c>
      <c r="D30" s="56">
        <f>'str 1'!D30+'[1]ns 1'!D30</f>
        <v>17</v>
      </c>
      <c r="E30" s="57">
        <f>'str 1'!E30+'[1]ns 1'!E30</f>
        <v>13</v>
      </c>
      <c r="F30" s="57">
        <f>'str 1'!F30+'[1]ns 1'!F30</f>
        <v>7</v>
      </c>
      <c r="G30" s="57">
        <f>'str 1'!G30+'[1]ns 1'!G30</f>
        <v>6</v>
      </c>
      <c r="H30" s="57">
        <f>'str 1'!H30</f>
        <v>6</v>
      </c>
      <c r="I30" s="57">
        <f>'str 1'!I30</f>
        <v>3</v>
      </c>
      <c r="J30" s="57">
        <f>'str 1'!J30</f>
        <v>3</v>
      </c>
      <c r="K30" s="58">
        <f>'str 1'!K30</f>
        <v>0</v>
      </c>
    </row>
    <row r="31" spans="1:11" ht="26.1" customHeight="1" thickBot="1" x14ac:dyDescent="0.25">
      <c r="A31" s="241"/>
      <c r="B31" s="41" t="s">
        <v>3644</v>
      </c>
      <c r="C31" s="25" t="s">
        <v>3202</v>
      </c>
      <c r="D31" s="33">
        <f>'str 1'!D31+'[1]ns 1'!D31</f>
        <v>115</v>
      </c>
      <c r="E31" s="34">
        <f>'str 1'!E31+'[1]ns 1'!E31</f>
        <v>54</v>
      </c>
      <c r="F31" s="34">
        <f>'str 1'!F31+'[1]ns 1'!F31</f>
        <v>48</v>
      </c>
      <c r="G31" s="34">
        <f>'str 1'!G31+'[1]ns 1'!G31</f>
        <v>32</v>
      </c>
      <c r="H31" s="34">
        <f>'str 1'!H31</f>
        <v>79</v>
      </c>
      <c r="I31" s="34">
        <f>'str 1'!I31</f>
        <v>33</v>
      </c>
      <c r="J31" s="34">
        <f>'str 1'!J31</f>
        <v>11</v>
      </c>
      <c r="K31" s="35">
        <f>'str 1'!K31</f>
        <v>5</v>
      </c>
    </row>
  </sheetData>
  <sheetProtection password="8BBD" sheet="1" objects="1" scenarios="1"/>
  <mergeCells count="26">
    <mergeCell ref="A24:A31"/>
    <mergeCell ref="A15:K15"/>
    <mergeCell ref="A16:B16"/>
    <mergeCell ref="A20:B20"/>
    <mergeCell ref="A23:B23"/>
    <mergeCell ref="A19:B19"/>
    <mergeCell ref="A21:B21"/>
    <mergeCell ref="A18:B18"/>
    <mergeCell ref="A17:B17"/>
    <mergeCell ref="A22:B22"/>
    <mergeCell ref="D8:G8"/>
    <mergeCell ref="H8:K8"/>
    <mergeCell ref="A10:C10"/>
    <mergeCell ref="A12:A14"/>
    <mergeCell ref="A6:C9"/>
    <mergeCell ref="D6:E7"/>
    <mergeCell ref="F6:G7"/>
    <mergeCell ref="H6:K6"/>
    <mergeCell ref="H7:I7"/>
    <mergeCell ref="J7:K7"/>
    <mergeCell ref="A1:K1"/>
    <mergeCell ref="H2:K3"/>
    <mergeCell ref="A5:K5"/>
    <mergeCell ref="C2:G3"/>
    <mergeCell ref="A2:B2"/>
    <mergeCell ref="A3:B3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94" orientation="portrait" r:id="rId1"/>
  <headerFooter alignWithMargins="0">
    <oddFooter>&amp;Cstr 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Line="0" autoPict="0" macro="[0]!Narastająco">
                <anchor moveWithCells="1" sizeWithCells="1">
                  <from>
                    <xdr:col>7</xdr:col>
                    <xdr:colOff>276225</xdr:colOff>
                    <xdr:row>4</xdr:row>
                    <xdr:rowOff>47625</xdr:rowOff>
                  </from>
                  <to>
                    <xdr:col>10</xdr:col>
                    <xdr:colOff>352425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>
    <pageSetUpPr fitToPage="1"/>
  </sheetPr>
  <dimension ref="A1:K51"/>
  <sheetViews>
    <sheetView workbookViewId="0">
      <selection sqref="A1:K1"/>
    </sheetView>
  </sheetViews>
  <sheetFormatPr defaultColWidth="0" defaultRowHeight="12.75" x14ac:dyDescent="0.2"/>
  <cols>
    <col min="1" max="1" width="3.5703125" style="19" customWidth="1"/>
    <col min="2" max="2" width="3.28515625" style="19" customWidth="1"/>
    <col min="3" max="3" width="3.5703125" style="19" customWidth="1"/>
    <col min="4" max="4" width="39.5703125" style="19" customWidth="1"/>
    <col min="5" max="5" width="3.85546875" style="23" customWidth="1"/>
    <col min="6" max="11" width="8.7109375" style="19" customWidth="1"/>
    <col min="12" max="12" width="1.7109375" style="19" customWidth="1"/>
    <col min="13" max="16384" width="0" style="19" hidden="1"/>
  </cols>
  <sheetData>
    <row r="1" spans="1:11" ht="35.25" customHeight="1" x14ac:dyDescent="0.2">
      <c r="A1" s="260" t="s">
        <v>4088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37.5" customHeight="1" x14ac:dyDescent="0.2">
      <c r="A2" s="252" t="s">
        <v>4075</v>
      </c>
      <c r="B2" s="252"/>
      <c r="C2" s="252"/>
      <c r="D2" s="252"/>
      <c r="E2" s="252"/>
      <c r="F2" s="252" t="s">
        <v>3360</v>
      </c>
      <c r="G2" s="252" t="s">
        <v>3361</v>
      </c>
      <c r="H2" s="251" t="s">
        <v>3362</v>
      </c>
      <c r="I2" s="252"/>
      <c r="J2" s="251" t="s">
        <v>3842</v>
      </c>
      <c r="K2" s="252"/>
    </row>
    <row r="3" spans="1:11" ht="16.5" customHeight="1" x14ac:dyDescent="0.2">
      <c r="A3" s="252"/>
      <c r="B3" s="252"/>
      <c r="C3" s="252"/>
      <c r="D3" s="252"/>
      <c r="E3" s="252"/>
      <c r="F3" s="252"/>
      <c r="G3" s="252"/>
      <c r="H3" s="21" t="s">
        <v>1079</v>
      </c>
      <c r="I3" s="21" t="s">
        <v>1785</v>
      </c>
      <c r="J3" s="21" t="s">
        <v>1079</v>
      </c>
      <c r="K3" s="21" t="s">
        <v>1785</v>
      </c>
    </row>
    <row r="4" spans="1:11" s="23" customFormat="1" ht="14.25" customHeight="1" thickBot="1" x14ac:dyDescent="0.25">
      <c r="A4" s="252">
        <v>0</v>
      </c>
      <c r="B4" s="252"/>
      <c r="C4" s="252"/>
      <c r="D4" s="252"/>
      <c r="E4" s="252"/>
      <c r="F4" s="59">
        <v>1</v>
      </c>
      <c r="G4" s="59">
        <v>2</v>
      </c>
      <c r="H4" s="59">
        <v>3</v>
      </c>
      <c r="I4" s="59">
        <v>4</v>
      </c>
      <c r="J4" s="59">
        <v>5</v>
      </c>
      <c r="K4" s="59">
        <v>6</v>
      </c>
    </row>
    <row r="5" spans="1:11" ht="25.5" customHeight="1" x14ac:dyDescent="0.2">
      <c r="A5" s="242" t="s">
        <v>3353</v>
      </c>
      <c r="B5" s="244"/>
      <c r="C5" s="244"/>
      <c r="D5" s="244"/>
      <c r="E5" s="60">
        <v>21</v>
      </c>
      <c r="F5" s="122">
        <f>'[1]ns 2'!F5</f>
        <v>2218</v>
      </c>
      <c r="G5" s="123">
        <f>'[1]ns 2'!G5</f>
        <v>1422</v>
      </c>
      <c r="H5" s="123">
        <f>'[1]ns 2'!H5</f>
        <v>1317</v>
      </c>
      <c r="I5" s="123">
        <f>'[1]ns 2'!I5</f>
        <v>844</v>
      </c>
      <c r="J5" s="123">
        <f>'[1]ns 2'!J5</f>
        <v>329</v>
      </c>
      <c r="K5" s="124">
        <f>'[1]ns 2'!K5</f>
        <v>213</v>
      </c>
    </row>
    <row r="6" spans="1:11" ht="25.5" customHeight="1" x14ac:dyDescent="0.2">
      <c r="A6" s="242" t="s">
        <v>1065</v>
      </c>
      <c r="B6" s="244"/>
      <c r="C6" s="244"/>
      <c r="D6" s="244"/>
      <c r="E6" s="60">
        <v>22</v>
      </c>
      <c r="F6" s="29">
        <f>'str 2'!F6+'[1]ns 2'!F6</f>
        <v>3185</v>
      </c>
      <c r="G6" s="30">
        <f>'str 2'!G6+'[1]ns 2'!G6</f>
        <v>1708</v>
      </c>
      <c r="H6" s="30">
        <f>'str 2'!H6+'[1]ns 2'!H6</f>
        <v>1772</v>
      </c>
      <c r="I6" s="30">
        <f>'str 2'!I6+'[1]ns 2'!I6</f>
        <v>952</v>
      </c>
      <c r="J6" s="30">
        <f>'str 2'!J6+'[1]ns 2'!J6</f>
        <v>779</v>
      </c>
      <c r="K6" s="31">
        <f>'str 2'!K6+'[1]ns 2'!K6</f>
        <v>485</v>
      </c>
    </row>
    <row r="7" spans="1:11" ht="15" customHeight="1" x14ac:dyDescent="0.2">
      <c r="A7" s="256" t="s">
        <v>3843</v>
      </c>
      <c r="B7" s="244" t="s">
        <v>3844</v>
      </c>
      <c r="C7" s="244"/>
      <c r="D7" s="244"/>
      <c r="E7" s="60">
        <v>23</v>
      </c>
      <c r="F7" s="29">
        <f>'str 2'!F7+'[1]ns 2'!F7</f>
        <v>615</v>
      </c>
      <c r="G7" s="30">
        <f>'str 2'!G7+'[1]ns 2'!G7</f>
        <v>344</v>
      </c>
      <c r="H7" s="30">
        <f>'str 2'!H7+'[1]ns 2'!H7</f>
        <v>355</v>
      </c>
      <c r="I7" s="30">
        <f>'str 2'!I7+'[1]ns 2'!I7</f>
        <v>204</v>
      </c>
      <c r="J7" s="30">
        <f>'str 2'!J7+'[1]ns 2'!J7</f>
        <v>110</v>
      </c>
      <c r="K7" s="31">
        <f>'str 2'!K7+'[1]ns 2'!K7</f>
        <v>69</v>
      </c>
    </row>
    <row r="8" spans="1:11" ht="15" customHeight="1" x14ac:dyDescent="0.2">
      <c r="A8" s="256"/>
      <c r="B8" s="244" t="s">
        <v>2432</v>
      </c>
      <c r="C8" s="244"/>
      <c r="D8" s="244"/>
      <c r="E8" s="60">
        <v>24</v>
      </c>
      <c r="F8" s="29">
        <f>'str 2'!F8+'[1]ns 2'!F8</f>
        <v>2570</v>
      </c>
      <c r="G8" s="30">
        <f>'str 2'!G8+'[1]ns 2'!G8</f>
        <v>1364</v>
      </c>
      <c r="H8" s="30">
        <f>'str 2'!H8+'[1]ns 2'!H8</f>
        <v>1417</v>
      </c>
      <c r="I8" s="30">
        <f>'str 2'!I8+'[1]ns 2'!I8</f>
        <v>748</v>
      </c>
      <c r="J8" s="30">
        <f>'str 2'!J8+'[1]ns 2'!J8</f>
        <v>669</v>
      </c>
      <c r="K8" s="31">
        <f>'str 2'!K8+'[1]ns 2'!K8</f>
        <v>416</v>
      </c>
    </row>
    <row r="9" spans="1:11" ht="15" customHeight="1" x14ac:dyDescent="0.2">
      <c r="A9" s="239" t="s">
        <v>2433</v>
      </c>
      <c r="B9" s="244" t="s">
        <v>3845</v>
      </c>
      <c r="C9" s="244"/>
      <c r="D9" s="244"/>
      <c r="E9" s="60">
        <v>25</v>
      </c>
      <c r="F9" s="29">
        <f>'str 2'!F9+'[1]ns 2'!F9</f>
        <v>2</v>
      </c>
      <c r="G9" s="30">
        <f>'str 2'!G9+'[1]ns 2'!G9</f>
        <v>1</v>
      </c>
      <c r="H9" s="30">
        <f>'str 2'!H9+'[1]ns 2'!H9</f>
        <v>2</v>
      </c>
      <c r="I9" s="30">
        <f>'str 2'!I9+'[1]ns 2'!I9</f>
        <v>1</v>
      </c>
      <c r="J9" s="30">
        <f>'str 2'!J9+'[1]ns 2'!J9</f>
        <v>0</v>
      </c>
      <c r="K9" s="31">
        <f>'str 2'!K9+'[1]ns 2'!K9</f>
        <v>0</v>
      </c>
    </row>
    <row r="10" spans="1:11" ht="15" customHeight="1" x14ac:dyDescent="0.2">
      <c r="A10" s="240"/>
      <c r="B10" s="244" t="s">
        <v>3846</v>
      </c>
      <c r="C10" s="244"/>
      <c r="D10" s="244"/>
      <c r="E10" s="60">
        <v>26</v>
      </c>
      <c r="F10" s="29">
        <f>'str 2'!F10+'[1]ns 2'!F10</f>
        <v>0</v>
      </c>
      <c r="G10" s="30">
        <f>'str 2'!G10+'[1]ns 2'!G10</f>
        <v>0</v>
      </c>
      <c r="H10" s="30">
        <f>'str 2'!H10+'[1]ns 2'!H10</f>
        <v>0</v>
      </c>
      <c r="I10" s="30">
        <f>'str 2'!I10+'[1]ns 2'!I10</f>
        <v>0</v>
      </c>
      <c r="J10" s="30">
        <f>'str 2'!J10+'[1]ns 2'!J10</f>
        <v>0</v>
      </c>
      <c r="K10" s="31">
        <f>'str 2'!K10+'[1]ns 2'!K10</f>
        <v>0</v>
      </c>
    </row>
    <row r="11" spans="1:11" ht="15" customHeight="1" x14ac:dyDescent="0.2">
      <c r="A11" s="240"/>
      <c r="B11" s="244" t="s">
        <v>3847</v>
      </c>
      <c r="C11" s="244"/>
      <c r="D11" s="244"/>
      <c r="E11" s="60">
        <v>27</v>
      </c>
      <c r="F11" s="29">
        <f>'str 2'!F11+'[1]ns 2'!F11</f>
        <v>95</v>
      </c>
      <c r="G11" s="30">
        <f>'str 2'!G11+'[1]ns 2'!G11</f>
        <v>75</v>
      </c>
      <c r="H11" s="30">
        <f>'str 2'!H11+'[1]ns 2'!H11</f>
        <v>50</v>
      </c>
      <c r="I11" s="30">
        <f>'str 2'!I11+'[1]ns 2'!I11</f>
        <v>39</v>
      </c>
      <c r="J11" s="30">
        <f>'str 2'!J11+'[1]ns 2'!J11</f>
        <v>5</v>
      </c>
      <c r="K11" s="31">
        <f>'str 2'!K11+'[1]ns 2'!K11</f>
        <v>5</v>
      </c>
    </row>
    <row r="12" spans="1:11" ht="15" customHeight="1" x14ac:dyDescent="0.2">
      <c r="A12" s="240"/>
      <c r="B12" s="242" t="s">
        <v>3469</v>
      </c>
      <c r="C12" s="244"/>
      <c r="D12" s="244"/>
      <c r="E12" s="60">
        <v>28</v>
      </c>
      <c r="F12" s="29">
        <f>'str 2'!F12+'[1]ns 2'!F12</f>
        <v>0</v>
      </c>
      <c r="G12" s="30">
        <f>'str 2'!G12+'[1]ns 2'!G12</f>
        <v>0</v>
      </c>
      <c r="H12" s="30">
        <f>'str 2'!H12+'[1]ns 2'!H12</f>
        <v>0</v>
      </c>
      <c r="I12" s="30">
        <f>'str 2'!I12+'[1]ns 2'!I12</f>
        <v>0</v>
      </c>
      <c r="J12" s="30">
        <f>'str 2'!J12+'[1]ns 2'!J12</f>
        <v>0</v>
      </c>
      <c r="K12" s="31">
        <f>'str 2'!K12+'[1]ns 2'!K12</f>
        <v>0</v>
      </c>
    </row>
    <row r="13" spans="1:11" ht="15" customHeight="1" thickBot="1" x14ac:dyDescent="0.25">
      <c r="A13" s="240"/>
      <c r="B13" s="244" t="s">
        <v>3848</v>
      </c>
      <c r="C13" s="244"/>
      <c r="D13" s="244"/>
      <c r="E13" s="60">
        <v>29</v>
      </c>
      <c r="F13" s="29">
        <f>'str 2'!F13+'[1]ns 2'!F13</f>
        <v>29</v>
      </c>
      <c r="G13" s="30">
        <f>'str 2'!G13+'[1]ns 2'!G13</f>
        <v>7</v>
      </c>
      <c r="H13" s="30">
        <f>'str 2'!H13+'[1]ns 2'!H13</f>
        <v>19</v>
      </c>
      <c r="I13" s="30">
        <f>'str 2'!I13+'[1]ns 2'!I13</f>
        <v>2</v>
      </c>
      <c r="J13" s="57">
        <f>'str 2'!J13+'[1]ns 2'!J13</f>
        <v>6</v>
      </c>
      <c r="K13" s="58">
        <f>'str 2'!K13+'[1]ns 2'!K13</f>
        <v>0</v>
      </c>
    </row>
    <row r="14" spans="1:11" ht="15" customHeight="1" x14ac:dyDescent="0.2">
      <c r="A14" s="240"/>
      <c r="B14" s="274" t="s">
        <v>3985</v>
      </c>
      <c r="C14" s="275"/>
      <c r="D14" s="276"/>
      <c r="E14" s="60">
        <v>30</v>
      </c>
      <c r="F14" s="29">
        <f>'str 2'!F14+'[1]ns 2'!F14</f>
        <v>40</v>
      </c>
      <c r="G14" s="30">
        <f>'str 2'!G14+'[1]ns 2'!G14</f>
        <v>15</v>
      </c>
      <c r="H14" s="30">
        <f>'str 2'!H14+'[1]ns 2'!H14</f>
        <v>34</v>
      </c>
      <c r="I14" s="62">
        <f>'str 2'!I14+'[1]ns 2'!I14</f>
        <v>12</v>
      </c>
      <c r="J14" s="63"/>
      <c r="K14" s="64"/>
    </row>
    <row r="15" spans="1:11" ht="28.5" customHeight="1" x14ac:dyDescent="0.2">
      <c r="A15" s="242" t="s">
        <v>1066</v>
      </c>
      <c r="B15" s="244"/>
      <c r="C15" s="244"/>
      <c r="D15" s="244"/>
      <c r="E15" s="60">
        <v>31</v>
      </c>
      <c r="F15" s="29">
        <f>'str 2'!F15+'[1]ns 2'!F15</f>
        <v>2806</v>
      </c>
      <c r="G15" s="30">
        <f>'str 2'!G15+'[1]ns 2'!G15</f>
        <v>1515</v>
      </c>
      <c r="H15" s="30">
        <f>'str 2'!H15+'[1]ns 2'!H15</f>
        <v>1592</v>
      </c>
      <c r="I15" s="62">
        <f>'str 2'!I15+'[1]ns 2'!I15</f>
        <v>873</v>
      </c>
      <c r="J15" s="65"/>
      <c r="K15" s="66"/>
    </row>
    <row r="16" spans="1:11" ht="25.5" customHeight="1" x14ac:dyDescent="0.2">
      <c r="A16" s="256" t="s">
        <v>355</v>
      </c>
      <c r="B16" s="242" t="s">
        <v>2434</v>
      </c>
      <c r="C16" s="244"/>
      <c r="D16" s="244"/>
      <c r="E16" s="60">
        <v>32</v>
      </c>
      <c r="F16" s="29">
        <f>'str 2'!F16+'[1]ns 2'!F16</f>
        <v>1487</v>
      </c>
      <c r="G16" s="30">
        <f>'str 2'!G16+'[1]ns 2'!G16</f>
        <v>831</v>
      </c>
      <c r="H16" s="30">
        <f>'str 2'!H16+'[1]ns 2'!H16</f>
        <v>811</v>
      </c>
      <c r="I16" s="62">
        <f>'str 2'!I16+'[1]ns 2'!I16</f>
        <v>456</v>
      </c>
      <c r="J16" s="65"/>
      <c r="K16" s="66"/>
    </row>
    <row r="17" spans="1:11" ht="15" customHeight="1" x14ac:dyDescent="0.2">
      <c r="A17" s="256"/>
      <c r="B17" s="256" t="s">
        <v>3843</v>
      </c>
      <c r="C17" s="244" t="s">
        <v>356</v>
      </c>
      <c r="D17" s="244"/>
      <c r="E17" s="60">
        <v>33</v>
      </c>
      <c r="F17" s="29">
        <f>'str 2'!F17+'[1]ns 2'!F17</f>
        <v>1415</v>
      </c>
      <c r="G17" s="30">
        <f>'str 2'!G17+'[1]ns 2'!G17</f>
        <v>798</v>
      </c>
      <c r="H17" s="30">
        <f>'str 2'!H17+'[1]ns 2'!H17</f>
        <v>775</v>
      </c>
      <c r="I17" s="31">
        <f>'str 2'!I17+'[1]ns 2'!I17</f>
        <v>439</v>
      </c>
      <c r="J17" s="66"/>
      <c r="K17" s="66"/>
    </row>
    <row r="18" spans="1:11" ht="15" customHeight="1" x14ac:dyDescent="0.2">
      <c r="A18" s="256"/>
      <c r="B18" s="256"/>
      <c r="C18" s="272" t="s">
        <v>3536</v>
      </c>
      <c r="D18" s="24" t="s">
        <v>2436</v>
      </c>
      <c r="E18" s="60">
        <v>34</v>
      </c>
      <c r="F18" s="29">
        <f>'str 2'!F18+'[1]ns 2'!F18</f>
        <v>50</v>
      </c>
      <c r="G18" s="30">
        <f>'str 2'!G18+'[1]ns 2'!G18</f>
        <v>20</v>
      </c>
      <c r="H18" s="30">
        <f>'str 2'!H18+'[1]ns 2'!H18</f>
        <v>30</v>
      </c>
      <c r="I18" s="31">
        <f>'str 2'!I18+'[1]ns 2'!I18</f>
        <v>12</v>
      </c>
      <c r="J18" s="66"/>
      <c r="K18" s="66"/>
    </row>
    <row r="19" spans="1:11" ht="15" customHeight="1" x14ac:dyDescent="0.2">
      <c r="A19" s="256"/>
      <c r="B19" s="256"/>
      <c r="C19" s="273"/>
      <c r="D19" s="36" t="s">
        <v>2435</v>
      </c>
      <c r="E19" s="60">
        <v>35</v>
      </c>
      <c r="F19" s="29">
        <f>'str 2'!F19+'[1]ns 2'!F19</f>
        <v>24</v>
      </c>
      <c r="G19" s="30">
        <f>'str 2'!G19+'[1]ns 2'!G19</f>
        <v>6</v>
      </c>
      <c r="H19" s="30">
        <f>'str 2'!H19+'[1]ns 2'!H19</f>
        <v>12</v>
      </c>
      <c r="I19" s="31">
        <f>'str 2'!I19+'[1]ns 2'!I19</f>
        <v>5</v>
      </c>
      <c r="J19" s="66"/>
      <c r="K19" s="66"/>
    </row>
    <row r="20" spans="1:11" ht="15" customHeight="1" x14ac:dyDescent="0.2">
      <c r="A20" s="256"/>
      <c r="B20" s="256"/>
      <c r="C20" s="242" t="s">
        <v>2056</v>
      </c>
      <c r="D20" s="244"/>
      <c r="E20" s="60">
        <v>36</v>
      </c>
      <c r="F20" s="29">
        <f>'str 2'!F20+'[1]ns 2'!F20</f>
        <v>72</v>
      </c>
      <c r="G20" s="30">
        <f>'str 2'!G20+'[1]ns 2'!G20</f>
        <v>33</v>
      </c>
      <c r="H20" s="30">
        <f>'str 2'!H20+'[1]ns 2'!H20</f>
        <v>36</v>
      </c>
      <c r="I20" s="31">
        <f>'str 2'!I20+'[1]ns 2'!I20</f>
        <v>17</v>
      </c>
      <c r="J20" s="66"/>
      <c r="K20" s="66"/>
    </row>
    <row r="21" spans="1:11" ht="15" customHeight="1" x14ac:dyDescent="0.2">
      <c r="A21" s="256"/>
      <c r="B21" s="256"/>
      <c r="C21" s="256" t="s">
        <v>3843</v>
      </c>
      <c r="D21" s="24" t="s">
        <v>357</v>
      </c>
      <c r="E21" s="60">
        <v>37</v>
      </c>
      <c r="F21" s="29">
        <f>'str 2'!F21+'[1]ns 2'!F21</f>
        <v>21</v>
      </c>
      <c r="G21" s="30">
        <f>'str 2'!G21+'[1]ns 2'!G21</f>
        <v>15</v>
      </c>
      <c r="H21" s="30">
        <f>'str 2'!H21+'[1]ns 2'!H21</f>
        <v>5</v>
      </c>
      <c r="I21" s="31">
        <f>'str 2'!I21+'[1]ns 2'!I21</f>
        <v>4</v>
      </c>
      <c r="J21" s="66"/>
      <c r="K21" s="66"/>
    </row>
    <row r="22" spans="1:11" ht="15" customHeight="1" x14ac:dyDescent="0.2">
      <c r="A22" s="256"/>
      <c r="B22" s="256"/>
      <c r="C22" s="256"/>
      <c r="D22" s="24" t="s">
        <v>358</v>
      </c>
      <c r="E22" s="60">
        <v>38</v>
      </c>
      <c r="F22" s="29">
        <f>'str 2'!F22+'[1]ns 2'!F22</f>
        <v>0</v>
      </c>
      <c r="G22" s="30">
        <f>'str 2'!G22+'[1]ns 2'!G22</f>
        <v>0</v>
      </c>
      <c r="H22" s="30">
        <f>'str 2'!H22+'[1]ns 2'!H22</f>
        <v>0</v>
      </c>
      <c r="I22" s="31">
        <f>'str 2'!I22+'[1]ns 2'!I22</f>
        <v>0</v>
      </c>
      <c r="J22" s="66"/>
      <c r="K22" s="66"/>
    </row>
    <row r="23" spans="1:11" ht="15" customHeight="1" x14ac:dyDescent="0.2">
      <c r="A23" s="256"/>
      <c r="B23" s="256"/>
      <c r="C23" s="256"/>
      <c r="D23" s="24" t="s">
        <v>3805</v>
      </c>
      <c r="E23" s="60">
        <v>39</v>
      </c>
      <c r="F23" s="29">
        <f>'str 2'!F23+'[1]ns 2'!F23</f>
        <v>28</v>
      </c>
      <c r="G23" s="30">
        <f>'str 2'!G23+'[1]ns 2'!G23</f>
        <v>7</v>
      </c>
      <c r="H23" s="30">
        <f>'str 2'!H23+'[1]ns 2'!H23</f>
        <v>13</v>
      </c>
      <c r="I23" s="31">
        <f>'str 2'!I23+'[1]ns 2'!I23</f>
        <v>3</v>
      </c>
      <c r="J23" s="66"/>
      <c r="K23" s="66"/>
    </row>
    <row r="24" spans="1:11" ht="15" customHeight="1" x14ac:dyDescent="0.2">
      <c r="A24" s="256"/>
      <c r="B24" s="256"/>
      <c r="C24" s="256"/>
      <c r="D24" s="24" t="s">
        <v>2057</v>
      </c>
      <c r="E24" s="60">
        <v>40</v>
      </c>
      <c r="F24" s="29">
        <f>'str 2'!F24+'[1]ns 2'!F24</f>
        <v>0</v>
      </c>
      <c r="G24" s="30">
        <f>'str 2'!G24+'[1]ns 2'!G24</f>
        <v>0</v>
      </c>
      <c r="H24" s="30">
        <f>'str 2'!H24+'[1]ns 2'!H24</f>
        <v>0</v>
      </c>
      <c r="I24" s="31">
        <f>'str 2'!I24+'[1]ns 2'!I24</f>
        <v>0</v>
      </c>
      <c r="J24" s="66"/>
      <c r="K24" s="66"/>
    </row>
    <row r="25" spans="1:11" ht="25.5" customHeight="1" x14ac:dyDescent="0.2">
      <c r="A25" s="256"/>
      <c r="B25" s="256"/>
      <c r="C25" s="256"/>
      <c r="D25" s="32" t="s">
        <v>3899</v>
      </c>
      <c r="E25" s="60">
        <v>41</v>
      </c>
      <c r="F25" s="29">
        <f>'str 2'!F25+'[1]ns 2'!F25</f>
        <v>22</v>
      </c>
      <c r="G25" s="30">
        <f>'str 2'!G25+'[1]ns 2'!G25</f>
        <v>10</v>
      </c>
      <c r="H25" s="30">
        <f>'str 2'!H25+'[1]ns 2'!H25</f>
        <v>18</v>
      </c>
      <c r="I25" s="31">
        <f>'str 2'!I25+'[1]ns 2'!I25</f>
        <v>10</v>
      </c>
      <c r="J25" s="66"/>
      <c r="K25" s="66"/>
    </row>
    <row r="26" spans="1:11" ht="26.25" customHeight="1" x14ac:dyDescent="0.2">
      <c r="A26" s="256"/>
      <c r="B26" s="256"/>
      <c r="C26" s="256"/>
      <c r="D26" s="32" t="s">
        <v>2058</v>
      </c>
      <c r="E26" s="60">
        <v>42</v>
      </c>
      <c r="F26" s="29">
        <f>'str 2'!F26+'[1]ns 2'!F26</f>
        <v>1</v>
      </c>
      <c r="G26" s="30">
        <f>'str 2'!G26+'[1]ns 2'!G26</f>
        <v>1</v>
      </c>
      <c r="H26" s="30">
        <f>'str 2'!H26+'[1]ns 2'!H26</f>
        <v>0</v>
      </c>
      <c r="I26" s="31">
        <f>'str 2'!I26+'[1]ns 2'!I26</f>
        <v>0</v>
      </c>
      <c r="J26" s="66"/>
      <c r="K26" s="66"/>
    </row>
    <row r="27" spans="1:11" ht="13.5" customHeight="1" x14ac:dyDescent="0.2">
      <c r="A27" s="256"/>
      <c r="B27" s="256"/>
      <c r="C27" s="256"/>
      <c r="D27" s="32" t="s">
        <v>2059</v>
      </c>
      <c r="E27" s="60">
        <v>43</v>
      </c>
      <c r="F27" s="29">
        <f>'str 2'!F27+'[1]ns 2'!F27</f>
        <v>0</v>
      </c>
      <c r="G27" s="30">
        <f>'str 2'!G27+'[1]ns 2'!G27</f>
        <v>0</v>
      </c>
      <c r="H27" s="30">
        <f>'str 2'!H27+'[1]ns 2'!H27</f>
        <v>0</v>
      </c>
      <c r="I27" s="31">
        <f>'str 2'!I27+'[1]ns 2'!I27</f>
        <v>0</v>
      </c>
      <c r="J27" s="66"/>
      <c r="K27" s="66"/>
    </row>
    <row r="28" spans="1:11" ht="27.75" customHeight="1" x14ac:dyDescent="0.2">
      <c r="A28" s="256"/>
      <c r="B28" s="256"/>
      <c r="C28" s="256"/>
      <c r="D28" s="32" t="s">
        <v>2060</v>
      </c>
      <c r="E28" s="60">
        <v>44</v>
      </c>
      <c r="F28" s="29">
        <f>'str 2'!F28+'[1]ns 2'!F28</f>
        <v>0</v>
      </c>
      <c r="G28" s="30">
        <f>'str 2'!G28+'[1]ns 2'!G28</f>
        <v>0</v>
      </c>
      <c r="H28" s="30">
        <f>'str 2'!H28+'[1]ns 2'!H28</f>
        <v>0</v>
      </c>
      <c r="I28" s="31">
        <f>'str 2'!I28+'[1]ns 2'!I28</f>
        <v>0</v>
      </c>
      <c r="J28" s="66"/>
      <c r="K28" s="66"/>
    </row>
    <row r="29" spans="1:11" ht="16.5" customHeight="1" x14ac:dyDescent="0.2">
      <c r="A29" s="256"/>
      <c r="B29" s="256"/>
      <c r="C29" s="256"/>
      <c r="D29" s="32" t="s">
        <v>2061</v>
      </c>
      <c r="E29" s="60">
        <v>45</v>
      </c>
      <c r="F29" s="29">
        <f>'str 2'!F29+'[1]ns 2'!F29</f>
        <v>0</v>
      </c>
      <c r="G29" s="30">
        <f>'str 2'!G29+'[1]ns 2'!G29</f>
        <v>0</v>
      </c>
      <c r="H29" s="30">
        <f>'str 2'!H29+'[1]ns 2'!H29</f>
        <v>0</v>
      </c>
      <c r="I29" s="31">
        <f>'str 2'!I29+'[1]ns 2'!I29</f>
        <v>0</v>
      </c>
      <c r="J29" s="66"/>
      <c r="K29" s="66"/>
    </row>
    <row r="30" spans="1:11" ht="27.75" customHeight="1" x14ac:dyDescent="0.2">
      <c r="A30" s="256"/>
      <c r="B30" s="256"/>
      <c r="C30" s="256"/>
      <c r="D30" s="32" t="s">
        <v>2062</v>
      </c>
      <c r="E30" s="60">
        <v>46</v>
      </c>
      <c r="F30" s="29">
        <f>'str 2'!F30+'[1]ns 2'!F30</f>
        <v>0</v>
      </c>
      <c r="G30" s="30">
        <f>'str 2'!G30+'[1]ns 2'!G30</f>
        <v>0</v>
      </c>
      <c r="H30" s="30">
        <f>'str 2'!H30+'[1]ns 2'!H30</f>
        <v>0</v>
      </c>
      <c r="I30" s="31">
        <f>'str 2'!I30+'[1]ns 2'!I30</f>
        <v>0</v>
      </c>
      <c r="J30" s="66"/>
      <c r="K30" s="66"/>
    </row>
    <row r="31" spans="1:11" ht="40.5" customHeight="1" x14ac:dyDescent="0.2">
      <c r="A31" s="256"/>
      <c r="B31" s="256"/>
      <c r="C31" s="256"/>
      <c r="D31" s="32" t="s">
        <v>1067</v>
      </c>
      <c r="E31" s="60">
        <v>47</v>
      </c>
      <c r="F31" s="29">
        <f>'str 2'!F31+'[1]ns 2'!F31</f>
        <v>0</v>
      </c>
      <c r="G31" s="30">
        <f>'str 2'!G31+'[1]ns 2'!G31</f>
        <v>0</v>
      </c>
      <c r="H31" s="30">
        <f>'str 2'!H31+'[1]ns 2'!H31</f>
        <v>0</v>
      </c>
      <c r="I31" s="31">
        <f>'str 2'!I31+'[1]ns 2'!I31</f>
        <v>0</v>
      </c>
      <c r="J31" s="66"/>
      <c r="K31" s="66"/>
    </row>
    <row r="32" spans="1:11" ht="15" customHeight="1" x14ac:dyDescent="0.2">
      <c r="A32" s="256"/>
      <c r="B32" s="256"/>
      <c r="C32" s="256"/>
      <c r="D32" s="24" t="s">
        <v>359</v>
      </c>
      <c r="E32" s="60">
        <v>48</v>
      </c>
      <c r="F32" s="29">
        <f>'str 2'!F32+'[1]ns 2'!F32</f>
        <v>0</v>
      </c>
      <c r="G32" s="30">
        <f>'str 2'!G32+'[1]ns 2'!G32</f>
        <v>0</v>
      </c>
      <c r="H32" s="30">
        <f>'str 2'!H32+'[1]ns 2'!H32</f>
        <v>0</v>
      </c>
      <c r="I32" s="31">
        <f>'str 2'!I32+'[1]ns 2'!I32</f>
        <v>0</v>
      </c>
      <c r="J32" s="66"/>
      <c r="K32" s="66"/>
    </row>
    <row r="33" spans="1:11" ht="15" customHeight="1" x14ac:dyDescent="0.2">
      <c r="A33" s="256"/>
      <c r="B33" s="244" t="s">
        <v>1716</v>
      </c>
      <c r="C33" s="244"/>
      <c r="D33" s="244"/>
      <c r="E33" s="60">
        <v>49</v>
      </c>
      <c r="F33" s="29">
        <f>'str 2'!F33+'[1]ns 2'!F33</f>
        <v>26</v>
      </c>
      <c r="G33" s="30">
        <f>'str 2'!G33+'[1]ns 2'!G33</f>
        <v>7</v>
      </c>
      <c r="H33" s="30">
        <f>'str 2'!H33+'[1]ns 2'!H33</f>
        <v>16</v>
      </c>
      <c r="I33" s="31">
        <f>'str 2'!I33+'[1]ns 2'!I33</f>
        <v>2</v>
      </c>
      <c r="J33" s="66"/>
      <c r="K33" s="66"/>
    </row>
    <row r="34" spans="1:11" ht="15" customHeight="1" x14ac:dyDescent="0.2">
      <c r="A34" s="256"/>
      <c r="B34" s="274" t="s">
        <v>2063</v>
      </c>
      <c r="C34" s="275"/>
      <c r="D34" s="276"/>
      <c r="E34" s="60">
        <v>50</v>
      </c>
      <c r="F34" s="29">
        <f>'str 2'!F34+'[1]ns 2'!F34</f>
        <v>3</v>
      </c>
      <c r="G34" s="30">
        <f>'str 2'!G34+'[1]ns 2'!G34</f>
        <v>1</v>
      </c>
      <c r="H34" s="30">
        <f>'str 2'!H34+'[1]ns 2'!H34</f>
        <v>2</v>
      </c>
      <c r="I34" s="31">
        <f>'str 2'!I34+'[1]ns 2'!I34</f>
        <v>0</v>
      </c>
      <c r="J34" s="66"/>
      <c r="K34" s="66"/>
    </row>
    <row r="35" spans="1:11" ht="15" customHeight="1" x14ac:dyDescent="0.2">
      <c r="A35" s="256"/>
      <c r="B35" s="244" t="s">
        <v>1717</v>
      </c>
      <c r="C35" s="244"/>
      <c r="D35" s="244"/>
      <c r="E35" s="60">
        <v>51</v>
      </c>
      <c r="F35" s="29">
        <f>'str 2'!F35+'[1]ns 2'!F35</f>
        <v>161</v>
      </c>
      <c r="G35" s="30">
        <f>'str 2'!G35+'[1]ns 2'!G35</f>
        <v>133</v>
      </c>
      <c r="H35" s="30">
        <f>'str 2'!H35+'[1]ns 2'!H35</f>
        <v>100</v>
      </c>
      <c r="I35" s="31">
        <f>'str 2'!I35+'[1]ns 2'!I35</f>
        <v>85</v>
      </c>
      <c r="J35" s="66"/>
      <c r="K35" s="66"/>
    </row>
    <row r="36" spans="1:11" ht="15" customHeight="1" x14ac:dyDescent="0.2">
      <c r="A36" s="256"/>
      <c r="B36" s="274" t="s">
        <v>2064</v>
      </c>
      <c r="C36" s="275"/>
      <c r="D36" s="276"/>
      <c r="E36" s="60">
        <v>52</v>
      </c>
      <c r="F36" s="29">
        <f>'str 2'!F36+'[1]ns 2'!F36</f>
        <v>0</v>
      </c>
      <c r="G36" s="30">
        <f>'str 2'!G36+'[1]ns 2'!G36</f>
        <v>0</v>
      </c>
      <c r="H36" s="30">
        <f>'str 2'!H36+'[1]ns 2'!H36</f>
        <v>0</v>
      </c>
      <c r="I36" s="31">
        <f>'str 2'!I36+'[1]ns 2'!I36</f>
        <v>0</v>
      </c>
      <c r="J36" s="66"/>
      <c r="K36" s="66"/>
    </row>
    <row r="37" spans="1:11" ht="15" customHeight="1" x14ac:dyDescent="0.2">
      <c r="A37" s="256"/>
      <c r="B37" s="242" t="s">
        <v>1550</v>
      </c>
      <c r="C37" s="244"/>
      <c r="D37" s="244"/>
      <c r="E37" s="60">
        <v>53</v>
      </c>
      <c r="F37" s="29">
        <f>'str 2'!F37+'[1]ns 2'!F37</f>
        <v>0</v>
      </c>
      <c r="G37" s="30">
        <f>'str 2'!G37+'[1]ns 2'!G37</f>
        <v>0</v>
      </c>
      <c r="H37" s="30">
        <f>'str 2'!H37+'[1]ns 2'!H37</f>
        <v>0</v>
      </c>
      <c r="I37" s="31">
        <f>'str 2'!I37+'[1]ns 2'!I37</f>
        <v>0</v>
      </c>
      <c r="J37" s="66"/>
      <c r="K37" s="66"/>
    </row>
    <row r="38" spans="1:11" ht="15" customHeight="1" x14ac:dyDescent="0.2">
      <c r="A38" s="256"/>
      <c r="B38" s="280" t="s">
        <v>777</v>
      </c>
      <c r="C38" s="281"/>
      <c r="D38" s="282"/>
      <c r="E38" s="60">
        <v>54</v>
      </c>
      <c r="F38" s="29">
        <f>'str 2'!F38+'[1]ns 2'!F38</f>
        <v>54</v>
      </c>
      <c r="G38" s="30">
        <f>'str 2'!G38+'[1]ns 2'!G38</f>
        <v>19</v>
      </c>
      <c r="H38" s="30">
        <f>'str 2'!H38+'[1]ns 2'!H38</f>
        <v>49</v>
      </c>
      <c r="I38" s="31">
        <f>'str 2'!I38+'[1]ns 2'!I38</f>
        <v>17</v>
      </c>
      <c r="J38" s="66"/>
      <c r="K38" s="66"/>
    </row>
    <row r="39" spans="1:11" ht="15" customHeight="1" x14ac:dyDescent="0.2">
      <c r="A39" s="256"/>
      <c r="B39" s="277" t="s">
        <v>2065</v>
      </c>
      <c r="C39" s="278"/>
      <c r="D39" s="279"/>
      <c r="E39" s="60">
        <v>55</v>
      </c>
      <c r="F39" s="29">
        <f>'str 2'!F39+'[1]ns 2'!F39</f>
        <v>0</v>
      </c>
      <c r="G39" s="30">
        <f>'str 2'!G39+'[1]ns 2'!G39</f>
        <v>0</v>
      </c>
      <c r="H39" s="30">
        <f>'str 2'!H39+'[1]ns 2'!H39</f>
        <v>0</v>
      </c>
      <c r="I39" s="31">
        <f>'str 2'!I39+'[1]ns 2'!I39</f>
        <v>0</v>
      </c>
      <c r="J39" s="66"/>
      <c r="K39" s="66"/>
    </row>
    <row r="40" spans="1:11" ht="26.25" customHeight="1" x14ac:dyDescent="0.2">
      <c r="A40" s="256"/>
      <c r="B40" s="277" t="s">
        <v>1018</v>
      </c>
      <c r="C40" s="278"/>
      <c r="D40" s="279"/>
      <c r="E40" s="60">
        <v>56</v>
      </c>
      <c r="F40" s="29">
        <f>'str 2'!F40+'[1]ns 2'!F40</f>
        <v>0</v>
      </c>
      <c r="G40" s="30">
        <f>'str 2'!G40+'[1]ns 2'!G40</f>
        <v>0</v>
      </c>
      <c r="H40" s="30">
        <f>'str 2'!H40+'[1]ns 2'!H40</f>
        <v>0</v>
      </c>
      <c r="I40" s="31">
        <f>'str 2'!I40+'[1]ns 2'!I40</f>
        <v>0</v>
      </c>
      <c r="J40" s="66"/>
      <c r="K40" s="66"/>
    </row>
    <row r="41" spans="1:11" ht="39" customHeight="1" x14ac:dyDescent="0.2">
      <c r="A41" s="256"/>
      <c r="B41" s="280" t="s">
        <v>4013</v>
      </c>
      <c r="C41" s="281"/>
      <c r="D41" s="282"/>
      <c r="E41" s="60">
        <v>57</v>
      </c>
      <c r="F41" s="29">
        <f>'str 2'!F41+'[1]ns 2'!F41</f>
        <v>21</v>
      </c>
      <c r="G41" s="30">
        <f>'str 2'!G41+'[1]ns 2'!G41</f>
        <v>5</v>
      </c>
      <c r="H41" s="30">
        <f>'str 2'!H41+'[1]ns 2'!H41</f>
        <v>14</v>
      </c>
      <c r="I41" s="31">
        <f>'str 2'!I41+'[1]ns 2'!I41</f>
        <v>4</v>
      </c>
      <c r="J41" s="66"/>
      <c r="K41" s="66"/>
    </row>
    <row r="42" spans="1:11" ht="15" customHeight="1" x14ac:dyDescent="0.2">
      <c r="A42" s="256"/>
      <c r="B42" s="280" t="s">
        <v>1020</v>
      </c>
      <c r="C42" s="281"/>
      <c r="D42" s="282"/>
      <c r="E42" s="60">
        <v>58</v>
      </c>
      <c r="F42" s="81" t="s">
        <v>1764</v>
      </c>
      <c r="G42" s="79" t="s">
        <v>1764</v>
      </c>
      <c r="H42" s="79" t="s">
        <v>1764</v>
      </c>
      <c r="I42" s="80" t="s">
        <v>1764</v>
      </c>
      <c r="J42" s="66"/>
      <c r="K42" s="66"/>
    </row>
    <row r="43" spans="1:11" ht="15" customHeight="1" x14ac:dyDescent="0.2">
      <c r="A43" s="256"/>
      <c r="B43" s="244" t="s">
        <v>1718</v>
      </c>
      <c r="C43" s="244"/>
      <c r="D43" s="244"/>
      <c r="E43" s="60">
        <v>59</v>
      </c>
      <c r="F43" s="29">
        <f>'str 2'!F43+'[1]ns 2'!F43</f>
        <v>430</v>
      </c>
      <c r="G43" s="30">
        <f>'str 2'!G43+'[1]ns 2'!G43</f>
        <v>169</v>
      </c>
      <c r="H43" s="30">
        <f>'str 2'!H43+'[1]ns 2'!H43</f>
        <v>232</v>
      </c>
      <c r="I43" s="31">
        <f>'str 2'!I43+'[1]ns 2'!I43</f>
        <v>99</v>
      </c>
      <c r="J43" s="66"/>
      <c r="K43" s="66"/>
    </row>
    <row r="44" spans="1:11" ht="15" customHeight="1" x14ac:dyDescent="0.2">
      <c r="A44" s="256"/>
      <c r="B44" s="244" t="s">
        <v>1719</v>
      </c>
      <c r="C44" s="244"/>
      <c r="D44" s="244"/>
      <c r="E44" s="60">
        <v>60</v>
      </c>
      <c r="F44" s="29">
        <f>'str 2'!F44+'[1]ns 2'!F44</f>
        <v>177</v>
      </c>
      <c r="G44" s="30">
        <f>'str 2'!G44+'[1]ns 2'!G44</f>
        <v>136</v>
      </c>
      <c r="H44" s="30">
        <f>'str 2'!H44+'[1]ns 2'!H44</f>
        <v>109</v>
      </c>
      <c r="I44" s="31">
        <f>'str 2'!I44+'[1]ns 2'!I44</f>
        <v>86</v>
      </c>
      <c r="J44" s="66"/>
      <c r="K44" s="66"/>
    </row>
    <row r="45" spans="1:11" ht="15" customHeight="1" x14ac:dyDescent="0.2">
      <c r="A45" s="256"/>
      <c r="B45" s="244" t="s">
        <v>1720</v>
      </c>
      <c r="C45" s="244"/>
      <c r="D45" s="244"/>
      <c r="E45" s="60">
        <v>61</v>
      </c>
      <c r="F45" s="29">
        <f>'str 2'!F45+'[1]ns 2'!F45</f>
        <v>7</v>
      </c>
      <c r="G45" s="30">
        <f>'str 2'!G45+'[1]ns 2'!G45</f>
        <v>2</v>
      </c>
      <c r="H45" s="30">
        <f>'str 2'!H45+'[1]ns 2'!H45</f>
        <v>3</v>
      </c>
      <c r="I45" s="31">
        <f>'str 2'!I45+'[1]ns 2'!I45</f>
        <v>1</v>
      </c>
      <c r="J45" s="66"/>
      <c r="K45" s="66"/>
    </row>
    <row r="46" spans="1:11" ht="15" customHeight="1" x14ac:dyDescent="0.2">
      <c r="A46" s="256"/>
      <c r="B46" s="244" t="s">
        <v>4014</v>
      </c>
      <c r="C46" s="244"/>
      <c r="D46" s="244"/>
      <c r="E46" s="60">
        <v>62</v>
      </c>
      <c r="F46" s="29">
        <f>'str 2'!F46+'[1]ns 2'!F46</f>
        <v>44</v>
      </c>
      <c r="G46" s="30">
        <f>'str 2'!G46+'[1]ns 2'!G46</f>
        <v>23</v>
      </c>
      <c r="H46" s="30">
        <f>'str 2'!H46+'[1]ns 2'!H46</f>
        <v>24</v>
      </c>
      <c r="I46" s="31">
        <f>'str 2'!I46+'[1]ns 2'!I46</f>
        <v>12</v>
      </c>
      <c r="J46" s="66"/>
      <c r="K46" s="66"/>
    </row>
    <row r="47" spans="1:11" ht="15" customHeight="1" x14ac:dyDescent="0.2">
      <c r="A47" s="256"/>
      <c r="B47" s="244" t="s">
        <v>1920</v>
      </c>
      <c r="C47" s="244"/>
      <c r="D47" s="244"/>
      <c r="E47" s="60">
        <v>63</v>
      </c>
      <c r="F47" s="29">
        <f>'str 2'!F47+'[1]ns 2'!F47</f>
        <v>9</v>
      </c>
      <c r="G47" s="30">
        <f>'str 2'!G47+'[1]ns 2'!G47</f>
        <v>2</v>
      </c>
      <c r="H47" s="30">
        <f>'str 2'!H47+'[1]ns 2'!H47</f>
        <v>7</v>
      </c>
      <c r="I47" s="31">
        <f>'str 2'!I47+'[1]ns 2'!I47</f>
        <v>1</v>
      </c>
      <c r="J47" s="66"/>
      <c r="K47" s="66"/>
    </row>
    <row r="48" spans="1:11" ht="15" customHeight="1" x14ac:dyDescent="0.2">
      <c r="A48" s="256"/>
      <c r="B48" s="244" t="s">
        <v>1921</v>
      </c>
      <c r="C48" s="244"/>
      <c r="D48" s="244"/>
      <c r="E48" s="60">
        <v>64</v>
      </c>
      <c r="F48" s="29">
        <f>'str 2'!F48+'[1]ns 2'!F48</f>
        <v>14</v>
      </c>
      <c r="G48" s="30">
        <f>'str 2'!G48+'[1]ns 2'!G48</f>
        <v>7</v>
      </c>
      <c r="H48" s="30">
        <f>'str 2'!H48+'[1]ns 2'!H48</f>
        <v>5</v>
      </c>
      <c r="I48" s="31">
        <f>'str 2'!I48+'[1]ns 2'!I48</f>
        <v>1</v>
      </c>
      <c r="J48" s="66"/>
      <c r="K48" s="66"/>
    </row>
    <row r="49" spans="1:11" ht="15" customHeight="1" x14ac:dyDescent="0.2">
      <c r="A49" s="256"/>
      <c r="B49" s="244" t="s">
        <v>1922</v>
      </c>
      <c r="C49" s="244"/>
      <c r="D49" s="244"/>
      <c r="E49" s="60">
        <v>65</v>
      </c>
      <c r="F49" s="29">
        <f>'str 2'!F49+'[1]ns 2'!F49</f>
        <v>376</v>
      </c>
      <c r="G49" s="30">
        <f>'str 2'!G49+'[1]ns 2'!G49</f>
        <v>181</v>
      </c>
      <c r="H49" s="30">
        <f>'str 2'!H49+'[1]ns 2'!H49</f>
        <v>222</v>
      </c>
      <c r="I49" s="31">
        <f>'str 2'!I49+'[1]ns 2'!I49</f>
        <v>109</v>
      </c>
      <c r="J49" s="66"/>
      <c r="K49" s="66"/>
    </row>
    <row r="50" spans="1:11" ht="27" customHeight="1" x14ac:dyDescent="0.2">
      <c r="A50" s="283" t="s">
        <v>4015</v>
      </c>
      <c r="B50" s="284"/>
      <c r="C50" s="284"/>
      <c r="D50" s="284"/>
      <c r="E50" s="60">
        <v>66</v>
      </c>
      <c r="F50" s="29">
        <f>'str 2'!F50</f>
        <v>2597</v>
      </c>
      <c r="G50" s="30">
        <f>'str 2'!G50</f>
        <v>1615</v>
      </c>
      <c r="H50" s="30">
        <f>'str 2'!H50</f>
        <v>1497</v>
      </c>
      <c r="I50" s="31">
        <f>'str 2'!I50</f>
        <v>923</v>
      </c>
      <c r="J50" s="66"/>
      <c r="K50" s="66"/>
    </row>
    <row r="51" spans="1:11" ht="15" customHeight="1" thickBot="1" x14ac:dyDescent="0.25">
      <c r="A51" s="244" t="s">
        <v>1923</v>
      </c>
      <c r="B51" s="244"/>
      <c r="C51" s="244"/>
      <c r="D51" s="244"/>
      <c r="E51" s="60">
        <v>67</v>
      </c>
      <c r="F51" s="33">
        <f>'str 2'!F51</f>
        <v>394</v>
      </c>
      <c r="G51" s="34">
        <f>'str 2'!G51</f>
        <v>253</v>
      </c>
      <c r="H51" s="34">
        <f>'str 2'!H51</f>
        <v>244</v>
      </c>
      <c r="I51" s="35">
        <f>'str 2'!I51</f>
        <v>152</v>
      </c>
      <c r="J51" s="66"/>
      <c r="K51" s="66"/>
    </row>
  </sheetData>
  <sheetProtection algorithmName="SHA-512" hashValue="Ppq02Ne+61Y6FdlFuJWEskkoLmjfmw5npMx/YWLOWUnIwdLwH1FicK2tkcjXtPWewPs7BlyD9+bm6V4G4IMaLQ==" saltValue="Ygs3qZfti8hiLBpv3vTL7Q==" spinCount="100000" sheet="1"/>
  <mergeCells count="46">
    <mergeCell ref="B48:D48"/>
    <mergeCell ref="B49:D49"/>
    <mergeCell ref="A50:D50"/>
    <mergeCell ref="A51:D51"/>
    <mergeCell ref="B44:D44"/>
    <mergeCell ref="B45:D45"/>
    <mergeCell ref="B46:D46"/>
    <mergeCell ref="B47:D47"/>
    <mergeCell ref="B40:D40"/>
    <mergeCell ref="B41:D41"/>
    <mergeCell ref="B42:D42"/>
    <mergeCell ref="B43:D43"/>
    <mergeCell ref="J2:K2"/>
    <mergeCell ref="A4:E4"/>
    <mergeCell ref="A5:D5"/>
    <mergeCell ref="A7:A8"/>
    <mergeCell ref="B7:D7"/>
    <mergeCell ref="A2:E3"/>
    <mergeCell ref="B36:D36"/>
    <mergeCell ref="B37:D37"/>
    <mergeCell ref="B9:D9"/>
    <mergeCell ref="B10:D10"/>
    <mergeCell ref="B11:D11"/>
    <mergeCell ref="B12:D12"/>
    <mergeCell ref="C18:C19"/>
    <mergeCell ref="C21:C32"/>
    <mergeCell ref="F2:F3"/>
    <mergeCell ref="G2:G3"/>
    <mergeCell ref="H2:I2"/>
    <mergeCell ref="B8:D8"/>
    <mergeCell ref="A9:A14"/>
    <mergeCell ref="A15:D15"/>
    <mergeCell ref="A16:A49"/>
    <mergeCell ref="A1:K1"/>
    <mergeCell ref="A6:D6"/>
    <mergeCell ref="B13:D13"/>
    <mergeCell ref="B35:D35"/>
    <mergeCell ref="B34:D34"/>
    <mergeCell ref="B14:D14"/>
    <mergeCell ref="B16:D16"/>
    <mergeCell ref="B38:D38"/>
    <mergeCell ref="B39:D39"/>
    <mergeCell ref="B33:D33"/>
    <mergeCell ref="C20:D20"/>
    <mergeCell ref="B17:B32"/>
    <mergeCell ref="C17:D17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80" orientation="portrait" horizontalDpi="4294967293" r:id="rId1"/>
  <headerFooter alignWithMargins="0">
    <oddFooter>&amp;Cstr 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9"/>
  <dimension ref="A1:M52"/>
  <sheetViews>
    <sheetView topLeftCell="A28" workbookViewId="0">
      <selection sqref="A1:M1"/>
    </sheetView>
  </sheetViews>
  <sheetFormatPr defaultColWidth="0" defaultRowHeight="12.75" x14ac:dyDescent="0.2"/>
  <cols>
    <col min="1" max="1" width="3.5703125" style="19" customWidth="1"/>
    <col min="2" max="2" width="3.28515625" style="19" customWidth="1"/>
    <col min="3" max="3" width="3.5703125" style="19" customWidth="1"/>
    <col min="4" max="4" width="39.5703125" style="19" customWidth="1"/>
    <col min="5" max="5" width="3.85546875" style="23" customWidth="1"/>
    <col min="6" max="7" width="6.7109375" style="23" customWidth="1"/>
    <col min="8" max="13" width="6.7109375" style="19" customWidth="1"/>
    <col min="14" max="14" width="2" style="19" customWidth="1"/>
    <col min="15" max="16384" width="0" style="19" hidden="1"/>
  </cols>
  <sheetData>
    <row r="1" spans="1:13" ht="30.75" customHeight="1" x14ac:dyDescent="0.2">
      <c r="A1" s="260" t="s">
        <v>4089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</row>
    <row r="2" spans="1:13" ht="29.25" customHeight="1" x14ac:dyDescent="0.2">
      <c r="A2" s="252" t="s">
        <v>4075</v>
      </c>
      <c r="B2" s="252"/>
      <c r="C2" s="252"/>
      <c r="D2" s="252"/>
      <c r="E2" s="252"/>
      <c r="F2" s="298" t="s">
        <v>1021</v>
      </c>
      <c r="G2" s="300"/>
      <c r="H2" s="298" t="s">
        <v>1925</v>
      </c>
      <c r="I2" s="300"/>
      <c r="J2" s="298" t="s">
        <v>1824</v>
      </c>
      <c r="K2" s="299"/>
      <c r="L2" s="298" t="s">
        <v>1763</v>
      </c>
      <c r="M2" s="299"/>
    </row>
    <row r="3" spans="1:13" ht="16.5" customHeight="1" x14ac:dyDescent="0.2">
      <c r="A3" s="252"/>
      <c r="B3" s="252"/>
      <c r="C3" s="252"/>
      <c r="D3" s="252"/>
      <c r="E3" s="252"/>
      <c r="F3" s="21" t="s">
        <v>1079</v>
      </c>
      <c r="G3" s="21" t="s">
        <v>1785</v>
      </c>
      <c r="H3" s="21" t="s">
        <v>1079</v>
      </c>
      <c r="I3" s="21" t="s">
        <v>1785</v>
      </c>
      <c r="J3" s="21" t="s">
        <v>1079</v>
      </c>
      <c r="K3" s="21" t="s">
        <v>1785</v>
      </c>
      <c r="L3" s="21" t="s">
        <v>1079</v>
      </c>
      <c r="M3" s="21" t="s">
        <v>1785</v>
      </c>
    </row>
    <row r="4" spans="1:13" s="23" customFormat="1" ht="15.75" customHeight="1" thickBot="1" x14ac:dyDescent="0.25">
      <c r="A4" s="252">
        <v>0</v>
      </c>
      <c r="B4" s="252"/>
      <c r="C4" s="252"/>
      <c r="D4" s="252"/>
      <c r="E4" s="252"/>
      <c r="F4" s="59">
        <v>1</v>
      </c>
      <c r="G4" s="59">
        <v>2</v>
      </c>
      <c r="H4" s="59">
        <v>3</v>
      </c>
      <c r="I4" s="59">
        <v>4</v>
      </c>
      <c r="J4" s="59">
        <v>5</v>
      </c>
      <c r="K4" s="59">
        <v>6</v>
      </c>
      <c r="L4" s="59">
        <v>7</v>
      </c>
      <c r="M4" s="59">
        <v>8</v>
      </c>
    </row>
    <row r="5" spans="1:13" ht="25.5" customHeight="1" x14ac:dyDescent="0.2">
      <c r="A5" s="242" t="s">
        <v>3353</v>
      </c>
      <c r="B5" s="244"/>
      <c r="C5" s="244"/>
      <c r="D5" s="244"/>
      <c r="E5" s="60">
        <v>68</v>
      </c>
      <c r="F5" s="125">
        <f>'[1]ns 3'!F5</f>
        <v>727</v>
      </c>
      <c r="G5" s="126">
        <f>'[1]ns 3'!G5</f>
        <v>520</v>
      </c>
      <c r="H5" s="126">
        <f>'[1]ns 3'!H5</f>
        <v>376</v>
      </c>
      <c r="I5" s="126">
        <f>'[1]ns 3'!I5</f>
        <v>243</v>
      </c>
      <c r="J5" s="126">
        <f>'[1]ns 3'!J5</f>
        <v>483</v>
      </c>
      <c r="K5" s="126">
        <f>'[1]ns 3'!K5</f>
        <v>178</v>
      </c>
      <c r="L5" s="126">
        <f>'[1]ns 3'!L5</f>
        <v>1037</v>
      </c>
      <c r="M5" s="127">
        <f>'[1]ns 3'!M5</f>
        <v>773</v>
      </c>
    </row>
    <row r="6" spans="1:13" ht="25.5" customHeight="1" x14ac:dyDescent="0.2">
      <c r="A6" s="242" t="s">
        <v>1022</v>
      </c>
      <c r="B6" s="244"/>
      <c r="C6" s="244"/>
      <c r="D6" s="244"/>
      <c r="E6" s="60">
        <v>69</v>
      </c>
      <c r="F6" s="77">
        <f>'str 3'!F6+'[1]ns 3'!F6</f>
        <v>1401</v>
      </c>
      <c r="G6" s="43">
        <f>'str 3'!G6+'[1]ns 3'!G6</f>
        <v>810</v>
      </c>
      <c r="H6" s="43">
        <f>'str 3'!H6+'[1]ns 3'!H6</f>
        <v>860</v>
      </c>
      <c r="I6" s="43">
        <f>'str 3'!I6+'[1]ns 3'!I6</f>
        <v>521</v>
      </c>
      <c r="J6" s="43">
        <f>'str 3'!J6+'[1]ns 3'!J6</f>
        <v>495</v>
      </c>
      <c r="K6" s="43">
        <f>'str 3'!K6+'[1]ns 3'!K6</f>
        <v>201</v>
      </c>
      <c r="L6" s="43">
        <f>'str 3'!L6+'[1]ns 3'!L6</f>
        <v>946</v>
      </c>
      <c r="M6" s="78">
        <f>'str 3'!M6+'[1]ns 3'!M6</f>
        <v>615</v>
      </c>
    </row>
    <row r="7" spans="1:13" ht="15" customHeight="1" x14ac:dyDescent="0.2">
      <c r="A7" s="239" t="s">
        <v>3843</v>
      </c>
      <c r="B7" s="274" t="s">
        <v>3844</v>
      </c>
      <c r="C7" s="275"/>
      <c r="D7" s="276"/>
      <c r="E7" s="60">
        <v>70</v>
      </c>
      <c r="F7" s="77">
        <f>'str 3'!F7+'[1]ns 3'!F7</f>
        <v>497</v>
      </c>
      <c r="G7" s="43">
        <f>'str 3'!G7+'[1]ns 3'!G7</f>
        <v>287</v>
      </c>
      <c r="H7" s="43">
        <f>'str 3'!H7+'[1]ns 3'!H7</f>
        <v>404</v>
      </c>
      <c r="I7" s="43">
        <f>'str 3'!I7+'[1]ns 3'!I7</f>
        <v>243</v>
      </c>
      <c r="J7" s="43">
        <f>'str 3'!J7+'[1]ns 3'!J7</f>
        <v>28</v>
      </c>
      <c r="K7" s="43">
        <f>'str 3'!K7+'[1]ns 3'!K7</f>
        <v>8</v>
      </c>
      <c r="L7" s="79" t="s">
        <v>1764</v>
      </c>
      <c r="M7" s="80" t="s">
        <v>1764</v>
      </c>
    </row>
    <row r="8" spans="1:13" ht="15" customHeight="1" x14ac:dyDescent="0.2">
      <c r="A8" s="241"/>
      <c r="B8" s="274" t="s">
        <v>2432</v>
      </c>
      <c r="C8" s="275"/>
      <c r="D8" s="276"/>
      <c r="E8" s="60">
        <v>71</v>
      </c>
      <c r="F8" s="77">
        <f>'str 3'!F8+'[1]ns 3'!F8</f>
        <v>904</v>
      </c>
      <c r="G8" s="43">
        <f>'str 3'!G8+'[1]ns 3'!G8</f>
        <v>523</v>
      </c>
      <c r="H8" s="43">
        <f>'str 3'!H8+'[1]ns 3'!H8</f>
        <v>456</v>
      </c>
      <c r="I8" s="43">
        <f>'str 3'!I8+'[1]ns 3'!I8</f>
        <v>278</v>
      </c>
      <c r="J8" s="43">
        <f>'str 3'!J8+'[1]ns 3'!J8</f>
        <v>467</v>
      </c>
      <c r="K8" s="43">
        <f>'str 3'!K8+'[1]ns 3'!K8</f>
        <v>193</v>
      </c>
      <c r="L8" s="43">
        <f>'str 3'!L8+'[1]ns 3'!L8</f>
        <v>946</v>
      </c>
      <c r="M8" s="78">
        <f>'str 3'!M8+'[1]ns 3'!M8</f>
        <v>615</v>
      </c>
    </row>
    <row r="9" spans="1:13" ht="15" customHeight="1" x14ac:dyDescent="0.2">
      <c r="A9" s="239" t="s">
        <v>4016</v>
      </c>
      <c r="B9" s="274" t="s">
        <v>3845</v>
      </c>
      <c r="C9" s="275"/>
      <c r="D9" s="276"/>
      <c r="E9" s="60">
        <v>72</v>
      </c>
      <c r="F9" s="77">
        <f>'str 3'!F9+'[1]ns 3'!F9</f>
        <v>1</v>
      </c>
      <c r="G9" s="43">
        <f>'str 3'!G9+'[1]ns 3'!G9</f>
        <v>0</v>
      </c>
      <c r="H9" s="43">
        <f>'str 3'!H9+'[1]ns 3'!H9</f>
        <v>0</v>
      </c>
      <c r="I9" s="43">
        <f>'str 3'!I9+'[1]ns 3'!I9</f>
        <v>0</v>
      </c>
      <c r="J9" s="43">
        <f>'str 3'!J9+'[1]ns 3'!J9</f>
        <v>0</v>
      </c>
      <c r="K9" s="43">
        <f>'str 3'!K9+'[1]ns 3'!K9</f>
        <v>0</v>
      </c>
      <c r="L9" s="43">
        <f>'str 3'!L9+'[1]ns 3'!L9</f>
        <v>1</v>
      </c>
      <c r="M9" s="78">
        <f>'str 3'!M9+'[1]ns 3'!M9</f>
        <v>1</v>
      </c>
    </row>
    <row r="10" spans="1:13" ht="15" customHeight="1" x14ac:dyDescent="0.2">
      <c r="A10" s="240"/>
      <c r="B10" s="274" t="s">
        <v>3846</v>
      </c>
      <c r="C10" s="275"/>
      <c r="D10" s="276"/>
      <c r="E10" s="60">
        <v>73</v>
      </c>
      <c r="F10" s="77">
        <f>'str 3'!F10+'[1]ns 3'!F10</f>
        <v>0</v>
      </c>
      <c r="G10" s="43">
        <f>'str 3'!G10+'[1]ns 3'!G10</f>
        <v>0</v>
      </c>
      <c r="H10" s="43">
        <f>'str 3'!H10+'[1]ns 3'!H10</f>
        <v>0</v>
      </c>
      <c r="I10" s="43">
        <f>'str 3'!I10+'[1]ns 3'!I10</f>
        <v>0</v>
      </c>
      <c r="J10" s="43">
        <f>'str 3'!J10+'[1]ns 3'!J10</f>
        <v>0</v>
      </c>
      <c r="K10" s="43">
        <f>'str 3'!K10+'[1]ns 3'!K10</f>
        <v>0</v>
      </c>
      <c r="L10" s="43">
        <f>'str 3'!L10+'[1]ns 3'!L10</f>
        <v>0</v>
      </c>
      <c r="M10" s="78">
        <f>'str 3'!M10+'[1]ns 3'!M10</f>
        <v>0</v>
      </c>
    </row>
    <row r="11" spans="1:13" ht="15" customHeight="1" x14ac:dyDescent="0.2">
      <c r="A11" s="240"/>
      <c r="B11" s="274" t="s">
        <v>3847</v>
      </c>
      <c r="C11" s="275"/>
      <c r="D11" s="276"/>
      <c r="E11" s="60">
        <v>74</v>
      </c>
      <c r="F11" s="77">
        <f>'str 3'!F11+'[1]ns 3'!F11</f>
        <v>59</v>
      </c>
      <c r="G11" s="43">
        <f>'str 3'!G11+'[1]ns 3'!G11</f>
        <v>45</v>
      </c>
      <c r="H11" s="43">
        <f>'str 3'!H11+'[1]ns 3'!H11</f>
        <v>37</v>
      </c>
      <c r="I11" s="43">
        <f>'str 3'!I11+'[1]ns 3'!I11</f>
        <v>31</v>
      </c>
      <c r="J11" s="43">
        <f>'str 3'!J11+'[1]ns 3'!J11</f>
        <v>5</v>
      </c>
      <c r="K11" s="43">
        <f>'str 3'!K11+'[1]ns 3'!K11</f>
        <v>5</v>
      </c>
      <c r="L11" s="43">
        <f>'str 3'!L11+'[1]ns 3'!L11</f>
        <v>18</v>
      </c>
      <c r="M11" s="78">
        <f>'str 3'!M11+'[1]ns 3'!M11</f>
        <v>16</v>
      </c>
    </row>
    <row r="12" spans="1:13" ht="15" customHeight="1" x14ac:dyDescent="0.2">
      <c r="A12" s="240"/>
      <c r="B12" s="280" t="s">
        <v>3469</v>
      </c>
      <c r="C12" s="281"/>
      <c r="D12" s="282"/>
      <c r="E12" s="60">
        <v>75</v>
      </c>
      <c r="F12" s="77">
        <f>'str 3'!F12+'[1]ns 3'!F12</f>
        <v>0</v>
      </c>
      <c r="G12" s="43">
        <f>'str 3'!G12+'[1]ns 3'!G12</f>
        <v>0</v>
      </c>
      <c r="H12" s="43">
        <f>'str 3'!H12+'[1]ns 3'!H12</f>
        <v>0</v>
      </c>
      <c r="I12" s="43">
        <f>'str 3'!I12+'[1]ns 3'!I12</f>
        <v>0</v>
      </c>
      <c r="J12" s="43">
        <f>'str 3'!J12+'[1]ns 3'!J12</f>
        <v>0</v>
      </c>
      <c r="K12" s="43">
        <f>'str 3'!K12+'[1]ns 3'!K12</f>
        <v>0</v>
      </c>
      <c r="L12" s="43">
        <f>'str 3'!L12+'[1]ns 3'!L12</f>
        <v>0</v>
      </c>
      <c r="M12" s="78">
        <f>'str 3'!M12+'[1]ns 3'!M12</f>
        <v>0</v>
      </c>
    </row>
    <row r="13" spans="1:13" ht="15" customHeight="1" x14ac:dyDescent="0.2">
      <c r="A13" s="240"/>
      <c r="B13" s="274" t="s">
        <v>3848</v>
      </c>
      <c r="C13" s="275"/>
      <c r="D13" s="276"/>
      <c r="E13" s="60">
        <v>76</v>
      </c>
      <c r="F13" s="77">
        <f>'str 3'!F13+'[1]ns 3'!F13</f>
        <v>22</v>
      </c>
      <c r="G13" s="43">
        <f>'str 3'!G13+'[1]ns 3'!G13</f>
        <v>6</v>
      </c>
      <c r="H13" s="43">
        <f>'str 3'!H13+'[1]ns 3'!H13</f>
        <v>9</v>
      </c>
      <c r="I13" s="43">
        <f>'str 3'!I13+'[1]ns 3'!I13</f>
        <v>2</v>
      </c>
      <c r="J13" s="43">
        <f>'str 3'!J13+'[1]ns 3'!J13</f>
        <v>2</v>
      </c>
      <c r="K13" s="43">
        <f>'str 3'!K13+'[1]ns 3'!K13</f>
        <v>0</v>
      </c>
      <c r="L13" s="43">
        <f>'str 3'!L13+'[1]ns 3'!L13</f>
        <v>3</v>
      </c>
      <c r="M13" s="78">
        <f>'str 3'!M13+'[1]ns 3'!M13</f>
        <v>0</v>
      </c>
    </row>
    <row r="14" spans="1:13" ht="15" customHeight="1" x14ac:dyDescent="0.2">
      <c r="A14" s="240"/>
      <c r="B14" s="274" t="s">
        <v>3985</v>
      </c>
      <c r="C14" s="275"/>
      <c r="D14" s="276"/>
      <c r="E14" s="60">
        <v>77</v>
      </c>
      <c r="F14" s="77">
        <f>'str 3'!F14+'[1]ns 3'!F14</f>
        <v>2</v>
      </c>
      <c r="G14" s="43">
        <f>'str 3'!G14+'[1]ns 3'!G14</f>
        <v>2</v>
      </c>
      <c r="H14" s="43">
        <f>'str 3'!H14+'[1]ns 3'!H14</f>
        <v>1</v>
      </c>
      <c r="I14" s="43">
        <f>'str 3'!I14+'[1]ns 3'!I14</f>
        <v>1</v>
      </c>
      <c r="J14" s="43">
        <f>'str 3'!J14+'[1]ns 3'!J14</f>
        <v>24</v>
      </c>
      <c r="K14" s="43">
        <f>'str 3'!K14+'[1]ns 3'!K14</f>
        <v>7</v>
      </c>
      <c r="L14" s="43">
        <f>'str 3'!L14+'[1]ns 3'!L14</f>
        <v>33</v>
      </c>
      <c r="M14" s="78">
        <f>'str 3'!M14+'[1]ns 3'!M14</f>
        <v>14</v>
      </c>
    </row>
    <row r="15" spans="1:13" ht="26.25" customHeight="1" x14ac:dyDescent="0.2">
      <c r="A15" s="280" t="s">
        <v>4017</v>
      </c>
      <c r="B15" s="281"/>
      <c r="C15" s="281"/>
      <c r="D15" s="282"/>
      <c r="E15" s="60">
        <v>78</v>
      </c>
      <c r="F15" s="77">
        <f>'str 3'!F15+'[1]ns 3'!F15</f>
        <v>1217</v>
      </c>
      <c r="G15" s="43">
        <f>'str 3'!G15+'[1]ns 3'!G15</f>
        <v>688</v>
      </c>
      <c r="H15" s="43">
        <f>'str 3'!H15+'[1]ns 3'!H15</f>
        <v>745</v>
      </c>
      <c r="I15" s="43">
        <f>'str 3'!I15+'[1]ns 3'!I15</f>
        <v>432</v>
      </c>
      <c r="J15" s="43">
        <f>'str 3'!J15+'[1]ns 3'!J15</f>
        <v>428</v>
      </c>
      <c r="K15" s="43">
        <f>'str 3'!K15+'[1]ns 3'!K15</f>
        <v>177</v>
      </c>
      <c r="L15" s="43">
        <f>'str 3'!L15+'[1]ns 3'!L15</f>
        <v>682</v>
      </c>
      <c r="M15" s="78">
        <f>'str 3'!M15+'[1]ns 3'!M15</f>
        <v>477</v>
      </c>
    </row>
    <row r="16" spans="1:13" ht="25.5" customHeight="1" x14ac:dyDescent="0.2">
      <c r="A16" s="239" t="s">
        <v>355</v>
      </c>
      <c r="B16" s="280" t="s">
        <v>1023</v>
      </c>
      <c r="C16" s="281"/>
      <c r="D16" s="282"/>
      <c r="E16" s="60">
        <v>79</v>
      </c>
      <c r="F16" s="77">
        <f>'str 3'!F16+'[1]ns 3'!F16</f>
        <v>687</v>
      </c>
      <c r="G16" s="43">
        <f>'str 3'!G16+'[1]ns 3'!G16</f>
        <v>377</v>
      </c>
      <c r="H16" s="43">
        <f>'str 3'!H16+'[1]ns 3'!H16</f>
        <v>430</v>
      </c>
      <c r="I16" s="43">
        <f>'str 3'!I16+'[1]ns 3'!I16</f>
        <v>241</v>
      </c>
      <c r="J16" s="43">
        <f>'str 3'!J16+'[1]ns 3'!J16</f>
        <v>145</v>
      </c>
      <c r="K16" s="43">
        <f>'str 3'!K16+'[1]ns 3'!K16</f>
        <v>64</v>
      </c>
      <c r="L16" s="43">
        <f>'str 3'!L16+'[1]ns 3'!L16</f>
        <v>254</v>
      </c>
      <c r="M16" s="78">
        <f>'str 3'!M16+'[1]ns 3'!M16</f>
        <v>202</v>
      </c>
    </row>
    <row r="17" spans="1:13" ht="15" customHeight="1" x14ac:dyDescent="0.2">
      <c r="A17" s="240"/>
      <c r="B17" s="239" t="s">
        <v>3843</v>
      </c>
      <c r="C17" s="274" t="s">
        <v>356</v>
      </c>
      <c r="D17" s="276"/>
      <c r="E17" s="60">
        <v>80</v>
      </c>
      <c r="F17" s="77">
        <f>'str 3'!F17+'[1]ns 3'!F17</f>
        <v>645</v>
      </c>
      <c r="G17" s="43">
        <f>'str 3'!G17+'[1]ns 3'!G17</f>
        <v>356</v>
      </c>
      <c r="H17" s="43">
        <f>'str 3'!H17+'[1]ns 3'!H17</f>
        <v>410</v>
      </c>
      <c r="I17" s="43">
        <f>'str 3'!I17+'[1]ns 3'!I17</f>
        <v>230</v>
      </c>
      <c r="J17" s="43">
        <f>'str 3'!J17+'[1]ns 3'!J17</f>
        <v>143</v>
      </c>
      <c r="K17" s="43">
        <f>'str 3'!K17+'[1]ns 3'!K17</f>
        <v>64</v>
      </c>
      <c r="L17" s="43">
        <f>'str 3'!L17+'[1]ns 3'!L17</f>
        <v>243</v>
      </c>
      <c r="M17" s="78">
        <f>'str 3'!M17+'[1]ns 3'!M17</f>
        <v>195</v>
      </c>
    </row>
    <row r="18" spans="1:13" ht="15" customHeight="1" x14ac:dyDescent="0.2">
      <c r="A18" s="240"/>
      <c r="B18" s="240"/>
      <c r="C18" s="239" t="s">
        <v>3536</v>
      </c>
      <c r="D18" s="61" t="s">
        <v>2436</v>
      </c>
      <c r="E18" s="60">
        <v>81</v>
      </c>
      <c r="F18" s="77">
        <f>'str 3'!F18+'[1]ns 3'!F18</f>
        <v>13</v>
      </c>
      <c r="G18" s="43">
        <f>'str 3'!G18+'[1]ns 3'!G18</f>
        <v>4</v>
      </c>
      <c r="H18" s="43">
        <f>'str 3'!H18+'[1]ns 3'!H18</f>
        <v>3</v>
      </c>
      <c r="I18" s="43">
        <f>'str 3'!I18+'[1]ns 3'!I18</f>
        <v>0</v>
      </c>
      <c r="J18" s="43">
        <f>'str 3'!J18+'[1]ns 3'!J18</f>
        <v>8</v>
      </c>
      <c r="K18" s="43">
        <f>'str 3'!K18+'[1]ns 3'!K18</f>
        <v>3</v>
      </c>
      <c r="L18" s="43">
        <f>'str 3'!L18+'[1]ns 3'!L18</f>
        <v>12</v>
      </c>
      <c r="M18" s="78">
        <f>'str 3'!M18+'[1]ns 3'!M18</f>
        <v>6</v>
      </c>
    </row>
    <row r="19" spans="1:13" ht="15" customHeight="1" x14ac:dyDescent="0.2">
      <c r="A19" s="240"/>
      <c r="B19" s="240"/>
      <c r="C19" s="241"/>
      <c r="D19" s="61" t="s">
        <v>1024</v>
      </c>
      <c r="E19" s="60">
        <v>82</v>
      </c>
      <c r="F19" s="77">
        <f>'str 3'!F19+'[1]ns 3'!F19</f>
        <v>13</v>
      </c>
      <c r="G19" s="43">
        <f>'str 3'!G19+'[1]ns 3'!G19</f>
        <v>2</v>
      </c>
      <c r="H19" s="43">
        <f>'str 3'!H19+'[1]ns 3'!H19</f>
        <v>11</v>
      </c>
      <c r="I19" s="43">
        <f>'str 3'!I19+'[1]ns 3'!I19</f>
        <v>1</v>
      </c>
      <c r="J19" s="43">
        <f>'str 3'!J19+'[1]ns 3'!J19</f>
        <v>3</v>
      </c>
      <c r="K19" s="43">
        <f>'str 3'!K19+'[1]ns 3'!K19</f>
        <v>1</v>
      </c>
      <c r="L19" s="43">
        <f>'str 3'!L19+'[1]ns 3'!L19</f>
        <v>2</v>
      </c>
      <c r="M19" s="78">
        <f>'str 3'!M19+'[1]ns 3'!M19</f>
        <v>2</v>
      </c>
    </row>
    <row r="20" spans="1:13" ht="15" customHeight="1" x14ac:dyDescent="0.2">
      <c r="A20" s="240"/>
      <c r="B20" s="240"/>
      <c r="C20" s="280" t="s">
        <v>1025</v>
      </c>
      <c r="D20" s="282"/>
      <c r="E20" s="60">
        <v>83</v>
      </c>
      <c r="F20" s="77">
        <f>'str 3'!F20+'[1]ns 3'!F20</f>
        <v>42</v>
      </c>
      <c r="G20" s="43">
        <f>'str 3'!G20+'[1]ns 3'!G20</f>
        <v>21</v>
      </c>
      <c r="H20" s="43">
        <f>'str 3'!H20+'[1]ns 3'!H20</f>
        <v>20</v>
      </c>
      <c r="I20" s="43">
        <f>'str 3'!I20+'[1]ns 3'!I20</f>
        <v>11</v>
      </c>
      <c r="J20" s="43">
        <f>'str 3'!J20+'[1]ns 3'!J20</f>
        <v>2</v>
      </c>
      <c r="K20" s="43">
        <f>'str 3'!K20+'[1]ns 3'!K20</f>
        <v>0</v>
      </c>
      <c r="L20" s="43">
        <f>'str 3'!L20+'[1]ns 3'!L20</f>
        <v>11</v>
      </c>
      <c r="M20" s="78">
        <f>'str 3'!M20+'[1]ns 3'!M20</f>
        <v>7</v>
      </c>
    </row>
    <row r="21" spans="1:13" ht="15" customHeight="1" x14ac:dyDescent="0.2">
      <c r="A21" s="240"/>
      <c r="B21" s="240"/>
      <c r="C21" s="239" t="s">
        <v>3843</v>
      </c>
      <c r="D21" s="24" t="s">
        <v>357</v>
      </c>
      <c r="E21" s="60">
        <v>84</v>
      </c>
      <c r="F21" s="77">
        <f>'str 3'!F21+'[1]ns 3'!F21</f>
        <v>13</v>
      </c>
      <c r="G21" s="43">
        <f>'str 3'!G21+'[1]ns 3'!G21</f>
        <v>10</v>
      </c>
      <c r="H21" s="43">
        <f>'str 3'!H21+'[1]ns 3'!H21</f>
        <v>7</v>
      </c>
      <c r="I21" s="43">
        <f>'str 3'!I21+'[1]ns 3'!I21</f>
        <v>7</v>
      </c>
      <c r="J21" s="43">
        <f>'str 3'!J21+'[1]ns 3'!J21</f>
        <v>1</v>
      </c>
      <c r="K21" s="43">
        <f>'str 3'!K21+'[1]ns 3'!K21</f>
        <v>0</v>
      </c>
      <c r="L21" s="43">
        <f>'str 3'!L21+'[1]ns 3'!L21</f>
        <v>5</v>
      </c>
      <c r="M21" s="78">
        <f>'str 3'!M21+'[1]ns 3'!M21</f>
        <v>5</v>
      </c>
    </row>
    <row r="22" spans="1:13" ht="15" customHeight="1" x14ac:dyDescent="0.2">
      <c r="A22" s="240"/>
      <c r="B22" s="240"/>
      <c r="C22" s="240"/>
      <c r="D22" s="24" t="s">
        <v>358</v>
      </c>
      <c r="E22" s="60">
        <v>85</v>
      </c>
      <c r="F22" s="77">
        <f>'str 3'!F22+'[1]ns 3'!F22</f>
        <v>0</v>
      </c>
      <c r="G22" s="43">
        <f>'str 3'!G22+'[1]ns 3'!G22</f>
        <v>0</v>
      </c>
      <c r="H22" s="43">
        <f>'str 3'!H22+'[1]ns 3'!H22</f>
        <v>0</v>
      </c>
      <c r="I22" s="43">
        <f>'str 3'!I22+'[1]ns 3'!I22</f>
        <v>0</v>
      </c>
      <c r="J22" s="43">
        <f>'str 3'!J22+'[1]ns 3'!J22</f>
        <v>0</v>
      </c>
      <c r="K22" s="43">
        <f>'str 3'!K22+'[1]ns 3'!K22</f>
        <v>0</v>
      </c>
      <c r="L22" s="43">
        <f>'str 3'!L22+'[1]ns 3'!L22</f>
        <v>0</v>
      </c>
      <c r="M22" s="78">
        <f>'str 3'!M22+'[1]ns 3'!M22</f>
        <v>0</v>
      </c>
    </row>
    <row r="23" spans="1:13" ht="15" customHeight="1" x14ac:dyDescent="0.2">
      <c r="A23" s="240"/>
      <c r="B23" s="240"/>
      <c r="C23" s="240"/>
      <c r="D23" s="24" t="s">
        <v>3805</v>
      </c>
      <c r="E23" s="60">
        <v>86</v>
      </c>
      <c r="F23" s="77">
        <f>'str 3'!F23+'[1]ns 3'!F23</f>
        <v>14</v>
      </c>
      <c r="G23" s="43">
        <f>'str 3'!G23+'[1]ns 3'!G23</f>
        <v>5</v>
      </c>
      <c r="H23" s="43">
        <f>'str 3'!H23+'[1]ns 3'!H23</f>
        <v>5</v>
      </c>
      <c r="I23" s="43">
        <f>'str 3'!I23+'[1]ns 3'!I23</f>
        <v>2</v>
      </c>
      <c r="J23" s="43">
        <f>'str 3'!J23+'[1]ns 3'!J23</f>
        <v>1</v>
      </c>
      <c r="K23" s="43">
        <f>'str 3'!K23+'[1]ns 3'!K23</f>
        <v>0</v>
      </c>
      <c r="L23" s="43">
        <f>'str 3'!L23+'[1]ns 3'!L23</f>
        <v>3</v>
      </c>
      <c r="M23" s="78">
        <f>'str 3'!M23+'[1]ns 3'!M23</f>
        <v>0</v>
      </c>
    </row>
    <row r="24" spans="1:13" ht="15" customHeight="1" x14ac:dyDescent="0.2">
      <c r="A24" s="240"/>
      <c r="B24" s="240"/>
      <c r="C24" s="240"/>
      <c r="D24" s="24" t="s">
        <v>2057</v>
      </c>
      <c r="E24" s="60">
        <v>87</v>
      </c>
      <c r="F24" s="77">
        <f>'str 3'!F24+'[1]ns 3'!F24</f>
        <v>0</v>
      </c>
      <c r="G24" s="43">
        <f>'str 3'!G24+'[1]ns 3'!G24</f>
        <v>0</v>
      </c>
      <c r="H24" s="43">
        <f>'str 3'!H24+'[1]ns 3'!H24</f>
        <v>0</v>
      </c>
      <c r="I24" s="43">
        <f>'str 3'!I24+'[1]ns 3'!I24</f>
        <v>0</v>
      </c>
      <c r="J24" s="79" t="s">
        <v>1764</v>
      </c>
      <c r="K24" s="79" t="s">
        <v>1764</v>
      </c>
      <c r="L24" s="43">
        <f>'str 3'!L24+'[1]ns 3'!L24</f>
        <v>0</v>
      </c>
      <c r="M24" s="78">
        <f>'str 3'!M24+'[1]ns 3'!M24</f>
        <v>0</v>
      </c>
    </row>
    <row r="25" spans="1:13" ht="26.25" customHeight="1" x14ac:dyDescent="0.2">
      <c r="A25" s="240"/>
      <c r="B25" s="240"/>
      <c r="C25" s="240"/>
      <c r="D25" s="32" t="s">
        <v>3899</v>
      </c>
      <c r="E25" s="60">
        <v>88</v>
      </c>
      <c r="F25" s="77">
        <f>'str 3'!F25+'[1]ns 3'!F25</f>
        <v>14</v>
      </c>
      <c r="G25" s="43">
        <f>'str 3'!G25+'[1]ns 3'!G25</f>
        <v>5</v>
      </c>
      <c r="H25" s="43">
        <f>'str 3'!H25+'[1]ns 3'!H25</f>
        <v>8</v>
      </c>
      <c r="I25" s="43">
        <f>'str 3'!I25+'[1]ns 3'!I25</f>
        <v>2</v>
      </c>
      <c r="J25" s="43">
        <f>'str 3'!J25+'[1]ns 3'!J25</f>
        <v>0</v>
      </c>
      <c r="K25" s="43">
        <f>'str 3'!K25+'[1]ns 3'!K25</f>
        <v>0</v>
      </c>
      <c r="L25" s="43">
        <f>'str 3'!L25+'[1]ns 3'!L25</f>
        <v>2</v>
      </c>
      <c r="M25" s="78">
        <f>'str 3'!M25+'[1]ns 3'!M25</f>
        <v>1</v>
      </c>
    </row>
    <row r="26" spans="1:13" ht="26.25" customHeight="1" x14ac:dyDescent="0.2">
      <c r="A26" s="240"/>
      <c r="B26" s="240"/>
      <c r="C26" s="240"/>
      <c r="D26" s="32" t="s">
        <v>1032</v>
      </c>
      <c r="E26" s="60">
        <v>89</v>
      </c>
      <c r="F26" s="77">
        <f>'str 3'!F26+'[1]ns 3'!F26</f>
        <v>1</v>
      </c>
      <c r="G26" s="43">
        <f>'str 3'!G26+'[1]ns 3'!G26</f>
        <v>1</v>
      </c>
      <c r="H26" s="43">
        <f>'str 3'!H26+'[1]ns 3'!H26</f>
        <v>0</v>
      </c>
      <c r="I26" s="43">
        <f>'str 3'!I26+'[1]ns 3'!I26</f>
        <v>0</v>
      </c>
      <c r="J26" s="79" t="s">
        <v>1764</v>
      </c>
      <c r="K26" s="79" t="s">
        <v>1764</v>
      </c>
      <c r="L26" s="43">
        <f>'str 3'!L26+'[1]ns 3'!L26</f>
        <v>1</v>
      </c>
      <c r="M26" s="78">
        <f>'str 3'!M26+'[1]ns 3'!M26</f>
        <v>1</v>
      </c>
    </row>
    <row r="27" spans="1:13" ht="15" customHeight="1" x14ac:dyDescent="0.2">
      <c r="A27" s="240"/>
      <c r="B27" s="240"/>
      <c r="C27" s="240"/>
      <c r="D27" s="32" t="s">
        <v>2059</v>
      </c>
      <c r="E27" s="60">
        <v>90</v>
      </c>
      <c r="F27" s="77">
        <f>'str 3'!F27+'[1]ns 3'!F27</f>
        <v>0</v>
      </c>
      <c r="G27" s="43">
        <f>'str 3'!G27+'[1]ns 3'!G27</f>
        <v>0</v>
      </c>
      <c r="H27" s="43">
        <f>'str 3'!H27+'[1]ns 3'!H27</f>
        <v>0</v>
      </c>
      <c r="I27" s="43">
        <f>'str 3'!I27+'[1]ns 3'!I27</f>
        <v>0</v>
      </c>
      <c r="J27" s="79" t="s">
        <v>1764</v>
      </c>
      <c r="K27" s="79" t="s">
        <v>1764</v>
      </c>
      <c r="L27" s="43">
        <f>'str 3'!L27+'[1]ns 3'!L27</f>
        <v>0</v>
      </c>
      <c r="M27" s="78">
        <f>'str 3'!M27+'[1]ns 3'!M27</f>
        <v>0</v>
      </c>
    </row>
    <row r="28" spans="1:13" ht="26.25" customHeight="1" x14ac:dyDescent="0.2">
      <c r="A28" s="240"/>
      <c r="B28" s="240"/>
      <c r="C28" s="240"/>
      <c r="D28" s="32" t="s">
        <v>2060</v>
      </c>
      <c r="E28" s="60">
        <v>91</v>
      </c>
      <c r="F28" s="77">
        <f>'str 3'!F28+'[1]ns 3'!F28</f>
        <v>0</v>
      </c>
      <c r="G28" s="43">
        <f>'str 3'!G28+'[1]ns 3'!G28</f>
        <v>0</v>
      </c>
      <c r="H28" s="43">
        <f>'str 3'!H28+'[1]ns 3'!H28</f>
        <v>0</v>
      </c>
      <c r="I28" s="43">
        <f>'str 3'!I28+'[1]ns 3'!I28</f>
        <v>0</v>
      </c>
      <c r="J28" s="43">
        <f>'str 3'!J28+'[1]ns 3'!J28</f>
        <v>0</v>
      </c>
      <c r="K28" s="43">
        <f>'str 3'!K28+'[1]ns 3'!K28</f>
        <v>0</v>
      </c>
      <c r="L28" s="43">
        <f>'str 3'!L28+'[1]ns 3'!L28</f>
        <v>0</v>
      </c>
      <c r="M28" s="78">
        <f>'str 3'!M28+'[1]ns 3'!M28</f>
        <v>0</v>
      </c>
    </row>
    <row r="29" spans="1:13" ht="15" customHeight="1" x14ac:dyDescent="0.2">
      <c r="A29" s="240"/>
      <c r="B29" s="240"/>
      <c r="C29" s="240"/>
      <c r="D29" s="32" t="s">
        <v>2061</v>
      </c>
      <c r="E29" s="60">
        <v>92</v>
      </c>
      <c r="F29" s="77">
        <f>'str 3'!F29+'[1]ns 3'!F29</f>
        <v>0</v>
      </c>
      <c r="G29" s="43">
        <f>'str 3'!G29+'[1]ns 3'!G29</f>
        <v>0</v>
      </c>
      <c r="H29" s="43">
        <f>'str 3'!H29+'[1]ns 3'!H29</f>
        <v>0</v>
      </c>
      <c r="I29" s="43">
        <f>'str 3'!I29+'[1]ns 3'!I29</f>
        <v>0</v>
      </c>
      <c r="J29" s="43">
        <f>'str 3'!J29+'[1]ns 3'!J29</f>
        <v>0</v>
      </c>
      <c r="K29" s="43">
        <f>'str 3'!K29+'[1]ns 3'!K29</f>
        <v>0</v>
      </c>
      <c r="L29" s="43">
        <f>'str 3'!L29+'[1]ns 3'!L29</f>
        <v>0</v>
      </c>
      <c r="M29" s="78">
        <f>'str 3'!M29+'[1]ns 3'!M29</f>
        <v>0</v>
      </c>
    </row>
    <row r="30" spans="1:13" ht="26.25" customHeight="1" x14ac:dyDescent="0.2">
      <c r="A30" s="240"/>
      <c r="B30" s="240"/>
      <c r="C30" s="240"/>
      <c r="D30" s="32" t="s">
        <v>2062</v>
      </c>
      <c r="E30" s="60">
        <v>93</v>
      </c>
      <c r="F30" s="77">
        <f>'str 3'!F30+'[1]ns 3'!F30</f>
        <v>0</v>
      </c>
      <c r="G30" s="43">
        <f>'str 3'!G30+'[1]ns 3'!G30</f>
        <v>0</v>
      </c>
      <c r="H30" s="43">
        <f>'str 3'!H30+'[1]ns 3'!H30</f>
        <v>0</v>
      </c>
      <c r="I30" s="43">
        <f>'str 3'!I30+'[1]ns 3'!I30</f>
        <v>0</v>
      </c>
      <c r="J30" s="79" t="s">
        <v>1764</v>
      </c>
      <c r="K30" s="79" t="s">
        <v>1764</v>
      </c>
      <c r="L30" s="43">
        <f>'str 3'!L30+'[1]ns 3'!L30</f>
        <v>0</v>
      </c>
      <c r="M30" s="78">
        <f>'str 3'!M30+'[1]ns 3'!M30</f>
        <v>0</v>
      </c>
    </row>
    <row r="31" spans="1:13" ht="41.25" customHeight="1" x14ac:dyDescent="0.2">
      <c r="A31" s="240"/>
      <c r="B31" s="240"/>
      <c r="C31" s="240"/>
      <c r="D31" s="32" t="s">
        <v>1067</v>
      </c>
      <c r="E31" s="60">
        <v>94</v>
      </c>
      <c r="F31" s="81" t="s">
        <v>1764</v>
      </c>
      <c r="G31" s="79" t="s">
        <v>1764</v>
      </c>
      <c r="H31" s="79" t="s">
        <v>1764</v>
      </c>
      <c r="I31" s="79" t="s">
        <v>1764</v>
      </c>
      <c r="J31" s="43">
        <f>'str 3'!J31+'[1]ns 3'!J31</f>
        <v>0</v>
      </c>
      <c r="K31" s="43">
        <f>'str 3'!K31+'[1]ns 3'!K31</f>
        <v>0</v>
      </c>
      <c r="L31" s="43">
        <f>'str 3'!L31+'[1]ns 3'!L31</f>
        <v>0</v>
      </c>
      <c r="M31" s="78">
        <f>'str 3'!M31+'[1]ns 3'!M31</f>
        <v>0</v>
      </c>
    </row>
    <row r="32" spans="1:13" ht="15" customHeight="1" x14ac:dyDescent="0.2">
      <c r="A32" s="240"/>
      <c r="B32" s="241"/>
      <c r="C32" s="241"/>
      <c r="D32" s="24" t="s">
        <v>359</v>
      </c>
      <c r="E32" s="60">
        <v>95</v>
      </c>
      <c r="F32" s="77">
        <f>'str 3'!F32+'[1]ns 3'!F32</f>
        <v>0</v>
      </c>
      <c r="G32" s="43">
        <f>'str 3'!G32+'[1]ns 3'!G32</f>
        <v>0</v>
      </c>
      <c r="H32" s="43">
        <f>'str 3'!H32+'[1]ns 3'!H32</f>
        <v>0</v>
      </c>
      <c r="I32" s="43">
        <f>'str 3'!I32+'[1]ns 3'!I32</f>
        <v>0</v>
      </c>
      <c r="J32" s="43">
        <f>'str 3'!J32+'[1]ns 3'!J32</f>
        <v>0</v>
      </c>
      <c r="K32" s="43">
        <f>'str 3'!K32+'[1]ns 3'!K32</f>
        <v>0</v>
      </c>
      <c r="L32" s="43">
        <f>'str 3'!L32+'[1]ns 3'!L32</f>
        <v>0</v>
      </c>
      <c r="M32" s="78">
        <f>'str 3'!M32+'[1]ns 3'!M32</f>
        <v>0</v>
      </c>
    </row>
    <row r="33" spans="1:13" ht="15" customHeight="1" x14ac:dyDescent="0.2">
      <c r="A33" s="240"/>
      <c r="B33" s="286" t="s">
        <v>1026</v>
      </c>
      <c r="C33" s="287"/>
      <c r="D33" s="288"/>
      <c r="E33" s="60">
        <v>96</v>
      </c>
      <c r="F33" s="77">
        <f>'str 3'!F33+'[1]ns 3'!F33</f>
        <v>19</v>
      </c>
      <c r="G33" s="43">
        <f>'str 3'!G33+'[1]ns 3'!G33</f>
        <v>6</v>
      </c>
      <c r="H33" s="43">
        <f>'str 3'!H33+'[1]ns 3'!H33</f>
        <v>8</v>
      </c>
      <c r="I33" s="43">
        <f>'str 3'!I33+'[1]ns 3'!I33</f>
        <v>2</v>
      </c>
      <c r="J33" s="43">
        <f>'str 3'!J33+'[1]ns 3'!J33</f>
        <v>2</v>
      </c>
      <c r="K33" s="43">
        <f>'str 3'!K33+'[1]ns 3'!K33</f>
        <v>0</v>
      </c>
      <c r="L33" s="43">
        <f>'str 3'!L33+'[1]ns 3'!L33</f>
        <v>2</v>
      </c>
      <c r="M33" s="78">
        <f>'str 3'!M33+'[1]ns 3'!M33</f>
        <v>0</v>
      </c>
    </row>
    <row r="34" spans="1:13" ht="15" customHeight="1" x14ac:dyDescent="0.2">
      <c r="A34" s="240"/>
      <c r="B34" s="289" t="s">
        <v>2063</v>
      </c>
      <c r="C34" s="290"/>
      <c r="D34" s="291"/>
      <c r="E34" s="60">
        <v>97</v>
      </c>
      <c r="F34" s="77">
        <f>'str 3'!F34+'[1]ns 3'!F34</f>
        <v>3</v>
      </c>
      <c r="G34" s="43">
        <f>'str 3'!G34+'[1]ns 3'!G34</f>
        <v>1</v>
      </c>
      <c r="H34" s="43">
        <f>'str 3'!H34+'[1]ns 3'!H34</f>
        <v>1</v>
      </c>
      <c r="I34" s="43">
        <f>'str 3'!I34+'[1]ns 3'!I34</f>
        <v>0</v>
      </c>
      <c r="J34" s="79" t="s">
        <v>1764</v>
      </c>
      <c r="K34" s="79" t="s">
        <v>1764</v>
      </c>
      <c r="L34" s="43">
        <f>'str 3'!L34+'[1]ns 3'!L34</f>
        <v>0</v>
      </c>
      <c r="M34" s="78">
        <f>'str 3'!M34+'[1]ns 3'!M34</f>
        <v>0</v>
      </c>
    </row>
    <row r="35" spans="1:13" ht="15" customHeight="1" x14ac:dyDescent="0.2">
      <c r="A35" s="240"/>
      <c r="B35" s="286" t="s">
        <v>1717</v>
      </c>
      <c r="C35" s="287"/>
      <c r="D35" s="288"/>
      <c r="E35" s="60">
        <v>98</v>
      </c>
      <c r="F35" s="77">
        <f>'str 3'!F35+'[1]ns 3'!F35</f>
        <v>124</v>
      </c>
      <c r="G35" s="43">
        <f>'str 3'!G35+'[1]ns 3'!G35</f>
        <v>102</v>
      </c>
      <c r="H35" s="43">
        <f>'str 3'!H35+'[1]ns 3'!H35</f>
        <v>91</v>
      </c>
      <c r="I35" s="43">
        <f>'str 3'!I35+'[1]ns 3'!I35</f>
        <v>77</v>
      </c>
      <c r="J35" s="43">
        <f>'str 3'!J35+'[1]ns 3'!J35</f>
        <v>5</v>
      </c>
      <c r="K35" s="43">
        <f>'str 3'!K35+'[1]ns 3'!K35</f>
        <v>5</v>
      </c>
      <c r="L35" s="43">
        <f>'str 3'!L35+'[1]ns 3'!L35</f>
        <v>28</v>
      </c>
      <c r="M35" s="78">
        <f>'str 3'!M35+'[1]ns 3'!M35</f>
        <v>23</v>
      </c>
    </row>
    <row r="36" spans="1:13" ht="15" customHeight="1" x14ac:dyDescent="0.2">
      <c r="A36" s="240"/>
      <c r="B36" s="289" t="s">
        <v>1027</v>
      </c>
      <c r="C36" s="290"/>
      <c r="D36" s="291"/>
      <c r="E36" s="60">
        <v>99</v>
      </c>
      <c r="F36" s="77">
        <f>'str 3'!F36+'[1]ns 3'!F36</f>
        <v>0</v>
      </c>
      <c r="G36" s="43">
        <f>'str 3'!G36+'[1]ns 3'!G36</f>
        <v>0</v>
      </c>
      <c r="H36" s="43">
        <f>'str 3'!H36+'[1]ns 3'!H36</f>
        <v>0</v>
      </c>
      <c r="I36" s="43">
        <f>'str 3'!I36+'[1]ns 3'!I36</f>
        <v>0</v>
      </c>
      <c r="J36" s="79" t="s">
        <v>1764</v>
      </c>
      <c r="K36" s="79" t="s">
        <v>1764</v>
      </c>
      <c r="L36" s="43">
        <f>'str 3'!L36+'[1]ns 3'!L36</f>
        <v>0</v>
      </c>
      <c r="M36" s="78">
        <f>'str 3'!M36+'[1]ns 3'!M36</f>
        <v>0</v>
      </c>
    </row>
    <row r="37" spans="1:13" ht="15" customHeight="1" x14ac:dyDescent="0.2">
      <c r="A37" s="240"/>
      <c r="B37" s="286" t="s">
        <v>1550</v>
      </c>
      <c r="C37" s="287"/>
      <c r="D37" s="288"/>
      <c r="E37" s="60">
        <v>100</v>
      </c>
      <c r="F37" s="77">
        <f>'str 3'!F37+'[1]ns 3'!F37</f>
        <v>0</v>
      </c>
      <c r="G37" s="43">
        <f>'str 3'!G37+'[1]ns 3'!G37</f>
        <v>0</v>
      </c>
      <c r="H37" s="82">
        <f>'str 3'!H37+'[1]ns 3'!H37</f>
        <v>0</v>
      </c>
      <c r="I37" s="82">
        <f>'str 3'!I37+'[1]ns 3'!I37</f>
        <v>0</v>
      </c>
      <c r="J37" s="43">
        <f>'str 3'!J37+'[1]ns 3'!J37</f>
        <v>0</v>
      </c>
      <c r="K37" s="43">
        <f>'str 3'!K37+'[1]ns 3'!K37</f>
        <v>0</v>
      </c>
      <c r="L37" s="43">
        <f>'str 3'!L37+'[1]ns 3'!L37</f>
        <v>0</v>
      </c>
      <c r="M37" s="78">
        <f>'str 3'!M37+'[1]ns 3'!M37</f>
        <v>0</v>
      </c>
    </row>
    <row r="38" spans="1:13" ht="15" customHeight="1" x14ac:dyDescent="0.2">
      <c r="A38" s="240"/>
      <c r="B38" s="286" t="s">
        <v>1028</v>
      </c>
      <c r="C38" s="287"/>
      <c r="D38" s="288"/>
      <c r="E38" s="60">
        <v>101</v>
      </c>
      <c r="F38" s="77">
        <f>'str 3'!F38+'[1]ns 3'!F38</f>
        <v>4</v>
      </c>
      <c r="G38" s="43">
        <f>'str 3'!G38+'[1]ns 3'!G38</f>
        <v>3</v>
      </c>
      <c r="H38" s="43">
        <f>'str 3'!H38+'[1]ns 3'!H38</f>
        <v>3</v>
      </c>
      <c r="I38" s="43">
        <f>'str 3'!I38+'[1]ns 3'!I38</f>
        <v>2</v>
      </c>
      <c r="J38" s="43">
        <f>'str 3'!J38+'[1]ns 3'!J38</f>
        <v>28</v>
      </c>
      <c r="K38" s="43">
        <f>'str 3'!K38+'[1]ns 3'!K38</f>
        <v>7</v>
      </c>
      <c r="L38" s="43">
        <f>'str 3'!L38+'[1]ns 3'!L38</f>
        <v>42</v>
      </c>
      <c r="M38" s="78">
        <f>'str 3'!M38+'[1]ns 3'!M38</f>
        <v>16</v>
      </c>
    </row>
    <row r="39" spans="1:13" ht="15" customHeight="1" x14ac:dyDescent="0.2">
      <c r="A39" s="240"/>
      <c r="B39" s="289" t="s">
        <v>2065</v>
      </c>
      <c r="C39" s="290"/>
      <c r="D39" s="291"/>
      <c r="E39" s="60">
        <v>102</v>
      </c>
      <c r="F39" s="77">
        <f>'str 3'!F39+'[1]ns 3'!F39</f>
        <v>0</v>
      </c>
      <c r="G39" s="43">
        <f>'str 3'!G39+'[1]ns 3'!G39</f>
        <v>0</v>
      </c>
      <c r="H39" s="43">
        <f>'str 3'!H39+'[1]ns 3'!H39</f>
        <v>0</v>
      </c>
      <c r="I39" s="43">
        <f>'str 3'!I39+'[1]ns 3'!I39</f>
        <v>0</v>
      </c>
      <c r="J39" s="43">
        <f>'str 3'!J39+'[1]ns 3'!J39</f>
        <v>0</v>
      </c>
      <c r="K39" s="43">
        <f>'str 3'!K39+'[1]ns 3'!K39</f>
        <v>0</v>
      </c>
      <c r="L39" s="43">
        <f>'str 3'!L39+'[1]ns 3'!L39</f>
        <v>0</v>
      </c>
      <c r="M39" s="78">
        <f>'str 3'!M39+'[1]ns 3'!M39</f>
        <v>0</v>
      </c>
    </row>
    <row r="40" spans="1:13" ht="26.25" customHeight="1" x14ac:dyDescent="0.2">
      <c r="A40" s="240"/>
      <c r="B40" s="289" t="s">
        <v>1029</v>
      </c>
      <c r="C40" s="290"/>
      <c r="D40" s="291"/>
      <c r="E40" s="60">
        <v>103</v>
      </c>
      <c r="F40" s="77">
        <f>'str 3'!F40+'[1]ns 3'!F40</f>
        <v>0</v>
      </c>
      <c r="G40" s="43">
        <f>'str 3'!G40+'[1]ns 3'!G40</f>
        <v>0</v>
      </c>
      <c r="H40" s="43">
        <f>'str 3'!H40+'[1]ns 3'!H40</f>
        <v>0</v>
      </c>
      <c r="I40" s="43">
        <f>'str 3'!I40+'[1]ns 3'!I40</f>
        <v>0</v>
      </c>
      <c r="J40" s="43">
        <f>'str 3'!J40+'[1]ns 3'!J40</f>
        <v>0</v>
      </c>
      <c r="K40" s="43">
        <f>'str 3'!K40+'[1]ns 3'!K40</f>
        <v>0</v>
      </c>
      <c r="L40" s="43">
        <f>'str 3'!L40+'[1]ns 3'!L40</f>
        <v>0</v>
      </c>
      <c r="M40" s="78">
        <f>'str 3'!M40+'[1]ns 3'!M40</f>
        <v>0</v>
      </c>
    </row>
    <row r="41" spans="1:13" ht="24" customHeight="1" x14ac:dyDescent="0.2">
      <c r="A41" s="240"/>
      <c r="B41" s="295" t="s">
        <v>1019</v>
      </c>
      <c r="C41" s="296"/>
      <c r="D41" s="297"/>
      <c r="E41" s="60">
        <v>104</v>
      </c>
      <c r="F41" s="77">
        <f>'str 3'!F41+'[1]ns 3'!F41</f>
        <v>5</v>
      </c>
      <c r="G41" s="43">
        <f>'str 3'!G41+'[1]ns 3'!G41</f>
        <v>1</v>
      </c>
      <c r="H41" s="43">
        <f>'str 3'!H41+'[1]ns 3'!H41</f>
        <v>4</v>
      </c>
      <c r="I41" s="43">
        <f>'str 3'!I41+'[1]ns 3'!I41</f>
        <v>1</v>
      </c>
      <c r="J41" s="43">
        <f>'str 3'!J41+'[1]ns 3'!J41</f>
        <v>4</v>
      </c>
      <c r="K41" s="43">
        <f>'str 3'!K41+'[1]ns 3'!K41</f>
        <v>3</v>
      </c>
      <c r="L41" s="43">
        <f>'str 3'!L41+'[1]ns 3'!L41</f>
        <v>6</v>
      </c>
      <c r="M41" s="78">
        <f>'str 3'!M41+'[1]ns 3'!M41</f>
        <v>2</v>
      </c>
    </row>
    <row r="42" spans="1:13" ht="15" customHeight="1" x14ac:dyDescent="0.2">
      <c r="A42" s="240"/>
      <c r="B42" s="292" t="s">
        <v>1020</v>
      </c>
      <c r="C42" s="293"/>
      <c r="D42" s="294"/>
      <c r="E42" s="60">
        <v>105</v>
      </c>
      <c r="F42" s="81" t="s">
        <v>1764</v>
      </c>
      <c r="G42" s="79" t="s">
        <v>1764</v>
      </c>
      <c r="H42" s="79" t="s">
        <v>1764</v>
      </c>
      <c r="I42" s="79" t="s">
        <v>1764</v>
      </c>
      <c r="J42" s="79" t="s">
        <v>1764</v>
      </c>
      <c r="K42" s="79" t="s">
        <v>1764</v>
      </c>
      <c r="L42" s="79" t="s">
        <v>1764</v>
      </c>
      <c r="M42" s="80" t="s">
        <v>1764</v>
      </c>
    </row>
    <row r="43" spans="1:13" ht="15" customHeight="1" x14ac:dyDescent="0.2">
      <c r="A43" s="240"/>
      <c r="B43" s="286" t="s">
        <v>1718</v>
      </c>
      <c r="C43" s="287"/>
      <c r="D43" s="288"/>
      <c r="E43" s="60">
        <v>106</v>
      </c>
      <c r="F43" s="77">
        <f>'str 3'!F43+'[1]ns 3'!F43</f>
        <v>182</v>
      </c>
      <c r="G43" s="43">
        <f>'str 3'!G43+'[1]ns 3'!G43</f>
        <v>73</v>
      </c>
      <c r="H43" s="43">
        <f>'str 3'!H43+'[1]ns 3'!H43</f>
        <v>105</v>
      </c>
      <c r="I43" s="43">
        <f>'str 3'!I43+'[1]ns 3'!I43</f>
        <v>47</v>
      </c>
      <c r="J43" s="43">
        <f>'str 3'!J43+'[1]ns 3'!J43</f>
        <v>58</v>
      </c>
      <c r="K43" s="43">
        <f>'str 3'!K43+'[1]ns 3'!K43</f>
        <v>18</v>
      </c>
      <c r="L43" s="43">
        <f>'str 3'!L43+'[1]ns 3'!L43</f>
        <v>108</v>
      </c>
      <c r="M43" s="78">
        <f>'str 3'!M43+'[1]ns 3'!M43</f>
        <v>69</v>
      </c>
    </row>
    <row r="44" spans="1:13" ht="15" customHeight="1" x14ac:dyDescent="0.2">
      <c r="A44" s="240"/>
      <c r="B44" s="286" t="s">
        <v>1719</v>
      </c>
      <c r="C44" s="287"/>
      <c r="D44" s="288"/>
      <c r="E44" s="60">
        <v>107</v>
      </c>
      <c r="F44" s="77">
        <f>'str 3'!F44+'[1]ns 3'!F44</f>
        <v>86</v>
      </c>
      <c r="G44" s="43">
        <f>'str 3'!G44+'[1]ns 3'!G44</f>
        <v>68</v>
      </c>
      <c r="H44" s="43">
        <f>'str 3'!H44+'[1]ns 3'!H44</f>
        <v>46</v>
      </c>
      <c r="I44" s="43">
        <f>'str 3'!I44+'[1]ns 3'!I44</f>
        <v>37</v>
      </c>
      <c r="J44" s="43">
        <f>'str 3'!J44+'[1]ns 3'!J44</f>
        <v>23</v>
      </c>
      <c r="K44" s="43">
        <f>'str 3'!K44+'[1]ns 3'!K44</f>
        <v>16</v>
      </c>
      <c r="L44" s="43">
        <f>'str 3'!L44+'[1]ns 3'!L44</f>
        <v>82</v>
      </c>
      <c r="M44" s="78">
        <f>'str 3'!M44+'[1]ns 3'!M44</f>
        <v>71</v>
      </c>
    </row>
    <row r="45" spans="1:13" ht="15" customHeight="1" x14ac:dyDescent="0.2">
      <c r="A45" s="240"/>
      <c r="B45" s="286" t="s">
        <v>1720</v>
      </c>
      <c r="C45" s="287"/>
      <c r="D45" s="288"/>
      <c r="E45" s="60">
        <v>108</v>
      </c>
      <c r="F45" s="77">
        <f>'str 3'!F45+'[1]ns 3'!F45</f>
        <v>6</v>
      </c>
      <c r="G45" s="43">
        <f>'str 3'!G45+'[1]ns 3'!G45</f>
        <v>1</v>
      </c>
      <c r="H45" s="43">
        <f>'str 3'!H45+'[1]ns 3'!H45</f>
        <v>6</v>
      </c>
      <c r="I45" s="43">
        <f>'str 3'!I45+'[1]ns 3'!I45</f>
        <v>1</v>
      </c>
      <c r="J45" s="43">
        <f>'str 3'!J45+'[1]ns 3'!J45</f>
        <v>0</v>
      </c>
      <c r="K45" s="43">
        <f>'str 3'!K45+'[1]ns 3'!K45</f>
        <v>0</v>
      </c>
      <c r="L45" s="43">
        <f>'str 3'!L45+'[1]ns 3'!L45</f>
        <v>0</v>
      </c>
      <c r="M45" s="78">
        <f>'str 3'!M45+'[1]ns 3'!M45</f>
        <v>0</v>
      </c>
    </row>
    <row r="46" spans="1:13" ht="15" customHeight="1" x14ac:dyDescent="0.2">
      <c r="A46" s="240"/>
      <c r="B46" s="244" t="s">
        <v>4014</v>
      </c>
      <c r="C46" s="244"/>
      <c r="D46" s="244"/>
      <c r="E46" s="60">
        <v>109</v>
      </c>
      <c r="F46" s="81" t="s">
        <v>1764</v>
      </c>
      <c r="G46" s="79" t="s">
        <v>1764</v>
      </c>
      <c r="H46" s="79" t="s">
        <v>1764</v>
      </c>
      <c r="I46" s="79" t="s">
        <v>1764</v>
      </c>
      <c r="J46" s="43">
        <f>'str 3'!J46+'[1]ns 3'!J46</f>
        <v>44</v>
      </c>
      <c r="K46" s="43">
        <f>'str 3'!K46+'[1]ns 3'!K46</f>
        <v>23</v>
      </c>
      <c r="L46" s="43">
        <f>'str 3'!L46+'[1]ns 3'!L46</f>
        <v>36</v>
      </c>
      <c r="M46" s="78">
        <f>'str 3'!M46+'[1]ns 3'!M46</f>
        <v>20</v>
      </c>
    </row>
    <row r="47" spans="1:13" ht="15" customHeight="1" x14ac:dyDescent="0.2">
      <c r="A47" s="240"/>
      <c r="B47" s="286" t="s">
        <v>1920</v>
      </c>
      <c r="C47" s="287"/>
      <c r="D47" s="288"/>
      <c r="E47" s="60">
        <v>110</v>
      </c>
      <c r="F47" s="77">
        <f>'str 3'!F47+'[1]ns 3'!F47</f>
        <v>0</v>
      </c>
      <c r="G47" s="43">
        <f>'str 3'!G47+'[1]ns 3'!G47</f>
        <v>0</v>
      </c>
      <c r="H47" s="43">
        <f>'str 3'!H47+'[1]ns 3'!H47</f>
        <v>0</v>
      </c>
      <c r="I47" s="43">
        <f>'str 3'!I47+'[1]ns 3'!I47</f>
        <v>0</v>
      </c>
      <c r="J47" s="43">
        <f>'str 3'!J47+'[1]ns 3'!J47</f>
        <v>7</v>
      </c>
      <c r="K47" s="43">
        <f>'str 3'!K47+'[1]ns 3'!K47</f>
        <v>1</v>
      </c>
      <c r="L47" s="43">
        <f>'str 3'!L47+'[1]ns 3'!L47</f>
        <v>3</v>
      </c>
      <c r="M47" s="78">
        <f>'str 3'!M47+'[1]ns 3'!M47</f>
        <v>1</v>
      </c>
    </row>
    <row r="48" spans="1:13" ht="15" customHeight="1" x14ac:dyDescent="0.2">
      <c r="A48" s="240"/>
      <c r="B48" s="286" t="s">
        <v>1921</v>
      </c>
      <c r="C48" s="287"/>
      <c r="D48" s="288"/>
      <c r="E48" s="60">
        <v>111</v>
      </c>
      <c r="F48" s="81" t="s">
        <v>1764</v>
      </c>
      <c r="G48" s="79" t="s">
        <v>1764</v>
      </c>
      <c r="H48" s="79" t="s">
        <v>1764</v>
      </c>
      <c r="I48" s="79" t="s">
        <v>1764</v>
      </c>
      <c r="J48" s="43">
        <f>'str 3'!J48+'[1]ns 3'!J48</f>
        <v>14</v>
      </c>
      <c r="K48" s="43">
        <f>'str 3'!K48+'[1]ns 3'!K48</f>
        <v>7</v>
      </c>
      <c r="L48" s="43">
        <f>'str 3'!L48+'[1]ns 3'!L48</f>
        <v>0</v>
      </c>
      <c r="M48" s="78">
        <f>'str 3'!M48+'[1]ns 3'!M48</f>
        <v>0</v>
      </c>
    </row>
    <row r="49" spans="1:13" ht="15" customHeight="1" x14ac:dyDescent="0.2">
      <c r="A49" s="241"/>
      <c r="B49" s="286" t="s">
        <v>1922</v>
      </c>
      <c r="C49" s="287"/>
      <c r="D49" s="288"/>
      <c r="E49" s="60">
        <v>112</v>
      </c>
      <c r="F49" s="77">
        <f>'str 3'!F49+'[1]ns 3'!F49</f>
        <v>104</v>
      </c>
      <c r="G49" s="43">
        <f>'str 3'!G49+'[1]ns 3'!G49</f>
        <v>57</v>
      </c>
      <c r="H49" s="43">
        <f>'str 3'!H49+'[1]ns 3'!H49</f>
        <v>52</v>
      </c>
      <c r="I49" s="43">
        <f>'str 3'!I49+'[1]ns 3'!I49</f>
        <v>24</v>
      </c>
      <c r="J49" s="43">
        <f>'str 3'!J49+'[1]ns 3'!J49</f>
        <v>98</v>
      </c>
      <c r="K49" s="43">
        <f>'str 3'!K49+'[1]ns 3'!K49</f>
        <v>33</v>
      </c>
      <c r="L49" s="43">
        <f>'str 3'!L49+'[1]ns 3'!L49</f>
        <v>121</v>
      </c>
      <c r="M49" s="78">
        <f>'str 3'!M49+'[1]ns 3'!M49</f>
        <v>73</v>
      </c>
    </row>
    <row r="50" spans="1:13" ht="25.5" customHeight="1" x14ac:dyDescent="0.2">
      <c r="A50" s="283" t="s">
        <v>1030</v>
      </c>
      <c r="B50" s="284"/>
      <c r="C50" s="284"/>
      <c r="D50" s="284"/>
      <c r="E50" s="60">
        <v>113</v>
      </c>
      <c r="F50" s="77">
        <f>'str 3'!F50+'[1]ns 3'!F50</f>
        <v>83</v>
      </c>
      <c r="G50" s="43">
        <f>'str 3'!G50+'[1]ns 3'!G50</f>
        <v>55</v>
      </c>
      <c r="H50" s="43">
        <f>'str 3'!H50+'[1]ns 3'!H50</f>
        <v>61</v>
      </c>
      <c r="I50" s="43">
        <f>'str 3'!I50+'[1]ns 3'!I50</f>
        <v>47</v>
      </c>
      <c r="J50" s="79" t="s">
        <v>1764</v>
      </c>
      <c r="K50" s="79" t="s">
        <v>1764</v>
      </c>
      <c r="L50" s="79" t="s">
        <v>1764</v>
      </c>
      <c r="M50" s="80" t="s">
        <v>1764</v>
      </c>
    </row>
    <row r="51" spans="1:13" ht="25.5" customHeight="1" x14ac:dyDescent="0.2">
      <c r="A51" s="277" t="s">
        <v>1031</v>
      </c>
      <c r="B51" s="278"/>
      <c r="C51" s="278"/>
      <c r="D51" s="279"/>
      <c r="E51" s="60">
        <v>114</v>
      </c>
      <c r="F51" s="77">
        <f>'str 3'!F51</f>
        <v>828</v>
      </c>
      <c r="G51" s="43">
        <f>'str 3'!G51</f>
        <v>587</v>
      </c>
      <c r="H51" s="43">
        <f>'str 3'!H51</f>
        <v>430</v>
      </c>
      <c r="I51" s="43">
        <f>'str 3'!I51</f>
        <v>285</v>
      </c>
      <c r="J51" s="43">
        <f>'str 3'!J51</f>
        <v>550</v>
      </c>
      <c r="K51" s="43">
        <f>'str 3'!K51</f>
        <v>202</v>
      </c>
      <c r="L51" s="43">
        <f>'str 3'!L51</f>
        <v>1301</v>
      </c>
      <c r="M51" s="78">
        <f>'str 3'!M51</f>
        <v>911</v>
      </c>
    </row>
    <row r="52" spans="1:13" ht="15" customHeight="1" thickBot="1" x14ac:dyDescent="0.25">
      <c r="A52" s="36" t="s">
        <v>1923</v>
      </c>
      <c r="B52" s="36"/>
      <c r="C52" s="36"/>
      <c r="D52" s="36"/>
      <c r="E52" s="60">
        <v>115</v>
      </c>
      <c r="F52" s="83">
        <f>'str 3'!F52</f>
        <v>285</v>
      </c>
      <c r="G52" s="84">
        <f>'str 3'!G52</f>
        <v>184</v>
      </c>
      <c r="H52" s="84">
        <f>'str 3'!H52</f>
        <v>215</v>
      </c>
      <c r="I52" s="84">
        <f>'str 3'!I52</f>
        <v>136</v>
      </c>
      <c r="J52" s="84">
        <f>'str 3'!J52</f>
        <v>32</v>
      </c>
      <c r="K52" s="84">
        <f>'str 3'!K52</f>
        <v>15</v>
      </c>
      <c r="L52" s="84">
        <f>'str 3'!L52</f>
        <v>127</v>
      </c>
      <c r="M52" s="85">
        <f>'str 3'!M52</f>
        <v>95</v>
      </c>
    </row>
  </sheetData>
  <mergeCells count="46">
    <mergeCell ref="B46:D46"/>
    <mergeCell ref="A51:D51"/>
    <mergeCell ref="B47:D47"/>
    <mergeCell ref="B48:D48"/>
    <mergeCell ref="B49:D49"/>
    <mergeCell ref="A50:D50"/>
    <mergeCell ref="C20:D20"/>
    <mergeCell ref="B39:D39"/>
    <mergeCell ref="B38:D38"/>
    <mergeCell ref="C18:C19"/>
    <mergeCell ref="B45:D45"/>
    <mergeCell ref="A9:A14"/>
    <mergeCell ref="A6:D6"/>
    <mergeCell ref="B9:D9"/>
    <mergeCell ref="B10:D10"/>
    <mergeCell ref="B11:D11"/>
    <mergeCell ref="B12:D12"/>
    <mergeCell ref="B13:D13"/>
    <mergeCell ref="B14:D14"/>
    <mergeCell ref="B7:D7"/>
    <mergeCell ref="A1:M1"/>
    <mergeCell ref="A2:E3"/>
    <mergeCell ref="F2:G2"/>
    <mergeCell ref="B8:D8"/>
    <mergeCell ref="H2:I2"/>
    <mergeCell ref="J2:K2"/>
    <mergeCell ref="L2:M2"/>
    <mergeCell ref="A4:E4"/>
    <mergeCell ref="A5:D5"/>
    <mergeCell ref="A7:A8"/>
    <mergeCell ref="C17:D17"/>
    <mergeCell ref="C21:C32"/>
    <mergeCell ref="A15:D15"/>
    <mergeCell ref="A16:A49"/>
    <mergeCell ref="B17:B32"/>
    <mergeCell ref="B16:D16"/>
    <mergeCell ref="B36:D36"/>
    <mergeCell ref="B37:D37"/>
    <mergeCell ref="B35:D35"/>
    <mergeCell ref="B33:D33"/>
    <mergeCell ref="B34:D34"/>
    <mergeCell ref="B40:D40"/>
    <mergeCell ref="B41:D41"/>
    <mergeCell ref="B43:D43"/>
    <mergeCell ref="B44:D44"/>
    <mergeCell ref="B42:D42"/>
  </mergeCells>
  <phoneticPr fontId="0" type="noConversion"/>
  <pageMargins left="0.59055118110236227" right="0.59055118110236227" top="0.59055118110236227" bottom="0.59055118110236227" header="0.51181102362204722" footer="0.31496062992125984"/>
  <pageSetup paperSize="9" scale="80" orientation="portrait" horizontalDpi="4294967293" r:id="rId1"/>
  <headerFooter alignWithMargins="0">
    <oddFooter>&amp;Cstr 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24"/>
  <dimension ref="A1:H44"/>
  <sheetViews>
    <sheetView workbookViewId="0">
      <selection sqref="A1:E1"/>
    </sheetView>
  </sheetViews>
  <sheetFormatPr defaultColWidth="0" defaultRowHeight="12.75" x14ac:dyDescent="0.2"/>
  <cols>
    <col min="1" max="1" width="9.42578125" style="19" customWidth="1"/>
    <col min="2" max="2" width="69.42578125" style="19" customWidth="1"/>
    <col min="3" max="3" width="6.5703125" style="19" customWidth="1"/>
    <col min="4" max="5" width="8.7109375" style="19" customWidth="1"/>
    <col min="6" max="6" width="2.28515625" style="19" customWidth="1"/>
    <col min="7" max="8" width="6.5703125" style="19" hidden="1" customWidth="1"/>
    <col min="9" max="16384" width="0" style="19" hidden="1"/>
  </cols>
  <sheetData>
    <row r="1" spans="1:5" ht="29.25" customHeight="1" x14ac:dyDescent="0.2">
      <c r="A1" s="304" t="s">
        <v>4090</v>
      </c>
      <c r="B1" s="306"/>
      <c r="C1" s="306"/>
      <c r="D1" s="306"/>
      <c r="E1" s="306"/>
    </row>
    <row r="2" spans="1:5" ht="16.5" customHeight="1" x14ac:dyDescent="0.2">
      <c r="A2" s="252" t="s">
        <v>4075</v>
      </c>
      <c r="B2" s="252"/>
      <c r="C2" s="252"/>
      <c r="D2" s="21" t="s">
        <v>244</v>
      </c>
      <c r="E2" s="21" t="s">
        <v>3361</v>
      </c>
    </row>
    <row r="3" spans="1:5" ht="26.25" customHeight="1" x14ac:dyDescent="0.2">
      <c r="A3" s="252"/>
      <c r="B3" s="252"/>
      <c r="C3" s="252"/>
      <c r="D3" s="251" t="s">
        <v>1712</v>
      </c>
      <c r="E3" s="251"/>
    </row>
    <row r="4" spans="1:5" ht="13.5" thickBot="1" x14ac:dyDescent="0.25">
      <c r="A4" s="252">
        <v>0</v>
      </c>
      <c r="B4" s="252"/>
      <c r="C4" s="252"/>
      <c r="D4" s="59">
        <v>1</v>
      </c>
      <c r="E4" s="59">
        <v>2</v>
      </c>
    </row>
    <row r="5" spans="1:5" ht="16.5" customHeight="1" x14ac:dyDescent="0.2">
      <c r="A5" s="301" t="s">
        <v>1986</v>
      </c>
      <c r="B5" s="24" t="s">
        <v>1985</v>
      </c>
      <c r="C5" s="60">
        <v>116</v>
      </c>
      <c r="D5" s="37">
        <f>'str 4'!D5</f>
        <v>10</v>
      </c>
      <c r="E5" s="39">
        <f>'str 4'!E5</f>
        <v>8</v>
      </c>
    </row>
    <row r="6" spans="1:5" ht="16.5" customHeight="1" x14ac:dyDescent="0.2">
      <c r="A6" s="302"/>
      <c r="B6" s="24" t="s">
        <v>2318</v>
      </c>
      <c r="C6" s="60">
        <v>117</v>
      </c>
      <c r="D6" s="29">
        <f>'str 4'!D6</f>
        <v>0</v>
      </c>
      <c r="E6" s="31">
        <f>'str 4'!E6</f>
        <v>0</v>
      </c>
    </row>
    <row r="7" spans="1:5" ht="16.5" customHeight="1" x14ac:dyDescent="0.2">
      <c r="A7" s="302"/>
      <c r="B7" s="24" t="s">
        <v>2319</v>
      </c>
      <c r="C7" s="60">
        <v>118</v>
      </c>
      <c r="D7" s="29">
        <f>'str 4'!D7</f>
        <v>0</v>
      </c>
      <c r="E7" s="31">
        <f>'str 4'!E7</f>
        <v>0</v>
      </c>
    </row>
    <row r="8" spans="1:5" ht="16.5" customHeight="1" x14ac:dyDescent="0.2">
      <c r="A8" s="302"/>
      <c r="B8" s="24" t="s">
        <v>3824</v>
      </c>
      <c r="C8" s="60">
        <v>119</v>
      </c>
      <c r="D8" s="29">
        <f>'str 4'!D8</f>
        <v>0</v>
      </c>
      <c r="E8" s="31">
        <f>'str 4'!E8</f>
        <v>0</v>
      </c>
    </row>
    <row r="9" spans="1:5" ht="16.5" customHeight="1" x14ac:dyDescent="0.2">
      <c r="A9" s="302"/>
      <c r="B9" s="24" t="s">
        <v>2320</v>
      </c>
      <c r="C9" s="60">
        <v>120</v>
      </c>
      <c r="D9" s="29">
        <f>'str 4'!D9</f>
        <v>55</v>
      </c>
      <c r="E9" s="31">
        <f>'str 4'!E9</f>
        <v>49</v>
      </c>
    </row>
    <row r="10" spans="1:5" ht="16.5" customHeight="1" x14ac:dyDescent="0.2">
      <c r="A10" s="302"/>
      <c r="B10" s="24" t="s">
        <v>1027</v>
      </c>
      <c r="C10" s="60">
        <v>121</v>
      </c>
      <c r="D10" s="29">
        <f>'str 4'!D10</f>
        <v>0</v>
      </c>
      <c r="E10" s="31">
        <f>'str 4'!E10</f>
        <v>0</v>
      </c>
    </row>
    <row r="11" spans="1:5" ht="16.5" customHeight="1" x14ac:dyDescent="0.2">
      <c r="A11" s="302"/>
      <c r="B11" s="24" t="s">
        <v>2321</v>
      </c>
      <c r="C11" s="60">
        <v>122</v>
      </c>
      <c r="D11" s="29">
        <f>'str 4'!D11</f>
        <v>0</v>
      </c>
      <c r="E11" s="31">
        <f>'str 4'!E11</f>
        <v>0</v>
      </c>
    </row>
    <row r="12" spans="1:5" ht="16.5" customHeight="1" x14ac:dyDescent="0.2">
      <c r="A12" s="302"/>
      <c r="B12" s="24" t="s">
        <v>2322</v>
      </c>
      <c r="C12" s="60">
        <v>123</v>
      </c>
      <c r="D12" s="29">
        <f>'str 4'!D12</f>
        <v>0</v>
      </c>
      <c r="E12" s="31">
        <f>'str 4'!E12</f>
        <v>0</v>
      </c>
    </row>
    <row r="13" spans="1:5" ht="16.5" customHeight="1" x14ac:dyDescent="0.2">
      <c r="A13" s="302"/>
      <c r="B13" s="24" t="s">
        <v>2065</v>
      </c>
      <c r="C13" s="60">
        <v>124</v>
      </c>
      <c r="D13" s="29">
        <f>'str 4'!D13</f>
        <v>0</v>
      </c>
      <c r="E13" s="31">
        <f>'str 4'!E13</f>
        <v>0</v>
      </c>
    </row>
    <row r="14" spans="1:5" ht="16.5" customHeight="1" x14ac:dyDescent="0.2">
      <c r="A14" s="302"/>
      <c r="B14" s="24" t="s">
        <v>3825</v>
      </c>
      <c r="C14" s="60">
        <v>125</v>
      </c>
      <c r="D14" s="29">
        <f>'str 4'!D14</f>
        <v>0</v>
      </c>
      <c r="E14" s="31">
        <f>'str 4'!E14</f>
        <v>0</v>
      </c>
    </row>
    <row r="15" spans="1:5" ht="16.5" customHeight="1" x14ac:dyDescent="0.2">
      <c r="A15" s="302"/>
      <c r="B15" s="24" t="s">
        <v>3826</v>
      </c>
      <c r="C15" s="60">
        <v>126</v>
      </c>
      <c r="D15" s="29">
        <f>'str 4'!D15</f>
        <v>0</v>
      </c>
      <c r="E15" s="31">
        <f>'str 4'!E15</f>
        <v>0</v>
      </c>
    </row>
    <row r="16" spans="1:5" ht="16.5" customHeight="1" x14ac:dyDescent="0.2">
      <c r="A16" s="302"/>
      <c r="B16" s="24" t="s">
        <v>3827</v>
      </c>
      <c r="C16" s="60">
        <v>127</v>
      </c>
      <c r="D16" s="29">
        <f>'str 4'!D16</f>
        <v>0</v>
      </c>
      <c r="E16" s="31">
        <f>'str 4'!E16</f>
        <v>0</v>
      </c>
    </row>
    <row r="17" spans="1:7" ht="27.75" customHeight="1" x14ac:dyDescent="0.2">
      <c r="A17" s="302"/>
      <c r="B17" s="32" t="s">
        <v>1063</v>
      </c>
      <c r="C17" s="60">
        <v>128</v>
      </c>
      <c r="D17" s="29">
        <f>'str 4'!D17</f>
        <v>0</v>
      </c>
      <c r="E17" s="31">
        <f>'str 4'!E17</f>
        <v>0</v>
      </c>
    </row>
    <row r="18" spans="1:7" ht="16.5" customHeight="1" thickBot="1" x14ac:dyDescent="0.25">
      <c r="A18" s="303"/>
      <c r="B18" s="24" t="s">
        <v>1064</v>
      </c>
      <c r="C18" s="60">
        <v>129</v>
      </c>
      <c r="D18" s="33">
        <f>'str 4'!D18</f>
        <v>0</v>
      </c>
      <c r="E18" s="35">
        <f>'str 4'!E18</f>
        <v>0</v>
      </c>
    </row>
    <row r="19" spans="1:7" ht="75" customHeight="1" x14ac:dyDescent="0.2">
      <c r="A19" s="304" t="s">
        <v>4091</v>
      </c>
      <c r="B19" s="305"/>
      <c r="C19" s="305"/>
      <c r="D19" s="305"/>
      <c r="E19" s="305"/>
      <c r="F19" s="22"/>
      <c r="G19" s="22"/>
    </row>
    <row r="20" spans="1:7" ht="18" customHeight="1" x14ac:dyDescent="0.2">
      <c r="A20" s="252" t="s">
        <v>4075</v>
      </c>
      <c r="B20" s="252"/>
      <c r="C20" s="252"/>
      <c r="D20" s="21" t="s">
        <v>3360</v>
      </c>
      <c r="E20" s="21" t="s">
        <v>3361</v>
      </c>
    </row>
    <row r="21" spans="1:7" ht="13.5" thickBot="1" x14ac:dyDescent="0.25">
      <c r="A21" s="307">
        <v>0</v>
      </c>
      <c r="B21" s="308"/>
      <c r="C21" s="300"/>
      <c r="D21" s="86">
        <v>1</v>
      </c>
      <c r="E21" s="86">
        <v>2</v>
      </c>
    </row>
    <row r="22" spans="1:7" ht="18" customHeight="1" x14ac:dyDescent="0.2">
      <c r="A22" s="242" t="s">
        <v>2111</v>
      </c>
      <c r="B22" s="242"/>
      <c r="C22" s="87" t="s">
        <v>1052</v>
      </c>
      <c r="D22" s="125">
        <f>'[1]ns 4'!D22</f>
        <v>51</v>
      </c>
      <c r="E22" s="127">
        <f>'[1]ns 4'!E22</f>
        <v>12</v>
      </c>
    </row>
    <row r="23" spans="1:7" ht="18" customHeight="1" x14ac:dyDescent="0.2">
      <c r="A23" s="242" t="s">
        <v>2112</v>
      </c>
      <c r="B23" s="242"/>
      <c r="C23" s="87" t="s">
        <v>1053</v>
      </c>
      <c r="D23" s="77">
        <f>'str 4'!D23+'[1]ns 4'!D23</f>
        <v>49</v>
      </c>
      <c r="E23" s="78">
        <f>'str 4'!E23+'[1]ns 4'!E23</f>
        <v>24</v>
      </c>
    </row>
    <row r="24" spans="1:7" ht="27.75" customHeight="1" x14ac:dyDescent="0.2">
      <c r="A24" s="242" t="s">
        <v>1732</v>
      </c>
      <c r="B24" s="242" t="s">
        <v>1054</v>
      </c>
      <c r="C24" s="87" t="s">
        <v>1054</v>
      </c>
      <c r="D24" s="77">
        <f>'str 4'!D24+'[1]ns 4'!D24</f>
        <v>42</v>
      </c>
      <c r="E24" s="78">
        <f>'str 4'!E24+'[1]ns 4'!E24</f>
        <v>15</v>
      </c>
    </row>
    <row r="25" spans="1:7" ht="16.5" customHeight="1" x14ac:dyDescent="0.2">
      <c r="A25" s="309" t="s">
        <v>4026</v>
      </c>
      <c r="B25" s="36" t="s">
        <v>1765</v>
      </c>
      <c r="C25" s="87" t="s">
        <v>1055</v>
      </c>
      <c r="D25" s="77">
        <f>'str 4'!D25+'[1]ns 4'!D25</f>
        <v>0</v>
      </c>
      <c r="E25" s="78">
        <f>'str 4'!E25+'[1]ns 4'!E25</f>
        <v>0</v>
      </c>
    </row>
    <row r="26" spans="1:7" ht="16.5" customHeight="1" x14ac:dyDescent="0.2">
      <c r="A26" s="310"/>
      <c r="B26" s="36" t="s">
        <v>1716</v>
      </c>
      <c r="C26" s="87" t="s">
        <v>1057</v>
      </c>
      <c r="D26" s="77">
        <f>'str 4'!D26+'[1]ns 4'!D26</f>
        <v>0</v>
      </c>
      <c r="E26" s="78">
        <f>'str 4'!E26+'[1]ns 4'!E26</f>
        <v>0</v>
      </c>
    </row>
    <row r="27" spans="1:7" ht="16.5" customHeight="1" x14ac:dyDescent="0.2">
      <c r="A27" s="310"/>
      <c r="B27" s="36" t="s">
        <v>1550</v>
      </c>
      <c r="C27" s="87" t="s">
        <v>1058</v>
      </c>
      <c r="D27" s="77">
        <f>'str 4'!D27+'[1]ns 4'!D27</f>
        <v>0</v>
      </c>
      <c r="E27" s="78">
        <f>'str 4'!E27+'[1]ns 4'!E27</f>
        <v>0</v>
      </c>
    </row>
    <row r="28" spans="1:7" ht="16.5" customHeight="1" x14ac:dyDescent="0.2">
      <c r="A28" s="310"/>
      <c r="B28" s="36" t="s">
        <v>2113</v>
      </c>
      <c r="C28" s="87" t="s">
        <v>1059</v>
      </c>
      <c r="D28" s="77">
        <f>'str 4'!D28+'[1]ns 4'!D28</f>
        <v>13</v>
      </c>
      <c r="E28" s="78">
        <f>'str 4'!E28+'[1]ns 4'!E28</f>
        <v>3</v>
      </c>
    </row>
    <row r="29" spans="1:7" ht="16.5" customHeight="1" x14ac:dyDescent="0.2">
      <c r="A29" s="310"/>
      <c r="B29" s="36" t="s">
        <v>2114</v>
      </c>
      <c r="C29" s="87" t="s">
        <v>1837</v>
      </c>
      <c r="D29" s="77">
        <f>'str 4'!D29+'[1]ns 4'!D29</f>
        <v>0</v>
      </c>
      <c r="E29" s="78">
        <f>'str 4'!E29+'[1]ns 4'!E29</f>
        <v>0</v>
      </c>
    </row>
    <row r="30" spans="1:7" ht="16.5" customHeight="1" x14ac:dyDescent="0.2">
      <c r="A30" s="310"/>
      <c r="B30" s="36" t="s">
        <v>1766</v>
      </c>
      <c r="C30" s="87" t="s">
        <v>1946</v>
      </c>
      <c r="D30" s="77">
        <f>'str 4'!D30+'[1]ns 4'!D30</f>
        <v>28</v>
      </c>
      <c r="E30" s="78">
        <f>'str 4'!E30+'[1]ns 4'!E30</f>
        <v>12</v>
      </c>
    </row>
    <row r="31" spans="1:7" ht="16.5" customHeight="1" x14ac:dyDescent="0.2">
      <c r="A31" s="311"/>
      <c r="B31" s="36" t="s">
        <v>1922</v>
      </c>
      <c r="C31" s="87" t="s">
        <v>1947</v>
      </c>
      <c r="D31" s="77">
        <f>'str 4'!D31+'[1]ns 4'!D31</f>
        <v>1</v>
      </c>
      <c r="E31" s="78">
        <f>'str 4'!E31+'[1]ns 4'!E31</f>
        <v>0</v>
      </c>
    </row>
    <row r="32" spans="1:7" ht="19.5" customHeight="1" x14ac:dyDescent="0.2">
      <c r="A32" s="242" t="s">
        <v>2115</v>
      </c>
      <c r="B32" s="242"/>
      <c r="C32" s="87" t="s">
        <v>1948</v>
      </c>
      <c r="D32" s="77">
        <f>'str 4'!D32</f>
        <v>58</v>
      </c>
      <c r="E32" s="78">
        <f>'str 4'!E32</f>
        <v>21</v>
      </c>
    </row>
    <row r="33" spans="1:5" ht="16.5" customHeight="1" x14ac:dyDescent="0.2">
      <c r="A33" s="309" t="s">
        <v>4018</v>
      </c>
      <c r="B33" s="40" t="s">
        <v>1733</v>
      </c>
      <c r="C33" s="87" t="s">
        <v>1949</v>
      </c>
      <c r="D33" s="77">
        <f>'str 4'!D33</f>
        <v>17</v>
      </c>
      <c r="E33" s="78">
        <f>'str 4'!E33</f>
        <v>5</v>
      </c>
    </row>
    <row r="34" spans="1:5" ht="27.75" customHeight="1" x14ac:dyDescent="0.2">
      <c r="A34" s="310"/>
      <c r="B34" s="40" t="s">
        <v>2187</v>
      </c>
      <c r="C34" s="87" t="s">
        <v>1950</v>
      </c>
      <c r="D34" s="77">
        <f>'str 4'!D34</f>
        <v>0</v>
      </c>
      <c r="E34" s="78">
        <f>'str 4'!E34</f>
        <v>0</v>
      </c>
    </row>
    <row r="35" spans="1:5" ht="27.75" customHeight="1" x14ac:dyDescent="0.2">
      <c r="A35" s="310"/>
      <c r="B35" s="40" t="s">
        <v>4027</v>
      </c>
      <c r="C35" s="87" t="s">
        <v>1951</v>
      </c>
      <c r="D35" s="77">
        <f>'str 4'!D35</f>
        <v>0</v>
      </c>
      <c r="E35" s="78">
        <f>'str 4'!E35</f>
        <v>0</v>
      </c>
    </row>
    <row r="36" spans="1:5" ht="26.25" customHeight="1" x14ac:dyDescent="0.2">
      <c r="A36" s="310"/>
      <c r="B36" s="40" t="s">
        <v>2110</v>
      </c>
      <c r="C36" s="87" t="s">
        <v>1952</v>
      </c>
      <c r="D36" s="77">
        <f>'str 4'!D36</f>
        <v>0</v>
      </c>
      <c r="E36" s="78">
        <f>'str 4'!E36</f>
        <v>0</v>
      </c>
    </row>
    <row r="37" spans="1:5" ht="26.25" customHeight="1" x14ac:dyDescent="0.2">
      <c r="A37" s="310"/>
      <c r="B37" s="40" t="s">
        <v>3404</v>
      </c>
      <c r="C37" s="87" t="s">
        <v>3198</v>
      </c>
      <c r="D37" s="77">
        <f>'str 4'!D37</f>
        <v>0</v>
      </c>
      <c r="E37" s="78">
        <f>'str 4'!E37</f>
        <v>0</v>
      </c>
    </row>
    <row r="38" spans="1:5" ht="16.5" customHeight="1" x14ac:dyDescent="0.2">
      <c r="A38" s="310"/>
      <c r="B38" s="40" t="s">
        <v>2188</v>
      </c>
      <c r="C38" s="87" t="s">
        <v>3199</v>
      </c>
      <c r="D38" s="77">
        <f>'str 4'!D38</f>
        <v>0</v>
      </c>
      <c r="E38" s="78">
        <f>'str 4'!E38</f>
        <v>0</v>
      </c>
    </row>
    <row r="39" spans="1:5" ht="16.5" customHeight="1" x14ac:dyDescent="0.2">
      <c r="A39" s="310"/>
      <c r="B39" s="40" t="s">
        <v>2189</v>
      </c>
      <c r="C39" s="87" t="s">
        <v>3200</v>
      </c>
      <c r="D39" s="77">
        <f>'str 4'!D39</f>
        <v>0</v>
      </c>
      <c r="E39" s="78">
        <f>'str 4'!E39</f>
        <v>0</v>
      </c>
    </row>
    <row r="40" spans="1:5" ht="16.5" customHeight="1" x14ac:dyDescent="0.2">
      <c r="A40" s="310"/>
      <c r="B40" s="40" t="s">
        <v>2190</v>
      </c>
      <c r="C40" s="87" t="s">
        <v>3201</v>
      </c>
      <c r="D40" s="77">
        <f>'str 4'!D40</f>
        <v>0</v>
      </c>
      <c r="E40" s="78">
        <f>'str 4'!E40</f>
        <v>0</v>
      </c>
    </row>
    <row r="41" spans="1:5" ht="37.5" customHeight="1" x14ac:dyDescent="0.2">
      <c r="A41" s="310"/>
      <c r="B41" s="40" t="s">
        <v>3854</v>
      </c>
      <c r="C41" s="87" t="s">
        <v>3202</v>
      </c>
      <c r="D41" s="77">
        <f>'str 4'!D41</f>
        <v>0</v>
      </c>
      <c r="E41" s="78">
        <f>'str 4'!E41</f>
        <v>0</v>
      </c>
    </row>
    <row r="42" spans="1:5" ht="16.5" customHeight="1" x14ac:dyDescent="0.2">
      <c r="A42" s="310"/>
      <c r="B42" s="40" t="s">
        <v>4019</v>
      </c>
      <c r="C42" s="87" t="s">
        <v>3203</v>
      </c>
      <c r="D42" s="90">
        <f>'str 4'!D42</f>
        <v>0</v>
      </c>
      <c r="E42" s="91">
        <f>'str 4'!E42</f>
        <v>0</v>
      </c>
    </row>
    <row r="43" spans="1:5" ht="16.5" customHeight="1" thickBot="1" x14ac:dyDescent="0.25">
      <c r="A43" s="311"/>
      <c r="B43" s="36" t="s">
        <v>787</v>
      </c>
      <c r="C43" s="87" t="s">
        <v>3204</v>
      </c>
      <c r="D43" s="83">
        <f>'str 4'!D43</f>
        <v>4</v>
      </c>
      <c r="E43" s="85">
        <f>'str 4'!E43</f>
        <v>1</v>
      </c>
    </row>
    <row r="44" spans="1:5" ht="5.25" customHeight="1" x14ac:dyDescent="0.2"/>
  </sheetData>
  <sheetProtection password="8BBD" sheet="1"/>
  <mergeCells count="14">
    <mergeCell ref="A19:E19"/>
    <mergeCell ref="A1:E1"/>
    <mergeCell ref="A2:C3"/>
    <mergeCell ref="D3:E3"/>
    <mergeCell ref="A4:C4"/>
    <mergeCell ref="A5:A18"/>
    <mergeCell ref="A20:C20"/>
    <mergeCell ref="A21:C21"/>
    <mergeCell ref="A22:B22"/>
    <mergeCell ref="A33:A43"/>
    <mergeCell ref="A32:B32"/>
    <mergeCell ref="A23:B23"/>
    <mergeCell ref="A24:B24"/>
    <mergeCell ref="A25:A31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89" orientation="portrait" horizontalDpi="4294967293" r:id="rId1"/>
  <headerFooter alignWithMargins="0">
    <oddFooter>&amp;Cstr 4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9">
    <pageSetUpPr fitToPage="1"/>
  </sheetPr>
  <dimension ref="A1:L38"/>
  <sheetViews>
    <sheetView topLeftCell="A4" workbookViewId="0">
      <selection sqref="A1:J1"/>
    </sheetView>
  </sheetViews>
  <sheetFormatPr defaultColWidth="0" defaultRowHeight="12.75" x14ac:dyDescent="0.2"/>
  <cols>
    <col min="1" max="1" width="3.140625" style="19" customWidth="1"/>
    <col min="2" max="2" width="3" style="19" customWidth="1"/>
    <col min="3" max="3" width="35.28515625" style="19" customWidth="1"/>
    <col min="4" max="4" width="10.42578125" style="19" customWidth="1"/>
    <col min="5" max="5" width="8.28515625" style="19" customWidth="1"/>
    <col min="6" max="6" width="7.140625" style="19" customWidth="1"/>
    <col min="7" max="10" width="7.28515625" style="19" customWidth="1"/>
    <col min="11" max="11" width="1.28515625" style="19" customWidth="1"/>
    <col min="12" max="16384" width="0" style="19" hidden="1"/>
  </cols>
  <sheetData>
    <row r="1" spans="1:12" ht="71.25" customHeight="1" x14ac:dyDescent="0.2">
      <c r="A1" s="260" t="s">
        <v>4092</v>
      </c>
      <c r="B1" s="330"/>
      <c r="C1" s="330"/>
      <c r="D1" s="330"/>
      <c r="E1" s="330"/>
      <c r="F1" s="330"/>
      <c r="G1" s="330"/>
      <c r="H1" s="330"/>
      <c r="I1" s="330"/>
      <c r="J1" s="330"/>
    </row>
    <row r="2" spans="1:12" ht="17.25" customHeight="1" x14ac:dyDescent="0.2">
      <c r="A2" s="318" t="s">
        <v>4075</v>
      </c>
      <c r="B2" s="319"/>
      <c r="C2" s="319"/>
      <c r="D2" s="319"/>
      <c r="E2" s="319"/>
      <c r="F2" s="320"/>
      <c r="G2" s="21" t="s">
        <v>244</v>
      </c>
      <c r="H2" s="21" t="s">
        <v>3361</v>
      </c>
      <c r="I2" s="21" t="s">
        <v>244</v>
      </c>
      <c r="J2" s="21" t="s">
        <v>3361</v>
      </c>
    </row>
    <row r="3" spans="1:12" ht="27.75" customHeight="1" x14ac:dyDescent="0.2">
      <c r="A3" s="321"/>
      <c r="B3" s="322"/>
      <c r="C3" s="322"/>
      <c r="D3" s="322"/>
      <c r="E3" s="322"/>
      <c r="F3" s="323"/>
      <c r="G3" s="298" t="s">
        <v>1078</v>
      </c>
      <c r="H3" s="299"/>
      <c r="I3" s="298" t="s">
        <v>1712</v>
      </c>
      <c r="J3" s="299"/>
    </row>
    <row r="4" spans="1:12" ht="13.5" customHeight="1" thickBot="1" x14ac:dyDescent="0.25">
      <c r="A4" s="307">
        <v>0</v>
      </c>
      <c r="B4" s="308"/>
      <c r="C4" s="308"/>
      <c r="D4" s="308"/>
      <c r="E4" s="308"/>
      <c r="F4" s="300"/>
      <c r="G4" s="92">
        <v>1</v>
      </c>
      <c r="H4" s="92">
        <v>2</v>
      </c>
      <c r="I4" s="92">
        <v>3</v>
      </c>
      <c r="J4" s="86">
        <v>4</v>
      </c>
    </row>
    <row r="5" spans="1:12" ht="31.5" customHeight="1" x14ac:dyDescent="0.2">
      <c r="A5" s="312" t="s">
        <v>4025</v>
      </c>
      <c r="B5" s="313"/>
      <c r="C5" s="314"/>
      <c r="D5" s="280" t="s">
        <v>3405</v>
      </c>
      <c r="E5" s="282"/>
      <c r="F5" s="60">
        <v>23</v>
      </c>
      <c r="G5" s="37">
        <f>'str 5'!G5+'[1]ns 5'!G5</f>
        <v>0</v>
      </c>
      <c r="H5" s="38">
        <f>'str 5'!H5+'[1]ns 5'!H5</f>
        <v>0</v>
      </c>
      <c r="I5" s="38">
        <f>'str 5'!I5</f>
        <v>0</v>
      </c>
      <c r="J5" s="39">
        <f>'str 5'!J5</f>
        <v>0</v>
      </c>
    </row>
    <row r="6" spans="1:12" ht="18" customHeight="1" x14ac:dyDescent="0.2">
      <c r="A6" s="315"/>
      <c r="B6" s="316"/>
      <c r="C6" s="317"/>
      <c r="D6" s="280" t="s">
        <v>1825</v>
      </c>
      <c r="E6" s="282"/>
      <c r="F6" s="60">
        <v>24</v>
      </c>
      <c r="G6" s="29">
        <f>'str 5'!G6+'[1]ns 5'!G6</f>
        <v>182</v>
      </c>
      <c r="H6" s="30">
        <f>'str 5'!H6+'[1]ns 5'!H6</f>
        <v>113</v>
      </c>
      <c r="I6" s="30">
        <f>'str 5'!I6</f>
        <v>20</v>
      </c>
      <c r="J6" s="31">
        <f>'str 5'!J6</f>
        <v>10</v>
      </c>
    </row>
    <row r="7" spans="1:12" ht="25.5" customHeight="1" x14ac:dyDescent="0.2">
      <c r="A7" s="280" t="s">
        <v>3910</v>
      </c>
      <c r="B7" s="281"/>
      <c r="C7" s="281"/>
      <c r="D7" s="281"/>
      <c r="E7" s="282"/>
      <c r="F7" s="60">
        <v>25</v>
      </c>
      <c r="G7" s="29">
        <f>'str 5'!G7+'[1]ns 5'!G7</f>
        <v>162</v>
      </c>
      <c r="H7" s="30">
        <f>'str 5'!H7+'[1]ns 5'!H7</f>
        <v>124</v>
      </c>
      <c r="I7" s="79" t="s">
        <v>1764</v>
      </c>
      <c r="J7" s="80" t="s">
        <v>1764</v>
      </c>
    </row>
    <row r="8" spans="1:12" ht="20.25" customHeight="1" x14ac:dyDescent="0.2">
      <c r="A8" s="333" t="s">
        <v>3536</v>
      </c>
      <c r="B8" s="280" t="s">
        <v>4020</v>
      </c>
      <c r="C8" s="281"/>
      <c r="D8" s="281"/>
      <c r="E8" s="282"/>
      <c r="F8" s="60">
        <v>26</v>
      </c>
      <c r="G8" s="29">
        <f>'str 5'!G8+'[1]ns 5'!G8</f>
        <v>162</v>
      </c>
      <c r="H8" s="30">
        <f>'str 5'!H8+'[1]ns 5'!H8</f>
        <v>124</v>
      </c>
      <c r="I8" s="79" t="s">
        <v>1764</v>
      </c>
      <c r="J8" s="80" t="s">
        <v>1764</v>
      </c>
    </row>
    <row r="9" spans="1:12" ht="18" customHeight="1" x14ac:dyDescent="0.2">
      <c r="A9" s="334"/>
      <c r="B9" s="280" t="s">
        <v>1987</v>
      </c>
      <c r="C9" s="281"/>
      <c r="D9" s="281"/>
      <c r="E9" s="282"/>
      <c r="F9" s="60">
        <v>27</v>
      </c>
      <c r="G9" s="29">
        <f>'str 5'!G9+'[1]ns 5'!G9</f>
        <v>0</v>
      </c>
      <c r="H9" s="30">
        <f>'str 5'!H9+'[1]ns 5'!H9</f>
        <v>0</v>
      </c>
      <c r="I9" s="79" t="s">
        <v>1764</v>
      </c>
      <c r="J9" s="80" t="s">
        <v>1764</v>
      </c>
    </row>
    <row r="10" spans="1:12" ht="18" customHeight="1" x14ac:dyDescent="0.2">
      <c r="A10" s="280" t="s">
        <v>3911</v>
      </c>
      <c r="B10" s="281"/>
      <c r="C10" s="281"/>
      <c r="D10" s="281"/>
      <c r="E10" s="282"/>
      <c r="F10" s="60">
        <v>28</v>
      </c>
      <c r="G10" s="29">
        <f>'str 5'!G10+'[1]ns 5'!G10</f>
        <v>1</v>
      </c>
      <c r="H10" s="30">
        <f>'str 5'!H10+'[1]ns 5'!H10</f>
        <v>1</v>
      </c>
      <c r="I10" s="94">
        <f>'str 5'!I10</f>
        <v>0</v>
      </c>
      <c r="J10" s="95">
        <f>'str 5'!J10</f>
        <v>0</v>
      </c>
    </row>
    <row r="11" spans="1:12" ht="18" customHeight="1" x14ac:dyDescent="0.2">
      <c r="A11" s="280" t="s">
        <v>1417</v>
      </c>
      <c r="B11" s="281"/>
      <c r="C11" s="281"/>
      <c r="D11" s="281"/>
      <c r="E11" s="282"/>
      <c r="F11" s="60">
        <v>29</v>
      </c>
      <c r="G11" s="29">
        <f>'str 5'!G11+'[1]ns 5'!G11</f>
        <v>0</v>
      </c>
      <c r="H11" s="30">
        <f>'str 5'!H11+'[1]ns 5'!H11</f>
        <v>0</v>
      </c>
      <c r="I11" s="94">
        <f>'str 5'!I11</f>
        <v>0</v>
      </c>
      <c r="J11" s="95">
        <f>'str 5'!J11</f>
        <v>0</v>
      </c>
    </row>
    <row r="12" spans="1:12" ht="18" customHeight="1" x14ac:dyDescent="0.2">
      <c r="A12" s="280" t="s">
        <v>2331</v>
      </c>
      <c r="B12" s="281"/>
      <c r="C12" s="281"/>
      <c r="D12" s="281"/>
      <c r="E12" s="282"/>
      <c r="F12" s="60">
        <v>30</v>
      </c>
      <c r="G12" s="29">
        <f>'str 5'!G12+'[1]ns 5'!G12</f>
        <v>6</v>
      </c>
      <c r="H12" s="30">
        <f>'str 5'!H12+'[1]ns 5'!H12</f>
        <v>1</v>
      </c>
      <c r="I12" s="94">
        <f>'str 5'!I12</f>
        <v>3</v>
      </c>
      <c r="J12" s="95">
        <f>'str 5'!J12</f>
        <v>2</v>
      </c>
    </row>
    <row r="13" spans="1:12" ht="18" customHeight="1" x14ac:dyDescent="0.2">
      <c r="A13" s="280" t="s">
        <v>1417</v>
      </c>
      <c r="B13" s="281"/>
      <c r="C13" s="281"/>
      <c r="D13" s="281"/>
      <c r="E13" s="282"/>
      <c r="F13" s="60">
        <v>31</v>
      </c>
      <c r="G13" s="29">
        <f>'str 5'!G13+'[1]ns 5'!G13</f>
        <v>4</v>
      </c>
      <c r="H13" s="30">
        <f>'str 5'!H13+'[1]ns 5'!H13</f>
        <v>0</v>
      </c>
      <c r="I13" s="94">
        <f>'str 5'!I13</f>
        <v>1</v>
      </c>
      <c r="J13" s="95">
        <f>'str 5'!J13</f>
        <v>0</v>
      </c>
    </row>
    <row r="14" spans="1:12" ht="18" customHeight="1" thickBot="1" x14ac:dyDescent="0.25">
      <c r="A14" s="242" t="s">
        <v>2332</v>
      </c>
      <c r="B14" s="242"/>
      <c r="C14" s="242"/>
      <c r="D14" s="242"/>
      <c r="E14" s="242"/>
      <c r="F14" s="60">
        <v>32</v>
      </c>
      <c r="G14" s="33">
        <f>'str 5'!G14+'[1]ns 5'!G14</f>
        <v>22</v>
      </c>
      <c r="H14" s="34">
        <f>'str 5'!H14+'[1]ns 5'!H14</f>
        <v>10</v>
      </c>
      <c r="I14" s="97">
        <f>'str 5'!I14</f>
        <v>12</v>
      </c>
      <c r="J14" s="98">
        <f>'str 5'!J14</f>
        <v>6</v>
      </c>
    </row>
    <row r="15" spans="1:12" ht="29.25" customHeight="1" x14ac:dyDescent="0.2">
      <c r="A15" s="260" t="s">
        <v>4093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2"/>
      <c r="L15" s="22"/>
    </row>
    <row r="16" spans="1:12" ht="24.75" customHeight="1" x14ac:dyDescent="0.2">
      <c r="A16" s="318" t="s">
        <v>4075</v>
      </c>
      <c r="B16" s="319"/>
      <c r="C16" s="319"/>
      <c r="D16" s="320"/>
      <c r="E16" s="298" t="s">
        <v>2048</v>
      </c>
      <c r="F16" s="324"/>
      <c r="G16" s="324"/>
      <c r="H16" s="299"/>
      <c r="I16" s="298" t="s">
        <v>1726</v>
      </c>
      <c r="J16" s="299"/>
    </row>
    <row r="17" spans="1:10" ht="26.25" customHeight="1" x14ac:dyDescent="0.2">
      <c r="A17" s="325"/>
      <c r="B17" s="326"/>
      <c r="C17" s="326"/>
      <c r="D17" s="327"/>
      <c r="E17" s="252" t="s">
        <v>1079</v>
      </c>
      <c r="F17" s="251" t="s">
        <v>3049</v>
      </c>
      <c r="G17" s="252"/>
      <c r="H17" s="252"/>
      <c r="I17" s="331" t="s">
        <v>1079</v>
      </c>
      <c r="J17" s="309" t="s">
        <v>3020</v>
      </c>
    </row>
    <row r="18" spans="1:10" ht="59.25" customHeight="1" x14ac:dyDescent="0.2">
      <c r="A18" s="321"/>
      <c r="B18" s="322"/>
      <c r="C18" s="322"/>
      <c r="D18" s="323"/>
      <c r="E18" s="252"/>
      <c r="F18" s="20" t="s">
        <v>3984</v>
      </c>
      <c r="G18" s="20" t="s">
        <v>1915</v>
      </c>
      <c r="H18" s="20" t="s">
        <v>1916</v>
      </c>
      <c r="I18" s="332"/>
      <c r="J18" s="311"/>
    </row>
    <row r="19" spans="1:10" ht="13.5" thickBot="1" x14ac:dyDescent="0.25">
      <c r="A19" s="307">
        <v>0</v>
      </c>
      <c r="B19" s="308"/>
      <c r="C19" s="308"/>
      <c r="D19" s="300"/>
      <c r="E19" s="86">
        <v>1</v>
      </c>
      <c r="F19" s="86">
        <v>2</v>
      </c>
      <c r="G19" s="86">
        <v>3</v>
      </c>
      <c r="H19" s="86">
        <v>4</v>
      </c>
      <c r="I19" s="86">
        <v>5</v>
      </c>
      <c r="J19" s="86">
        <v>6</v>
      </c>
    </row>
    <row r="20" spans="1:10" ht="25.7" customHeight="1" x14ac:dyDescent="0.2">
      <c r="A20" s="280" t="s">
        <v>1801</v>
      </c>
      <c r="B20" s="281"/>
      <c r="C20" s="281"/>
      <c r="D20" s="99" t="s">
        <v>1052</v>
      </c>
      <c r="E20" s="52">
        <f>'str 5'!E20+'[1]ns 5'!E20</f>
        <v>1725</v>
      </c>
      <c r="F20" s="53">
        <f>'str 5'!F20+'[1]ns 5'!F20</f>
        <v>351</v>
      </c>
      <c r="G20" s="53">
        <f>'str 5'!G20+'[1]ns 5'!G20</f>
        <v>74</v>
      </c>
      <c r="H20" s="53">
        <f>'str 5'!H20+'[1]ns 5'!H20</f>
        <v>1260</v>
      </c>
      <c r="I20" s="100">
        <f>'str 5'!I20</f>
        <v>126</v>
      </c>
      <c r="J20" s="101">
        <f>'str 5'!J20</f>
        <v>41</v>
      </c>
    </row>
    <row r="21" spans="1:10" ht="16.5" customHeight="1" x14ac:dyDescent="0.2">
      <c r="A21" s="256" t="s">
        <v>839</v>
      </c>
      <c r="B21" s="280" t="s">
        <v>1802</v>
      </c>
      <c r="C21" s="281"/>
      <c r="D21" s="25" t="s">
        <v>1053</v>
      </c>
      <c r="E21" s="29">
        <f>'str 5'!E21+'[1]ns 5'!E21</f>
        <v>1422</v>
      </c>
      <c r="F21" s="82">
        <f>'str 5'!F21+'[1]ns 5'!F21</f>
        <v>48</v>
      </c>
      <c r="G21" s="30">
        <f>'str 5'!G21+'[1]ns 5'!G21</f>
        <v>38</v>
      </c>
      <c r="H21" s="43">
        <f>'str 5'!H21+'[1]ns 5'!H21</f>
        <v>1260</v>
      </c>
      <c r="I21" s="102">
        <f>'str 5'!I21</f>
        <v>126</v>
      </c>
      <c r="J21" s="103">
        <f>'str 5'!J21</f>
        <v>41</v>
      </c>
    </row>
    <row r="22" spans="1:10" ht="16.5" customHeight="1" x14ac:dyDescent="0.2">
      <c r="A22" s="256"/>
      <c r="B22" s="280" t="s">
        <v>1803</v>
      </c>
      <c r="C22" s="281"/>
      <c r="D22" s="25" t="s">
        <v>1054</v>
      </c>
      <c r="E22" s="29">
        <f>'str 5'!E22+'[1]ns 5'!E22</f>
        <v>303</v>
      </c>
      <c r="F22" s="82">
        <f>'str 5'!F22+'[1]ns 5'!F22</f>
        <v>303</v>
      </c>
      <c r="G22" s="30">
        <f>'str 5'!G22+'[1]ns 5'!G22</f>
        <v>36</v>
      </c>
      <c r="H22" s="79" t="s">
        <v>1764</v>
      </c>
      <c r="I22" s="102">
        <f>'str 5'!I22</f>
        <v>0</v>
      </c>
      <c r="J22" s="103">
        <f>'str 5'!J22</f>
        <v>0</v>
      </c>
    </row>
    <row r="23" spans="1:10" ht="16.5" customHeight="1" x14ac:dyDescent="0.2">
      <c r="A23" s="256"/>
      <c r="B23" s="256" t="s">
        <v>3843</v>
      </c>
      <c r="C23" s="41" t="s">
        <v>840</v>
      </c>
      <c r="D23" s="25" t="s">
        <v>1055</v>
      </c>
      <c r="E23" s="29">
        <f>'str 5'!E23+'[1]ns 5'!E23</f>
        <v>237</v>
      </c>
      <c r="F23" s="82">
        <f>'str 5'!F23+'[1]ns 5'!F23</f>
        <v>237</v>
      </c>
      <c r="G23" s="30">
        <f>'str 5'!G23+'[1]ns 5'!G23</f>
        <v>36</v>
      </c>
      <c r="H23" s="79" t="s">
        <v>1764</v>
      </c>
      <c r="I23" s="102">
        <f>'str 5'!I23</f>
        <v>0</v>
      </c>
      <c r="J23" s="103">
        <f>'str 5'!J23</f>
        <v>0</v>
      </c>
    </row>
    <row r="24" spans="1:10" ht="16.5" customHeight="1" x14ac:dyDescent="0.2">
      <c r="A24" s="256"/>
      <c r="B24" s="256"/>
      <c r="C24" s="202" t="s">
        <v>5228</v>
      </c>
      <c r="D24" s="25" t="s">
        <v>1057</v>
      </c>
      <c r="E24" s="29">
        <f>'str 5'!E24+'[1]ns 5'!E24</f>
        <v>0</v>
      </c>
      <c r="F24" s="30">
        <f>'str 5'!F24+'[1]ns 5'!F24</f>
        <v>0</v>
      </c>
      <c r="G24" s="30">
        <f>'str 5'!G24+'[1]ns 5'!G24</f>
        <v>0</v>
      </c>
      <c r="H24" s="79" t="s">
        <v>1764</v>
      </c>
      <c r="I24" s="102">
        <f>'str 5'!I24</f>
        <v>0</v>
      </c>
      <c r="J24" s="103">
        <f>'str 5'!J24</f>
        <v>0</v>
      </c>
    </row>
    <row r="25" spans="1:10" ht="16.5" customHeight="1" x14ac:dyDescent="0.2">
      <c r="A25" s="256"/>
      <c r="B25" s="256"/>
      <c r="C25" s="55" t="s">
        <v>3426</v>
      </c>
      <c r="D25" s="25" t="s">
        <v>1058</v>
      </c>
      <c r="E25" s="29">
        <f>'str 5'!E25+'[1]ns 5'!E25</f>
        <v>66</v>
      </c>
      <c r="F25" s="30">
        <f>'str 5'!F25+'[1]ns 5'!F25</f>
        <v>66</v>
      </c>
      <c r="G25" s="30">
        <f>'str 5'!G25+'[1]ns 5'!G25</f>
        <v>0</v>
      </c>
      <c r="H25" s="79" t="s">
        <v>1764</v>
      </c>
      <c r="I25" s="102">
        <f>'str 5'!I25</f>
        <v>0</v>
      </c>
      <c r="J25" s="103">
        <f>'str 5'!J25</f>
        <v>0</v>
      </c>
    </row>
    <row r="26" spans="1:10" ht="16.5" customHeight="1" x14ac:dyDescent="0.2">
      <c r="A26" s="256"/>
      <c r="B26" s="280" t="s">
        <v>1893</v>
      </c>
      <c r="C26" s="281"/>
      <c r="D26" s="25" t="s">
        <v>1059</v>
      </c>
      <c r="E26" s="29">
        <f>'str 5'!E26+'[1]ns 5'!E26</f>
        <v>16</v>
      </c>
      <c r="F26" s="30">
        <f>'str 5'!F26+'[1]ns 5'!F26</f>
        <v>1</v>
      </c>
      <c r="G26" s="30">
        <f>'str 5'!G26+'[1]ns 5'!G26</f>
        <v>0</v>
      </c>
      <c r="H26" s="30">
        <f>'str 5'!H26+'[1]ns 5'!H26</f>
        <v>6</v>
      </c>
      <c r="I26" s="102">
        <f>'str 5'!I26</f>
        <v>1</v>
      </c>
      <c r="J26" s="103">
        <f>'str 5'!J26</f>
        <v>1</v>
      </c>
    </row>
    <row r="27" spans="1:10" ht="25.7" customHeight="1" thickBot="1" x14ac:dyDescent="0.25">
      <c r="A27" s="256"/>
      <c r="B27" s="280" t="s">
        <v>1804</v>
      </c>
      <c r="C27" s="281"/>
      <c r="D27" s="25" t="s">
        <v>1837</v>
      </c>
      <c r="E27" s="33">
        <f>'str 5'!E27+'[1]ns 5'!E27</f>
        <v>0</v>
      </c>
      <c r="F27" s="34">
        <f>'str 5'!F27+'[1]ns 5'!F27</f>
        <v>0</v>
      </c>
      <c r="G27" s="34">
        <f>'str 5'!G27+'[1]ns 5'!G27</f>
        <v>0</v>
      </c>
      <c r="H27" s="34">
        <f>'str 5'!H27+'[1]ns 5'!H27</f>
        <v>0</v>
      </c>
      <c r="I27" s="104">
        <f>'str 5'!I27</f>
        <v>0</v>
      </c>
      <c r="J27" s="105">
        <f>'str 5'!J27</f>
        <v>0</v>
      </c>
    </row>
    <row r="28" spans="1:10" ht="17.25" customHeight="1" x14ac:dyDescent="0.2">
      <c r="A28" s="285" t="s">
        <v>1805</v>
      </c>
      <c r="B28" s="285"/>
      <c r="C28" s="285"/>
      <c r="D28" s="285"/>
      <c r="E28" s="285"/>
      <c r="F28" s="285"/>
      <c r="G28" s="285"/>
      <c r="H28" s="285"/>
      <c r="I28" s="285"/>
      <c r="J28" s="285"/>
    </row>
    <row r="29" spans="1:10" ht="24.75" customHeight="1" x14ac:dyDescent="0.2">
      <c r="A29" s="318" t="s">
        <v>4075</v>
      </c>
      <c r="B29" s="319"/>
      <c r="C29" s="319"/>
      <c r="D29" s="319"/>
      <c r="E29" s="319"/>
      <c r="F29" s="320"/>
      <c r="G29" s="298" t="s">
        <v>1298</v>
      </c>
      <c r="H29" s="324"/>
      <c r="I29" s="324"/>
      <c r="J29" s="299"/>
    </row>
    <row r="30" spans="1:10" ht="27.75" customHeight="1" x14ac:dyDescent="0.2">
      <c r="A30" s="325"/>
      <c r="B30" s="326"/>
      <c r="C30" s="326"/>
      <c r="D30" s="326"/>
      <c r="E30" s="326"/>
      <c r="F30" s="327"/>
      <c r="G30" s="251" t="s">
        <v>1297</v>
      </c>
      <c r="H30" s="251"/>
      <c r="I30" s="251" t="s">
        <v>1299</v>
      </c>
      <c r="J30" s="251"/>
    </row>
    <row r="31" spans="1:10" ht="18.75" customHeight="1" x14ac:dyDescent="0.2">
      <c r="A31" s="321"/>
      <c r="B31" s="322"/>
      <c r="C31" s="322"/>
      <c r="D31" s="322"/>
      <c r="E31" s="322"/>
      <c r="F31" s="323"/>
      <c r="G31" s="21" t="s">
        <v>244</v>
      </c>
      <c r="H31" s="21" t="s">
        <v>3361</v>
      </c>
      <c r="I31" s="21" t="s">
        <v>244</v>
      </c>
      <c r="J31" s="21" t="s">
        <v>3361</v>
      </c>
    </row>
    <row r="32" spans="1:10" ht="13.5" customHeight="1" thickBot="1" x14ac:dyDescent="0.25">
      <c r="A32" s="252">
        <v>0</v>
      </c>
      <c r="B32" s="252"/>
      <c r="C32" s="252"/>
      <c r="D32" s="252"/>
      <c r="E32" s="252"/>
      <c r="F32" s="252"/>
      <c r="G32" s="59">
        <v>1</v>
      </c>
      <c r="H32" s="59">
        <v>2</v>
      </c>
      <c r="I32" s="59">
        <v>3</v>
      </c>
      <c r="J32" s="59">
        <v>4</v>
      </c>
    </row>
    <row r="33" spans="1:12" s="6" customFormat="1" ht="16.5" customHeight="1" x14ac:dyDescent="0.2">
      <c r="A33" s="274" t="s">
        <v>1300</v>
      </c>
      <c r="B33" s="275"/>
      <c r="C33" s="275"/>
      <c r="D33" s="312" t="s">
        <v>1305</v>
      </c>
      <c r="E33" s="314"/>
      <c r="F33" s="106" t="s">
        <v>1946</v>
      </c>
      <c r="G33" s="107">
        <f>'str 5'!G33+'[1]ns 5'!G33</f>
        <v>3603</v>
      </c>
      <c r="H33" s="108">
        <f>'str 5'!H33+'[1]ns 5'!H33</f>
        <v>2104</v>
      </c>
      <c r="I33" s="75">
        <f>'str 5'!I33+'[1]ns 5'!I33</f>
        <v>13</v>
      </c>
      <c r="J33" s="76">
        <f>'str 5'!J33+'[1]ns 5'!J33</f>
        <v>6</v>
      </c>
      <c r="K33" s="66"/>
      <c r="L33" s="66"/>
    </row>
    <row r="34" spans="1:12" s="6" customFormat="1" ht="16.5" customHeight="1" x14ac:dyDescent="0.2">
      <c r="A34" s="274" t="s">
        <v>1301</v>
      </c>
      <c r="B34" s="275"/>
      <c r="C34" s="275"/>
      <c r="D34" s="328"/>
      <c r="E34" s="329"/>
      <c r="F34" s="106" t="s">
        <v>1947</v>
      </c>
      <c r="G34" s="109">
        <f>'str 5'!G34+'[1]ns 5'!G34</f>
        <v>2068</v>
      </c>
      <c r="H34" s="110">
        <f>'str 5'!H34+'[1]ns 5'!H34</f>
        <v>1194</v>
      </c>
      <c r="I34" s="43">
        <f>'str 5'!I34+'[1]ns 5'!I34</f>
        <v>20</v>
      </c>
      <c r="J34" s="78">
        <f>'str 5'!J34+'[1]ns 5'!J34</f>
        <v>8</v>
      </c>
      <c r="K34" s="66"/>
      <c r="L34" s="66"/>
    </row>
    <row r="35" spans="1:12" s="6" customFormat="1" ht="16.5" customHeight="1" x14ac:dyDescent="0.2">
      <c r="A35" s="48"/>
      <c r="B35" s="275" t="s">
        <v>1302</v>
      </c>
      <c r="C35" s="275"/>
      <c r="D35" s="328"/>
      <c r="E35" s="329"/>
      <c r="F35" s="106" t="s">
        <v>1948</v>
      </c>
      <c r="G35" s="109">
        <f>'str 5'!G35+'[1]ns 5'!G35</f>
        <v>872</v>
      </c>
      <c r="H35" s="110">
        <f>'str 5'!H35+'[1]ns 5'!H35</f>
        <v>509</v>
      </c>
      <c r="I35" s="43">
        <f>'str 5'!I35+'[1]ns 5'!I35</f>
        <v>4</v>
      </c>
      <c r="J35" s="78">
        <f>'str 5'!J35+'[1]ns 5'!J35</f>
        <v>1</v>
      </c>
      <c r="K35" s="66"/>
      <c r="L35" s="66"/>
    </row>
    <row r="36" spans="1:12" s="6" customFormat="1" ht="16.5" customHeight="1" x14ac:dyDescent="0.2">
      <c r="A36" s="274" t="s">
        <v>1303</v>
      </c>
      <c r="B36" s="275"/>
      <c r="C36" s="275"/>
      <c r="D36" s="315"/>
      <c r="E36" s="317"/>
      <c r="F36" s="106" t="s">
        <v>1949</v>
      </c>
      <c r="G36" s="109">
        <f>'str 5'!G36+'[1]ns 5'!G36</f>
        <v>915</v>
      </c>
      <c r="H36" s="110">
        <f>'str 5'!H36+'[1]ns 5'!H36</f>
        <v>599</v>
      </c>
      <c r="I36" s="43">
        <f>'str 5'!I36+'[1]ns 5'!I36</f>
        <v>7</v>
      </c>
      <c r="J36" s="78">
        <f>'str 5'!J36+'[1]ns 5'!J36</f>
        <v>2</v>
      </c>
      <c r="K36" s="66"/>
      <c r="L36" s="66"/>
    </row>
    <row r="37" spans="1:12" s="6" customFormat="1" ht="16.5" customHeight="1" thickBot="1" x14ac:dyDescent="0.25">
      <c r="A37" s="274" t="s">
        <v>1304</v>
      </c>
      <c r="B37" s="275"/>
      <c r="C37" s="275"/>
      <c r="D37" s="275"/>
      <c r="E37" s="276"/>
      <c r="F37" s="106" t="s">
        <v>1950</v>
      </c>
      <c r="G37" s="111">
        <f>'str 5'!G37</f>
        <v>3154</v>
      </c>
      <c r="H37" s="112">
        <f>'str 5'!H37</f>
        <v>1959</v>
      </c>
      <c r="I37" s="84">
        <f>'str 5'!I37</f>
        <v>45</v>
      </c>
      <c r="J37" s="85">
        <f>'str 5'!J37</f>
        <v>19</v>
      </c>
      <c r="K37" s="66"/>
      <c r="L37" s="66"/>
    </row>
    <row r="38" spans="1:12" ht="4.5" customHeight="1" x14ac:dyDescent="0.2"/>
  </sheetData>
  <mergeCells count="45">
    <mergeCell ref="A37:E37"/>
    <mergeCell ref="I30:J30"/>
    <mergeCell ref="A32:F32"/>
    <mergeCell ref="A33:C33"/>
    <mergeCell ref="D33:E36"/>
    <mergeCell ref="A34:C34"/>
    <mergeCell ref="B35:C35"/>
    <mergeCell ref="A36:C36"/>
    <mergeCell ref="A20:C20"/>
    <mergeCell ref="A21:A27"/>
    <mergeCell ref="B21:C21"/>
    <mergeCell ref="B22:C22"/>
    <mergeCell ref="B23:B25"/>
    <mergeCell ref="B26:C26"/>
    <mergeCell ref="B27:C27"/>
    <mergeCell ref="A5:C6"/>
    <mergeCell ref="D5:E5"/>
    <mergeCell ref="D6:E6"/>
    <mergeCell ref="A12:E12"/>
    <mergeCell ref="A13:E13"/>
    <mergeCell ref="B8:E8"/>
    <mergeCell ref="B9:E9"/>
    <mergeCell ref="A10:E10"/>
    <mergeCell ref="A11:E11"/>
    <mergeCell ref="A1:J1"/>
    <mergeCell ref="A2:F3"/>
    <mergeCell ref="G3:H3"/>
    <mergeCell ref="I3:J3"/>
    <mergeCell ref="A4:F4"/>
    <mergeCell ref="A28:J28"/>
    <mergeCell ref="A29:F31"/>
    <mergeCell ref="G29:J29"/>
    <mergeCell ref="G30:H30"/>
    <mergeCell ref="A7:E7"/>
    <mergeCell ref="A15:J15"/>
    <mergeCell ref="A16:D18"/>
    <mergeCell ref="E16:H16"/>
    <mergeCell ref="I16:J16"/>
    <mergeCell ref="E17:E18"/>
    <mergeCell ref="F17:H17"/>
    <mergeCell ref="I17:I18"/>
    <mergeCell ref="J17:J18"/>
    <mergeCell ref="A8:A9"/>
    <mergeCell ref="A14:E14"/>
    <mergeCell ref="A19:D19"/>
  </mergeCells>
  <phoneticPr fontId="0" type="noConversion"/>
  <printOptions horizontalCentered="1"/>
  <pageMargins left="0.59055118110236227" right="0.59055118110236227" top="0.59055118110236227" bottom="0.59055118110236227" header="0.51181102362204722" footer="0.31496062992125984"/>
  <pageSetup paperSize="9" scale="95" orientation="portrait" horizontalDpi="4294967293" r:id="rId1"/>
  <headerFooter alignWithMargins="0">
    <oddFooter>&amp;Cstr 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26"/>
  <dimension ref="A1:M17"/>
  <sheetViews>
    <sheetView workbookViewId="0">
      <selection sqref="A1:K1"/>
    </sheetView>
  </sheetViews>
  <sheetFormatPr defaultRowHeight="12.75" x14ac:dyDescent="0.2"/>
  <cols>
    <col min="1" max="1" width="4.28515625" style="19" customWidth="1"/>
    <col min="2" max="2" width="21.28515625" style="19" customWidth="1"/>
    <col min="3" max="3" width="5.28515625" style="19" customWidth="1"/>
    <col min="4" max="9" width="7" style="19" customWidth="1"/>
    <col min="10" max="10" width="7.140625" style="19" customWidth="1"/>
    <col min="11" max="11" width="7.42578125" style="19" customWidth="1"/>
    <col min="12" max="16384" width="9.140625" style="19"/>
  </cols>
  <sheetData>
    <row r="1" spans="1:13" ht="34.5" customHeight="1" x14ac:dyDescent="0.2">
      <c r="A1" s="260" t="s">
        <v>5233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2"/>
      <c r="M1" s="22"/>
    </row>
    <row r="2" spans="1:13" ht="3.75" customHeight="1" x14ac:dyDescent="0.2"/>
    <row r="3" spans="1:13" ht="30.75" customHeight="1" x14ac:dyDescent="0.2">
      <c r="A3" s="307" t="s">
        <v>4075</v>
      </c>
      <c r="B3" s="308"/>
      <c r="C3" s="300"/>
      <c r="D3" s="251" t="s">
        <v>3363</v>
      </c>
      <c r="E3" s="252"/>
      <c r="F3" s="252"/>
      <c r="G3" s="252"/>
      <c r="H3" s="251" t="s">
        <v>3364</v>
      </c>
      <c r="I3" s="252"/>
      <c r="J3" s="252"/>
      <c r="K3" s="252"/>
    </row>
    <row r="4" spans="1:13" ht="30.75" customHeight="1" x14ac:dyDescent="0.2">
      <c r="A4" s="307"/>
      <c r="B4" s="308"/>
      <c r="C4" s="300"/>
      <c r="D4" s="251" t="s">
        <v>838</v>
      </c>
      <c r="E4" s="252"/>
      <c r="F4" s="251" t="s">
        <v>1723</v>
      </c>
      <c r="G4" s="252"/>
      <c r="H4" s="251" t="s">
        <v>838</v>
      </c>
      <c r="I4" s="252"/>
      <c r="J4" s="251" t="s">
        <v>1723</v>
      </c>
      <c r="K4" s="252"/>
    </row>
    <row r="5" spans="1:13" ht="18" customHeight="1" x14ac:dyDescent="0.2">
      <c r="A5" s="307"/>
      <c r="B5" s="308"/>
      <c r="C5" s="300"/>
      <c r="D5" s="59" t="s">
        <v>3365</v>
      </c>
      <c r="E5" s="59" t="s">
        <v>1722</v>
      </c>
      <c r="F5" s="59" t="s">
        <v>3365</v>
      </c>
      <c r="G5" s="59" t="s">
        <v>1722</v>
      </c>
      <c r="H5" s="59" t="s">
        <v>3365</v>
      </c>
      <c r="I5" s="59" t="s">
        <v>1722</v>
      </c>
      <c r="J5" s="59" t="s">
        <v>3365</v>
      </c>
      <c r="K5" s="59" t="s">
        <v>1722</v>
      </c>
    </row>
    <row r="6" spans="1:13" ht="19.5" customHeight="1" thickBot="1" x14ac:dyDescent="0.25">
      <c r="A6" s="307">
        <v>0</v>
      </c>
      <c r="B6" s="308"/>
      <c r="C6" s="300"/>
      <c r="D6" s="59">
        <v>1</v>
      </c>
      <c r="E6" s="59">
        <v>2</v>
      </c>
      <c r="F6" s="59">
        <v>3</v>
      </c>
      <c r="G6" s="59">
        <v>4</v>
      </c>
      <c r="H6" s="59">
        <v>5</v>
      </c>
      <c r="I6" s="59">
        <v>6</v>
      </c>
      <c r="J6" s="59">
        <v>7</v>
      </c>
      <c r="K6" s="59">
        <v>8</v>
      </c>
    </row>
    <row r="7" spans="1:13" ht="27" customHeight="1" x14ac:dyDescent="0.2">
      <c r="A7" s="280" t="s">
        <v>3196</v>
      </c>
      <c r="B7" s="282"/>
      <c r="C7" s="114" t="s">
        <v>1052</v>
      </c>
      <c r="D7" s="37">
        <f>'str 6'!D7+'[1]ns 6'!D7</f>
        <v>1</v>
      </c>
      <c r="E7" s="38">
        <f>'str 6'!E7+'[1]ns 6'!E7</f>
        <v>1</v>
      </c>
      <c r="F7" s="38">
        <f>'str 6'!F7+'[1]ns 6'!F7</f>
        <v>0</v>
      </c>
      <c r="G7" s="38">
        <f>'str 6'!G7+'[1]ns 6'!G7</f>
        <v>0</v>
      </c>
      <c r="H7" s="38">
        <f>'str 6'!H7</f>
        <v>0</v>
      </c>
      <c r="I7" s="38">
        <f>'str 6'!I7</f>
        <v>0</v>
      </c>
      <c r="J7" s="38">
        <f>'str 6'!J7</f>
        <v>0</v>
      </c>
      <c r="K7" s="39">
        <f>'str 6'!K7</f>
        <v>0</v>
      </c>
    </row>
    <row r="8" spans="1:13" ht="27" customHeight="1" x14ac:dyDescent="0.2">
      <c r="A8" s="280" t="s">
        <v>3197</v>
      </c>
      <c r="B8" s="282"/>
      <c r="C8" s="25" t="s">
        <v>1053</v>
      </c>
      <c r="D8" s="29">
        <f>'str 6'!D8+'[1]ns 6'!D8</f>
        <v>1</v>
      </c>
      <c r="E8" s="30">
        <f>'str 6'!E8+'[1]ns 6'!E8</f>
        <v>1</v>
      </c>
      <c r="F8" s="30">
        <f>'str 6'!F8+'[1]ns 6'!F8</f>
        <v>0</v>
      </c>
      <c r="G8" s="30">
        <f>'str 6'!G8+'[1]ns 6'!G8</f>
        <v>0</v>
      </c>
      <c r="H8" s="79" t="s">
        <v>1764</v>
      </c>
      <c r="I8" s="79" t="s">
        <v>1764</v>
      </c>
      <c r="J8" s="79" t="s">
        <v>1764</v>
      </c>
      <c r="K8" s="80" t="s">
        <v>1764</v>
      </c>
    </row>
    <row r="9" spans="1:13" ht="27" customHeight="1" thickBot="1" x14ac:dyDescent="0.25">
      <c r="A9" s="48" t="s">
        <v>1724</v>
      </c>
      <c r="B9" s="48"/>
      <c r="C9" s="25" t="s">
        <v>1054</v>
      </c>
      <c r="D9" s="33">
        <f>'str 6'!D9+'[1]ns 6'!D9</f>
        <v>0</v>
      </c>
      <c r="E9" s="34">
        <f>'str 6'!E9+'[1]ns 6'!E9</f>
        <v>0</v>
      </c>
      <c r="F9" s="34">
        <f>'str 6'!F9+'[1]ns 6'!F9</f>
        <v>0</v>
      </c>
      <c r="G9" s="34">
        <f>'str 6'!G9+'[1]ns 6'!G9</f>
        <v>0</v>
      </c>
      <c r="H9" s="113" t="s">
        <v>1764</v>
      </c>
      <c r="I9" s="113" t="s">
        <v>1764</v>
      </c>
      <c r="J9" s="113" t="s">
        <v>1764</v>
      </c>
      <c r="K9" s="115" t="s">
        <v>1764</v>
      </c>
    </row>
    <row r="10" spans="1:13" ht="12.75" customHeight="1" x14ac:dyDescent="0.2">
      <c r="C10" s="116"/>
      <c r="D10" s="66"/>
      <c r="E10" s="66"/>
      <c r="F10" s="66"/>
      <c r="G10" s="66"/>
      <c r="H10" s="66"/>
      <c r="I10" s="66"/>
      <c r="J10" s="66"/>
      <c r="K10" s="66"/>
    </row>
    <row r="11" spans="1:13" ht="21" customHeight="1" x14ac:dyDescent="0.2">
      <c r="A11" s="6"/>
      <c r="B11" s="6"/>
      <c r="C11" s="6"/>
      <c r="D11" s="6"/>
      <c r="E11" s="6"/>
      <c r="F11" s="6"/>
      <c r="G11" s="66"/>
      <c r="H11" s="66"/>
      <c r="I11" s="66"/>
      <c r="J11" s="66"/>
      <c r="K11" s="66"/>
    </row>
    <row r="12" spans="1:13" ht="21" customHeight="1" x14ac:dyDescent="0.2">
      <c r="A12" s="6"/>
      <c r="B12" s="6"/>
      <c r="C12" s="6"/>
      <c r="D12" s="6"/>
      <c r="E12" s="6"/>
      <c r="F12" s="6"/>
      <c r="G12" s="66"/>
      <c r="H12" s="66"/>
      <c r="I12" s="66"/>
      <c r="J12" s="66"/>
      <c r="K12" s="66"/>
    </row>
    <row r="13" spans="1:13" ht="12.75" customHeight="1" x14ac:dyDescent="0.2">
      <c r="C13" s="116"/>
      <c r="D13" s="66"/>
      <c r="E13" s="66"/>
      <c r="F13" s="66"/>
      <c r="G13" s="66"/>
      <c r="H13" s="66"/>
      <c r="I13" s="66"/>
      <c r="J13" s="66"/>
      <c r="K13" s="66"/>
    </row>
    <row r="14" spans="1:13" ht="21" customHeight="1" x14ac:dyDescent="0.2">
      <c r="A14" s="340" t="s">
        <v>1295</v>
      </c>
      <c r="B14" s="340"/>
      <c r="C14" s="340"/>
      <c r="E14" s="341" t="s">
        <v>1727</v>
      </c>
      <c r="F14" s="341"/>
      <c r="G14" s="341"/>
      <c r="I14" s="341" t="s">
        <v>271</v>
      </c>
      <c r="J14" s="341"/>
      <c r="K14" s="341"/>
    </row>
    <row r="15" spans="1:13" ht="21" customHeight="1" x14ac:dyDescent="0.2">
      <c r="A15" s="340"/>
      <c r="B15" s="340"/>
      <c r="C15" s="340"/>
      <c r="E15" s="341"/>
      <c r="F15" s="341"/>
      <c r="G15" s="341"/>
      <c r="I15" s="341"/>
      <c r="J15" s="341"/>
      <c r="K15" s="341"/>
    </row>
    <row r="16" spans="1:13" ht="21" customHeight="1" x14ac:dyDescent="0.2">
      <c r="A16" s="340"/>
      <c r="B16" s="340"/>
      <c r="C16" s="340"/>
      <c r="E16" s="341"/>
      <c r="F16" s="341"/>
      <c r="G16" s="341"/>
      <c r="I16" s="341"/>
      <c r="J16" s="341"/>
      <c r="K16" s="341"/>
    </row>
    <row r="17" spans="1:11" ht="21" customHeight="1" x14ac:dyDescent="0.2">
      <c r="A17" s="340"/>
      <c r="B17" s="340"/>
      <c r="C17" s="340"/>
      <c r="E17" s="341"/>
      <c r="F17" s="341"/>
      <c r="G17" s="341"/>
      <c r="I17" s="341"/>
      <c r="J17" s="341"/>
      <c r="K17" s="341"/>
    </row>
  </sheetData>
  <mergeCells count="14">
    <mergeCell ref="A14:C17"/>
    <mergeCell ref="E14:G17"/>
    <mergeCell ref="I14:K17"/>
    <mergeCell ref="A6:C6"/>
    <mergeCell ref="A7:B7"/>
    <mergeCell ref="A8:B8"/>
    <mergeCell ref="A1:K1"/>
    <mergeCell ref="A3:C5"/>
    <mergeCell ref="D3:G3"/>
    <mergeCell ref="H3:K3"/>
    <mergeCell ref="D4:E4"/>
    <mergeCell ref="F4:G4"/>
    <mergeCell ref="H4:I4"/>
    <mergeCell ref="J4:K4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1">
    <pageSetUpPr fitToPage="1"/>
  </sheetPr>
  <dimension ref="A1:U65"/>
  <sheetViews>
    <sheetView topLeftCell="A4" workbookViewId="0">
      <selection activeCell="D15" sqref="D15"/>
    </sheetView>
  </sheetViews>
  <sheetFormatPr defaultColWidth="0" defaultRowHeight="12.75" x14ac:dyDescent="0.2"/>
  <cols>
    <col min="1" max="1" width="4.42578125" style="128" customWidth="1"/>
    <col min="2" max="2" width="10.5703125" style="128" customWidth="1"/>
    <col min="3" max="3" width="3" style="128" customWidth="1"/>
    <col min="4" max="4" width="6" style="128" customWidth="1"/>
    <col min="5" max="7" width="4.7109375" style="128" customWidth="1"/>
    <col min="8" max="11" width="5.7109375" style="128" customWidth="1"/>
    <col min="12" max="14" width="4.7109375" style="128" customWidth="1"/>
    <col min="15" max="17" width="5.7109375" style="128" customWidth="1"/>
    <col min="18" max="18" width="5.5703125" style="128" customWidth="1"/>
    <col min="19" max="19" width="6" style="128" customWidth="1"/>
    <col min="20" max="20" width="6.28515625" style="128" customWidth="1"/>
    <col min="21" max="21" width="6" style="128" customWidth="1"/>
    <col min="22" max="22" width="1.5703125" style="128" customWidth="1"/>
    <col min="23" max="16384" width="0" style="128" hidden="1"/>
  </cols>
  <sheetData>
    <row r="1" spans="1:21" ht="26.25" customHeight="1" x14ac:dyDescent="0.2">
      <c r="A1" s="251" t="s">
        <v>5224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 ht="37.5" customHeight="1" x14ac:dyDescent="0.2">
      <c r="A2" s="342" t="str">
        <f>'str 1'!A2:B2</f>
        <v>Powiatowy Urząd Pracy
w Brodnicy</v>
      </c>
      <c r="B2" s="342"/>
      <c r="C2" s="342"/>
      <c r="D2" s="342"/>
      <c r="E2" s="350" t="s">
        <v>5225</v>
      </c>
      <c r="F2" s="351"/>
      <c r="G2" s="351"/>
      <c r="H2" s="351"/>
      <c r="I2" s="351"/>
      <c r="J2" s="351"/>
      <c r="K2" s="351"/>
      <c r="L2" s="351"/>
      <c r="M2" s="351"/>
      <c r="N2" s="351"/>
      <c r="O2" s="352"/>
      <c r="P2" s="301" t="s">
        <v>5235</v>
      </c>
      <c r="Q2" s="343"/>
      <c r="R2" s="343"/>
      <c r="S2" s="343"/>
      <c r="T2" s="343"/>
      <c r="U2" s="344"/>
    </row>
    <row r="3" spans="1:21" ht="37.5" customHeight="1" x14ac:dyDescent="0.2">
      <c r="A3" s="342" t="s">
        <v>415</v>
      </c>
      <c r="B3" s="342"/>
      <c r="C3" s="342"/>
      <c r="D3" s="342"/>
      <c r="E3" s="353"/>
      <c r="F3" s="354"/>
      <c r="G3" s="354"/>
      <c r="H3" s="354"/>
      <c r="I3" s="354"/>
      <c r="J3" s="354"/>
      <c r="K3" s="354"/>
      <c r="L3" s="354"/>
      <c r="M3" s="354"/>
      <c r="N3" s="354"/>
      <c r="O3" s="355"/>
      <c r="P3" s="302"/>
      <c r="Q3" s="345"/>
      <c r="R3" s="345"/>
      <c r="S3" s="345"/>
      <c r="T3" s="345"/>
      <c r="U3" s="346"/>
    </row>
    <row r="4" spans="1:21" ht="21" customHeight="1" x14ac:dyDescent="0.2">
      <c r="A4" s="349" t="s">
        <v>416</v>
      </c>
      <c r="B4" s="349"/>
      <c r="C4" s="349"/>
      <c r="D4" s="349"/>
      <c r="E4" s="356" t="s">
        <v>5241</v>
      </c>
      <c r="F4" s="357"/>
      <c r="G4" s="357"/>
      <c r="H4" s="357"/>
      <c r="I4" s="357"/>
      <c r="J4" s="357"/>
      <c r="K4" s="357"/>
      <c r="L4" s="357"/>
      <c r="M4" s="357"/>
      <c r="N4" s="357"/>
      <c r="O4" s="358"/>
      <c r="P4" s="303"/>
      <c r="Q4" s="347"/>
      <c r="R4" s="347"/>
      <c r="S4" s="347"/>
      <c r="T4" s="347"/>
      <c r="U4" s="348"/>
    </row>
    <row r="5" spans="1:21" ht="3" customHeight="1" x14ac:dyDescent="0.2"/>
    <row r="6" spans="1:21" ht="15.75" x14ac:dyDescent="0.2">
      <c r="A6" s="261" t="s">
        <v>417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2"/>
      <c r="R6" s="22"/>
      <c r="S6" s="22"/>
      <c r="T6" s="22"/>
      <c r="U6" s="22"/>
    </row>
    <row r="7" spans="1:21" ht="3" customHeight="1" x14ac:dyDescent="0.2"/>
    <row r="8" spans="1:21" ht="93.75" customHeight="1" x14ac:dyDescent="0.2">
      <c r="A8" s="251" t="s">
        <v>4075</v>
      </c>
      <c r="B8" s="251"/>
      <c r="C8" s="251"/>
      <c r="D8" s="251" t="s">
        <v>418</v>
      </c>
      <c r="E8" s="251" t="s">
        <v>419</v>
      </c>
      <c r="F8" s="251"/>
      <c r="G8" s="251"/>
      <c r="H8" s="251"/>
      <c r="I8" s="251"/>
      <c r="J8" s="251"/>
      <c r="K8" s="251" t="s">
        <v>420</v>
      </c>
      <c r="L8" s="251" t="s">
        <v>419</v>
      </c>
      <c r="M8" s="251"/>
      <c r="N8" s="251"/>
      <c r="O8" s="251"/>
      <c r="P8" s="251"/>
      <c r="Q8" s="251"/>
      <c r="R8" s="298" t="s">
        <v>421</v>
      </c>
      <c r="S8" s="299"/>
      <c r="T8" s="251" t="s">
        <v>422</v>
      </c>
      <c r="U8" s="251"/>
    </row>
    <row r="9" spans="1:21" ht="61.5" customHeight="1" x14ac:dyDescent="0.2">
      <c r="A9" s="251"/>
      <c r="B9" s="251"/>
      <c r="C9" s="251"/>
      <c r="D9" s="251"/>
      <c r="E9" s="130" t="s">
        <v>423</v>
      </c>
      <c r="F9" s="130" t="s">
        <v>424</v>
      </c>
      <c r="G9" s="130" t="s">
        <v>425</v>
      </c>
      <c r="H9" s="130" t="s">
        <v>426</v>
      </c>
      <c r="I9" s="130" t="s">
        <v>427</v>
      </c>
      <c r="J9" s="130" t="s">
        <v>428</v>
      </c>
      <c r="K9" s="251"/>
      <c r="L9" s="130" t="s">
        <v>423</v>
      </c>
      <c r="M9" s="130" t="s">
        <v>424</v>
      </c>
      <c r="N9" s="130" t="s">
        <v>425</v>
      </c>
      <c r="O9" s="130" t="s">
        <v>426</v>
      </c>
      <c r="P9" s="130" t="s">
        <v>427</v>
      </c>
      <c r="Q9" s="130" t="s">
        <v>428</v>
      </c>
      <c r="R9" s="131" t="s">
        <v>1079</v>
      </c>
      <c r="S9" s="131" t="s">
        <v>1785</v>
      </c>
      <c r="T9" s="131" t="s">
        <v>1079</v>
      </c>
      <c r="U9" s="131" t="s">
        <v>1785</v>
      </c>
    </row>
    <row r="10" spans="1:21" ht="13.5" thickBot="1" x14ac:dyDescent="0.25">
      <c r="A10" s="251">
        <v>0</v>
      </c>
      <c r="B10" s="251"/>
      <c r="C10" s="251"/>
      <c r="D10" s="88">
        <v>1</v>
      </c>
      <c r="E10" s="88">
        <v>2</v>
      </c>
      <c r="F10" s="88">
        <v>3</v>
      </c>
      <c r="G10" s="88">
        <v>4</v>
      </c>
      <c r="H10" s="88">
        <v>5</v>
      </c>
      <c r="I10" s="88">
        <v>6</v>
      </c>
      <c r="J10" s="88">
        <v>7</v>
      </c>
      <c r="K10" s="88">
        <v>8</v>
      </c>
      <c r="L10" s="88">
        <v>9</v>
      </c>
      <c r="M10" s="88">
        <v>10</v>
      </c>
      <c r="N10" s="88">
        <v>11</v>
      </c>
      <c r="O10" s="88">
        <v>12</v>
      </c>
      <c r="P10" s="88">
        <v>13</v>
      </c>
      <c r="Q10" s="88">
        <v>14</v>
      </c>
      <c r="R10" s="88">
        <v>15</v>
      </c>
      <c r="S10" s="88">
        <v>16</v>
      </c>
      <c r="T10" s="88">
        <v>17</v>
      </c>
      <c r="U10" s="88">
        <v>18</v>
      </c>
    </row>
    <row r="11" spans="1:21" ht="15.6" customHeight="1" x14ac:dyDescent="0.2">
      <c r="A11" s="359" t="s">
        <v>429</v>
      </c>
      <c r="B11" s="132" t="s">
        <v>423</v>
      </c>
      <c r="C11" s="133" t="s">
        <v>1052</v>
      </c>
      <c r="D11" s="134">
        <v>171</v>
      </c>
      <c r="E11" s="135">
        <v>171</v>
      </c>
      <c r="F11" s="136" t="s">
        <v>1764</v>
      </c>
      <c r="G11" s="136" t="s">
        <v>1764</v>
      </c>
      <c r="H11" s="136" t="s">
        <v>1764</v>
      </c>
      <c r="I11" s="136" t="s">
        <v>1764</v>
      </c>
      <c r="J11" s="136" t="s">
        <v>1764</v>
      </c>
      <c r="K11" s="135">
        <v>77</v>
      </c>
      <c r="L11" s="135">
        <v>77</v>
      </c>
      <c r="M11" s="136" t="s">
        <v>1764</v>
      </c>
      <c r="N11" s="136" t="s">
        <v>1764</v>
      </c>
      <c r="O11" s="136" t="s">
        <v>1764</v>
      </c>
      <c r="P11" s="136" t="s">
        <v>1764</v>
      </c>
      <c r="Q11" s="136" t="s">
        <v>1764</v>
      </c>
      <c r="R11" s="135">
        <v>5</v>
      </c>
      <c r="S11" s="135">
        <v>4</v>
      </c>
      <c r="T11" s="135">
        <v>6</v>
      </c>
      <c r="U11" s="137">
        <v>2</v>
      </c>
    </row>
    <row r="12" spans="1:21" ht="15.6" customHeight="1" x14ac:dyDescent="0.2">
      <c r="A12" s="359"/>
      <c r="B12" s="132" t="s">
        <v>424</v>
      </c>
      <c r="C12" s="133" t="s">
        <v>1053</v>
      </c>
      <c r="D12" s="138">
        <v>441</v>
      </c>
      <c r="E12" s="139" t="s">
        <v>1764</v>
      </c>
      <c r="F12" s="140">
        <v>441</v>
      </c>
      <c r="G12" s="139" t="s">
        <v>1764</v>
      </c>
      <c r="H12" s="139" t="s">
        <v>1764</v>
      </c>
      <c r="I12" s="139" t="s">
        <v>1764</v>
      </c>
      <c r="J12" s="139" t="s">
        <v>1764</v>
      </c>
      <c r="K12" s="140">
        <v>244</v>
      </c>
      <c r="L12" s="139" t="s">
        <v>1764</v>
      </c>
      <c r="M12" s="140">
        <v>244</v>
      </c>
      <c r="N12" s="139" t="s">
        <v>1764</v>
      </c>
      <c r="O12" s="139" t="s">
        <v>1764</v>
      </c>
      <c r="P12" s="139" t="s">
        <v>1764</v>
      </c>
      <c r="Q12" s="139" t="s">
        <v>1764</v>
      </c>
      <c r="R12" s="140">
        <v>49</v>
      </c>
      <c r="S12" s="140">
        <v>36</v>
      </c>
      <c r="T12" s="140">
        <v>6</v>
      </c>
      <c r="U12" s="141">
        <v>5</v>
      </c>
    </row>
    <row r="13" spans="1:21" ht="15.6" customHeight="1" x14ac:dyDescent="0.2">
      <c r="A13" s="359"/>
      <c r="B13" s="132" t="s">
        <v>425</v>
      </c>
      <c r="C13" s="133" t="s">
        <v>1054</v>
      </c>
      <c r="D13" s="138">
        <v>375</v>
      </c>
      <c r="E13" s="139" t="s">
        <v>1764</v>
      </c>
      <c r="F13" s="139" t="s">
        <v>1764</v>
      </c>
      <c r="G13" s="140">
        <v>375</v>
      </c>
      <c r="H13" s="139" t="s">
        <v>1764</v>
      </c>
      <c r="I13" s="139" t="s">
        <v>1764</v>
      </c>
      <c r="J13" s="139" t="s">
        <v>1764</v>
      </c>
      <c r="K13" s="140">
        <v>227</v>
      </c>
      <c r="L13" s="139" t="s">
        <v>1764</v>
      </c>
      <c r="M13" s="139" t="s">
        <v>1764</v>
      </c>
      <c r="N13" s="140">
        <v>227</v>
      </c>
      <c r="O13" s="139" t="s">
        <v>1764</v>
      </c>
      <c r="P13" s="139" t="s">
        <v>1764</v>
      </c>
      <c r="Q13" s="139" t="s">
        <v>1764</v>
      </c>
      <c r="R13" s="140">
        <v>27</v>
      </c>
      <c r="S13" s="140">
        <v>15</v>
      </c>
      <c r="T13" s="140">
        <v>5</v>
      </c>
      <c r="U13" s="141">
        <v>3</v>
      </c>
    </row>
    <row r="14" spans="1:21" ht="15.6" customHeight="1" x14ac:dyDescent="0.2">
      <c r="A14" s="359"/>
      <c r="B14" s="132" t="s">
        <v>426</v>
      </c>
      <c r="C14" s="133" t="s">
        <v>1055</v>
      </c>
      <c r="D14" s="138">
        <v>593</v>
      </c>
      <c r="E14" s="139" t="s">
        <v>1764</v>
      </c>
      <c r="F14" s="139" t="s">
        <v>1764</v>
      </c>
      <c r="G14" s="139" t="s">
        <v>1764</v>
      </c>
      <c r="H14" s="140">
        <v>593</v>
      </c>
      <c r="I14" s="139" t="s">
        <v>1764</v>
      </c>
      <c r="J14" s="139" t="s">
        <v>1764</v>
      </c>
      <c r="K14" s="140">
        <v>346</v>
      </c>
      <c r="L14" s="139" t="s">
        <v>1764</v>
      </c>
      <c r="M14" s="139" t="s">
        <v>1764</v>
      </c>
      <c r="N14" s="139" t="s">
        <v>1764</v>
      </c>
      <c r="O14" s="140">
        <v>346</v>
      </c>
      <c r="P14" s="139" t="s">
        <v>1764</v>
      </c>
      <c r="Q14" s="139" t="s">
        <v>1764</v>
      </c>
      <c r="R14" s="140">
        <v>2</v>
      </c>
      <c r="S14" s="140">
        <v>2</v>
      </c>
      <c r="T14" s="140">
        <v>9</v>
      </c>
      <c r="U14" s="141">
        <v>3</v>
      </c>
    </row>
    <row r="15" spans="1:21" ht="15.6" customHeight="1" x14ac:dyDescent="0.2">
      <c r="A15" s="359"/>
      <c r="B15" s="132" t="s">
        <v>427</v>
      </c>
      <c r="C15" s="133" t="s">
        <v>1057</v>
      </c>
      <c r="D15" s="138">
        <v>502</v>
      </c>
      <c r="E15" s="139" t="s">
        <v>1764</v>
      </c>
      <c r="F15" s="139" t="s">
        <v>1764</v>
      </c>
      <c r="G15" s="139" t="s">
        <v>1764</v>
      </c>
      <c r="H15" s="139" t="s">
        <v>1764</v>
      </c>
      <c r="I15" s="140">
        <v>502</v>
      </c>
      <c r="J15" s="139" t="s">
        <v>1764</v>
      </c>
      <c r="K15" s="140">
        <v>333</v>
      </c>
      <c r="L15" s="139" t="s">
        <v>1764</v>
      </c>
      <c r="M15" s="139" t="s">
        <v>1764</v>
      </c>
      <c r="N15" s="139" t="s">
        <v>1764</v>
      </c>
      <c r="O15" s="139" t="s">
        <v>1764</v>
      </c>
      <c r="P15" s="140">
        <v>333</v>
      </c>
      <c r="Q15" s="139" t="s">
        <v>1764</v>
      </c>
      <c r="R15" s="139" t="s">
        <v>1764</v>
      </c>
      <c r="S15" s="139" t="s">
        <v>1764</v>
      </c>
      <c r="T15" s="140">
        <v>7</v>
      </c>
      <c r="U15" s="141">
        <v>1</v>
      </c>
    </row>
    <row r="16" spans="1:21" ht="15.6" customHeight="1" x14ac:dyDescent="0.2">
      <c r="A16" s="359"/>
      <c r="B16" s="132" t="s">
        <v>428</v>
      </c>
      <c r="C16" s="133" t="s">
        <v>1058</v>
      </c>
      <c r="D16" s="138">
        <v>515</v>
      </c>
      <c r="E16" s="139" t="s">
        <v>1764</v>
      </c>
      <c r="F16" s="139" t="s">
        <v>1764</v>
      </c>
      <c r="G16" s="139" t="s">
        <v>1764</v>
      </c>
      <c r="H16" s="139" t="s">
        <v>1764</v>
      </c>
      <c r="I16" s="139" t="s">
        <v>1764</v>
      </c>
      <c r="J16" s="140">
        <v>515</v>
      </c>
      <c r="K16" s="140">
        <v>388</v>
      </c>
      <c r="L16" s="139" t="s">
        <v>1764</v>
      </c>
      <c r="M16" s="139" t="s">
        <v>1764</v>
      </c>
      <c r="N16" s="139" t="s">
        <v>1764</v>
      </c>
      <c r="O16" s="139" t="s">
        <v>1764</v>
      </c>
      <c r="P16" s="139" t="s">
        <v>1764</v>
      </c>
      <c r="Q16" s="140">
        <v>388</v>
      </c>
      <c r="R16" s="139" t="s">
        <v>1764</v>
      </c>
      <c r="S16" s="139" t="s">
        <v>1764</v>
      </c>
      <c r="T16" s="140">
        <v>25</v>
      </c>
      <c r="U16" s="141">
        <v>7</v>
      </c>
    </row>
    <row r="17" spans="1:21" ht="15.6" customHeight="1" x14ac:dyDescent="0.2">
      <c r="A17" s="359" t="s">
        <v>430</v>
      </c>
      <c r="B17" s="132" t="s">
        <v>431</v>
      </c>
      <c r="C17" s="133" t="s">
        <v>1059</v>
      </c>
      <c r="D17" s="138">
        <v>430</v>
      </c>
      <c r="E17" s="140">
        <v>32</v>
      </c>
      <c r="F17" s="140">
        <v>117</v>
      </c>
      <c r="G17" s="140">
        <v>91</v>
      </c>
      <c r="H17" s="140">
        <v>86</v>
      </c>
      <c r="I17" s="140">
        <v>80</v>
      </c>
      <c r="J17" s="140">
        <v>24</v>
      </c>
      <c r="K17" s="140">
        <v>285</v>
      </c>
      <c r="L17" s="140">
        <v>16</v>
      </c>
      <c r="M17" s="140">
        <v>83</v>
      </c>
      <c r="N17" s="140">
        <v>56</v>
      </c>
      <c r="O17" s="140">
        <v>54</v>
      </c>
      <c r="P17" s="140">
        <v>56</v>
      </c>
      <c r="Q17" s="142">
        <v>20</v>
      </c>
      <c r="R17" s="140">
        <v>79</v>
      </c>
      <c r="S17" s="140">
        <v>53</v>
      </c>
      <c r="T17" s="140">
        <v>4</v>
      </c>
      <c r="U17" s="141">
        <v>2</v>
      </c>
    </row>
    <row r="18" spans="1:21" ht="15.6" customHeight="1" x14ac:dyDescent="0.2">
      <c r="A18" s="359"/>
      <c r="B18" s="132" t="s">
        <v>432</v>
      </c>
      <c r="C18" s="133" t="s">
        <v>1837</v>
      </c>
      <c r="D18" s="138">
        <v>782</v>
      </c>
      <c r="E18" s="140">
        <v>53</v>
      </c>
      <c r="F18" s="140">
        <v>117</v>
      </c>
      <c r="G18" s="140">
        <v>103</v>
      </c>
      <c r="H18" s="140">
        <v>209</v>
      </c>
      <c r="I18" s="140">
        <v>126</v>
      </c>
      <c r="J18" s="140">
        <v>174</v>
      </c>
      <c r="K18" s="140">
        <v>580</v>
      </c>
      <c r="L18" s="140">
        <v>31</v>
      </c>
      <c r="M18" s="140">
        <v>65</v>
      </c>
      <c r="N18" s="140">
        <v>70</v>
      </c>
      <c r="O18" s="140">
        <v>140</v>
      </c>
      <c r="P18" s="140">
        <v>107</v>
      </c>
      <c r="Q18" s="142">
        <v>167</v>
      </c>
      <c r="R18" s="140">
        <v>3</v>
      </c>
      <c r="S18" s="140">
        <v>3</v>
      </c>
      <c r="T18" s="140">
        <v>13</v>
      </c>
      <c r="U18" s="141">
        <v>5</v>
      </c>
    </row>
    <row r="19" spans="1:21" ht="15.6" customHeight="1" x14ac:dyDescent="0.2">
      <c r="A19" s="359"/>
      <c r="B19" s="132" t="s">
        <v>433</v>
      </c>
      <c r="C19" s="133" t="s">
        <v>1946</v>
      </c>
      <c r="D19" s="138">
        <v>625</v>
      </c>
      <c r="E19" s="140">
        <v>43</v>
      </c>
      <c r="F19" s="140">
        <v>82</v>
      </c>
      <c r="G19" s="140">
        <v>90</v>
      </c>
      <c r="H19" s="140">
        <v>146</v>
      </c>
      <c r="I19" s="140">
        <v>127</v>
      </c>
      <c r="J19" s="140">
        <v>137</v>
      </c>
      <c r="K19" s="140">
        <v>421</v>
      </c>
      <c r="L19" s="140">
        <v>22</v>
      </c>
      <c r="M19" s="140">
        <v>48</v>
      </c>
      <c r="N19" s="140">
        <v>56</v>
      </c>
      <c r="O19" s="140">
        <v>82</v>
      </c>
      <c r="P19" s="140">
        <v>94</v>
      </c>
      <c r="Q19" s="142">
        <v>119</v>
      </c>
      <c r="R19" s="140">
        <v>1</v>
      </c>
      <c r="S19" s="140">
        <v>1</v>
      </c>
      <c r="T19" s="140">
        <v>13</v>
      </c>
      <c r="U19" s="141">
        <v>4</v>
      </c>
    </row>
    <row r="20" spans="1:21" ht="15.6" customHeight="1" x14ac:dyDescent="0.2">
      <c r="A20" s="359"/>
      <c r="B20" s="132" t="s">
        <v>434</v>
      </c>
      <c r="C20" s="133" t="s">
        <v>1947</v>
      </c>
      <c r="D20" s="138">
        <v>410</v>
      </c>
      <c r="E20" s="140">
        <v>21</v>
      </c>
      <c r="F20" s="140">
        <v>72</v>
      </c>
      <c r="G20" s="140">
        <v>51</v>
      </c>
      <c r="H20" s="140">
        <v>84</v>
      </c>
      <c r="I20" s="140">
        <v>93</v>
      </c>
      <c r="J20" s="140">
        <v>89</v>
      </c>
      <c r="K20" s="140">
        <v>231</v>
      </c>
      <c r="L20" s="140">
        <v>5</v>
      </c>
      <c r="M20" s="140">
        <v>32</v>
      </c>
      <c r="N20" s="140">
        <v>27</v>
      </c>
      <c r="O20" s="140">
        <v>47</v>
      </c>
      <c r="P20" s="140">
        <v>58</v>
      </c>
      <c r="Q20" s="142">
        <v>62</v>
      </c>
      <c r="R20" s="140">
        <v>0</v>
      </c>
      <c r="S20" s="140">
        <v>0</v>
      </c>
      <c r="T20" s="140">
        <v>11</v>
      </c>
      <c r="U20" s="141">
        <v>5</v>
      </c>
    </row>
    <row r="21" spans="1:21" ht="15.6" customHeight="1" x14ac:dyDescent="0.2">
      <c r="A21" s="359"/>
      <c r="B21" s="132" t="s">
        <v>435</v>
      </c>
      <c r="C21" s="133" t="s">
        <v>1948</v>
      </c>
      <c r="D21" s="138">
        <v>218</v>
      </c>
      <c r="E21" s="140">
        <v>16</v>
      </c>
      <c r="F21" s="140">
        <v>34</v>
      </c>
      <c r="G21" s="140">
        <v>27</v>
      </c>
      <c r="H21" s="140">
        <v>50</v>
      </c>
      <c r="I21" s="140">
        <v>45</v>
      </c>
      <c r="J21" s="140">
        <v>46</v>
      </c>
      <c r="K21" s="140">
        <v>98</v>
      </c>
      <c r="L21" s="140">
        <v>3</v>
      </c>
      <c r="M21" s="140">
        <v>16</v>
      </c>
      <c r="N21" s="140">
        <v>18</v>
      </c>
      <c r="O21" s="140">
        <v>23</v>
      </c>
      <c r="P21" s="140">
        <v>18</v>
      </c>
      <c r="Q21" s="142">
        <v>20</v>
      </c>
      <c r="R21" s="140">
        <v>0</v>
      </c>
      <c r="S21" s="140">
        <v>0</v>
      </c>
      <c r="T21" s="140">
        <v>3</v>
      </c>
      <c r="U21" s="141">
        <v>2</v>
      </c>
    </row>
    <row r="22" spans="1:21" ht="26.25" customHeight="1" x14ac:dyDescent="0.2">
      <c r="A22" s="359"/>
      <c r="B22" s="132" t="s">
        <v>436</v>
      </c>
      <c r="C22" s="133" t="s">
        <v>1949</v>
      </c>
      <c r="D22" s="138">
        <v>132</v>
      </c>
      <c r="E22" s="140">
        <v>6</v>
      </c>
      <c r="F22" s="140">
        <v>19</v>
      </c>
      <c r="G22" s="140">
        <v>13</v>
      </c>
      <c r="H22" s="140">
        <v>18</v>
      </c>
      <c r="I22" s="140">
        <v>31</v>
      </c>
      <c r="J22" s="140">
        <v>45</v>
      </c>
      <c r="K22" s="139" t="s">
        <v>1764</v>
      </c>
      <c r="L22" s="139" t="s">
        <v>1764</v>
      </c>
      <c r="M22" s="139" t="s">
        <v>1764</v>
      </c>
      <c r="N22" s="139" t="s">
        <v>1764</v>
      </c>
      <c r="O22" s="139" t="s">
        <v>1764</v>
      </c>
      <c r="P22" s="139" t="s">
        <v>1764</v>
      </c>
      <c r="Q22" s="139" t="s">
        <v>1764</v>
      </c>
      <c r="R22" s="140">
        <v>0</v>
      </c>
      <c r="S22" s="139" t="s">
        <v>1764</v>
      </c>
      <c r="T22" s="140">
        <v>14</v>
      </c>
      <c r="U22" s="141">
        <v>3</v>
      </c>
    </row>
    <row r="23" spans="1:21" ht="15.6" customHeight="1" x14ac:dyDescent="0.2">
      <c r="A23" s="359" t="s">
        <v>437</v>
      </c>
      <c r="B23" s="132" t="s">
        <v>438</v>
      </c>
      <c r="C23" s="133" t="s">
        <v>1950</v>
      </c>
      <c r="D23" s="138">
        <v>238</v>
      </c>
      <c r="E23" s="140">
        <v>15</v>
      </c>
      <c r="F23" s="140">
        <v>41</v>
      </c>
      <c r="G23" s="140">
        <v>34</v>
      </c>
      <c r="H23" s="140">
        <v>61</v>
      </c>
      <c r="I23" s="140">
        <v>41</v>
      </c>
      <c r="J23" s="140">
        <v>46</v>
      </c>
      <c r="K23" s="140">
        <v>176</v>
      </c>
      <c r="L23" s="140">
        <v>9</v>
      </c>
      <c r="M23" s="140">
        <v>31</v>
      </c>
      <c r="N23" s="140">
        <v>27</v>
      </c>
      <c r="O23" s="140">
        <v>42</v>
      </c>
      <c r="P23" s="140">
        <v>30</v>
      </c>
      <c r="Q23" s="140">
        <v>37</v>
      </c>
      <c r="R23" s="140">
        <v>12</v>
      </c>
      <c r="S23" s="140">
        <v>10</v>
      </c>
      <c r="T23" s="140">
        <v>4</v>
      </c>
      <c r="U23" s="141">
        <v>3</v>
      </c>
    </row>
    <row r="24" spans="1:21" ht="38.25" x14ac:dyDescent="0.2">
      <c r="A24" s="359"/>
      <c r="B24" s="132" t="s">
        <v>3127</v>
      </c>
      <c r="C24" s="133" t="s">
        <v>1951</v>
      </c>
      <c r="D24" s="138">
        <v>472</v>
      </c>
      <c r="E24" s="140">
        <v>33</v>
      </c>
      <c r="F24" s="140">
        <v>95</v>
      </c>
      <c r="G24" s="140">
        <v>78</v>
      </c>
      <c r="H24" s="140">
        <v>97</v>
      </c>
      <c r="I24" s="140">
        <v>91</v>
      </c>
      <c r="J24" s="140">
        <v>78</v>
      </c>
      <c r="K24" s="140">
        <v>345</v>
      </c>
      <c r="L24" s="140">
        <v>21</v>
      </c>
      <c r="M24" s="140">
        <v>62</v>
      </c>
      <c r="N24" s="140">
        <v>55</v>
      </c>
      <c r="O24" s="140">
        <v>67</v>
      </c>
      <c r="P24" s="140">
        <v>71</v>
      </c>
      <c r="Q24" s="140">
        <v>69</v>
      </c>
      <c r="R24" s="140">
        <v>28</v>
      </c>
      <c r="S24" s="140">
        <v>21</v>
      </c>
      <c r="T24" s="140">
        <v>9</v>
      </c>
      <c r="U24" s="141">
        <v>4</v>
      </c>
    </row>
    <row r="25" spans="1:21" ht="38.25" x14ac:dyDescent="0.2">
      <c r="A25" s="359"/>
      <c r="B25" s="132" t="s">
        <v>3128</v>
      </c>
      <c r="C25" s="133" t="s">
        <v>1952</v>
      </c>
      <c r="D25" s="138">
        <v>304</v>
      </c>
      <c r="E25" s="140">
        <v>24</v>
      </c>
      <c r="F25" s="140">
        <v>52</v>
      </c>
      <c r="G25" s="140">
        <v>55</v>
      </c>
      <c r="H25" s="140">
        <v>79</v>
      </c>
      <c r="I25" s="140">
        <v>50</v>
      </c>
      <c r="J25" s="140">
        <v>44</v>
      </c>
      <c r="K25" s="140">
        <v>224</v>
      </c>
      <c r="L25" s="140">
        <v>14</v>
      </c>
      <c r="M25" s="140">
        <v>38</v>
      </c>
      <c r="N25" s="140">
        <v>39</v>
      </c>
      <c r="O25" s="140">
        <v>60</v>
      </c>
      <c r="P25" s="140">
        <v>38</v>
      </c>
      <c r="Q25" s="140">
        <v>35</v>
      </c>
      <c r="R25" s="140">
        <v>18</v>
      </c>
      <c r="S25" s="140">
        <v>14</v>
      </c>
      <c r="T25" s="140">
        <v>9</v>
      </c>
      <c r="U25" s="141">
        <v>2</v>
      </c>
    </row>
    <row r="26" spans="1:21" ht="25.5" x14ac:dyDescent="0.2">
      <c r="A26" s="359"/>
      <c r="B26" s="132" t="s">
        <v>3129</v>
      </c>
      <c r="C26" s="133" t="s">
        <v>3198</v>
      </c>
      <c r="D26" s="138">
        <v>718</v>
      </c>
      <c r="E26" s="140">
        <v>40</v>
      </c>
      <c r="F26" s="140">
        <v>132</v>
      </c>
      <c r="G26" s="140">
        <v>80</v>
      </c>
      <c r="H26" s="140">
        <v>160</v>
      </c>
      <c r="I26" s="140">
        <v>143</v>
      </c>
      <c r="J26" s="140">
        <v>163</v>
      </c>
      <c r="K26" s="140">
        <v>413</v>
      </c>
      <c r="L26" s="140">
        <v>11</v>
      </c>
      <c r="M26" s="140">
        <v>66</v>
      </c>
      <c r="N26" s="140">
        <v>44</v>
      </c>
      <c r="O26" s="140">
        <v>76</v>
      </c>
      <c r="P26" s="140">
        <v>96</v>
      </c>
      <c r="Q26" s="140">
        <v>120</v>
      </c>
      <c r="R26" s="140">
        <v>24</v>
      </c>
      <c r="S26" s="140">
        <v>12</v>
      </c>
      <c r="T26" s="140">
        <v>14</v>
      </c>
      <c r="U26" s="141">
        <v>5</v>
      </c>
    </row>
    <row r="27" spans="1:21" ht="42" customHeight="1" x14ac:dyDescent="0.2">
      <c r="A27" s="359"/>
      <c r="B27" s="132" t="s">
        <v>5229</v>
      </c>
      <c r="C27" s="133" t="s">
        <v>3199</v>
      </c>
      <c r="D27" s="138">
        <v>865</v>
      </c>
      <c r="E27" s="140">
        <v>59</v>
      </c>
      <c r="F27" s="140">
        <v>121</v>
      </c>
      <c r="G27" s="140">
        <v>128</v>
      </c>
      <c r="H27" s="140">
        <v>196</v>
      </c>
      <c r="I27" s="140">
        <v>177</v>
      </c>
      <c r="J27" s="140">
        <v>184</v>
      </c>
      <c r="K27" s="140">
        <v>457</v>
      </c>
      <c r="L27" s="140">
        <v>22</v>
      </c>
      <c r="M27" s="140">
        <v>47</v>
      </c>
      <c r="N27" s="140">
        <v>62</v>
      </c>
      <c r="O27" s="140">
        <v>101</v>
      </c>
      <c r="P27" s="140">
        <v>98</v>
      </c>
      <c r="Q27" s="140">
        <v>127</v>
      </c>
      <c r="R27" s="140">
        <v>1</v>
      </c>
      <c r="S27" s="140">
        <v>0</v>
      </c>
      <c r="T27" s="140">
        <v>22</v>
      </c>
      <c r="U27" s="141">
        <v>7</v>
      </c>
    </row>
    <row r="28" spans="1:21" ht="15.6" customHeight="1" x14ac:dyDescent="0.2">
      <c r="A28" s="359" t="s">
        <v>3130</v>
      </c>
      <c r="B28" s="132" t="s">
        <v>3131</v>
      </c>
      <c r="C28" s="133" t="s">
        <v>3200</v>
      </c>
      <c r="D28" s="138">
        <v>569</v>
      </c>
      <c r="E28" s="140">
        <v>42</v>
      </c>
      <c r="F28" s="140">
        <v>109</v>
      </c>
      <c r="G28" s="140">
        <v>78</v>
      </c>
      <c r="H28" s="140">
        <v>134</v>
      </c>
      <c r="I28" s="140">
        <v>88</v>
      </c>
      <c r="J28" s="140">
        <v>118</v>
      </c>
      <c r="K28" s="140">
        <v>396</v>
      </c>
      <c r="L28" s="140">
        <v>26</v>
      </c>
      <c r="M28" s="140">
        <v>69</v>
      </c>
      <c r="N28" s="140">
        <v>45</v>
      </c>
      <c r="O28" s="140">
        <v>90</v>
      </c>
      <c r="P28" s="140">
        <v>65</v>
      </c>
      <c r="Q28" s="140">
        <v>101</v>
      </c>
      <c r="R28" s="140">
        <v>17</v>
      </c>
      <c r="S28" s="140">
        <v>14</v>
      </c>
      <c r="T28" s="140">
        <v>19</v>
      </c>
      <c r="U28" s="141">
        <v>11</v>
      </c>
    </row>
    <row r="29" spans="1:21" ht="15.6" customHeight="1" x14ac:dyDescent="0.2">
      <c r="A29" s="359"/>
      <c r="B29" s="132" t="s">
        <v>3132</v>
      </c>
      <c r="C29" s="133" t="s">
        <v>3201</v>
      </c>
      <c r="D29" s="138">
        <v>784</v>
      </c>
      <c r="E29" s="140">
        <v>46</v>
      </c>
      <c r="F29" s="140">
        <v>132</v>
      </c>
      <c r="G29" s="140">
        <v>106</v>
      </c>
      <c r="H29" s="140">
        <v>193</v>
      </c>
      <c r="I29" s="140">
        <v>162</v>
      </c>
      <c r="J29" s="140">
        <v>145</v>
      </c>
      <c r="K29" s="140">
        <v>518</v>
      </c>
      <c r="L29" s="140">
        <v>21</v>
      </c>
      <c r="M29" s="140">
        <v>73</v>
      </c>
      <c r="N29" s="140">
        <v>73</v>
      </c>
      <c r="O29" s="140">
        <v>118</v>
      </c>
      <c r="P29" s="140">
        <v>113</v>
      </c>
      <c r="Q29" s="140">
        <v>120</v>
      </c>
      <c r="R29" s="140">
        <v>20</v>
      </c>
      <c r="S29" s="140">
        <v>11</v>
      </c>
      <c r="T29" s="140">
        <v>10</v>
      </c>
      <c r="U29" s="141">
        <v>1</v>
      </c>
    </row>
    <row r="30" spans="1:21" ht="15.6" customHeight="1" x14ac:dyDescent="0.2">
      <c r="A30" s="359"/>
      <c r="B30" s="132" t="s">
        <v>3133</v>
      </c>
      <c r="C30" s="133" t="s">
        <v>3202</v>
      </c>
      <c r="D30" s="138">
        <v>417</v>
      </c>
      <c r="E30" s="140">
        <v>27</v>
      </c>
      <c r="F30" s="140">
        <v>60</v>
      </c>
      <c r="G30" s="140">
        <v>64</v>
      </c>
      <c r="H30" s="140">
        <v>101</v>
      </c>
      <c r="I30" s="140">
        <v>92</v>
      </c>
      <c r="J30" s="140">
        <v>73</v>
      </c>
      <c r="K30" s="140">
        <v>263</v>
      </c>
      <c r="L30" s="140">
        <v>12</v>
      </c>
      <c r="M30" s="140">
        <v>33</v>
      </c>
      <c r="N30" s="140">
        <v>44</v>
      </c>
      <c r="O30" s="140">
        <v>58</v>
      </c>
      <c r="P30" s="140">
        <v>66</v>
      </c>
      <c r="Q30" s="140">
        <v>50</v>
      </c>
      <c r="R30" s="140">
        <v>3</v>
      </c>
      <c r="S30" s="140">
        <v>2</v>
      </c>
      <c r="T30" s="140">
        <v>8</v>
      </c>
      <c r="U30" s="141">
        <v>2</v>
      </c>
    </row>
    <row r="31" spans="1:21" ht="15.6" customHeight="1" x14ac:dyDescent="0.2">
      <c r="A31" s="359"/>
      <c r="B31" s="132" t="s">
        <v>3134</v>
      </c>
      <c r="C31" s="133" t="s">
        <v>3203</v>
      </c>
      <c r="D31" s="138">
        <v>348</v>
      </c>
      <c r="E31" s="140">
        <v>28</v>
      </c>
      <c r="F31" s="140">
        <v>59</v>
      </c>
      <c r="G31" s="140">
        <v>50</v>
      </c>
      <c r="H31" s="140">
        <v>83</v>
      </c>
      <c r="I31" s="140">
        <v>71</v>
      </c>
      <c r="J31" s="140">
        <v>57</v>
      </c>
      <c r="K31" s="140">
        <v>178</v>
      </c>
      <c r="L31" s="140">
        <v>8</v>
      </c>
      <c r="M31" s="140">
        <v>25</v>
      </c>
      <c r="N31" s="140">
        <v>27</v>
      </c>
      <c r="O31" s="140">
        <v>43</v>
      </c>
      <c r="P31" s="140">
        <v>44</v>
      </c>
      <c r="Q31" s="140">
        <v>31</v>
      </c>
      <c r="R31" s="140">
        <v>0</v>
      </c>
      <c r="S31" s="140">
        <v>0</v>
      </c>
      <c r="T31" s="140">
        <v>2</v>
      </c>
      <c r="U31" s="141">
        <v>0</v>
      </c>
    </row>
    <row r="32" spans="1:21" ht="15.6" customHeight="1" x14ac:dyDescent="0.2">
      <c r="A32" s="359"/>
      <c r="B32" s="132" t="s">
        <v>3135</v>
      </c>
      <c r="C32" s="133" t="s">
        <v>3204</v>
      </c>
      <c r="D32" s="138">
        <v>154</v>
      </c>
      <c r="E32" s="140">
        <v>13</v>
      </c>
      <c r="F32" s="140">
        <v>26</v>
      </c>
      <c r="G32" s="140">
        <v>24</v>
      </c>
      <c r="H32" s="140">
        <v>32</v>
      </c>
      <c r="I32" s="140">
        <v>32</v>
      </c>
      <c r="J32" s="140">
        <v>27</v>
      </c>
      <c r="K32" s="140">
        <v>44</v>
      </c>
      <c r="L32" s="140">
        <v>0</v>
      </c>
      <c r="M32" s="140">
        <v>7</v>
      </c>
      <c r="N32" s="140">
        <v>7</v>
      </c>
      <c r="O32" s="140">
        <v>11</v>
      </c>
      <c r="P32" s="140">
        <v>10</v>
      </c>
      <c r="Q32" s="140">
        <v>9</v>
      </c>
      <c r="R32" s="140">
        <v>0</v>
      </c>
      <c r="S32" s="140">
        <v>0</v>
      </c>
      <c r="T32" s="140">
        <v>1</v>
      </c>
      <c r="U32" s="141">
        <v>1</v>
      </c>
    </row>
    <row r="33" spans="1:21" ht="25.5" x14ac:dyDescent="0.2">
      <c r="A33" s="359"/>
      <c r="B33" s="132" t="s">
        <v>3136</v>
      </c>
      <c r="C33" s="133" t="s">
        <v>3137</v>
      </c>
      <c r="D33" s="138">
        <v>49</v>
      </c>
      <c r="E33" s="140">
        <v>2</v>
      </c>
      <c r="F33" s="140">
        <v>13</v>
      </c>
      <c r="G33" s="140">
        <v>5</v>
      </c>
      <c r="H33" s="140">
        <v>9</v>
      </c>
      <c r="I33" s="140">
        <v>11</v>
      </c>
      <c r="J33" s="140">
        <v>9</v>
      </c>
      <c r="K33" s="140">
        <v>15</v>
      </c>
      <c r="L33" s="140">
        <v>1</v>
      </c>
      <c r="M33" s="140">
        <v>6</v>
      </c>
      <c r="N33" s="140">
        <v>3</v>
      </c>
      <c r="O33" s="140">
        <v>1</v>
      </c>
      <c r="P33" s="140">
        <v>1</v>
      </c>
      <c r="Q33" s="140">
        <v>3</v>
      </c>
      <c r="R33" s="140">
        <v>0</v>
      </c>
      <c r="S33" s="140">
        <v>0</v>
      </c>
      <c r="T33" s="140">
        <v>1</v>
      </c>
      <c r="U33" s="141">
        <v>1</v>
      </c>
    </row>
    <row r="34" spans="1:21" ht="15.6" customHeight="1" x14ac:dyDescent="0.2">
      <c r="A34" s="359"/>
      <c r="B34" s="132" t="s">
        <v>3138</v>
      </c>
      <c r="C34" s="133" t="s">
        <v>3139</v>
      </c>
      <c r="D34" s="138">
        <v>276</v>
      </c>
      <c r="E34" s="140">
        <v>13</v>
      </c>
      <c r="F34" s="140">
        <v>42</v>
      </c>
      <c r="G34" s="140">
        <v>48</v>
      </c>
      <c r="H34" s="140">
        <v>41</v>
      </c>
      <c r="I34" s="140">
        <v>46</v>
      </c>
      <c r="J34" s="140">
        <v>86</v>
      </c>
      <c r="K34" s="140">
        <v>201</v>
      </c>
      <c r="L34" s="140">
        <v>9</v>
      </c>
      <c r="M34" s="140">
        <v>31</v>
      </c>
      <c r="N34" s="140">
        <v>28</v>
      </c>
      <c r="O34" s="140">
        <v>25</v>
      </c>
      <c r="P34" s="140">
        <v>34</v>
      </c>
      <c r="Q34" s="140">
        <v>74</v>
      </c>
      <c r="R34" s="140">
        <v>43</v>
      </c>
      <c r="S34" s="140">
        <v>30</v>
      </c>
      <c r="T34" s="140">
        <v>17</v>
      </c>
      <c r="U34" s="141">
        <v>5</v>
      </c>
    </row>
    <row r="35" spans="1:21" ht="15.6" customHeight="1" thickBot="1" x14ac:dyDescent="0.25">
      <c r="A35" s="242" t="s">
        <v>3360</v>
      </c>
      <c r="B35" s="242"/>
      <c r="C35" s="133" t="s">
        <v>3140</v>
      </c>
      <c r="D35" s="143">
        <v>2597</v>
      </c>
      <c r="E35" s="144">
        <v>171</v>
      </c>
      <c r="F35" s="144">
        <v>441</v>
      </c>
      <c r="G35" s="144">
        <v>375</v>
      </c>
      <c r="H35" s="144">
        <v>593</v>
      </c>
      <c r="I35" s="144">
        <v>502</v>
      </c>
      <c r="J35" s="144">
        <v>515</v>
      </c>
      <c r="K35" s="144">
        <v>1615</v>
      </c>
      <c r="L35" s="144">
        <v>77</v>
      </c>
      <c r="M35" s="144">
        <v>244</v>
      </c>
      <c r="N35" s="144">
        <v>227</v>
      </c>
      <c r="O35" s="144">
        <v>346</v>
      </c>
      <c r="P35" s="144">
        <v>333</v>
      </c>
      <c r="Q35" s="144">
        <v>388</v>
      </c>
      <c r="R35" s="144">
        <v>83</v>
      </c>
      <c r="S35" s="144">
        <v>57</v>
      </c>
      <c r="T35" s="144">
        <v>58</v>
      </c>
      <c r="U35" s="145">
        <v>21</v>
      </c>
    </row>
    <row r="37" spans="1:21" ht="15.75" x14ac:dyDescent="0.2">
      <c r="Q37" s="22"/>
      <c r="R37" s="22"/>
      <c r="S37" s="22"/>
      <c r="T37" s="22"/>
      <c r="U37" s="22"/>
    </row>
    <row r="38" spans="1:21" ht="5.25" customHeight="1" x14ac:dyDescent="0.2"/>
    <row r="39" spans="1:21" ht="38.25" customHeight="1" x14ac:dyDescent="0.2">
      <c r="Q39" s="129"/>
      <c r="R39" s="129"/>
      <c r="S39" s="129"/>
      <c r="T39" s="129"/>
      <c r="U39" s="129"/>
    </row>
    <row r="40" spans="1:21" x14ac:dyDescent="0.2">
      <c r="Q40" s="129"/>
      <c r="R40" s="129"/>
      <c r="S40" s="129"/>
      <c r="T40" s="129"/>
      <c r="U40" s="129"/>
    </row>
    <row r="41" spans="1:21" x14ac:dyDescent="0.2">
      <c r="Q41" s="129"/>
      <c r="R41" s="129"/>
      <c r="S41" s="129"/>
      <c r="T41" s="129"/>
      <c r="U41" s="129"/>
    </row>
    <row r="42" spans="1:21" ht="15" customHeight="1" x14ac:dyDescent="0.2">
      <c r="Q42" s="146"/>
      <c r="R42" s="146"/>
      <c r="S42" s="146"/>
      <c r="T42" s="146"/>
      <c r="U42" s="146"/>
    </row>
    <row r="43" spans="1:21" ht="15" customHeight="1" x14ac:dyDescent="0.2">
      <c r="Q43" s="146"/>
      <c r="R43" s="146"/>
      <c r="S43" s="146"/>
      <c r="T43" s="146"/>
      <c r="U43" s="146"/>
    </row>
    <row r="44" spans="1:21" ht="15" customHeight="1" x14ac:dyDescent="0.2">
      <c r="Q44" s="146"/>
      <c r="R44" s="146"/>
      <c r="S44" s="146"/>
      <c r="T44" s="146"/>
      <c r="U44" s="146"/>
    </row>
    <row r="45" spans="1:21" ht="15" customHeight="1" x14ac:dyDescent="0.2">
      <c r="Q45" s="146"/>
      <c r="R45" s="146"/>
      <c r="S45" s="146"/>
      <c r="T45" s="146"/>
      <c r="U45" s="146"/>
    </row>
    <row r="46" spans="1:21" ht="15" customHeight="1" x14ac:dyDescent="0.2">
      <c r="Q46" s="146"/>
      <c r="R46" s="146"/>
      <c r="S46" s="146"/>
      <c r="T46" s="146"/>
      <c r="U46" s="146"/>
    </row>
    <row r="47" spans="1:21" ht="15" customHeight="1" x14ac:dyDescent="0.2">
      <c r="Q47" s="146"/>
      <c r="R47" s="146"/>
      <c r="S47" s="146"/>
      <c r="T47" s="146"/>
      <c r="U47" s="146"/>
    </row>
    <row r="48" spans="1:21" ht="15" customHeight="1" x14ac:dyDescent="0.2">
      <c r="Q48" s="146"/>
      <c r="R48" s="146"/>
      <c r="S48" s="146"/>
      <c r="T48" s="146"/>
      <c r="U48" s="146"/>
    </row>
    <row r="49" spans="17:21" ht="15" customHeight="1" x14ac:dyDescent="0.2">
      <c r="Q49" s="146"/>
      <c r="R49" s="146"/>
      <c r="S49" s="146"/>
      <c r="T49" s="146"/>
      <c r="U49" s="146"/>
    </row>
    <row r="50" spans="17:21" ht="15" customHeight="1" x14ac:dyDescent="0.2">
      <c r="Q50" s="146"/>
      <c r="R50" s="146"/>
      <c r="S50" s="146"/>
      <c r="T50" s="146"/>
      <c r="U50" s="146"/>
    </row>
    <row r="51" spans="17:21" ht="15" customHeight="1" x14ac:dyDescent="0.2">
      <c r="Q51" s="146"/>
      <c r="R51" s="146"/>
      <c r="S51" s="146"/>
      <c r="T51" s="146"/>
      <c r="U51" s="146"/>
    </row>
    <row r="52" spans="17:21" ht="15" customHeight="1" x14ac:dyDescent="0.2">
      <c r="Q52" s="146"/>
      <c r="R52" s="146"/>
      <c r="S52" s="146"/>
      <c r="T52" s="146"/>
      <c r="U52" s="146"/>
    </row>
    <row r="53" spans="17:21" ht="15" customHeight="1" x14ac:dyDescent="0.2">
      <c r="Q53" s="146"/>
      <c r="R53" s="146"/>
      <c r="S53" s="146"/>
      <c r="T53" s="146"/>
      <c r="U53" s="146"/>
    </row>
    <row r="54" spans="17:21" x14ac:dyDescent="0.2">
      <c r="Q54" s="146"/>
      <c r="R54" s="146"/>
      <c r="S54" s="146"/>
      <c r="T54" s="146"/>
      <c r="U54" s="146"/>
    </row>
    <row r="55" spans="17:21" x14ac:dyDescent="0.2">
      <c r="Q55" s="146"/>
      <c r="R55" s="146"/>
      <c r="S55" s="146"/>
      <c r="T55" s="146"/>
      <c r="U55" s="146"/>
    </row>
    <row r="56" spans="17:21" x14ac:dyDescent="0.2">
      <c r="Q56" s="146"/>
      <c r="R56" s="146"/>
      <c r="S56" s="146"/>
      <c r="T56" s="146"/>
      <c r="U56" s="146"/>
    </row>
    <row r="57" spans="17:21" x14ac:dyDescent="0.2">
      <c r="Q57" s="146"/>
      <c r="R57" s="146"/>
      <c r="S57" s="146"/>
      <c r="T57" s="146"/>
      <c r="U57" s="146"/>
    </row>
    <row r="58" spans="17:21" ht="15" customHeight="1" x14ac:dyDescent="0.2">
      <c r="Q58" s="146"/>
      <c r="R58" s="146"/>
      <c r="S58" s="146"/>
      <c r="T58" s="146"/>
      <c r="U58" s="146"/>
    </row>
    <row r="59" spans="17:21" ht="15" customHeight="1" x14ac:dyDescent="0.2">
      <c r="Q59" s="146"/>
      <c r="R59" s="146"/>
      <c r="S59" s="146"/>
      <c r="T59" s="146"/>
      <c r="U59" s="146"/>
    </row>
    <row r="60" spans="17:21" ht="15" customHeight="1" x14ac:dyDescent="0.2">
      <c r="Q60" s="146"/>
      <c r="R60" s="146"/>
      <c r="S60" s="146"/>
      <c r="T60" s="146"/>
      <c r="U60" s="146"/>
    </row>
    <row r="61" spans="17:21" ht="15" customHeight="1" x14ac:dyDescent="0.2">
      <c r="Q61" s="146"/>
      <c r="R61" s="146"/>
      <c r="S61" s="146"/>
      <c r="T61" s="146"/>
      <c r="U61" s="146"/>
    </row>
    <row r="62" spans="17:21" ht="15" customHeight="1" x14ac:dyDescent="0.2">
      <c r="Q62" s="146"/>
      <c r="R62" s="146"/>
      <c r="S62" s="146"/>
      <c r="T62" s="146"/>
      <c r="U62" s="146"/>
    </row>
    <row r="63" spans="17:21" x14ac:dyDescent="0.2">
      <c r="Q63" s="146"/>
      <c r="R63" s="146"/>
      <c r="S63" s="146"/>
      <c r="T63" s="146"/>
      <c r="U63" s="146"/>
    </row>
    <row r="64" spans="17:21" ht="15" customHeight="1" x14ac:dyDescent="0.2">
      <c r="Q64" s="146"/>
      <c r="R64" s="146"/>
      <c r="S64" s="146"/>
      <c r="T64" s="146"/>
      <c r="U64" s="146"/>
    </row>
    <row r="65" spans="17:21" ht="15" customHeight="1" x14ac:dyDescent="0.2">
      <c r="Q65" s="146"/>
      <c r="R65" s="146"/>
      <c r="S65" s="146"/>
      <c r="T65" s="146"/>
      <c r="U65" s="146"/>
    </row>
  </sheetData>
  <sheetProtection algorithmName="SHA-512" hashValue="dLR5lTAdO+hzybCxm9m1tnFoEGht7O6a46yLec698zCSIl6D2Tdkt1Gmj8EXaevDIqAm+Bme3HtIB+sUb9Uiow==" saltValue="cR938sPipI9ruCym6VyVdA==" spinCount="100000" sheet="1" objects="1" scenarios="1"/>
  <mergeCells count="21">
    <mergeCell ref="A35:B35"/>
    <mergeCell ref="L8:Q8"/>
    <mergeCell ref="A23:A27"/>
    <mergeCell ref="A10:C10"/>
    <mergeCell ref="A11:A16"/>
    <mergeCell ref="K8:K9"/>
    <mergeCell ref="A17:A22"/>
    <mergeCell ref="A28:A34"/>
    <mergeCell ref="E8:J8"/>
    <mergeCell ref="A8:C9"/>
    <mergeCell ref="A1:U1"/>
    <mergeCell ref="A6:P6"/>
    <mergeCell ref="D8:D9"/>
    <mergeCell ref="T8:U8"/>
    <mergeCell ref="A2:D2"/>
    <mergeCell ref="P2:U4"/>
    <mergeCell ref="A3:D3"/>
    <mergeCell ref="A4:D4"/>
    <mergeCell ref="R8:S8"/>
    <mergeCell ref="E2:O3"/>
    <mergeCell ref="E4:O4"/>
  </mergeCells>
  <phoneticPr fontId="0" type="noConversion"/>
  <printOptions horizontalCentered="1"/>
  <pageMargins left="0.7" right="0.7" top="0.75" bottom="0.75" header="0.3" footer="0.3"/>
  <pageSetup paperSize="9" scale="7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Line="0" autoPict="0" macro="[0]!ImportZał1i5">
                <anchor moveWithCells="1" sizeWithCells="1">
                  <from>
                    <xdr:col>9</xdr:col>
                    <xdr:colOff>28575</xdr:colOff>
                    <xdr:row>5</xdr:row>
                    <xdr:rowOff>0</xdr:rowOff>
                  </from>
                  <to>
                    <xdr:col>11</xdr:col>
                    <xdr:colOff>266700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Button 2">
              <controlPr defaultSize="0" print="0" autoFill="0" autoLine="0" autoPict="0" macro="[0]!ExportZał1i5">
                <anchor moveWithCells="1" sizeWithCells="1">
                  <from>
                    <xdr:col>12</xdr:col>
                    <xdr:colOff>247650</xdr:colOff>
                    <xdr:row>5</xdr:row>
                    <xdr:rowOff>9525</xdr:rowOff>
                  </from>
                  <to>
                    <xdr:col>15</xdr:col>
                    <xdr:colOff>66675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0"/>
  <dimension ref="A1:L39"/>
  <sheetViews>
    <sheetView zoomScale="85" workbookViewId="0">
      <selection activeCell="G7" sqref="G7"/>
    </sheetView>
  </sheetViews>
  <sheetFormatPr defaultRowHeight="12.75" x14ac:dyDescent="0.2"/>
  <cols>
    <col min="1" max="1" width="5" style="19" customWidth="1"/>
    <col min="2" max="2" width="22.5703125" style="19" customWidth="1"/>
    <col min="3" max="3" width="3.42578125" style="19" customWidth="1"/>
    <col min="4" max="4" width="12" style="19" customWidth="1"/>
    <col min="5" max="5" width="7.140625" style="19" customWidth="1"/>
    <col min="6" max="6" width="6.140625" style="19" customWidth="1"/>
    <col min="7" max="8" width="6.7109375" style="19" customWidth="1"/>
    <col min="9" max="9" width="9" style="19" customWidth="1"/>
    <col min="10" max="10" width="9.85546875" style="19" customWidth="1"/>
    <col min="11" max="11" width="10.5703125" style="19" customWidth="1"/>
    <col min="12" max="12" width="8" style="19" customWidth="1"/>
    <col min="13" max="16384" width="9.140625" style="19"/>
  </cols>
  <sheetData>
    <row r="1" spans="1:12" ht="19.5" customHeight="1" x14ac:dyDescent="0.2">
      <c r="A1" s="261" t="s">
        <v>3141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18.75" customHeight="1" x14ac:dyDescent="0.2">
      <c r="A2" s="261" t="s">
        <v>3142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ht="3.7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8" customHeight="1" x14ac:dyDescent="0.2">
      <c r="A4" s="251" t="s">
        <v>4075</v>
      </c>
      <c r="B4" s="251"/>
      <c r="C4" s="251"/>
      <c r="D4" s="251" t="s">
        <v>3143</v>
      </c>
      <c r="E4" s="298" t="s">
        <v>3144</v>
      </c>
      <c r="F4" s="324"/>
      <c r="G4" s="324"/>
      <c r="H4" s="324"/>
      <c r="I4" s="324"/>
      <c r="J4" s="324"/>
      <c r="K4" s="324"/>
      <c r="L4" s="299"/>
    </row>
    <row r="5" spans="1:12" ht="106.5" customHeight="1" x14ac:dyDescent="0.2">
      <c r="A5" s="251"/>
      <c r="B5" s="251"/>
      <c r="C5" s="251"/>
      <c r="D5" s="251"/>
      <c r="E5" s="89" t="s">
        <v>3145</v>
      </c>
      <c r="F5" s="89" t="s">
        <v>3146</v>
      </c>
      <c r="G5" s="89" t="s">
        <v>3147</v>
      </c>
      <c r="H5" s="89" t="s">
        <v>3148</v>
      </c>
      <c r="I5" s="89" t="s">
        <v>3149</v>
      </c>
      <c r="J5" s="89" t="s">
        <v>3150</v>
      </c>
      <c r="K5" s="89" t="s">
        <v>3151</v>
      </c>
      <c r="L5" s="89" t="s">
        <v>3152</v>
      </c>
    </row>
    <row r="6" spans="1:12" ht="13.5" thickBot="1" x14ac:dyDescent="0.25">
      <c r="A6" s="251">
        <v>0</v>
      </c>
      <c r="B6" s="251"/>
      <c r="C6" s="251"/>
      <c r="D6" s="88">
        <v>1</v>
      </c>
      <c r="E6" s="88">
        <v>2</v>
      </c>
      <c r="F6" s="88">
        <v>3</v>
      </c>
      <c r="G6" s="88">
        <v>4</v>
      </c>
      <c r="H6" s="88">
        <v>5</v>
      </c>
      <c r="I6" s="88">
        <v>6</v>
      </c>
      <c r="J6" s="88">
        <v>7</v>
      </c>
      <c r="K6" s="88">
        <v>8</v>
      </c>
      <c r="L6" s="88">
        <v>9</v>
      </c>
    </row>
    <row r="7" spans="1:12" ht="15" customHeight="1" x14ac:dyDescent="0.2">
      <c r="A7" s="359" t="s">
        <v>429</v>
      </c>
      <c r="B7" s="132" t="s">
        <v>423</v>
      </c>
      <c r="C7" s="133" t="s">
        <v>3153</v>
      </c>
      <c r="D7" s="134">
        <v>113</v>
      </c>
      <c r="E7" s="147">
        <v>60</v>
      </c>
      <c r="F7" s="135">
        <v>32</v>
      </c>
      <c r="G7" s="135">
        <v>17</v>
      </c>
      <c r="H7" s="135">
        <v>32</v>
      </c>
      <c r="I7" s="135">
        <v>0</v>
      </c>
      <c r="J7" s="135">
        <v>28</v>
      </c>
      <c r="K7" s="135">
        <v>1</v>
      </c>
      <c r="L7" s="137">
        <v>5</v>
      </c>
    </row>
    <row r="8" spans="1:12" ht="15" customHeight="1" x14ac:dyDescent="0.2">
      <c r="A8" s="359"/>
      <c r="B8" s="132" t="s">
        <v>424</v>
      </c>
      <c r="C8" s="133" t="s">
        <v>3154</v>
      </c>
      <c r="D8" s="138">
        <v>328</v>
      </c>
      <c r="E8" s="148">
        <v>179</v>
      </c>
      <c r="F8" s="140">
        <v>117</v>
      </c>
      <c r="G8" s="140">
        <v>71</v>
      </c>
      <c r="H8" s="140">
        <v>86</v>
      </c>
      <c r="I8" s="140">
        <v>3</v>
      </c>
      <c r="J8" s="140">
        <v>68</v>
      </c>
      <c r="K8" s="140">
        <v>1</v>
      </c>
      <c r="L8" s="141">
        <v>17</v>
      </c>
    </row>
    <row r="9" spans="1:12" ht="15" customHeight="1" x14ac:dyDescent="0.2">
      <c r="A9" s="359"/>
      <c r="B9" s="132" t="s">
        <v>425</v>
      </c>
      <c r="C9" s="133" t="s">
        <v>3155</v>
      </c>
      <c r="D9" s="138">
        <v>285</v>
      </c>
      <c r="E9" s="148">
        <v>144</v>
      </c>
      <c r="F9" s="140">
        <v>91</v>
      </c>
      <c r="G9" s="140">
        <v>52</v>
      </c>
      <c r="H9" s="140">
        <v>68</v>
      </c>
      <c r="I9" s="140">
        <v>0</v>
      </c>
      <c r="J9" s="140">
        <v>99</v>
      </c>
      <c r="K9" s="140">
        <v>2</v>
      </c>
      <c r="L9" s="141">
        <v>12</v>
      </c>
    </row>
    <row r="10" spans="1:12" ht="15" customHeight="1" x14ac:dyDescent="0.2">
      <c r="A10" s="359"/>
      <c r="B10" s="132" t="s">
        <v>426</v>
      </c>
      <c r="C10" s="133" t="s">
        <v>3156</v>
      </c>
      <c r="D10" s="138">
        <v>441</v>
      </c>
      <c r="E10" s="148">
        <v>189</v>
      </c>
      <c r="F10" s="140">
        <v>86</v>
      </c>
      <c r="G10" s="140">
        <v>144</v>
      </c>
      <c r="H10" s="140">
        <v>110</v>
      </c>
      <c r="I10" s="140">
        <v>1</v>
      </c>
      <c r="J10" s="140">
        <v>163</v>
      </c>
      <c r="K10" s="140">
        <v>1</v>
      </c>
      <c r="L10" s="141">
        <v>21</v>
      </c>
    </row>
    <row r="11" spans="1:12" ht="15" customHeight="1" x14ac:dyDescent="0.2">
      <c r="A11" s="359"/>
      <c r="B11" s="132" t="s">
        <v>427</v>
      </c>
      <c r="C11" s="133" t="s">
        <v>3157</v>
      </c>
      <c r="D11" s="138">
        <v>502</v>
      </c>
      <c r="E11" s="148">
        <v>148</v>
      </c>
      <c r="F11" s="140">
        <v>80</v>
      </c>
      <c r="G11" s="140">
        <v>502</v>
      </c>
      <c r="H11" s="140">
        <v>121</v>
      </c>
      <c r="I11" s="140">
        <v>0</v>
      </c>
      <c r="J11" s="140">
        <v>157</v>
      </c>
      <c r="K11" s="140">
        <v>0</v>
      </c>
      <c r="L11" s="141">
        <v>11</v>
      </c>
    </row>
    <row r="12" spans="1:12" ht="15" customHeight="1" x14ac:dyDescent="0.2">
      <c r="A12" s="359"/>
      <c r="B12" s="132" t="s">
        <v>428</v>
      </c>
      <c r="C12" s="133" t="s">
        <v>3158</v>
      </c>
      <c r="D12" s="138">
        <v>515</v>
      </c>
      <c r="E12" s="148">
        <v>108</v>
      </c>
      <c r="F12" s="140">
        <v>24</v>
      </c>
      <c r="G12" s="140">
        <v>515</v>
      </c>
      <c r="H12" s="140">
        <v>133</v>
      </c>
      <c r="I12" s="140">
        <v>0</v>
      </c>
      <c r="J12" s="140">
        <v>206</v>
      </c>
      <c r="K12" s="140">
        <v>1</v>
      </c>
      <c r="L12" s="141">
        <v>13</v>
      </c>
    </row>
    <row r="13" spans="1:12" ht="15" customHeight="1" x14ac:dyDescent="0.2">
      <c r="A13" s="333" t="s">
        <v>430</v>
      </c>
      <c r="B13" s="132" t="s">
        <v>431</v>
      </c>
      <c r="C13" s="133" t="s">
        <v>3159</v>
      </c>
      <c r="D13" s="138">
        <v>430</v>
      </c>
      <c r="E13" s="148">
        <v>430</v>
      </c>
      <c r="F13" s="140">
        <v>430</v>
      </c>
      <c r="G13" s="140">
        <v>141</v>
      </c>
      <c r="H13" s="139" t="s">
        <v>1764</v>
      </c>
      <c r="I13" s="140">
        <v>0</v>
      </c>
      <c r="J13" s="140">
        <v>118</v>
      </c>
      <c r="K13" s="140">
        <v>0</v>
      </c>
      <c r="L13" s="141">
        <v>7</v>
      </c>
    </row>
    <row r="14" spans="1:12" ht="15" customHeight="1" x14ac:dyDescent="0.2">
      <c r="A14" s="360"/>
      <c r="B14" s="132" t="s">
        <v>432</v>
      </c>
      <c r="C14" s="133" t="s">
        <v>3160</v>
      </c>
      <c r="D14" s="138">
        <v>655</v>
      </c>
      <c r="E14" s="148">
        <v>398</v>
      </c>
      <c r="F14" s="139" t="s">
        <v>1764</v>
      </c>
      <c r="G14" s="140">
        <v>366</v>
      </c>
      <c r="H14" s="139" t="s">
        <v>1764</v>
      </c>
      <c r="I14" s="140">
        <v>0</v>
      </c>
      <c r="J14" s="140">
        <v>400</v>
      </c>
      <c r="K14" s="140">
        <v>1</v>
      </c>
      <c r="L14" s="141">
        <v>3</v>
      </c>
    </row>
    <row r="15" spans="1:12" ht="15" customHeight="1" x14ac:dyDescent="0.2">
      <c r="A15" s="360"/>
      <c r="B15" s="132" t="s">
        <v>433</v>
      </c>
      <c r="C15" s="133" t="s">
        <v>3161</v>
      </c>
      <c r="D15" s="138">
        <v>417</v>
      </c>
      <c r="E15" s="139" t="s">
        <v>1764</v>
      </c>
      <c r="F15" s="139" t="s">
        <v>1764</v>
      </c>
      <c r="G15" s="140">
        <v>341</v>
      </c>
      <c r="H15" s="139" t="s">
        <v>1764</v>
      </c>
      <c r="I15" s="140">
        <v>0</v>
      </c>
      <c r="J15" s="140">
        <v>187</v>
      </c>
      <c r="K15" s="140">
        <v>1</v>
      </c>
      <c r="L15" s="141">
        <v>23</v>
      </c>
    </row>
    <row r="16" spans="1:12" ht="15" customHeight="1" x14ac:dyDescent="0.2">
      <c r="A16" s="360"/>
      <c r="B16" s="132" t="s">
        <v>434</v>
      </c>
      <c r="C16" s="133" t="s">
        <v>3162</v>
      </c>
      <c r="D16" s="138">
        <v>332</v>
      </c>
      <c r="E16" s="139" t="s">
        <v>1764</v>
      </c>
      <c r="F16" s="139" t="s">
        <v>1764</v>
      </c>
      <c r="G16" s="140">
        <v>242</v>
      </c>
      <c r="H16" s="140">
        <v>200</v>
      </c>
      <c r="I16" s="140">
        <v>0</v>
      </c>
      <c r="J16" s="140">
        <v>14</v>
      </c>
      <c r="K16" s="140">
        <v>3</v>
      </c>
      <c r="L16" s="141">
        <v>23</v>
      </c>
    </row>
    <row r="17" spans="1:12" ht="15" customHeight="1" x14ac:dyDescent="0.2">
      <c r="A17" s="360"/>
      <c r="B17" s="132" t="s">
        <v>435</v>
      </c>
      <c r="C17" s="133" t="s">
        <v>3163</v>
      </c>
      <c r="D17" s="138">
        <v>218</v>
      </c>
      <c r="E17" s="139" t="s">
        <v>1764</v>
      </c>
      <c r="F17" s="139" t="s">
        <v>1764</v>
      </c>
      <c r="G17" s="140">
        <v>122</v>
      </c>
      <c r="H17" s="140">
        <v>218</v>
      </c>
      <c r="I17" s="140">
        <v>2</v>
      </c>
      <c r="J17" s="140">
        <v>2</v>
      </c>
      <c r="K17" s="140">
        <v>1</v>
      </c>
      <c r="L17" s="141">
        <v>11</v>
      </c>
    </row>
    <row r="18" spans="1:12" ht="29.25" customHeight="1" x14ac:dyDescent="0.2">
      <c r="A18" s="334"/>
      <c r="B18" s="132" t="s">
        <v>3164</v>
      </c>
      <c r="C18" s="133" t="s">
        <v>3165</v>
      </c>
      <c r="D18" s="138">
        <v>132</v>
      </c>
      <c r="E18" s="139" t="s">
        <v>1764</v>
      </c>
      <c r="F18" s="139" t="s">
        <v>1764</v>
      </c>
      <c r="G18" s="140">
        <v>89</v>
      </c>
      <c r="H18" s="140">
        <v>132</v>
      </c>
      <c r="I18" s="140">
        <v>2</v>
      </c>
      <c r="J18" s="140">
        <v>0</v>
      </c>
      <c r="K18" s="140">
        <v>0</v>
      </c>
      <c r="L18" s="141">
        <v>12</v>
      </c>
    </row>
    <row r="19" spans="1:12" ht="16.5" customHeight="1" x14ac:dyDescent="0.2">
      <c r="A19" s="359" t="s">
        <v>437</v>
      </c>
      <c r="B19" s="132" t="s">
        <v>438</v>
      </c>
      <c r="C19" s="133" t="s">
        <v>3166</v>
      </c>
      <c r="D19" s="138">
        <v>195</v>
      </c>
      <c r="E19" s="148">
        <v>81</v>
      </c>
      <c r="F19" s="140">
        <v>18</v>
      </c>
      <c r="G19" s="140">
        <v>102</v>
      </c>
      <c r="H19" s="140">
        <v>12</v>
      </c>
      <c r="I19" s="140">
        <v>0</v>
      </c>
      <c r="J19" s="140">
        <v>81</v>
      </c>
      <c r="K19" s="140">
        <v>0</v>
      </c>
      <c r="L19" s="141">
        <v>7</v>
      </c>
    </row>
    <row r="20" spans="1:12" ht="38.25" x14ac:dyDescent="0.2">
      <c r="A20" s="359"/>
      <c r="B20" s="132" t="s">
        <v>3127</v>
      </c>
      <c r="C20" s="133" t="s">
        <v>3167</v>
      </c>
      <c r="D20" s="138">
        <v>388</v>
      </c>
      <c r="E20" s="148">
        <v>174</v>
      </c>
      <c r="F20" s="140">
        <v>97</v>
      </c>
      <c r="G20" s="140">
        <v>206</v>
      </c>
      <c r="H20" s="140">
        <v>74</v>
      </c>
      <c r="I20" s="140">
        <v>0</v>
      </c>
      <c r="J20" s="140">
        <v>142</v>
      </c>
      <c r="K20" s="140">
        <v>0</v>
      </c>
      <c r="L20" s="141">
        <v>14</v>
      </c>
    </row>
    <row r="21" spans="1:12" ht="38.25" x14ac:dyDescent="0.2">
      <c r="A21" s="359"/>
      <c r="B21" s="132" t="s">
        <v>3128</v>
      </c>
      <c r="C21" s="133" t="s">
        <v>3168</v>
      </c>
      <c r="D21" s="138">
        <v>256</v>
      </c>
      <c r="E21" s="148">
        <v>148</v>
      </c>
      <c r="F21" s="140">
        <v>74</v>
      </c>
      <c r="G21" s="140">
        <v>127</v>
      </c>
      <c r="H21" s="140">
        <v>18</v>
      </c>
      <c r="I21" s="140">
        <v>0</v>
      </c>
      <c r="J21" s="140">
        <v>100</v>
      </c>
      <c r="K21" s="140">
        <v>1</v>
      </c>
      <c r="L21" s="141">
        <v>3</v>
      </c>
    </row>
    <row r="22" spans="1:12" ht="25.5" x14ac:dyDescent="0.2">
      <c r="A22" s="359"/>
      <c r="B22" s="132" t="s">
        <v>3129</v>
      </c>
      <c r="C22" s="133" t="s">
        <v>3169</v>
      </c>
      <c r="D22" s="138">
        <v>621</v>
      </c>
      <c r="E22" s="148">
        <v>217</v>
      </c>
      <c r="F22" s="140">
        <v>122</v>
      </c>
      <c r="G22" s="140">
        <v>376</v>
      </c>
      <c r="H22" s="140">
        <v>183</v>
      </c>
      <c r="I22" s="140">
        <v>2</v>
      </c>
      <c r="J22" s="140">
        <v>199</v>
      </c>
      <c r="K22" s="140">
        <v>2</v>
      </c>
      <c r="L22" s="141">
        <v>20</v>
      </c>
    </row>
    <row r="23" spans="1:12" ht="25.5" customHeight="1" x14ac:dyDescent="0.2">
      <c r="A23" s="359"/>
      <c r="B23" s="132" t="s">
        <v>5229</v>
      </c>
      <c r="C23" s="133" t="s">
        <v>3170</v>
      </c>
      <c r="D23" s="138">
        <v>724</v>
      </c>
      <c r="E23" s="148">
        <v>208</v>
      </c>
      <c r="F23" s="140">
        <v>119</v>
      </c>
      <c r="G23" s="140">
        <v>490</v>
      </c>
      <c r="H23" s="140">
        <v>263</v>
      </c>
      <c r="I23" s="140">
        <v>2</v>
      </c>
      <c r="J23" s="140">
        <v>199</v>
      </c>
      <c r="K23" s="140">
        <v>3</v>
      </c>
      <c r="L23" s="141">
        <v>35</v>
      </c>
    </row>
    <row r="24" spans="1:12" ht="16.5" customHeight="1" x14ac:dyDescent="0.2">
      <c r="A24" s="359" t="s">
        <v>3130</v>
      </c>
      <c r="B24" s="132" t="s">
        <v>3131</v>
      </c>
      <c r="C24" s="133" t="s">
        <v>3171</v>
      </c>
      <c r="D24" s="138">
        <v>491</v>
      </c>
      <c r="E24" s="148">
        <v>264</v>
      </c>
      <c r="F24" s="140">
        <v>153</v>
      </c>
      <c r="G24" s="140">
        <v>293</v>
      </c>
      <c r="H24" s="140">
        <v>56</v>
      </c>
      <c r="I24" s="140">
        <v>0</v>
      </c>
      <c r="J24" s="140">
        <v>174</v>
      </c>
      <c r="K24" s="140">
        <v>0</v>
      </c>
      <c r="L24" s="141">
        <v>12</v>
      </c>
    </row>
    <row r="25" spans="1:12" ht="16.5" customHeight="1" x14ac:dyDescent="0.2">
      <c r="A25" s="359"/>
      <c r="B25" s="132" t="s">
        <v>3132</v>
      </c>
      <c r="C25" s="133" t="s">
        <v>3172</v>
      </c>
      <c r="D25" s="138">
        <v>665</v>
      </c>
      <c r="E25" s="148">
        <v>331</v>
      </c>
      <c r="F25" s="140">
        <v>151</v>
      </c>
      <c r="G25" s="140">
        <v>388</v>
      </c>
      <c r="H25" s="140">
        <v>72</v>
      </c>
      <c r="I25" s="140">
        <v>1</v>
      </c>
      <c r="J25" s="140">
        <v>272</v>
      </c>
      <c r="K25" s="140">
        <v>0</v>
      </c>
      <c r="L25" s="141">
        <v>18</v>
      </c>
    </row>
    <row r="26" spans="1:12" ht="16.5" customHeight="1" x14ac:dyDescent="0.2">
      <c r="A26" s="359"/>
      <c r="B26" s="132" t="s">
        <v>3133</v>
      </c>
      <c r="C26" s="133" t="s">
        <v>3173</v>
      </c>
      <c r="D26" s="138">
        <v>329</v>
      </c>
      <c r="E26" s="148">
        <v>72</v>
      </c>
      <c r="F26" s="140">
        <v>18</v>
      </c>
      <c r="G26" s="140">
        <v>206</v>
      </c>
      <c r="H26" s="140">
        <v>77</v>
      </c>
      <c r="I26" s="140">
        <v>1</v>
      </c>
      <c r="J26" s="140">
        <v>133</v>
      </c>
      <c r="K26" s="140">
        <v>1</v>
      </c>
      <c r="L26" s="141">
        <v>16</v>
      </c>
    </row>
    <row r="27" spans="1:12" ht="16.5" customHeight="1" x14ac:dyDescent="0.2">
      <c r="A27" s="359"/>
      <c r="B27" s="132" t="s">
        <v>3134</v>
      </c>
      <c r="C27" s="133" t="s">
        <v>3174</v>
      </c>
      <c r="D27" s="138">
        <v>255</v>
      </c>
      <c r="E27" s="148">
        <v>1</v>
      </c>
      <c r="F27" s="139" t="s">
        <v>1764</v>
      </c>
      <c r="G27" s="140">
        <v>160</v>
      </c>
      <c r="H27" s="140">
        <v>137</v>
      </c>
      <c r="I27" s="140">
        <v>0</v>
      </c>
      <c r="J27" s="140">
        <v>66</v>
      </c>
      <c r="K27" s="140">
        <v>2</v>
      </c>
      <c r="L27" s="141">
        <v>14</v>
      </c>
    </row>
    <row r="28" spans="1:12" ht="16.5" customHeight="1" x14ac:dyDescent="0.2">
      <c r="A28" s="359"/>
      <c r="B28" s="132" t="s">
        <v>3135</v>
      </c>
      <c r="C28" s="133" t="s">
        <v>3175</v>
      </c>
      <c r="D28" s="138">
        <v>131</v>
      </c>
      <c r="E28" s="139" t="s">
        <v>1764</v>
      </c>
      <c r="F28" s="139" t="s">
        <v>1764</v>
      </c>
      <c r="G28" s="140">
        <v>73</v>
      </c>
      <c r="H28" s="140">
        <v>122</v>
      </c>
      <c r="I28" s="140">
        <v>1</v>
      </c>
      <c r="J28" s="140">
        <v>1</v>
      </c>
      <c r="K28" s="140">
        <v>1</v>
      </c>
      <c r="L28" s="141">
        <v>9</v>
      </c>
    </row>
    <row r="29" spans="1:12" ht="25.5" x14ac:dyDescent="0.2">
      <c r="A29" s="359"/>
      <c r="B29" s="132" t="s">
        <v>3136</v>
      </c>
      <c r="C29" s="133" t="s">
        <v>3176</v>
      </c>
      <c r="D29" s="138">
        <v>49</v>
      </c>
      <c r="E29" s="139" t="s">
        <v>1764</v>
      </c>
      <c r="F29" s="139" t="s">
        <v>1764</v>
      </c>
      <c r="G29" s="140">
        <v>19</v>
      </c>
      <c r="H29" s="140">
        <v>49</v>
      </c>
      <c r="I29" s="140">
        <v>0</v>
      </c>
      <c r="J29" s="140">
        <v>0</v>
      </c>
      <c r="K29" s="140">
        <v>0</v>
      </c>
      <c r="L29" s="141">
        <v>5</v>
      </c>
    </row>
    <row r="30" spans="1:12" ht="16.5" customHeight="1" x14ac:dyDescent="0.2">
      <c r="A30" s="359"/>
      <c r="B30" s="132" t="s">
        <v>3138</v>
      </c>
      <c r="C30" s="133" t="s">
        <v>3177</v>
      </c>
      <c r="D30" s="138">
        <v>264</v>
      </c>
      <c r="E30" s="148">
        <v>160</v>
      </c>
      <c r="F30" s="140">
        <v>108</v>
      </c>
      <c r="G30" s="140">
        <v>162</v>
      </c>
      <c r="H30" s="140">
        <v>37</v>
      </c>
      <c r="I30" s="140">
        <v>1</v>
      </c>
      <c r="J30" s="140">
        <v>75</v>
      </c>
      <c r="K30" s="140">
        <v>2</v>
      </c>
      <c r="L30" s="141">
        <v>5</v>
      </c>
    </row>
    <row r="31" spans="1:12" ht="16.5" customHeight="1" x14ac:dyDescent="0.2">
      <c r="A31" s="361" t="s">
        <v>633</v>
      </c>
      <c r="B31" s="149" t="s">
        <v>2132</v>
      </c>
      <c r="C31" s="133" t="s">
        <v>634</v>
      </c>
      <c r="D31" s="150">
        <v>828</v>
      </c>
      <c r="E31" s="151" t="s">
        <v>1764</v>
      </c>
      <c r="F31" s="152">
        <v>430</v>
      </c>
      <c r="G31" s="152">
        <v>327</v>
      </c>
      <c r="H31" s="153" t="s">
        <v>1764</v>
      </c>
      <c r="I31" s="152">
        <v>0</v>
      </c>
      <c r="J31" s="152">
        <v>328</v>
      </c>
      <c r="K31" s="152">
        <v>0</v>
      </c>
      <c r="L31" s="154">
        <v>7</v>
      </c>
    </row>
    <row r="32" spans="1:12" ht="16.5" customHeight="1" x14ac:dyDescent="0.2">
      <c r="A32" s="362"/>
      <c r="B32" s="149" t="s">
        <v>2133</v>
      </c>
      <c r="C32" s="133" t="s">
        <v>635</v>
      </c>
      <c r="D32" s="150">
        <v>430</v>
      </c>
      <c r="E32" s="155">
        <v>430</v>
      </c>
      <c r="F32" s="153" t="s">
        <v>1764</v>
      </c>
      <c r="G32" s="152">
        <v>141</v>
      </c>
      <c r="H32" s="153" t="s">
        <v>1764</v>
      </c>
      <c r="I32" s="152">
        <v>0</v>
      </c>
      <c r="J32" s="152">
        <v>118</v>
      </c>
      <c r="K32" s="152">
        <v>0</v>
      </c>
      <c r="L32" s="154">
        <v>7</v>
      </c>
    </row>
    <row r="33" spans="1:12" ht="17.25" customHeight="1" x14ac:dyDescent="0.2">
      <c r="A33" s="362"/>
      <c r="B33" s="149" t="s">
        <v>3642</v>
      </c>
      <c r="C33" s="133" t="s">
        <v>636</v>
      </c>
      <c r="D33" s="150">
        <v>1301</v>
      </c>
      <c r="E33" s="155">
        <v>327</v>
      </c>
      <c r="F33" s="152">
        <v>141</v>
      </c>
      <c r="G33" s="153" t="s">
        <v>1764</v>
      </c>
      <c r="H33" s="152">
        <v>329</v>
      </c>
      <c r="I33" s="152">
        <v>4</v>
      </c>
      <c r="J33" s="152">
        <v>448</v>
      </c>
      <c r="K33" s="152">
        <v>2</v>
      </c>
      <c r="L33" s="154">
        <v>38</v>
      </c>
    </row>
    <row r="34" spans="1:12" ht="17.25" customHeight="1" x14ac:dyDescent="0.2">
      <c r="A34" s="362"/>
      <c r="B34" s="149" t="s">
        <v>3643</v>
      </c>
      <c r="C34" s="133" t="s">
        <v>637</v>
      </c>
      <c r="D34" s="150">
        <v>550</v>
      </c>
      <c r="E34" s="151" t="s">
        <v>1764</v>
      </c>
      <c r="F34" s="153" t="s">
        <v>1764</v>
      </c>
      <c r="G34" s="152">
        <v>329</v>
      </c>
      <c r="H34" s="153" t="s">
        <v>1764</v>
      </c>
      <c r="I34" s="152">
        <v>4</v>
      </c>
      <c r="J34" s="152">
        <v>3</v>
      </c>
      <c r="K34" s="152">
        <v>2</v>
      </c>
      <c r="L34" s="154">
        <v>38</v>
      </c>
    </row>
    <row r="35" spans="1:12" ht="28.5" customHeight="1" x14ac:dyDescent="0.2">
      <c r="A35" s="362"/>
      <c r="B35" s="149" t="s">
        <v>638</v>
      </c>
      <c r="C35" s="133" t="s">
        <v>639</v>
      </c>
      <c r="D35" s="150">
        <v>4</v>
      </c>
      <c r="E35" s="155">
        <v>0</v>
      </c>
      <c r="F35" s="152">
        <v>0</v>
      </c>
      <c r="G35" s="152">
        <v>4</v>
      </c>
      <c r="H35" s="152">
        <v>4</v>
      </c>
      <c r="I35" s="153" t="s">
        <v>1764</v>
      </c>
      <c r="J35" s="152">
        <v>0</v>
      </c>
      <c r="K35" s="152">
        <v>0</v>
      </c>
      <c r="L35" s="154">
        <v>0</v>
      </c>
    </row>
    <row r="36" spans="1:12" ht="40.5" customHeight="1" x14ac:dyDescent="0.2">
      <c r="A36" s="362"/>
      <c r="B36" s="149" t="s">
        <v>640</v>
      </c>
      <c r="C36" s="133" t="s">
        <v>641</v>
      </c>
      <c r="D36" s="150">
        <v>721</v>
      </c>
      <c r="E36" s="155">
        <v>328</v>
      </c>
      <c r="F36" s="152">
        <v>118</v>
      </c>
      <c r="G36" s="152">
        <v>448</v>
      </c>
      <c r="H36" s="152">
        <v>3</v>
      </c>
      <c r="I36" s="152">
        <v>0</v>
      </c>
      <c r="J36" s="153" t="s">
        <v>1764</v>
      </c>
      <c r="K36" s="152">
        <v>0</v>
      </c>
      <c r="L36" s="154">
        <v>4</v>
      </c>
    </row>
    <row r="37" spans="1:12" ht="52.5" customHeight="1" x14ac:dyDescent="0.2">
      <c r="A37" s="362"/>
      <c r="B37" s="149" t="s">
        <v>642</v>
      </c>
      <c r="C37" s="133" t="s">
        <v>643</v>
      </c>
      <c r="D37" s="150">
        <v>6</v>
      </c>
      <c r="E37" s="155">
        <v>0</v>
      </c>
      <c r="F37" s="152">
        <v>0</v>
      </c>
      <c r="G37" s="152">
        <v>2</v>
      </c>
      <c r="H37" s="152">
        <v>2</v>
      </c>
      <c r="I37" s="152">
        <v>0</v>
      </c>
      <c r="J37" s="152">
        <v>0</v>
      </c>
      <c r="K37" s="153" t="s">
        <v>1764</v>
      </c>
      <c r="L37" s="154">
        <v>0</v>
      </c>
    </row>
    <row r="38" spans="1:12" ht="16.5" customHeight="1" x14ac:dyDescent="0.2">
      <c r="A38" s="363"/>
      <c r="B38" s="149" t="s">
        <v>644</v>
      </c>
      <c r="C38" s="133" t="s">
        <v>645</v>
      </c>
      <c r="D38" s="150">
        <v>79</v>
      </c>
      <c r="E38" s="155">
        <v>7</v>
      </c>
      <c r="F38" s="152">
        <v>7</v>
      </c>
      <c r="G38" s="152">
        <v>38</v>
      </c>
      <c r="H38" s="152">
        <v>38</v>
      </c>
      <c r="I38" s="152">
        <v>0</v>
      </c>
      <c r="J38" s="152">
        <v>4</v>
      </c>
      <c r="K38" s="152">
        <v>0</v>
      </c>
      <c r="L38" s="156" t="s">
        <v>1764</v>
      </c>
    </row>
    <row r="39" spans="1:12" ht="20.25" customHeight="1" thickBot="1" x14ac:dyDescent="0.25">
      <c r="A39" s="242" t="s">
        <v>3360</v>
      </c>
      <c r="B39" s="242"/>
      <c r="C39" s="133" t="s">
        <v>646</v>
      </c>
      <c r="D39" s="143">
        <v>2184</v>
      </c>
      <c r="E39" s="157">
        <v>828</v>
      </c>
      <c r="F39" s="144">
        <v>430</v>
      </c>
      <c r="G39" s="144">
        <v>1301</v>
      </c>
      <c r="H39" s="144">
        <v>550</v>
      </c>
      <c r="I39" s="144">
        <v>4</v>
      </c>
      <c r="J39" s="144">
        <v>721</v>
      </c>
      <c r="K39" s="144">
        <v>6</v>
      </c>
      <c r="L39" s="145">
        <v>79</v>
      </c>
    </row>
  </sheetData>
  <sheetProtection algorithmName="SHA-512" hashValue="Z+A1e0O2Yv9aAtOJuBlCuHFFEuMVU3QIB+3zsfjVNbnP2ruuwkxIfkhDfbm3Uvb37S7atXWEk9X1s6YWTUWXpw==" saltValue="Mqaz7KkNo8VukWfbGNhC3w==" spinCount="100000" sheet="1" objects="1" scenarios="1"/>
  <mergeCells count="12">
    <mergeCell ref="A4:C5"/>
    <mergeCell ref="D4:D5"/>
    <mergeCell ref="A1:L1"/>
    <mergeCell ref="A2:L2"/>
    <mergeCell ref="E4:L4"/>
    <mergeCell ref="A39:B39"/>
    <mergeCell ref="A6:C6"/>
    <mergeCell ref="A7:A12"/>
    <mergeCell ref="A19:A23"/>
    <mergeCell ref="A13:A18"/>
    <mergeCell ref="A24:A30"/>
    <mergeCell ref="A31:A38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5"/>
  <dimension ref="A1:L42"/>
  <sheetViews>
    <sheetView topLeftCell="A40" workbookViewId="0">
      <selection activeCell="K53" sqref="K53"/>
    </sheetView>
  </sheetViews>
  <sheetFormatPr defaultRowHeight="12.75" x14ac:dyDescent="0.2"/>
  <cols>
    <col min="1" max="1" width="5" style="19" customWidth="1"/>
    <col min="2" max="2" width="22.5703125" style="19" customWidth="1"/>
    <col min="3" max="3" width="3.42578125" style="19" customWidth="1"/>
    <col min="4" max="4" width="12" style="19" customWidth="1"/>
    <col min="5" max="5" width="7.140625" style="19" customWidth="1"/>
    <col min="6" max="6" width="6.140625" style="19" customWidth="1"/>
    <col min="7" max="8" width="6.7109375" style="19" customWidth="1"/>
    <col min="9" max="9" width="9" style="19" customWidth="1"/>
    <col min="10" max="10" width="9.85546875" style="19" customWidth="1"/>
    <col min="11" max="11" width="10.5703125" style="19" customWidth="1"/>
    <col min="12" max="12" width="8" style="19" customWidth="1"/>
    <col min="13" max="16384" width="9.140625" style="19"/>
  </cols>
  <sheetData>
    <row r="1" spans="1:12" ht="19.5" customHeight="1" x14ac:dyDescent="0.2">
      <c r="A1" s="261" t="s">
        <v>3141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18.75" customHeight="1" x14ac:dyDescent="0.2">
      <c r="A2" s="261" t="s">
        <v>647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ht="3.7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8" customHeight="1" x14ac:dyDescent="0.2">
      <c r="A4" s="251" t="s">
        <v>4075</v>
      </c>
      <c r="B4" s="251"/>
      <c r="C4" s="251"/>
      <c r="D4" s="251" t="s">
        <v>3143</v>
      </c>
      <c r="E4" s="298" t="s">
        <v>3144</v>
      </c>
      <c r="F4" s="324"/>
      <c r="G4" s="324"/>
      <c r="H4" s="324"/>
      <c r="I4" s="324"/>
      <c r="J4" s="324"/>
      <c r="K4" s="324"/>
      <c r="L4" s="299"/>
    </row>
    <row r="5" spans="1:12" ht="106.5" customHeight="1" x14ac:dyDescent="0.2">
      <c r="A5" s="251"/>
      <c r="B5" s="251"/>
      <c r="C5" s="251"/>
      <c r="D5" s="251"/>
      <c r="E5" s="89" t="s">
        <v>3145</v>
      </c>
      <c r="F5" s="89" t="s">
        <v>3146</v>
      </c>
      <c r="G5" s="89" t="s">
        <v>3147</v>
      </c>
      <c r="H5" s="89" t="s">
        <v>3148</v>
      </c>
      <c r="I5" s="89" t="s">
        <v>3149</v>
      </c>
      <c r="J5" s="89" t="s">
        <v>3150</v>
      </c>
      <c r="K5" s="89" t="s">
        <v>3151</v>
      </c>
      <c r="L5" s="89" t="s">
        <v>3152</v>
      </c>
    </row>
    <row r="6" spans="1:12" ht="13.5" thickBot="1" x14ac:dyDescent="0.25">
      <c r="A6" s="251">
        <v>0</v>
      </c>
      <c r="B6" s="251"/>
      <c r="C6" s="251"/>
      <c r="D6" s="88">
        <v>1</v>
      </c>
      <c r="E6" s="88">
        <v>2</v>
      </c>
      <c r="F6" s="88">
        <v>3</v>
      </c>
      <c r="G6" s="88">
        <v>4</v>
      </c>
      <c r="H6" s="88">
        <v>5</v>
      </c>
      <c r="I6" s="88">
        <v>6</v>
      </c>
      <c r="J6" s="88">
        <v>7</v>
      </c>
      <c r="K6" s="88">
        <v>8</v>
      </c>
      <c r="L6" s="88">
        <v>9</v>
      </c>
    </row>
    <row r="7" spans="1:12" ht="15" customHeight="1" x14ac:dyDescent="0.2">
      <c r="A7" s="359" t="s">
        <v>429</v>
      </c>
      <c r="B7" s="132" t="s">
        <v>423</v>
      </c>
      <c r="C7" s="133" t="s">
        <v>648</v>
      </c>
      <c r="D7" s="134">
        <v>49</v>
      </c>
      <c r="E7" s="135">
        <v>32</v>
      </c>
      <c r="F7" s="135">
        <v>16</v>
      </c>
      <c r="G7" s="135">
        <v>12</v>
      </c>
      <c r="H7" s="135">
        <v>4</v>
      </c>
      <c r="I7" s="135">
        <v>0</v>
      </c>
      <c r="J7" s="135">
        <v>21</v>
      </c>
      <c r="K7" s="135">
        <v>1</v>
      </c>
      <c r="L7" s="137">
        <v>0</v>
      </c>
    </row>
    <row r="8" spans="1:12" ht="15" customHeight="1" x14ac:dyDescent="0.2">
      <c r="A8" s="359"/>
      <c r="B8" s="132" t="s">
        <v>424</v>
      </c>
      <c r="C8" s="133" t="s">
        <v>649</v>
      </c>
      <c r="D8" s="138">
        <v>190</v>
      </c>
      <c r="E8" s="140">
        <v>118</v>
      </c>
      <c r="F8" s="140">
        <v>83</v>
      </c>
      <c r="G8" s="140">
        <v>43</v>
      </c>
      <c r="H8" s="140">
        <v>32</v>
      </c>
      <c r="I8" s="140">
        <v>2</v>
      </c>
      <c r="J8" s="140">
        <v>48</v>
      </c>
      <c r="K8" s="140">
        <v>0</v>
      </c>
      <c r="L8" s="141">
        <v>9</v>
      </c>
    </row>
    <row r="9" spans="1:12" ht="15" customHeight="1" x14ac:dyDescent="0.2">
      <c r="A9" s="359"/>
      <c r="B9" s="132" t="s">
        <v>425</v>
      </c>
      <c r="C9" s="133" t="s">
        <v>650</v>
      </c>
      <c r="D9" s="138">
        <v>180</v>
      </c>
      <c r="E9" s="140">
        <v>96</v>
      </c>
      <c r="F9" s="140">
        <v>56</v>
      </c>
      <c r="G9" s="140">
        <v>40</v>
      </c>
      <c r="H9" s="140">
        <v>32</v>
      </c>
      <c r="I9" s="140">
        <v>0</v>
      </c>
      <c r="J9" s="140">
        <v>82</v>
      </c>
      <c r="K9" s="140">
        <v>1</v>
      </c>
      <c r="L9" s="141">
        <v>3</v>
      </c>
    </row>
    <row r="10" spans="1:12" ht="15" customHeight="1" x14ac:dyDescent="0.2">
      <c r="A10" s="359"/>
      <c r="B10" s="132" t="s">
        <v>426</v>
      </c>
      <c r="C10" s="133" t="s">
        <v>651</v>
      </c>
      <c r="D10" s="138">
        <v>267</v>
      </c>
      <c r="E10" s="140">
        <v>126</v>
      </c>
      <c r="F10" s="140">
        <v>54</v>
      </c>
      <c r="G10" s="140">
        <v>95</v>
      </c>
      <c r="H10" s="140">
        <v>44</v>
      </c>
      <c r="I10" s="140">
        <v>0</v>
      </c>
      <c r="J10" s="140">
        <v>131</v>
      </c>
      <c r="K10" s="140">
        <v>0</v>
      </c>
      <c r="L10" s="141">
        <v>10</v>
      </c>
    </row>
    <row r="11" spans="1:12" ht="15" customHeight="1" x14ac:dyDescent="0.2">
      <c r="A11" s="359"/>
      <c r="B11" s="132" t="s">
        <v>427</v>
      </c>
      <c r="C11" s="133" t="s">
        <v>652</v>
      </c>
      <c r="D11" s="138">
        <v>333</v>
      </c>
      <c r="E11" s="140">
        <v>117</v>
      </c>
      <c r="F11" s="140">
        <v>56</v>
      </c>
      <c r="G11" s="140">
        <v>333</v>
      </c>
      <c r="H11" s="140">
        <v>45</v>
      </c>
      <c r="I11" s="140">
        <v>0</v>
      </c>
      <c r="J11" s="140">
        <v>149</v>
      </c>
      <c r="K11" s="140">
        <v>0</v>
      </c>
      <c r="L11" s="141">
        <v>4</v>
      </c>
    </row>
    <row r="12" spans="1:12" ht="15" customHeight="1" x14ac:dyDescent="0.2">
      <c r="A12" s="359"/>
      <c r="B12" s="132" t="s">
        <v>428</v>
      </c>
      <c r="C12" s="133" t="s">
        <v>653</v>
      </c>
      <c r="D12" s="138">
        <v>388</v>
      </c>
      <c r="E12" s="140">
        <v>98</v>
      </c>
      <c r="F12" s="140">
        <v>20</v>
      </c>
      <c r="G12" s="140">
        <v>388</v>
      </c>
      <c r="H12" s="140">
        <v>45</v>
      </c>
      <c r="I12" s="140">
        <v>0</v>
      </c>
      <c r="J12" s="140">
        <v>203</v>
      </c>
      <c r="K12" s="140">
        <v>1</v>
      </c>
      <c r="L12" s="141">
        <v>7</v>
      </c>
    </row>
    <row r="13" spans="1:12" ht="15" customHeight="1" x14ac:dyDescent="0.2">
      <c r="A13" s="333" t="s">
        <v>430</v>
      </c>
      <c r="B13" s="132" t="s">
        <v>431</v>
      </c>
      <c r="C13" s="133" t="s">
        <v>654</v>
      </c>
      <c r="D13" s="138">
        <v>285</v>
      </c>
      <c r="E13" s="140">
        <v>285</v>
      </c>
      <c r="F13" s="140">
        <v>285</v>
      </c>
      <c r="G13" s="140">
        <v>107</v>
      </c>
      <c r="H13" s="139" t="s">
        <v>1764</v>
      </c>
      <c r="I13" s="140">
        <v>0</v>
      </c>
      <c r="J13" s="140">
        <v>116</v>
      </c>
      <c r="K13" s="140">
        <v>0</v>
      </c>
      <c r="L13" s="141">
        <v>5</v>
      </c>
    </row>
    <row r="14" spans="1:12" ht="15" customHeight="1" x14ac:dyDescent="0.2">
      <c r="A14" s="360"/>
      <c r="B14" s="132" t="s">
        <v>432</v>
      </c>
      <c r="C14" s="133" t="s">
        <v>655</v>
      </c>
      <c r="D14" s="138">
        <v>519</v>
      </c>
      <c r="E14" s="148">
        <v>302</v>
      </c>
      <c r="F14" s="139" t="s">
        <v>1764</v>
      </c>
      <c r="G14" s="140">
        <v>334</v>
      </c>
      <c r="H14" s="139" t="s">
        <v>1764</v>
      </c>
      <c r="I14" s="140">
        <v>0</v>
      </c>
      <c r="J14" s="140">
        <v>357</v>
      </c>
      <c r="K14" s="140">
        <v>1</v>
      </c>
      <c r="L14" s="141">
        <v>2</v>
      </c>
    </row>
    <row r="15" spans="1:12" ht="15" customHeight="1" x14ac:dyDescent="0.2">
      <c r="A15" s="360"/>
      <c r="B15" s="132" t="s">
        <v>433</v>
      </c>
      <c r="C15" s="133" t="s">
        <v>656</v>
      </c>
      <c r="D15" s="138">
        <v>313</v>
      </c>
      <c r="E15" s="139" t="s">
        <v>1764</v>
      </c>
      <c r="F15" s="139" t="s">
        <v>1764</v>
      </c>
      <c r="G15" s="140">
        <v>266</v>
      </c>
      <c r="H15" s="139" t="s">
        <v>1764</v>
      </c>
      <c r="I15" s="140">
        <v>0</v>
      </c>
      <c r="J15" s="140">
        <v>153</v>
      </c>
      <c r="K15" s="140">
        <v>1</v>
      </c>
      <c r="L15" s="141">
        <v>9</v>
      </c>
    </row>
    <row r="16" spans="1:12" ht="15" customHeight="1" x14ac:dyDescent="0.2">
      <c r="A16" s="360"/>
      <c r="B16" s="132" t="s">
        <v>434</v>
      </c>
      <c r="C16" s="133" t="s">
        <v>657</v>
      </c>
      <c r="D16" s="138">
        <v>192</v>
      </c>
      <c r="E16" s="139" t="s">
        <v>1764</v>
      </c>
      <c r="F16" s="139" t="s">
        <v>1764</v>
      </c>
      <c r="G16" s="140">
        <v>151</v>
      </c>
      <c r="H16" s="140">
        <v>104</v>
      </c>
      <c r="I16" s="140">
        <v>0</v>
      </c>
      <c r="J16" s="140">
        <v>8</v>
      </c>
      <c r="K16" s="140">
        <v>1</v>
      </c>
      <c r="L16" s="141">
        <v>12</v>
      </c>
    </row>
    <row r="17" spans="1:12" ht="15" customHeight="1" x14ac:dyDescent="0.2">
      <c r="A17" s="360"/>
      <c r="B17" s="132" t="s">
        <v>435</v>
      </c>
      <c r="C17" s="133" t="s">
        <v>658</v>
      </c>
      <c r="D17" s="138">
        <v>98</v>
      </c>
      <c r="E17" s="139" t="s">
        <v>1764</v>
      </c>
      <c r="F17" s="139" t="s">
        <v>1764</v>
      </c>
      <c r="G17" s="140">
        <v>53</v>
      </c>
      <c r="H17" s="140">
        <v>98</v>
      </c>
      <c r="I17" s="140">
        <v>2</v>
      </c>
      <c r="J17" s="140">
        <v>0</v>
      </c>
      <c r="K17" s="140">
        <v>0</v>
      </c>
      <c r="L17" s="141">
        <v>5</v>
      </c>
    </row>
    <row r="18" spans="1:12" ht="29.25" customHeight="1" x14ac:dyDescent="0.2">
      <c r="A18" s="334"/>
      <c r="B18" s="132" t="s">
        <v>3164</v>
      </c>
      <c r="C18" s="133" t="s">
        <v>659</v>
      </c>
      <c r="D18" s="218" t="s">
        <v>1764</v>
      </c>
      <c r="E18" s="139" t="s">
        <v>1764</v>
      </c>
      <c r="F18" s="139" t="s">
        <v>1764</v>
      </c>
      <c r="G18" s="219" t="s">
        <v>1764</v>
      </c>
      <c r="H18" s="219" t="s">
        <v>1764</v>
      </c>
      <c r="I18" s="219" t="s">
        <v>1764</v>
      </c>
      <c r="J18" s="219" t="s">
        <v>1764</v>
      </c>
      <c r="K18" s="219" t="s">
        <v>1764</v>
      </c>
      <c r="L18" s="220" t="s">
        <v>1764</v>
      </c>
    </row>
    <row r="19" spans="1:12" ht="16.5" customHeight="1" x14ac:dyDescent="0.2">
      <c r="A19" s="359" t="s">
        <v>437</v>
      </c>
      <c r="B19" s="132" t="s">
        <v>438</v>
      </c>
      <c r="C19" s="133" t="s">
        <v>660</v>
      </c>
      <c r="D19" s="138">
        <v>149</v>
      </c>
      <c r="E19" s="140">
        <v>63</v>
      </c>
      <c r="F19" s="140">
        <v>13</v>
      </c>
      <c r="G19" s="140">
        <v>79</v>
      </c>
      <c r="H19" s="140">
        <v>1</v>
      </c>
      <c r="I19" s="140">
        <v>0</v>
      </c>
      <c r="J19" s="140">
        <v>75</v>
      </c>
      <c r="K19" s="140">
        <v>0</v>
      </c>
      <c r="L19" s="141">
        <v>3</v>
      </c>
    </row>
    <row r="20" spans="1:12" ht="38.25" x14ac:dyDescent="0.2">
      <c r="A20" s="359"/>
      <c r="B20" s="132" t="s">
        <v>3127</v>
      </c>
      <c r="C20" s="133" t="s">
        <v>661</v>
      </c>
      <c r="D20" s="138">
        <v>292</v>
      </c>
      <c r="E20" s="140">
        <v>139</v>
      </c>
      <c r="F20" s="140">
        <v>73</v>
      </c>
      <c r="G20" s="140">
        <v>165</v>
      </c>
      <c r="H20" s="140">
        <v>39</v>
      </c>
      <c r="I20" s="140">
        <v>0</v>
      </c>
      <c r="J20" s="140">
        <v>128</v>
      </c>
      <c r="K20" s="140">
        <v>0</v>
      </c>
      <c r="L20" s="141">
        <v>6</v>
      </c>
    </row>
    <row r="21" spans="1:12" ht="38.25" x14ac:dyDescent="0.2">
      <c r="A21" s="359"/>
      <c r="B21" s="132" t="s">
        <v>3128</v>
      </c>
      <c r="C21" s="133" t="s">
        <v>662</v>
      </c>
      <c r="D21" s="138">
        <v>195</v>
      </c>
      <c r="E21" s="140">
        <v>105</v>
      </c>
      <c r="F21" s="140">
        <v>49</v>
      </c>
      <c r="G21" s="140">
        <v>101</v>
      </c>
      <c r="H21" s="140">
        <v>12</v>
      </c>
      <c r="I21" s="140">
        <v>0</v>
      </c>
      <c r="J21" s="140">
        <v>96</v>
      </c>
      <c r="K21" s="140">
        <v>1</v>
      </c>
      <c r="L21" s="141">
        <v>3</v>
      </c>
    </row>
    <row r="22" spans="1:12" ht="25.5" x14ac:dyDescent="0.2">
      <c r="A22" s="359"/>
      <c r="B22" s="132" t="s">
        <v>3129</v>
      </c>
      <c r="C22" s="133" t="s">
        <v>663</v>
      </c>
      <c r="D22" s="138">
        <v>373</v>
      </c>
      <c r="E22" s="140">
        <v>147</v>
      </c>
      <c r="F22" s="140">
        <v>76</v>
      </c>
      <c r="G22" s="140">
        <v>260</v>
      </c>
      <c r="H22" s="140">
        <v>53</v>
      </c>
      <c r="I22" s="140">
        <v>1</v>
      </c>
      <c r="J22" s="140">
        <v>178</v>
      </c>
      <c r="K22" s="140">
        <v>0</v>
      </c>
      <c r="L22" s="141">
        <v>8</v>
      </c>
    </row>
    <row r="23" spans="1:12" ht="25.5" customHeight="1" x14ac:dyDescent="0.2">
      <c r="A23" s="359"/>
      <c r="B23" s="132" t="s">
        <v>5229</v>
      </c>
      <c r="C23" s="133" t="s">
        <v>664</v>
      </c>
      <c r="D23" s="138">
        <v>398</v>
      </c>
      <c r="E23" s="140">
        <v>133</v>
      </c>
      <c r="F23" s="140">
        <v>74</v>
      </c>
      <c r="G23" s="140">
        <v>306</v>
      </c>
      <c r="H23" s="140">
        <v>97</v>
      </c>
      <c r="I23" s="140">
        <v>1</v>
      </c>
      <c r="J23" s="140">
        <v>157</v>
      </c>
      <c r="K23" s="140">
        <v>2</v>
      </c>
      <c r="L23" s="141">
        <v>13</v>
      </c>
    </row>
    <row r="24" spans="1:12" ht="16.5" customHeight="1" x14ac:dyDescent="0.2">
      <c r="A24" s="359" t="s">
        <v>3130</v>
      </c>
      <c r="B24" s="132" t="s">
        <v>3131</v>
      </c>
      <c r="C24" s="133" t="s">
        <v>665</v>
      </c>
      <c r="D24" s="138">
        <v>355</v>
      </c>
      <c r="E24" s="140">
        <v>190</v>
      </c>
      <c r="F24" s="140">
        <v>106</v>
      </c>
      <c r="G24" s="140">
        <v>236</v>
      </c>
      <c r="H24" s="140">
        <v>27</v>
      </c>
      <c r="I24" s="140">
        <v>0</v>
      </c>
      <c r="J24" s="140">
        <v>151</v>
      </c>
      <c r="K24" s="140">
        <v>0</v>
      </c>
      <c r="L24" s="141">
        <v>8</v>
      </c>
    </row>
    <row r="25" spans="1:12" ht="16.5" customHeight="1" x14ac:dyDescent="0.2">
      <c r="A25" s="359"/>
      <c r="B25" s="132" t="s">
        <v>3132</v>
      </c>
      <c r="C25" s="133" t="s">
        <v>666</v>
      </c>
      <c r="D25" s="138">
        <v>449</v>
      </c>
      <c r="E25" s="140">
        <v>235</v>
      </c>
      <c r="F25" s="140">
        <v>93</v>
      </c>
      <c r="G25" s="140">
        <v>285</v>
      </c>
      <c r="H25" s="140">
        <v>24</v>
      </c>
      <c r="I25" s="140">
        <v>1</v>
      </c>
      <c r="J25" s="140">
        <v>240</v>
      </c>
      <c r="K25" s="140">
        <v>0</v>
      </c>
      <c r="L25" s="141">
        <v>5</v>
      </c>
    </row>
    <row r="26" spans="1:12" ht="16.5" customHeight="1" x14ac:dyDescent="0.2">
      <c r="A26" s="359"/>
      <c r="B26" s="132" t="s">
        <v>3133</v>
      </c>
      <c r="C26" s="133" t="s">
        <v>667</v>
      </c>
      <c r="D26" s="138">
        <v>221</v>
      </c>
      <c r="E26" s="140">
        <v>54</v>
      </c>
      <c r="F26" s="140">
        <v>14</v>
      </c>
      <c r="G26" s="140">
        <v>144</v>
      </c>
      <c r="H26" s="140">
        <v>34</v>
      </c>
      <c r="I26" s="140">
        <v>0</v>
      </c>
      <c r="J26" s="140">
        <v>114</v>
      </c>
      <c r="K26" s="140">
        <v>0</v>
      </c>
      <c r="L26" s="141">
        <v>7</v>
      </c>
    </row>
    <row r="27" spans="1:12" ht="16.5" customHeight="1" x14ac:dyDescent="0.2">
      <c r="A27" s="359"/>
      <c r="B27" s="132" t="s">
        <v>3134</v>
      </c>
      <c r="C27" s="133" t="s">
        <v>668</v>
      </c>
      <c r="D27" s="138">
        <v>136</v>
      </c>
      <c r="E27" s="148">
        <v>0</v>
      </c>
      <c r="F27" s="151" t="s">
        <v>1764</v>
      </c>
      <c r="G27" s="140">
        <v>88</v>
      </c>
      <c r="H27" s="140">
        <v>47</v>
      </c>
      <c r="I27" s="140">
        <v>0</v>
      </c>
      <c r="J27" s="140">
        <v>57</v>
      </c>
      <c r="K27" s="140">
        <v>1</v>
      </c>
      <c r="L27" s="141">
        <v>6</v>
      </c>
    </row>
    <row r="28" spans="1:12" ht="16.5" customHeight="1" x14ac:dyDescent="0.2">
      <c r="A28" s="359"/>
      <c r="B28" s="132" t="s">
        <v>3135</v>
      </c>
      <c r="C28" s="133" t="s">
        <v>669</v>
      </c>
      <c r="D28" s="138">
        <v>35</v>
      </c>
      <c r="E28" s="151" t="s">
        <v>1764</v>
      </c>
      <c r="F28" s="139" t="s">
        <v>1764</v>
      </c>
      <c r="G28" s="140">
        <v>19</v>
      </c>
      <c r="H28" s="140">
        <v>28</v>
      </c>
      <c r="I28" s="140">
        <v>0</v>
      </c>
      <c r="J28" s="140">
        <v>1</v>
      </c>
      <c r="K28" s="140">
        <v>0</v>
      </c>
      <c r="L28" s="141">
        <v>1</v>
      </c>
    </row>
    <row r="29" spans="1:12" ht="25.5" x14ac:dyDescent="0.2">
      <c r="A29" s="359"/>
      <c r="B29" s="132" t="s">
        <v>3136</v>
      </c>
      <c r="C29" s="133" t="s">
        <v>670</v>
      </c>
      <c r="D29" s="138">
        <v>15</v>
      </c>
      <c r="E29" s="151" t="s">
        <v>1764</v>
      </c>
      <c r="F29" s="139" t="s">
        <v>1764</v>
      </c>
      <c r="G29" s="140">
        <v>4</v>
      </c>
      <c r="H29" s="140">
        <v>15</v>
      </c>
      <c r="I29" s="140">
        <v>0</v>
      </c>
      <c r="J29" s="140">
        <v>0</v>
      </c>
      <c r="K29" s="140">
        <v>0</v>
      </c>
      <c r="L29" s="141">
        <v>2</v>
      </c>
    </row>
    <row r="30" spans="1:12" ht="16.5" customHeight="1" x14ac:dyDescent="0.2">
      <c r="A30" s="359"/>
      <c r="B30" s="132" t="s">
        <v>3138</v>
      </c>
      <c r="C30" s="133" t="s">
        <v>671</v>
      </c>
      <c r="D30" s="138">
        <v>196</v>
      </c>
      <c r="E30" s="148">
        <v>108</v>
      </c>
      <c r="F30" s="140">
        <v>72</v>
      </c>
      <c r="G30" s="140">
        <v>135</v>
      </c>
      <c r="H30" s="140">
        <v>27</v>
      </c>
      <c r="I30" s="140">
        <v>1</v>
      </c>
      <c r="J30" s="140">
        <v>71</v>
      </c>
      <c r="K30" s="140">
        <v>2</v>
      </c>
      <c r="L30" s="141">
        <v>4</v>
      </c>
    </row>
    <row r="31" spans="1:12" ht="16.5" customHeight="1" x14ac:dyDescent="0.2">
      <c r="A31" s="361" t="s">
        <v>633</v>
      </c>
      <c r="B31" s="149" t="s">
        <v>2132</v>
      </c>
      <c r="C31" s="133" t="s">
        <v>672</v>
      </c>
      <c r="D31" s="150">
        <v>587</v>
      </c>
      <c r="E31" s="151" t="s">
        <v>1764</v>
      </c>
      <c r="F31" s="152">
        <v>285</v>
      </c>
      <c r="G31" s="152">
        <v>277</v>
      </c>
      <c r="H31" s="153" t="s">
        <v>1764</v>
      </c>
      <c r="I31" s="152">
        <v>0</v>
      </c>
      <c r="J31" s="152">
        <v>309</v>
      </c>
      <c r="K31" s="152">
        <v>0</v>
      </c>
      <c r="L31" s="154">
        <v>5</v>
      </c>
    </row>
    <row r="32" spans="1:12" ht="16.5" customHeight="1" x14ac:dyDescent="0.2">
      <c r="A32" s="362"/>
      <c r="B32" s="149" t="s">
        <v>2133</v>
      </c>
      <c r="C32" s="133" t="s">
        <v>673</v>
      </c>
      <c r="D32" s="150">
        <v>285</v>
      </c>
      <c r="E32" s="155">
        <v>285</v>
      </c>
      <c r="F32" s="153" t="s">
        <v>1764</v>
      </c>
      <c r="G32" s="152">
        <v>107</v>
      </c>
      <c r="H32" s="153" t="s">
        <v>1764</v>
      </c>
      <c r="I32" s="152">
        <v>0</v>
      </c>
      <c r="J32" s="152">
        <v>116</v>
      </c>
      <c r="K32" s="152">
        <v>0</v>
      </c>
      <c r="L32" s="154">
        <v>5</v>
      </c>
    </row>
    <row r="33" spans="1:12" ht="17.25" customHeight="1" x14ac:dyDescent="0.2">
      <c r="A33" s="362"/>
      <c r="B33" s="149" t="s">
        <v>3642</v>
      </c>
      <c r="C33" s="133" t="s">
        <v>674</v>
      </c>
      <c r="D33" s="150">
        <v>911</v>
      </c>
      <c r="E33" s="155">
        <v>277</v>
      </c>
      <c r="F33" s="152">
        <v>107</v>
      </c>
      <c r="G33" s="153" t="s">
        <v>1764</v>
      </c>
      <c r="H33" s="152">
        <v>119</v>
      </c>
      <c r="I33" s="152">
        <v>2</v>
      </c>
      <c r="J33" s="152">
        <v>427</v>
      </c>
      <c r="K33" s="152">
        <v>2</v>
      </c>
      <c r="L33" s="154">
        <v>15</v>
      </c>
    </row>
    <row r="34" spans="1:12" ht="17.25" customHeight="1" x14ac:dyDescent="0.2">
      <c r="A34" s="362"/>
      <c r="B34" s="149" t="s">
        <v>3643</v>
      </c>
      <c r="C34" s="133" t="s">
        <v>675</v>
      </c>
      <c r="D34" s="150">
        <v>202</v>
      </c>
      <c r="E34" s="151" t="s">
        <v>1764</v>
      </c>
      <c r="F34" s="153" t="s">
        <v>1764</v>
      </c>
      <c r="G34" s="152">
        <v>119</v>
      </c>
      <c r="H34" s="153" t="s">
        <v>1764</v>
      </c>
      <c r="I34" s="152">
        <v>2</v>
      </c>
      <c r="J34" s="152">
        <v>0</v>
      </c>
      <c r="K34" s="152">
        <v>1</v>
      </c>
      <c r="L34" s="154">
        <v>13</v>
      </c>
    </row>
    <row r="35" spans="1:12" ht="28.5" customHeight="1" x14ac:dyDescent="0.2">
      <c r="A35" s="362"/>
      <c r="B35" s="149" t="s">
        <v>638</v>
      </c>
      <c r="C35" s="133" t="s">
        <v>676</v>
      </c>
      <c r="D35" s="150">
        <v>2</v>
      </c>
      <c r="E35" s="155">
        <v>0</v>
      </c>
      <c r="F35" s="152">
        <v>0</v>
      </c>
      <c r="G35" s="152">
        <v>2</v>
      </c>
      <c r="H35" s="152">
        <v>2</v>
      </c>
      <c r="I35" s="153" t="s">
        <v>1764</v>
      </c>
      <c r="J35" s="152">
        <v>0</v>
      </c>
      <c r="K35" s="152">
        <v>0</v>
      </c>
      <c r="L35" s="154">
        <v>0</v>
      </c>
    </row>
    <row r="36" spans="1:12" ht="40.5" customHeight="1" x14ac:dyDescent="0.2">
      <c r="A36" s="362"/>
      <c r="B36" s="149" t="s">
        <v>640</v>
      </c>
      <c r="C36" s="133" t="s">
        <v>677</v>
      </c>
      <c r="D36" s="150">
        <v>634</v>
      </c>
      <c r="E36" s="155">
        <v>309</v>
      </c>
      <c r="F36" s="152">
        <v>116</v>
      </c>
      <c r="G36" s="152">
        <v>427</v>
      </c>
      <c r="H36" s="152">
        <v>0</v>
      </c>
      <c r="I36" s="152">
        <v>0</v>
      </c>
      <c r="J36" s="153" t="s">
        <v>1764</v>
      </c>
      <c r="K36" s="152">
        <v>0</v>
      </c>
      <c r="L36" s="154">
        <v>2</v>
      </c>
    </row>
    <row r="37" spans="1:12" ht="52.5" customHeight="1" x14ac:dyDescent="0.2">
      <c r="A37" s="362"/>
      <c r="B37" s="149" t="s">
        <v>642</v>
      </c>
      <c r="C37" s="133" t="s">
        <v>678</v>
      </c>
      <c r="D37" s="150">
        <v>3</v>
      </c>
      <c r="E37" s="155">
        <v>0</v>
      </c>
      <c r="F37" s="152">
        <v>0</v>
      </c>
      <c r="G37" s="152">
        <v>2</v>
      </c>
      <c r="H37" s="152">
        <v>1</v>
      </c>
      <c r="I37" s="152">
        <v>0</v>
      </c>
      <c r="J37" s="152">
        <v>0</v>
      </c>
      <c r="K37" s="153" t="s">
        <v>1764</v>
      </c>
      <c r="L37" s="154">
        <v>0</v>
      </c>
    </row>
    <row r="38" spans="1:12" ht="16.5" customHeight="1" x14ac:dyDescent="0.2">
      <c r="A38" s="363"/>
      <c r="B38" s="149" t="s">
        <v>644</v>
      </c>
      <c r="C38" s="133" t="s">
        <v>679</v>
      </c>
      <c r="D38" s="150">
        <v>33</v>
      </c>
      <c r="E38" s="155">
        <v>5</v>
      </c>
      <c r="F38" s="152">
        <v>5</v>
      </c>
      <c r="G38" s="152">
        <v>15</v>
      </c>
      <c r="H38" s="152">
        <v>13</v>
      </c>
      <c r="I38" s="152">
        <v>0</v>
      </c>
      <c r="J38" s="152">
        <v>2</v>
      </c>
      <c r="K38" s="152">
        <v>0</v>
      </c>
      <c r="L38" s="156" t="s">
        <v>1764</v>
      </c>
    </row>
    <row r="39" spans="1:12" ht="20.25" customHeight="1" thickBot="1" x14ac:dyDescent="0.25">
      <c r="A39" s="242" t="s">
        <v>3360</v>
      </c>
      <c r="B39" s="242"/>
      <c r="C39" s="133" t="s">
        <v>680</v>
      </c>
      <c r="D39" s="143">
        <v>1407</v>
      </c>
      <c r="E39" s="157">
        <v>587</v>
      </c>
      <c r="F39" s="144">
        <v>285</v>
      </c>
      <c r="G39" s="144">
        <v>911</v>
      </c>
      <c r="H39" s="144">
        <v>202</v>
      </c>
      <c r="I39" s="144">
        <v>2</v>
      </c>
      <c r="J39" s="144">
        <v>634</v>
      </c>
      <c r="K39" s="144">
        <v>3</v>
      </c>
      <c r="L39" s="145">
        <v>33</v>
      </c>
    </row>
    <row r="40" spans="1:12" ht="13.5" thickBot="1" x14ac:dyDescent="0.25"/>
    <row r="41" spans="1:12" ht="13.5" thickBot="1" x14ac:dyDescent="0.25">
      <c r="A41" s="19" t="s">
        <v>3822</v>
      </c>
      <c r="K41" s="158">
        <v>80</v>
      </c>
    </row>
    <row r="42" spans="1:12" ht="13.5" thickBot="1" x14ac:dyDescent="0.25">
      <c r="A42" s="19" t="s">
        <v>3823</v>
      </c>
      <c r="K42" s="159">
        <v>30</v>
      </c>
    </row>
  </sheetData>
  <sheetProtection algorithmName="SHA-512" hashValue="JegBzTA00uL/E8cL4roUC79GIVhxPG1k7rpVHKVIWRUQ5ynHXDsMA3WANleYhdOnIxRVNUo1rTxGFdm/EAUwsA==" saltValue="vcQEV84N4MvC33Z9jTjsCg==" spinCount="100000" sheet="1" objects="1" scenarios="1"/>
  <mergeCells count="12">
    <mergeCell ref="D4:D5"/>
    <mergeCell ref="A1:L1"/>
    <mergeCell ref="A2:L2"/>
    <mergeCell ref="E4:L4"/>
    <mergeCell ref="A4:C5"/>
    <mergeCell ref="A39:B39"/>
    <mergeCell ref="A6:C6"/>
    <mergeCell ref="A7:A12"/>
    <mergeCell ref="A19:A23"/>
    <mergeCell ref="A24:A30"/>
    <mergeCell ref="A13:A18"/>
    <mergeCell ref="A31:A38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 filterMode="1"/>
  <dimension ref="A1:F2726"/>
  <sheetViews>
    <sheetView workbookViewId="0">
      <selection activeCell="D2739" sqref="D2739"/>
    </sheetView>
  </sheetViews>
  <sheetFormatPr defaultRowHeight="12.75" x14ac:dyDescent="0.2"/>
  <cols>
    <col min="1" max="1" width="5.42578125" style="68" customWidth="1"/>
    <col min="2" max="2" width="9.28515625" style="68" bestFit="1" customWidth="1"/>
    <col min="3" max="3" width="16.42578125" style="68" customWidth="1"/>
    <col min="4" max="4" width="53.85546875" style="68" customWidth="1"/>
    <col min="5" max="5" width="27.85546875" style="68" customWidth="1"/>
    <col min="6" max="16384" width="9.140625" style="69"/>
  </cols>
  <sheetData>
    <row r="1" spans="1:5" x14ac:dyDescent="0.2">
      <c r="A1" s="119" t="s">
        <v>2595</v>
      </c>
      <c r="B1" s="119" t="s">
        <v>2596</v>
      </c>
      <c r="C1" s="119" t="s">
        <v>3070</v>
      </c>
      <c r="D1" s="338" t="s">
        <v>3355</v>
      </c>
      <c r="E1" s="338"/>
    </row>
    <row r="2" spans="1:5" hidden="1" x14ac:dyDescent="0.2">
      <c r="A2" s="203">
        <v>1</v>
      </c>
      <c r="B2" s="68" t="b">
        <f>'Zał 1-1'!$D$11='Zał 1-1'!$E$11</f>
        <v>1</v>
      </c>
      <c r="C2" s="68" t="s">
        <v>779</v>
      </c>
      <c r="D2" s="68" t="s">
        <v>1011</v>
      </c>
      <c r="E2" s="68" t="s">
        <v>3071</v>
      </c>
    </row>
    <row r="3" spans="1:5" hidden="1" x14ac:dyDescent="0.2">
      <c r="A3" s="203">
        <v>2</v>
      </c>
      <c r="B3" s="68" t="b">
        <f>'Zał 1-1'!$D$17&gt;='Zał 1-1'!$E$17</f>
        <v>1</v>
      </c>
      <c r="C3" s="68" t="s">
        <v>779</v>
      </c>
      <c r="D3" s="68" t="s">
        <v>2409</v>
      </c>
      <c r="E3" s="68" t="s">
        <v>3357</v>
      </c>
    </row>
    <row r="4" spans="1:5" hidden="1" x14ac:dyDescent="0.2">
      <c r="A4" s="221">
        <v>3</v>
      </c>
      <c r="B4" s="68" t="b">
        <f>'Zał 1-1'!$D$18&gt;='Zał 1-1'!$E$18</f>
        <v>1</v>
      </c>
      <c r="C4" s="68" t="s">
        <v>779</v>
      </c>
      <c r="D4" s="68" t="s">
        <v>2410</v>
      </c>
      <c r="E4" s="68" t="s">
        <v>3357</v>
      </c>
    </row>
    <row r="5" spans="1:5" hidden="1" x14ac:dyDescent="0.2">
      <c r="A5" s="221">
        <v>4</v>
      </c>
      <c r="B5" s="68" t="b">
        <f>'Zał 1-1'!$D$19&gt;='Zał 1-1'!$E$19</f>
        <v>1</v>
      </c>
      <c r="C5" s="68" t="s">
        <v>779</v>
      </c>
      <c r="D5" s="68" t="s">
        <v>2411</v>
      </c>
      <c r="E5" s="68" t="s">
        <v>3357</v>
      </c>
    </row>
    <row r="6" spans="1:5" hidden="1" x14ac:dyDescent="0.2">
      <c r="A6" s="221">
        <v>5</v>
      </c>
      <c r="B6" s="68" t="b">
        <f>'Zał 1-1'!$D$20&gt;='Zał 1-1'!$E$20</f>
        <v>1</v>
      </c>
      <c r="C6" s="68" t="s">
        <v>779</v>
      </c>
      <c r="D6" s="68" t="s">
        <v>2412</v>
      </c>
      <c r="E6" s="68" t="s">
        <v>3357</v>
      </c>
    </row>
    <row r="7" spans="1:5" hidden="1" x14ac:dyDescent="0.2">
      <c r="A7" s="221">
        <v>6</v>
      </c>
      <c r="B7" s="68" t="b">
        <f>'Zał 1-1'!$D$21&gt;='Zał 1-1'!$E$21</f>
        <v>1</v>
      </c>
      <c r="C7" s="68" t="s">
        <v>779</v>
      </c>
      <c r="D7" s="68" t="s">
        <v>2413</v>
      </c>
      <c r="E7" s="68" t="s">
        <v>3357</v>
      </c>
    </row>
    <row r="8" spans="1:5" hidden="1" x14ac:dyDescent="0.2">
      <c r="A8" s="221">
        <v>7</v>
      </c>
      <c r="B8" s="68" t="b">
        <f>'Zał 1-1'!$D$22&gt;='Zał 1-1'!$E$22</f>
        <v>1</v>
      </c>
      <c r="C8" s="68" t="s">
        <v>779</v>
      </c>
      <c r="D8" s="68" t="s">
        <v>2414</v>
      </c>
      <c r="E8" s="68" t="s">
        <v>3357</v>
      </c>
    </row>
    <row r="9" spans="1:5" hidden="1" x14ac:dyDescent="0.2">
      <c r="A9" s="221">
        <v>8</v>
      </c>
      <c r="B9" s="68" t="b">
        <f>'Zał 1-1'!$D$23&gt;='Zał 1-1'!$E$23</f>
        <v>1</v>
      </c>
      <c r="C9" s="68" t="s">
        <v>779</v>
      </c>
      <c r="D9" s="68" t="s">
        <v>2415</v>
      </c>
      <c r="E9" s="68" t="s">
        <v>3357</v>
      </c>
    </row>
    <row r="10" spans="1:5" hidden="1" x14ac:dyDescent="0.2">
      <c r="A10" s="221">
        <v>9</v>
      </c>
      <c r="B10" s="68" t="b">
        <f>'Zał 1-1'!$D$24&gt;='Zał 1-1'!$E$24</f>
        <v>1</v>
      </c>
      <c r="C10" s="68" t="s">
        <v>779</v>
      </c>
      <c r="D10" s="68" t="s">
        <v>2416</v>
      </c>
      <c r="E10" s="68" t="s">
        <v>3357</v>
      </c>
    </row>
    <row r="11" spans="1:5" hidden="1" x14ac:dyDescent="0.2">
      <c r="A11" s="221">
        <v>10</v>
      </c>
      <c r="B11" s="68" t="b">
        <f>'Zał 1-1'!$D$25&gt;='Zał 1-1'!$E$25</f>
        <v>1</v>
      </c>
      <c r="C11" s="68" t="s">
        <v>779</v>
      </c>
      <c r="D11" s="68" t="s">
        <v>2417</v>
      </c>
      <c r="E11" s="68" t="s">
        <v>3357</v>
      </c>
    </row>
    <row r="12" spans="1:5" hidden="1" x14ac:dyDescent="0.2">
      <c r="A12" s="221">
        <v>11</v>
      </c>
      <c r="B12" s="68" t="b">
        <f>'Zał 1-1'!$D$26&gt;='Zał 1-1'!$E$26</f>
        <v>1</v>
      </c>
      <c r="C12" s="68" t="s">
        <v>779</v>
      </c>
      <c r="D12" s="68" t="s">
        <v>1100</v>
      </c>
      <c r="E12" s="68" t="s">
        <v>3357</v>
      </c>
    </row>
    <row r="13" spans="1:5" hidden="1" x14ac:dyDescent="0.2">
      <c r="A13" s="221">
        <v>12</v>
      </c>
      <c r="B13" s="68" t="b">
        <f>'Zał 1-1'!$D$27&gt;='Zał 1-1'!$E$27</f>
        <v>1</v>
      </c>
      <c r="C13" s="68" t="s">
        <v>779</v>
      </c>
      <c r="D13" s="68" t="s">
        <v>1101</v>
      </c>
      <c r="E13" s="68" t="s">
        <v>3357</v>
      </c>
    </row>
    <row r="14" spans="1:5" hidden="1" x14ac:dyDescent="0.2">
      <c r="A14" s="221">
        <v>13</v>
      </c>
      <c r="B14" s="68" t="b">
        <f>'Zał 1-1'!$D$28&gt;='Zał 1-1'!$E$28</f>
        <v>1</v>
      </c>
      <c r="C14" s="68" t="s">
        <v>779</v>
      </c>
      <c r="D14" s="68" t="s">
        <v>1102</v>
      </c>
      <c r="E14" s="68" t="s">
        <v>3357</v>
      </c>
    </row>
    <row r="15" spans="1:5" hidden="1" x14ac:dyDescent="0.2">
      <c r="A15" s="221">
        <v>14</v>
      </c>
      <c r="B15" s="68" t="b">
        <f>'Zał 1-1'!$D$29&gt;='Zał 1-1'!$E$29</f>
        <v>1</v>
      </c>
      <c r="C15" s="68" t="s">
        <v>779</v>
      </c>
      <c r="D15" s="68" t="s">
        <v>1103</v>
      </c>
      <c r="E15" s="68" t="s">
        <v>3357</v>
      </c>
    </row>
    <row r="16" spans="1:5" hidden="1" x14ac:dyDescent="0.2">
      <c r="A16" s="221">
        <v>15</v>
      </c>
      <c r="B16" s="68" t="b">
        <f>'Zał 1-1'!$D$30&gt;='Zał 1-1'!$E$30</f>
        <v>1</v>
      </c>
      <c r="C16" s="68" t="s">
        <v>779</v>
      </c>
      <c r="D16" s="68" t="s">
        <v>1104</v>
      </c>
      <c r="E16" s="68" t="s">
        <v>3357</v>
      </c>
    </row>
    <row r="17" spans="1:5" hidden="1" x14ac:dyDescent="0.2">
      <c r="A17" s="221">
        <v>16</v>
      </c>
      <c r="B17" s="68" t="b">
        <f>'Zał 1-1'!$D$31&gt;='Zał 1-1'!$E$31</f>
        <v>1</v>
      </c>
      <c r="C17" s="68" t="s">
        <v>779</v>
      </c>
      <c r="D17" s="68" t="s">
        <v>1105</v>
      </c>
      <c r="E17" s="68" t="s">
        <v>3357</v>
      </c>
    </row>
    <row r="18" spans="1:5" hidden="1" x14ac:dyDescent="0.2">
      <c r="A18" s="221">
        <v>17</v>
      </c>
      <c r="B18" s="68" t="b">
        <f>'Zał 1-1'!$D$32&gt;='Zał 1-1'!$E$32</f>
        <v>1</v>
      </c>
      <c r="C18" s="68" t="s">
        <v>779</v>
      </c>
      <c r="D18" s="68" t="s">
        <v>1106</v>
      </c>
      <c r="E18" s="68" t="s">
        <v>3357</v>
      </c>
    </row>
    <row r="19" spans="1:5" hidden="1" x14ac:dyDescent="0.2">
      <c r="A19" s="221">
        <v>18</v>
      </c>
      <c r="B19" s="68" t="b">
        <f>'Zał 1-1'!$D$33&gt;='Zał 1-1'!$E$33</f>
        <v>1</v>
      </c>
      <c r="C19" s="68" t="s">
        <v>779</v>
      </c>
      <c r="D19" s="68" t="s">
        <v>1107</v>
      </c>
      <c r="E19" s="68" t="s">
        <v>3357</v>
      </c>
    </row>
    <row r="20" spans="1:5" hidden="1" x14ac:dyDescent="0.2">
      <c r="A20" s="221">
        <v>19</v>
      </c>
      <c r="B20" s="68" t="b">
        <f>'Zał 1-1'!$D$34&gt;='Zał 1-1'!$E$34</f>
        <v>1</v>
      </c>
      <c r="C20" s="68" t="s">
        <v>779</v>
      </c>
      <c r="D20" s="68" t="s">
        <v>1108</v>
      </c>
      <c r="E20" s="68" t="s">
        <v>3357</v>
      </c>
    </row>
    <row r="21" spans="1:5" hidden="1" x14ac:dyDescent="0.2">
      <c r="A21" s="221">
        <v>20</v>
      </c>
      <c r="B21" s="68" t="b">
        <f>'Zał 1-1'!$D$35&gt;='Zał 1-1'!$E$35</f>
        <v>1</v>
      </c>
      <c r="C21" s="68" t="s">
        <v>779</v>
      </c>
      <c r="D21" s="68" t="s">
        <v>3645</v>
      </c>
      <c r="E21" s="68" t="s">
        <v>3357</v>
      </c>
    </row>
    <row r="22" spans="1:5" hidden="1" x14ac:dyDescent="0.2">
      <c r="A22" s="221">
        <v>21</v>
      </c>
      <c r="B22" s="68" t="b">
        <f>'Zał 1-1'!$D$12='Zał 1-1'!$F$12</f>
        <v>1</v>
      </c>
      <c r="C22" s="68" t="s">
        <v>779</v>
      </c>
      <c r="D22" s="68" t="s">
        <v>1012</v>
      </c>
      <c r="E22" s="68" t="s">
        <v>681</v>
      </c>
    </row>
    <row r="23" spans="1:5" hidden="1" x14ac:dyDescent="0.2">
      <c r="A23" s="221">
        <v>22</v>
      </c>
      <c r="B23" s="68" t="b">
        <f>'Zał 1-1'!$D$17&gt;='Zał 1-1'!$F$17</f>
        <v>1</v>
      </c>
      <c r="C23" s="68" t="s">
        <v>779</v>
      </c>
      <c r="D23" s="68" t="s">
        <v>2409</v>
      </c>
      <c r="E23" s="68" t="s">
        <v>3053</v>
      </c>
    </row>
    <row r="24" spans="1:5" hidden="1" x14ac:dyDescent="0.2">
      <c r="A24" s="221">
        <v>23</v>
      </c>
      <c r="B24" s="68" t="b">
        <f>'Zał 1-1'!$D$18&gt;='Zał 1-1'!$F$18</f>
        <v>1</v>
      </c>
      <c r="C24" s="68" t="s">
        <v>779</v>
      </c>
      <c r="D24" s="68" t="s">
        <v>2410</v>
      </c>
      <c r="E24" s="68" t="s">
        <v>3053</v>
      </c>
    </row>
    <row r="25" spans="1:5" hidden="1" x14ac:dyDescent="0.2">
      <c r="A25" s="221">
        <v>24</v>
      </c>
      <c r="B25" s="68" t="b">
        <f>'Zał 1-1'!$D$19&gt;='Zał 1-1'!$F$19</f>
        <v>1</v>
      </c>
      <c r="C25" s="68" t="s">
        <v>779</v>
      </c>
      <c r="D25" s="68" t="s">
        <v>2411</v>
      </c>
      <c r="E25" s="68" t="s">
        <v>3053</v>
      </c>
    </row>
    <row r="26" spans="1:5" hidden="1" x14ac:dyDescent="0.2">
      <c r="A26" s="221">
        <v>25</v>
      </c>
      <c r="B26" s="68" t="b">
        <f>'Zał 1-1'!$D$20&gt;='Zał 1-1'!$F$20</f>
        <v>1</v>
      </c>
      <c r="C26" s="68" t="s">
        <v>779</v>
      </c>
      <c r="D26" s="68" t="s">
        <v>2412</v>
      </c>
      <c r="E26" s="68" t="s">
        <v>3053</v>
      </c>
    </row>
    <row r="27" spans="1:5" hidden="1" x14ac:dyDescent="0.2">
      <c r="A27" s="221">
        <v>26</v>
      </c>
      <c r="B27" s="68" t="b">
        <f>'Zał 1-1'!$D$21&gt;='Zał 1-1'!$F$21</f>
        <v>1</v>
      </c>
      <c r="C27" s="68" t="s">
        <v>779</v>
      </c>
      <c r="D27" s="68" t="s">
        <v>2413</v>
      </c>
      <c r="E27" s="68" t="s">
        <v>3053</v>
      </c>
    </row>
    <row r="28" spans="1:5" hidden="1" x14ac:dyDescent="0.2">
      <c r="A28" s="221">
        <v>27</v>
      </c>
      <c r="B28" s="68" t="b">
        <f>'Zał 1-1'!$D$22&gt;='Zał 1-1'!$F$22</f>
        <v>1</v>
      </c>
      <c r="C28" s="68" t="s">
        <v>779</v>
      </c>
      <c r="D28" s="68" t="s">
        <v>2414</v>
      </c>
      <c r="E28" s="68" t="s">
        <v>3053</v>
      </c>
    </row>
    <row r="29" spans="1:5" hidden="1" x14ac:dyDescent="0.2">
      <c r="A29" s="221">
        <v>28</v>
      </c>
      <c r="B29" s="68" t="b">
        <f>'Zał 1-1'!$D$23&gt;='Zał 1-1'!$F$23</f>
        <v>1</v>
      </c>
      <c r="C29" s="68" t="s">
        <v>779</v>
      </c>
      <c r="D29" s="68" t="s">
        <v>2415</v>
      </c>
      <c r="E29" s="68" t="s">
        <v>3053</v>
      </c>
    </row>
    <row r="30" spans="1:5" hidden="1" x14ac:dyDescent="0.2">
      <c r="A30" s="221">
        <v>29</v>
      </c>
      <c r="B30" s="68" t="b">
        <f>'Zał 1-1'!$D$24&gt;='Zał 1-1'!$F$24</f>
        <v>1</v>
      </c>
      <c r="C30" s="68" t="s">
        <v>779</v>
      </c>
      <c r="D30" s="68" t="s">
        <v>2416</v>
      </c>
      <c r="E30" s="68" t="s">
        <v>3053</v>
      </c>
    </row>
    <row r="31" spans="1:5" hidden="1" x14ac:dyDescent="0.2">
      <c r="A31" s="221">
        <v>30</v>
      </c>
      <c r="B31" s="68" t="b">
        <f>'Zał 1-1'!$D$25&gt;='Zał 1-1'!$F$25</f>
        <v>1</v>
      </c>
      <c r="C31" s="68" t="s">
        <v>779</v>
      </c>
      <c r="D31" s="68" t="s">
        <v>2417</v>
      </c>
      <c r="E31" s="68" t="s">
        <v>3053</v>
      </c>
    </row>
    <row r="32" spans="1:5" hidden="1" x14ac:dyDescent="0.2">
      <c r="A32" s="221">
        <v>31</v>
      </c>
      <c r="B32" s="68" t="b">
        <f>'Zał 1-1'!$D$26&gt;='Zał 1-1'!$F$26</f>
        <v>1</v>
      </c>
      <c r="C32" s="68" t="s">
        <v>779</v>
      </c>
      <c r="D32" s="68" t="s">
        <v>1100</v>
      </c>
      <c r="E32" s="68" t="s">
        <v>3053</v>
      </c>
    </row>
    <row r="33" spans="1:5" hidden="1" x14ac:dyDescent="0.2">
      <c r="A33" s="221">
        <v>32</v>
      </c>
      <c r="B33" s="68" t="b">
        <f>'Zał 1-1'!$D$27&gt;='Zał 1-1'!$F$27</f>
        <v>1</v>
      </c>
      <c r="C33" s="68" t="s">
        <v>779</v>
      </c>
      <c r="D33" s="68" t="s">
        <v>1101</v>
      </c>
      <c r="E33" s="68" t="s">
        <v>3053</v>
      </c>
    </row>
    <row r="34" spans="1:5" hidden="1" x14ac:dyDescent="0.2">
      <c r="A34" s="221">
        <v>33</v>
      </c>
      <c r="B34" s="68" t="b">
        <f>'Zał 1-1'!$D$28&gt;='Zał 1-1'!$F$28</f>
        <v>1</v>
      </c>
      <c r="C34" s="68" t="s">
        <v>779</v>
      </c>
      <c r="D34" s="68" t="s">
        <v>1102</v>
      </c>
      <c r="E34" s="68" t="s">
        <v>3053</v>
      </c>
    </row>
    <row r="35" spans="1:5" hidden="1" x14ac:dyDescent="0.2">
      <c r="A35" s="221">
        <v>34</v>
      </c>
      <c r="B35" s="68" t="b">
        <f>'Zał 1-1'!$D$29&gt;='Zał 1-1'!$F$29</f>
        <v>1</v>
      </c>
      <c r="C35" s="68" t="s">
        <v>779</v>
      </c>
      <c r="D35" s="68" t="s">
        <v>1103</v>
      </c>
      <c r="E35" s="68" t="s">
        <v>3053</v>
      </c>
    </row>
    <row r="36" spans="1:5" hidden="1" x14ac:dyDescent="0.2">
      <c r="A36" s="221">
        <v>35</v>
      </c>
      <c r="B36" s="68" t="b">
        <f>'Zał 1-1'!$D$30&gt;='Zał 1-1'!$F$30</f>
        <v>1</v>
      </c>
      <c r="C36" s="68" t="s">
        <v>779</v>
      </c>
      <c r="D36" s="68" t="s">
        <v>1104</v>
      </c>
      <c r="E36" s="68" t="s">
        <v>3053</v>
      </c>
    </row>
    <row r="37" spans="1:5" hidden="1" x14ac:dyDescent="0.2">
      <c r="A37" s="221">
        <v>36</v>
      </c>
      <c r="B37" s="68" t="b">
        <f>'Zał 1-1'!$D$31&gt;='Zał 1-1'!$F$31</f>
        <v>1</v>
      </c>
      <c r="C37" s="68" t="s">
        <v>779</v>
      </c>
      <c r="D37" s="68" t="s">
        <v>1105</v>
      </c>
      <c r="E37" s="68" t="s">
        <v>3053</v>
      </c>
    </row>
    <row r="38" spans="1:5" hidden="1" x14ac:dyDescent="0.2">
      <c r="A38" s="221">
        <v>37</v>
      </c>
      <c r="B38" s="68" t="b">
        <f>'Zał 1-1'!$D$32&gt;='Zał 1-1'!$F$32</f>
        <v>1</v>
      </c>
      <c r="C38" s="68" t="s">
        <v>779</v>
      </c>
      <c r="D38" s="68" t="s">
        <v>1106</v>
      </c>
      <c r="E38" s="68" t="s">
        <v>3053</v>
      </c>
    </row>
    <row r="39" spans="1:5" hidden="1" x14ac:dyDescent="0.2">
      <c r="A39" s="221">
        <v>38</v>
      </c>
      <c r="B39" s="68" t="b">
        <f>'Zał 1-1'!$D$33&gt;='Zał 1-1'!$F$33</f>
        <v>1</v>
      </c>
      <c r="C39" s="68" t="s">
        <v>779</v>
      </c>
      <c r="D39" s="68" t="s">
        <v>1107</v>
      </c>
      <c r="E39" s="68" t="s">
        <v>3053</v>
      </c>
    </row>
    <row r="40" spans="1:5" hidden="1" x14ac:dyDescent="0.2">
      <c r="A40" s="221">
        <v>39</v>
      </c>
      <c r="B40" s="68" t="b">
        <f>'Zał 1-1'!$D$34&gt;='Zał 1-1'!$F$34</f>
        <v>1</v>
      </c>
      <c r="C40" s="68" t="s">
        <v>779</v>
      </c>
      <c r="D40" s="68" t="s">
        <v>1108</v>
      </c>
      <c r="E40" s="68" t="s">
        <v>3053</v>
      </c>
    </row>
    <row r="41" spans="1:5" hidden="1" x14ac:dyDescent="0.2">
      <c r="A41" s="221">
        <v>40</v>
      </c>
      <c r="B41" s="68" t="b">
        <f>'Zał 1-1'!$D$35&gt;='Zał 1-1'!$F$35</f>
        <v>1</v>
      </c>
      <c r="C41" s="68" t="s">
        <v>779</v>
      </c>
      <c r="D41" s="68" t="s">
        <v>3645</v>
      </c>
      <c r="E41" s="68" t="s">
        <v>3053</v>
      </c>
    </row>
    <row r="42" spans="1:5" hidden="1" x14ac:dyDescent="0.2">
      <c r="A42" s="221">
        <v>41</v>
      </c>
      <c r="B42" s="68" t="b">
        <f>'Zał 1-1'!$D$13='Zał 1-1'!$G$13</f>
        <v>1</v>
      </c>
      <c r="C42" s="68" t="s">
        <v>779</v>
      </c>
      <c r="D42" s="68" t="s">
        <v>1013</v>
      </c>
      <c r="E42" s="68" t="s">
        <v>682</v>
      </c>
    </row>
    <row r="43" spans="1:5" hidden="1" x14ac:dyDescent="0.2">
      <c r="A43" s="221">
        <v>42</v>
      </c>
      <c r="B43" s="68" t="b">
        <f>'Zał 1-1'!$D$17&gt;='Zał 1-1'!$G$17</f>
        <v>1</v>
      </c>
      <c r="C43" s="68" t="s">
        <v>779</v>
      </c>
      <c r="D43" s="68" t="s">
        <v>2409</v>
      </c>
      <c r="E43" s="68" t="s">
        <v>2629</v>
      </c>
    </row>
    <row r="44" spans="1:5" hidden="1" x14ac:dyDescent="0.2">
      <c r="A44" s="221">
        <v>43</v>
      </c>
      <c r="B44" s="68" t="b">
        <f>'Zał 1-1'!$D$18&gt;='Zał 1-1'!$G$18</f>
        <v>1</v>
      </c>
      <c r="C44" s="68" t="s">
        <v>779</v>
      </c>
      <c r="D44" s="68" t="s">
        <v>2410</v>
      </c>
      <c r="E44" s="68" t="s">
        <v>2629</v>
      </c>
    </row>
    <row r="45" spans="1:5" hidden="1" x14ac:dyDescent="0.2">
      <c r="A45" s="221">
        <v>44</v>
      </c>
      <c r="B45" s="68" t="b">
        <f>'Zał 1-1'!$D$19&gt;='Zał 1-1'!$G$19</f>
        <v>1</v>
      </c>
      <c r="C45" s="68" t="s">
        <v>779</v>
      </c>
      <c r="D45" s="68" t="s">
        <v>2411</v>
      </c>
      <c r="E45" s="68" t="s">
        <v>2629</v>
      </c>
    </row>
    <row r="46" spans="1:5" hidden="1" x14ac:dyDescent="0.2">
      <c r="A46" s="221">
        <v>45</v>
      </c>
      <c r="B46" s="68" t="b">
        <f>'Zał 1-1'!$D$20&gt;='Zał 1-1'!$G$20</f>
        <v>1</v>
      </c>
      <c r="C46" s="68" t="s">
        <v>779</v>
      </c>
      <c r="D46" s="68" t="s">
        <v>2412</v>
      </c>
      <c r="E46" s="68" t="s">
        <v>2629</v>
      </c>
    </row>
    <row r="47" spans="1:5" hidden="1" x14ac:dyDescent="0.2">
      <c r="A47" s="221">
        <v>46</v>
      </c>
      <c r="B47" s="68" t="b">
        <f>'Zał 1-1'!$D$21&gt;='Zał 1-1'!$G$21</f>
        <v>1</v>
      </c>
      <c r="C47" s="68" t="s">
        <v>779</v>
      </c>
      <c r="D47" s="68" t="s">
        <v>2413</v>
      </c>
      <c r="E47" s="68" t="s">
        <v>2629</v>
      </c>
    </row>
    <row r="48" spans="1:5" hidden="1" x14ac:dyDescent="0.2">
      <c r="A48" s="221">
        <v>47</v>
      </c>
      <c r="B48" s="68" t="b">
        <f>'Zał 1-1'!$D$22&gt;='Zał 1-1'!$G$22</f>
        <v>1</v>
      </c>
      <c r="C48" s="68" t="s">
        <v>779</v>
      </c>
      <c r="D48" s="68" t="s">
        <v>2414</v>
      </c>
      <c r="E48" s="68" t="s">
        <v>2629</v>
      </c>
    </row>
    <row r="49" spans="1:5" hidden="1" x14ac:dyDescent="0.2">
      <c r="A49" s="221">
        <v>48</v>
      </c>
      <c r="B49" s="68" t="b">
        <f>'Zał 1-1'!$D$23&gt;='Zał 1-1'!$G$23</f>
        <v>1</v>
      </c>
      <c r="C49" s="68" t="s">
        <v>779</v>
      </c>
      <c r="D49" s="68" t="s">
        <v>2415</v>
      </c>
      <c r="E49" s="68" t="s">
        <v>2629</v>
      </c>
    </row>
    <row r="50" spans="1:5" hidden="1" x14ac:dyDescent="0.2">
      <c r="A50" s="221">
        <v>49</v>
      </c>
      <c r="B50" s="68" t="b">
        <f>'Zał 1-1'!$D$24&gt;='Zał 1-1'!$G$24</f>
        <v>1</v>
      </c>
      <c r="C50" s="68" t="s">
        <v>779</v>
      </c>
      <c r="D50" s="68" t="s">
        <v>2416</v>
      </c>
      <c r="E50" s="68" t="s">
        <v>2629</v>
      </c>
    </row>
    <row r="51" spans="1:5" hidden="1" x14ac:dyDescent="0.2">
      <c r="A51" s="221">
        <v>50</v>
      </c>
      <c r="B51" s="68" t="b">
        <f>'Zał 1-1'!$D$25&gt;='Zał 1-1'!$G$25</f>
        <v>1</v>
      </c>
      <c r="C51" s="68" t="s">
        <v>779</v>
      </c>
      <c r="D51" s="68" t="s">
        <v>2417</v>
      </c>
      <c r="E51" s="68" t="s">
        <v>2629</v>
      </c>
    </row>
    <row r="52" spans="1:5" hidden="1" x14ac:dyDescent="0.2">
      <c r="A52" s="221">
        <v>51</v>
      </c>
      <c r="B52" s="68" t="b">
        <f>'Zał 1-1'!$D$26&gt;='Zał 1-1'!$G$26</f>
        <v>1</v>
      </c>
      <c r="C52" s="68" t="s">
        <v>779</v>
      </c>
      <c r="D52" s="68" t="s">
        <v>1100</v>
      </c>
      <c r="E52" s="68" t="s">
        <v>2629</v>
      </c>
    </row>
    <row r="53" spans="1:5" hidden="1" x14ac:dyDescent="0.2">
      <c r="A53" s="221">
        <v>52</v>
      </c>
      <c r="B53" s="68" t="b">
        <f>'Zał 1-1'!$D$27&gt;='Zał 1-1'!$G$27</f>
        <v>1</v>
      </c>
      <c r="C53" s="68" t="s">
        <v>779</v>
      </c>
      <c r="D53" s="68" t="s">
        <v>1101</v>
      </c>
      <c r="E53" s="68" t="s">
        <v>2629</v>
      </c>
    </row>
    <row r="54" spans="1:5" hidden="1" x14ac:dyDescent="0.2">
      <c r="A54" s="221">
        <v>53</v>
      </c>
      <c r="B54" s="68" t="b">
        <f>'Zał 1-1'!$D$28&gt;='Zał 1-1'!$G$28</f>
        <v>1</v>
      </c>
      <c r="C54" s="68" t="s">
        <v>779</v>
      </c>
      <c r="D54" s="68" t="s">
        <v>1102</v>
      </c>
      <c r="E54" s="68" t="s">
        <v>2629</v>
      </c>
    </row>
    <row r="55" spans="1:5" hidden="1" x14ac:dyDescent="0.2">
      <c r="A55" s="221">
        <v>54</v>
      </c>
      <c r="B55" s="68" t="b">
        <f>'Zał 1-1'!$D$29&gt;='Zał 1-1'!$G$29</f>
        <v>1</v>
      </c>
      <c r="C55" s="68" t="s">
        <v>779</v>
      </c>
      <c r="D55" s="68" t="s">
        <v>1103</v>
      </c>
      <c r="E55" s="68" t="s">
        <v>2629</v>
      </c>
    </row>
    <row r="56" spans="1:5" hidden="1" x14ac:dyDescent="0.2">
      <c r="A56" s="221">
        <v>55</v>
      </c>
      <c r="B56" s="68" t="b">
        <f>'Zał 1-1'!$D$30&gt;='Zał 1-1'!$G$30</f>
        <v>1</v>
      </c>
      <c r="C56" s="68" t="s">
        <v>779</v>
      </c>
      <c r="D56" s="68" t="s">
        <v>1104</v>
      </c>
      <c r="E56" s="68" t="s">
        <v>2629</v>
      </c>
    </row>
    <row r="57" spans="1:5" hidden="1" x14ac:dyDescent="0.2">
      <c r="A57" s="221">
        <v>56</v>
      </c>
      <c r="B57" s="68" t="b">
        <f>'Zał 1-1'!$D$31&gt;='Zał 1-1'!$G$31</f>
        <v>1</v>
      </c>
      <c r="C57" s="68" t="s">
        <v>779</v>
      </c>
      <c r="D57" s="68" t="s">
        <v>1105</v>
      </c>
      <c r="E57" s="68" t="s">
        <v>2629</v>
      </c>
    </row>
    <row r="58" spans="1:5" hidden="1" x14ac:dyDescent="0.2">
      <c r="A58" s="221">
        <v>57</v>
      </c>
      <c r="B58" s="68" t="b">
        <f>'Zał 1-1'!$D$32&gt;='Zał 1-1'!$G$32</f>
        <v>1</v>
      </c>
      <c r="C58" s="68" t="s">
        <v>779</v>
      </c>
      <c r="D58" s="68" t="s">
        <v>1106</v>
      </c>
      <c r="E58" s="68" t="s">
        <v>2629</v>
      </c>
    </row>
    <row r="59" spans="1:5" hidden="1" x14ac:dyDescent="0.2">
      <c r="A59" s="221">
        <v>58</v>
      </c>
      <c r="B59" s="68" t="b">
        <f>'Zał 1-1'!$D$33&gt;='Zał 1-1'!$G$33</f>
        <v>1</v>
      </c>
      <c r="C59" s="68" t="s">
        <v>779</v>
      </c>
      <c r="D59" s="68" t="s">
        <v>1107</v>
      </c>
      <c r="E59" s="68" t="s">
        <v>2629</v>
      </c>
    </row>
    <row r="60" spans="1:5" hidden="1" x14ac:dyDescent="0.2">
      <c r="A60" s="221">
        <v>59</v>
      </c>
      <c r="B60" s="68" t="b">
        <f>'Zał 1-1'!$D$34&gt;='Zał 1-1'!$G$34</f>
        <v>1</v>
      </c>
      <c r="C60" s="68" t="s">
        <v>779</v>
      </c>
      <c r="D60" s="68" t="s">
        <v>1108</v>
      </c>
      <c r="E60" s="68" t="s">
        <v>2629</v>
      </c>
    </row>
    <row r="61" spans="1:5" hidden="1" x14ac:dyDescent="0.2">
      <c r="A61" s="221">
        <v>60</v>
      </c>
      <c r="B61" s="68" t="b">
        <f>'Zał 1-1'!$D$35&gt;='Zał 1-1'!$G$35</f>
        <v>1</v>
      </c>
      <c r="C61" s="68" t="s">
        <v>779</v>
      </c>
      <c r="D61" s="68" t="s">
        <v>3645</v>
      </c>
      <c r="E61" s="68" t="s">
        <v>2629</v>
      </c>
    </row>
    <row r="62" spans="1:5" hidden="1" x14ac:dyDescent="0.2">
      <c r="A62" s="221">
        <v>61</v>
      </c>
      <c r="B62" s="68" t="b">
        <f>'Zał 1-1'!$D$14='Zał 1-1'!$H$14</f>
        <v>1</v>
      </c>
      <c r="C62" s="68" t="s">
        <v>779</v>
      </c>
      <c r="D62" s="68" t="s">
        <v>1014</v>
      </c>
      <c r="E62" s="68" t="s">
        <v>683</v>
      </c>
    </row>
    <row r="63" spans="1:5" hidden="1" x14ac:dyDescent="0.2">
      <c r="A63" s="221">
        <v>62</v>
      </c>
      <c r="B63" s="68" t="b">
        <f>'Zał 1-1'!$D$17&gt;='Zał 1-1'!$H$17</f>
        <v>1</v>
      </c>
      <c r="C63" s="68" t="s">
        <v>779</v>
      </c>
      <c r="D63" s="68" t="s">
        <v>2409</v>
      </c>
      <c r="E63" s="68" t="s">
        <v>3849</v>
      </c>
    </row>
    <row r="64" spans="1:5" hidden="1" x14ac:dyDescent="0.2">
      <c r="A64" s="221">
        <v>63</v>
      </c>
      <c r="B64" s="68" t="b">
        <f>'Zał 1-1'!$D$18&gt;='Zał 1-1'!$H$18</f>
        <v>1</v>
      </c>
      <c r="C64" s="68" t="s">
        <v>779</v>
      </c>
      <c r="D64" s="68" t="s">
        <v>2410</v>
      </c>
      <c r="E64" s="68" t="s">
        <v>3849</v>
      </c>
    </row>
    <row r="65" spans="1:5" hidden="1" x14ac:dyDescent="0.2">
      <c r="A65" s="221">
        <v>64</v>
      </c>
      <c r="B65" s="68" t="b">
        <f>'Zał 1-1'!$D$19&gt;='Zał 1-1'!$H$19</f>
        <v>1</v>
      </c>
      <c r="C65" s="68" t="s">
        <v>779</v>
      </c>
      <c r="D65" s="68" t="s">
        <v>2411</v>
      </c>
      <c r="E65" s="68" t="s">
        <v>3849</v>
      </c>
    </row>
    <row r="66" spans="1:5" hidden="1" x14ac:dyDescent="0.2">
      <c r="A66" s="221">
        <v>65</v>
      </c>
      <c r="B66" s="68" t="b">
        <f>'Zał 1-1'!$D$20&gt;='Zał 1-1'!$H$20</f>
        <v>1</v>
      </c>
      <c r="C66" s="68" t="s">
        <v>779</v>
      </c>
      <c r="D66" s="68" t="s">
        <v>2412</v>
      </c>
      <c r="E66" s="68" t="s">
        <v>3849</v>
      </c>
    </row>
    <row r="67" spans="1:5" hidden="1" x14ac:dyDescent="0.2">
      <c r="A67" s="221">
        <v>66</v>
      </c>
      <c r="B67" s="68" t="b">
        <f>'Zał 1-1'!$D$21&gt;='Zał 1-1'!$H$21</f>
        <v>1</v>
      </c>
      <c r="C67" s="68" t="s">
        <v>779</v>
      </c>
      <c r="D67" s="68" t="s">
        <v>2413</v>
      </c>
      <c r="E67" s="68" t="s">
        <v>3849</v>
      </c>
    </row>
    <row r="68" spans="1:5" hidden="1" x14ac:dyDescent="0.2">
      <c r="A68" s="221">
        <v>67</v>
      </c>
      <c r="B68" s="68" t="b">
        <f>'Zał 1-1'!$D$22&gt;='Zał 1-1'!$H$22</f>
        <v>1</v>
      </c>
      <c r="C68" s="68" t="s">
        <v>779</v>
      </c>
      <c r="D68" s="68" t="s">
        <v>2414</v>
      </c>
      <c r="E68" s="68" t="s">
        <v>3849</v>
      </c>
    </row>
    <row r="69" spans="1:5" hidden="1" x14ac:dyDescent="0.2">
      <c r="A69" s="221">
        <v>68</v>
      </c>
      <c r="B69" s="68" t="b">
        <f>'Zał 1-1'!$D$23&gt;='Zał 1-1'!$H$23</f>
        <v>1</v>
      </c>
      <c r="C69" s="68" t="s">
        <v>779</v>
      </c>
      <c r="D69" s="68" t="s">
        <v>2415</v>
      </c>
      <c r="E69" s="68" t="s">
        <v>3849</v>
      </c>
    </row>
    <row r="70" spans="1:5" hidden="1" x14ac:dyDescent="0.2">
      <c r="A70" s="221">
        <v>69</v>
      </c>
      <c r="B70" s="68" t="b">
        <f>'Zał 1-1'!$D$24&gt;='Zał 1-1'!$H$24</f>
        <v>1</v>
      </c>
      <c r="C70" s="68" t="s">
        <v>779</v>
      </c>
      <c r="D70" s="68" t="s">
        <v>2416</v>
      </c>
      <c r="E70" s="68" t="s">
        <v>3849</v>
      </c>
    </row>
    <row r="71" spans="1:5" hidden="1" x14ac:dyDescent="0.2">
      <c r="A71" s="221">
        <v>70</v>
      </c>
      <c r="B71" s="68" t="b">
        <f>'Zał 1-1'!$D$25&gt;='Zał 1-1'!$H$25</f>
        <v>1</v>
      </c>
      <c r="C71" s="68" t="s">
        <v>779</v>
      </c>
      <c r="D71" s="68" t="s">
        <v>2417</v>
      </c>
      <c r="E71" s="68" t="s">
        <v>3849</v>
      </c>
    </row>
    <row r="72" spans="1:5" hidden="1" x14ac:dyDescent="0.2">
      <c r="A72" s="221">
        <v>71</v>
      </c>
      <c r="B72" s="68" t="b">
        <f>'Zał 1-1'!$D$26&gt;='Zał 1-1'!$H$26</f>
        <v>1</v>
      </c>
      <c r="C72" s="68" t="s">
        <v>779</v>
      </c>
      <c r="D72" s="68" t="s">
        <v>1100</v>
      </c>
      <c r="E72" s="68" t="s">
        <v>3849</v>
      </c>
    </row>
    <row r="73" spans="1:5" hidden="1" x14ac:dyDescent="0.2">
      <c r="A73" s="221">
        <v>72</v>
      </c>
      <c r="B73" s="68" t="b">
        <f>'Zał 1-1'!$D$27&gt;='Zał 1-1'!$H$27</f>
        <v>1</v>
      </c>
      <c r="C73" s="68" t="s">
        <v>779</v>
      </c>
      <c r="D73" s="68" t="s">
        <v>1101</v>
      </c>
      <c r="E73" s="68" t="s">
        <v>3849</v>
      </c>
    </row>
    <row r="74" spans="1:5" hidden="1" x14ac:dyDescent="0.2">
      <c r="A74" s="221">
        <v>73</v>
      </c>
      <c r="B74" s="68" t="b">
        <f>'Zał 1-1'!$D$28&gt;='Zał 1-1'!$H$28</f>
        <v>1</v>
      </c>
      <c r="C74" s="68" t="s">
        <v>779</v>
      </c>
      <c r="D74" s="68" t="s">
        <v>1102</v>
      </c>
      <c r="E74" s="68" t="s">
        <v>3849</v>
      </c>
    </row>
    <row r="75" spans="1:5" hidden="1" x14ac:dyDescent="0.2">
      <c r="A75" s="221">
        <v>74</v>
      </c>
      <c r="B75" s="68" t="b">
        <f>'Zał 1-1'!$D$29&gt;='Zał 1-1'!$H$29</f>
        <v>1</v>
      </c>
      <c r="C75" s="68" t="s">
        <v>779</v>
      </c>
      <c r="D75" s="68" t="s">
        <v>1103</v>
      </c>
      <c r="E75" s="68" t="s">
        <v>3849</v>
      </c>
    </row>
    <row r="76" spans="1:5" hidden="1" x14ac:dyDescent="0.2">
      <c r="A76" s="221">
        <v>75</v>
      </c>
      <c r="B76" s="68" t="b">
        <f>'Zał 1-1'!$D$30&gt;='Zał 1-1'!$H$30</f>
        <v>1</v>
      </c>
      <c r="C76" s="68" t="s">
        <v>779</v>
      </c>
      <c r="D76" s="68" t="s">
        <v>1104</v>
      </c>
      <c r="E76" s="68" t="s">
        <v>3849</v>
      </c>
    </row>
    <row r="77" spans="1:5" hidden="1" x14ac:dyDescent="0.2">
      <c r="A77" s="221">
        <v>76</v>
      </c>
      <c r="B77" s="68" t="b">
        <f>'Zał 1-1'!$D$31&gt;='Zał 1-1'!$H$31</f>
        <v>1</v>
      </c>
      <c r="C77" s="68" t="s">
        <v>779</v>
      </c>
      <c r="D77" s="68" t="s">
        <v>1105</v>
      </c>
      <c r="E77" s="68" t="s">
        <v>3849</v>
      </c>
    </row>
    <row r="78" spans="1:5" hidden="1" x14ac:dyDescent="0.2">
      <c r="A78" s="221">
        <v>77</v>
      </c>
      <c r="B78" s="68" t="b">
        <f>'Zał 1-1'!$D$32&gt;='Zał 1-1'!$H$32</f>
        <v>1</v>
      </c>
      <c r="C78" s="68" t="s">
        <v>779</v>
      </c>
      <c r="D78" s="68" t="s">
        <v>1106</v>
      </c>
      <c r="E78" s="68" t="s">
        <v>3849</v>
      </c>
    </row>
    <row r="79" spans="1:5" hidden="1" x14ac:dyDescent="0.2">
      <c r="A79" s="221">
        <v>78</v>
      </c>
      <c r="B79" s="68" t="b">
        <f>'Zał 1-1'!$D$33&gt;='Zał 1-1'!$H$33</f>
        <v>1</v>
      </c>
      <c r="C79" s="68" t="s">
        <v>779</v>
      </c>
      <c r="D79" s="68" t="s">
        <v>1107</v>
      </c>
      <c r="E79" s="68" t="s">
        <v>3849</v>
      </c>
    </row>
    <row r="80" spans="1:5" hidden="1" x14ac:dyDescent="0.2">
      <c r="A80" s="221">
        <v>79</v>
      </c>
      <c r="B80" s="68" t="b">
        <f>'Zał 1-1'!$D$34&gt;='Zał 1-1'!$H$34</f>
        <v>1</v>
      </c>
      <c r="C80" s="68" t="s">
        <v>779</v>
      </c>
      <c r="D80" s="68" t="s">
        <v>1108</v>
      </c>
      <c r="E80" s="68" t="s">
        <v>3849</v>
      </c>
    </row>
    <row r="81" spans="1:5" hidden="1" x14ac:dyDescent="0.2">
      <c r="A81" s="221">
        <v>80</v>
      </c>
      <c r="B81" s="68" t="b">
        <f>'Zał 1-1'!$D$35&gt;='Zał 1-1'!$H$35</f>
        <v>1</v>
      </c>
      <c r="C81" s="68" t="s">
        <v>779</v>
      </c>
      <c r="D81" s="68" t="s">
        <v>3645</v>
      </c>
      <c r="E81" s="68" t="s">
        <v>3849</v>
      </c>
    </row>
    <row r="82" spans="1:5" hidden="1" x14ac:dyDescent="0.2">
      <c r="A82" s="221">
        <v>81</v>
      </c>
      <c r="B82" s="68" t="b">
        <f>'Zał 1-1'!$D$15='Zał 1-1'!$I$15</f>
        <v>1</v>
      </c>
      <c r="C82" s="68" t="s">
        <v>779</v>
      </c>
      <c r="D82" s="68" t="s">
        <v>2407</v>
      </c>
      <c r="E82" s="68" t="s">
        <v>684</v>
      </c>
    </row>
    <row r="83" spans="1:5" hidden="1" x14ac:dyDescent="0.2">
      <c r="A83" s="221">
        <v>82</v>
      </c>
      <c r="B83" s="68" t="b">
        <f>'Zał 1-1'!$D$17&gt;='Zał 1-1'!$I$17</f>
        <v>1</v>
      </c>
      <c r="C83" s="68" t="s">
        <v>779</v>
      </c>
      <c r="D83" s="68" t="s">
        <v>2409</v>
      </c>
      <c r="E83" s="68" t="s">
        <v>685</v>
      </c>
    </row>
    <row r="84" spans="1:5" hidden="1" x14ac:dyDescent="0.2">
      <c r="A84" s="221">
        <v>83</v>
      </c>
      <c r="B84" s="68" t="b">
        <f>'Zał 1-1'!$D$18&gt;='Zał 1-1'!$I$18</f>
        <v>1</v>
      </c>
      <c r="C84" s="68" t="s">
        <v>779</v>
      </c>
      <c r="D84" s="68" t="s">
        <v>2410</v>
      </c>
      <c r="E84" s="68" t="s">
        <v>685</v>
      </c>
    </row>
    <row r="85" spans="1:5" hidden="1" x14ac:dyDescent="0.2">
      <c r="A85" s="221">
        <v>84</v>
      </c>
      <c r="B85" s="68" t="b">
        <f>'Zał 1-1'!$D$19&gt;='Zał 1-1'!$I$19</f>
        <v>1</v>
      </c>
      <c r="C85" s="68" t="s">
        <v>779</v>
      </c>
      <c r="D85" s="68" t="s">
        <v>2411</v>
      </c>
      <c r="E85" s="68" t="s">
        <v>685</v>
      </c>
    </row>
    <row r="86" spans="1:5" hidden="1" x14ac:dyDescent="0.2">
      <c r="A86" s="221">
        <v>85</v>
      </c>
      <c r="B86" s="68" t="b">
        <f>'Zał 1-1'!$D$20&gt;='Zał 1-1'!$I$20</f>
        <v>1</v>
      </c>
      <c r="C86" s="68" t="s">
        <v>779</v>
      </c>
      <c r="D86" s="68" t="s">
        <v>2412</v>
      </c>
      <c r="E86" s="68" t="s">
        <v>685</v>
      </c>
    </row>
    <row r="87" spans="1:5" hidden="1" x14ac:dyDescent="0.2">
      <c r="A87" s="221">
        <v>86</v>
      </c>
      <c r="B87" s="68" t="b">
        <f>'Zał 1-1'!$D$21&gt;='Zał 1-1'!$I$21</f>
        <v>1</v>
      </c>
      <c r="C87" s="68" t="s">
        <v>779</v>
      </c>
      <c r="D87" s="68" t="s">
        <v>2413</v>
      </c>
      <c r="E87" s="68" t="s">
        <v>685</v>
      </c>
    </row>
    <row r="88" spans="1:5" hidden="1" x14ac:dyDescent="0.2">
      <c r="A88" s="221">
        <v>87</v>
      </c>
      <c r="B88" s="68" t="b">
        <f>'Zał 1-1'!$D$22&gt;='Zał 1-1'!$I$22</f>
        <v>1</v>
      </c>
      <c r="C88" s="68" t="s">
        <v>779</v>
      </c>
      <c r="D88" s="68" t="s">
        <v>2414</v>
      </c>
      <c r="E88" s="68" t="s">
        <v>685</v>
      </c>
    </row>
    <row r="89" spans="1:5" hidden="1" x14ac:dyDescent="0.2">
      <c r="A89" s="221">
        <v>88</v>
      </c>
      <c r="B89" s="68" t="b">
        <f>'Zał 1-1'!$D$23&gt;='Zał 1-1'!$I$23</f>
        <v>1</v>
      </c>
      <c r="C89" s="68" t="s">
        <v>779</v>
      </c>
      <c r="D89" s="68" t="s">
        <v>2415</v>
      </c>
      <c r="E89" s="68" t="s">
        <v>685</v>
      </c>
    </row>
    <row r="90" spans="1:5" hidden="1" x14ac:dyDescent="0.2">
      <c r="A90" s="221">
        <v>89</v>
      </c>
      <c r="B90" s="68" t="b">
        <f>'Zał 1-1'!$D$24&gt;='Zał 1-1'!$I$24</f>
        <v>1</v>
      </c>
      <c r="C90" s="68" t="s">
        <v>779</v>
      </c>
      <c r="D90" s="68" t="s">
        <v>2416</v>
      </c>
      <c r="E90" s="68" t="s">
        <v>685</v>
      </c>
    </row>
    <row r="91" spans="1:5" hidden="1" x14ac:dyDescent="0.2">
      <c r="A91" s="221">
        <v>90</v>
      </c>
      <c r="B91" s="68" t="b">
        <f>'Zał 1-1'!$D$25&gt;='Zał 1-1'!$I$25</f>
        <v>1</v>
      </c>
      <c r="C91" s="68" t="s">
        <v>779</v>
      </c>
      <c r="D91" s="68" t="s">
        <v>2417</v>
      </c>
      <c r="E91" s="68" t="s">
        <v>685</v>
      </c>
    </row>
    <row r="92" spans="1:5" hidden="1" x14ac:dyDescent="0.2">
      <c r="A92" s="221">
        <v>91</v>
      </c>
      <c r="B92" s="68" t="b">
        <f>'Zał 1-1'!$D$26&gt;='Zał 1-1'!$I$26</f>
        <v>1</v>
      </c>
      <c r="C92" s="68" t="s">
        <v>779</v>
      </c>
      <c r="D92" s="68" t="s">
        <v>1100</v>
      </c>
      <c r="E92" s="68" t="s">
        <v>685</v>
      </c>
    </row>
    <row r="93" spans="1:5" hidden="1" x14ac:dyDescent="0.2">
      <c r="A93" s="221">
        <v>92</v>
      </c>
      <c r="B93" s="68" t="b">
        <f>'Zał 1-1'!$D$27&gt;='Zał 1-1'!$I$27</f>
        <v>1</v>
      </c>
      <c r="C93" s="68" t="s">
        <v>779</v>
      </c>
      <c r="D93" s="68" t="s">
        <v>1101</v>
      </c>
      <c r="E93" s="68" t="s">
        <v>685</v>
      </c>
    </row>
    <row r="94" spans="1:5" hidden="1" x14ac:dyDescent="0.2">
      <c r="A94" s="221">
        <v>93</v>
      </c>
      <c r="B94" s="68" t="b">
        <f>'Zał 1-1'!$D$28&gt;='Zał 1-1'!$I$28</f>
        <v>1</v>
      </c>
      <c r="C94" s="68" t="s">
        <v>779</v>
      </c>
      <c r="D94" s="68" t="s">
        <v>1102</v>
      </c>
      <c r="E94" s="68" t="s">
        <v>685</v>
      </c>
    </row>
    <row r="95" spans="1:5" hidden="1" x14ac:dyDescent="0.2">
      <c r="A95" s="221">
        <v>94</v>
      </c>
      <c r="B95" s="68" t="b">
        <f>'Zał 1-1'!$D$29&gt;='Zał 1-1'!$I$29</f>
        <v>1</v>
      </c>
      <c r="C95" s="68" t="s">
        <v>779</v>
      </c>
      <c r="D95" s="68" t="s">
        <v>1103</v>
      </c>
      <c r="E95" s="68" t="s">
        <v>685</v>
      </c>
    </row>
    <row r="96" spans="1:5" hidden="1" x14ac:dyDescent="0.2">
      <c r="A96" s="221">
        <v>95</v>
      </c>
      <c r="B96" s="68" t="b">
        <f>'Zał 1-1'!$D$30&gt;='Zał 1-1'!$I$30</f>
        <v>1</v>
      </c>
      <c r="C96" s="68" t="s">
        <v>779</v>
      </c>
      <c r="D96" s="68" t="s">
        <v>1104</v>
      </c>
      <c r="E96" s="68" t="s">
        <v>685</v>
      </c>
    </row>
    <row r="97" spans="1:5" hidden="1" x14ac:dyDescent="0.2">
      <c r="A97" s="221">
        <v>96</v>
      </c>
      <c r="B97" s="68" t="b">
        <f>'Zał 1-1'!$D$31&gt;='Zał 1-1'!$I$31</f>
        <v>1</v>
      </c>
      <c r="C97" s="68" t="s">
        <v>779</v>
      </c>
      <c r="D97" s="68" t="s">
        <v>1105</v>
      </c>
      <c r="E97" s="68" t="s">
        <v>685</v>
      </c>
    </row>
    <row r="98" spans="1:5" hidden="1" x14ac:dyDescent="0.2">
      <c r="A98" s="221">
        <v>97</v>
      </c>
      <c r="B98" s="68" t="b">
        <f>'Zał 1-1'!$D$32&gt;='Zał 1-1'!$I$32</f>
        <v>1</v>
      </c>
      <c r="C98" s="68" t="s">
        <v>779</v>
      </c>
      <c r="D98" s="68" t="s">
        <v>1106</v>
      </c>
      <c r="E98" s="68" t="s">
        <v>685</v>
      </c>
    </row>
    <row r="99" spans="1:5" hidden="1" x14ac:dyDescent="0.2">
      <c r="A99" s="221">
        <v>98</v>
      </c>
      <c r="B99" s="68" t="b">
        <f>'Zał 1-1'!$D$33&gt;='Zał 1-1'!$I$33</f>
        <v>1</v>
      </c>
      <c r="C99" s="68" t="s">
        <v>779</v>
      </c>
      <c r="D99" s="68" t="s">
        <v>1107</v>
      </c>
      <c r="E99" s="68" t="s">
        <v>685</v>
      </c>
    </row>
    <row r="100" spans="1:5" hidden="1" x14ac:dyDescent="0.2">
      <c r="A100" s="221">
        <v>99</v>
      </c>
      <c r="B100" s="68" t="b">
        <f>'Zał 1-1'!$D$34&gt;='Zał 1-1'!$I$34</f>
        <v>1</v>
      </c>
      <c r="C100" s="68" t="s">
        <v>779</v>
      </c>
      <c r="D100" s="68" t="s">
        <v>1108</v>
      </c>
      <c r="E100" s="68" t="s">
        <v>685</v>
      </c>
    </row>
    <row r="101" spans="1:5" hidden="1" x14ac:dyDescent="0.2">
      <c r="A101" s="221">
        <v>100</v>
      </c>
      <c r="B101" s="68" t="b">
        <f>'Zał 1-1'!$D$35&gt;='Zał 1-1'!$I$35</f>
        <v>1</v>
      </c>
      <c r="C101" s="68" t="s">
        <v>779</v>
      </c>
      <c r="D101" s="68" t="s">
        <v>3645</v>
      </c>
      <c r="E101" s="68" t="s">
        <v>685</v>
      </c>
    </row>
    <row r="102" spans="1:5" hidden="1" x14ac:dyDescent="0.2">
      <c r="A102" s="221">
        <v>101</v>
      </c>
      <c r="B102" s="68" t="b">
        <f>'Zał 1-1'!$D$16='Zał 1-1'!$J$16</f>
        <v>1</v>
      </c>
      <c r="C102" s="68" t="s">
        <v>779</v>
      </c>
      <c r="D102" s="68" t="s">
        <v>2408</v>
      </c>
      <c r="E102" s="68" t="s">
        <v>686</v>
      </c>
    </row>
    <row r="103" spans="1:5" hidden="1" x14ac:dyDescent="0.2">
      <c r="A103" s="221">
        <v>102</v>
      </c>
      <c r="B103" s="68" t="b">
        <f>'Zał 1-1'!$D$17&gt;='Zał 1-1'!$J$17</f>
        <v>1</v>
      </c>
      <c r="C103" s="68" t="s">
        <v>779</v>
      </c>
      <c r="D103" s="68" t="s">
        <v>2409</v>
      </c>
      <c r="E103" s="68" t="s">
        <v>687</v>
      </c>
    </row>
    <row r="104" spans="1:5" hidden="1" x14ac:dyDescent="0.2">
      <c r="A104" s="221">
        <v>103</v>
      </c>
      <c r="B104" s="68" t="b">
        <f>'Zał 1-1'!$D$18&gt;='Zał 1-1'!$J$18</f>
        <v>1</v>
      </c>
      <c r="C104" s="68" t="s">
        <v>779</v>
      </c>
      <c r="D104" s="68" t="s">
        <v>2410</v>
      </c>
      <c r="E104" s="68" t="s">
        <v>687</v>
      </c>
    </row>
    <row r="105" spans="1:5" hidden="1" x14ac:dyDescent="0.2">
      <c r="A105" s="221">
        <v>104</v>
      </c>
      <c r="B105" s="68" t="b">
        <f>'Zał 1-1'!$D$19&gt;='Zał 1-1'!$J$19</f>
        <v>1</v>
      </c>
      <c r="C105" s="68" t="s">
        <v>779</v>
      </c>
      <c r="D105" s="68" t="s">
        <v>2411</v>
      </c>
      <c r="E105" s="68" t="s">
        <v>687</v>
      </c>
    </row>
    <row r="106" spans="1:5" hidden="1" x14ac:dyDescent="0.2">
      <c r="A106" s="221">
        <v>105</v>
      </c>
      <c r="B106" s="68" t="b">
        <f>'Zał 1-1'!$D$20&gt;='Zał 1-1'!$J$20</f>
        <v>1</v>
      </c>
      <c r="C106" s="68" t="s">
        <v>779</v>
      </c>
      <c r="D106" s="68" t="s">
        <v>2412</v>
      </c>
      <c r="E106" s="68" t="s">
        <v>687</v>
      </c>
    </row>
    <row r="107" spans="1:5" hidden="1" x14ac:dyDescent="0.2">
      <c r="A107" s="221">
        <v>106</v>
      </c>
      <c r="B107" s="68" t="b">
        <f>'Zał 1-1'!$D$21&gt;='Zał 1-1'!$J$21</f>
        <v>1</v>
      </c>
      <c r="C107" s="68" t="s">
        <v>779</v>
      </c>
      <c r="D107" s="68" t="s">
        <v>2413</v>
      </c>
      <c r="E107" s="68" t="s">
        <v>687</v>
      </c>
    </row>
    <row r="108" spans="1:5" hidden="1" x14ac:dyDescent="0.2">
      <c r="A108" s="221">
        <v>107</v>
      </c>
      <c r="B108" s="68" t="b">
        <f>'Zał 1-1'!$D$22&gt;='Zał 1-1'!$J$22</f>
        <v>1</v>
      </c>
      <c r="C108" s="68" t="s">
        <v>779</v>
      </c>
      <c r="D108" s="68" t="s">
        <v>2414</v>
      </c>
      <c r="E108" s="68" t="s">
        <v>687</v>
      </c>
    </row>
    <row r="109" spans="1:5" hidden="1" x14ac:dyDescent="0.2">
      <c r="A109" s="221">
        <v>108</v>
      </c>
      <c r="B109" s="68" t="b">
        <f>'Zał 1-1'!$D$23&gt;='Zał 1-1'!$J$23</f>
        <v>1</v>
      </c>
      <c r="C109" s="68" t="s">
        <v>779</v>
      </c>
      <c r="D109" s="68" t="s">
        <v>2415</v>
      </c>
      <c r="E109" s="68" t="s">
        <v>687</v>
      </c>
    </row>
    <row r="110" spans="1:5" hidden="1" x14ac:dyDescent="0.2">
      <c r="A110" s="221">
        <v>109</v>
      </c>
      <c r="B110" s="68" t="b">
        <f>'Zał 1-1'!$D$24&gt;='Zał 1-1'!$J$24</f>
        <v>1</v>
      </c>
      <c r="C110" s="68" t="s">
        <v>779</v>
      </c>
      <c r="D110" s="68" t="s">
        <v>2416</v>
      </c>
      <c r="E110" s="68" t="s">
        <v>687</v>
      </c>
    </row>
    <row r="111" spans="1:5" hidden="1" x14ac:dyDescent="0.2">
      <c r="A111" s="221">
        <v>110</v>
      </c>
      <c r="B111" s="68" t="b">
        <f>'Zał 1-1'!$D$25&gt;='Zał 1-1'!$J$25</f>
        <v>1</v>
      </c>
      <c r="C111" s="68" t="s">
        <v>779</v>
      </c>
      <c r="D111" s="68" t="s">
        <v>2417</v>
      </c>
      <c r="E111" s="68" t="s">
        <v>687</v>
      </c>
    </row>
    <row r="112" spans="1:5" hidden="1" x14ac:dyDescent="0.2">
      <c r="A112" s="221">
        <v>111</v>
      </c>
      <c r="B112" s="68" t="b">
        <f>'Zał 1-1'!$D$26&gt;='Zał 1-1'!$J$26</f>
        <v>1</v>
      </c>
      <c r="C112" s="68" t="s">
        <v>779</v>
      </c>
      <c r="D112" s="68" t="s">
        <v>1100</v>
      </c>
      <c r="E112" s="68" t="s">
        <v>687</v>
      </c>
    </row>
    <row r="113" spans="1:5" hidden="1" x14ac:dyDescent="0.2">
      <c r="A113" s="221">
        <v>112</v>
      </c>
      <c r="B113" s="68" t="b">
        <f>'Zał 1-1'!$D$27&gt;='Zał 1-1'!$J$27</f>
        <v>1</v>
      </c>
      <c r="C113" s="68" t="s">
        <v>779</v>
      </c>
      <c r="D113" s="68" t="s">
        <v>1101</v>
      </c>
      <c r="E113" s="68" t="s">
        <v>687</v>
      </c>
    </row>
    <row r="114" spans="1:5" hidden="1" x14ac:dyDescent="0.2">
      <c r="A114" s="221">
        <v>113</v>
      </c>
      <c r="B114" s="68" t="b">
        <f>'Zał 1-1'!$D$28&gt;='Zał 1-1'!$J$28</f>
        <v>1</v>
      </c>
      <c r="C114" s="68" t="s">
        <v>779</v>
      </c>
      <c r="D114" s="68" t="s">
        <v>1102</v>
      </c>
      <c r="E114" s="68" t="s">
        <v>687</v>
      </c>
    </row>
    <row r="115" spans="1:5" hidden="1" x14ac:dyDescent="0.2">
      <c r="A115" s="221">
        <v>114</v>
      </c>
      <c r="B115" s="68" t="b">
        <f>'Zał 1-1'!$D$29&gt;='Zał 1-1'!$J$29</f>
        <v>1</v>
      </c>
      <c r="C115" s="68" t="s">
        <v>779</v>
      </c>
      <c r="D115" s="68" t="s">
        <v>1103</v>
      </c>
      <c r="E115" s="68" t="s">
        <v>687</v>
      </c>
    </row>
    <row r="116" spans="1:5" hidden="1" x14ac:dyDescent="0.2">
      <c r="A116" s="221">
        <v>115</v>
      </c>
      <c r="B116" s="68" t="b">
        <f>'Zał 1-1'!$D$30&gt;='Zał 1-1'!$J$30</f>
        <v>1</v>
      </c>
      <c r="C116" s="68" t="s">
        <v>779</v>
      </c>
      <c r="D116" s="68" t="s">
        <v>1104</v>
      </c>
      <c r="E116" s="68" t="s">
        <v>687</v>
      </c>
    </row>
    <row r="117" spans="1:5" hidden="1" x14ac:dyDescent="0.2">
      <c r="A117" s="221">
        <v>116</v>
      </c>
      <c r="B117" s="68" t="b">
        <f>'Zał 1-1'!$D$31&gt;='Zał 1-1'!$J$31</f>
        <v>1</v>
      </c>
      <c r="C117" s="68" t="s">
        <v>779</v>
      </c>
      <c r="D117" s="68" t="s">
        <v>1105</v>
      </c>
      <c r="E117" s="68" t="s">
        <v>687</v>
      </c>
    </row>
    <row r="118" spans="1:5" hidden="1" x14ac:dyDescent="0.2">
      <c r="A118" s="221">
        <v>117</v>
      </c>
      <c r="B118" s="68" t="b">
        <f>'Zał 1-1'!$D$32&gt;='Zał 1-1'!$J$32</f>
        <v>1</v>
      </c>
      <c r="C118" s="68" t="s">
        <v>779</v>
      </c>
      <c r="D118" s="68" t="s">
        <v>1106</v>
      </c>
      <c r="E118" s="68" t="s">
        <v>687</v>
      </c>
    </row>
    <row r="119" spans="1:5" hidden="1" x14ac:dyDescent="0.2">
      <c r="A119" s="221">
        <v>118</v>
      </c>
      <c r="B119" s="68" t="b">
        <f>'Zał 1-1'!$D$33&gt;='Zał 1-1'!$J$33</f>
        <v>1</v>
      </c>
      <c r="C119" s="68" t="s">
        <v>779</v>
      </c>
      <c r="D119" s="68" t="s">
        <v>1107</v>
      </c>
      <c r="E119" s="68" t="s">
        <v>687</v>
      </c>
    </row>
    <row r="120" spans="1:5" hidden="1" x14ac:dyDescent="0.2">
      <c r="A120" s="221">
        <v>119</v>
      </c>
      <c r="B120" s="68" t="b">
        <f>'Zał 1-1'!$D$34&gt;='Zał 1-1'!$J$34</f>
        <v>1</v>
      </c>
      <c r="C120" s="68" t="s">
        <v>779</v>
      </c>
      <c r="D120" s="68" t="s">
        <v>1108</v>
      </c>
      <c r="E120" s="68" t="s">
        <v>687</v>
      </c>
    </row>
    <row r="121" spans="1:5" hidden="1" x14ac:dyDescent="0.2">
      <c r="A121" s="221">
        <v>120</v>
      </c>
      <c r="B121" s="68" t="b">
        <f>'Zał 1-1'!$D$35&gt;='Zał 1-1'!$J$35</f>
        <v>1</v>
      </c>
      <c r="C121" s="68" t="s">
        <v>779</v>
      </c>
      <c r="D121" s="68" t="s">
        <v>3645</v>
      </c>
      <c r="E121" s="68" t="s">
        <v>687</v>
      </c>
    </row>
    <row r="122" spans="1:5" hidden="1" x14ac:dyDescent="0.2">
      <c r="A122" s="221">
        <v>121</v>
      </c>
      <c r="B122" s="68" t="b">
        <f>'Zał 1-1'!$D$11&gt;='Zał 1-1'!$R$11</f>
        <v>1</v>
      </c>
      <c r="C122" s="68" t="s">
        <v>779</v>
      </c>
      <c r="D122" s="68" t="s">
        <v>1011</v>
      </c>
      <c r="E122" s="68" t="s">
        <v>931</v>
      </c>
    </row>
    <row r="123" spans="1:5" hidden="1" x14ac:dyDescent="0.2">
      <c r="A123" s="221">
        <v>122</v>
      </c>
      <c r="B123" s="68" t="b">
        <f>'Zał 1-1'!$D$12&gt;='Zał 1-1'!$R$12</f>
        <v>1</v>
      </c>
      <c r="C123" s="68" t="s">
        <v>779</v>
      </c>
      <c r="D123" s="68" t="s">
        <v>1012</v>
      </c>
      <c r="E123" s="68" t="s">
        <v>931</v>
      </c>
    </row>
    <row r="124" spans="1:5" hidden="1" x14ac:dyDescent="0.2">
      <c r="A124" s="221">
        <v>123</v>
      </c>
      <c r="B124" s="68" t="b">
        <f>'Zał 1-1'!$D$13&gt;='Zał 1-1'!$R$13</f>
        <v>1</v>
      </c>
      <c r="C124" s="68" t="s">
        <v>779</v>
      </c>
      <c r="D124" s="68" t="s">
        <v>1013</v>
      </c>
      <c r="E124" s="68" t="s">
        <v>931</v>
      </c>
    </row>
    <row r="125" spans="1:5" hidden="1" x14ac:dyDescent="0.2">
      <c r="A125" s="221">
        <v>124</v>
      </c>
      <c r="B125" s="68" t="b">
        <f>'Zał 1-1'!$D$14&gt;='Zał 1-1'!$R$14</f>
        <v>1</v>
      </c>
      <c r="C125" s="68" t="s">
        <v>779</v>
      </c>
      <c r="D125" s="68" t="s">
        <v>1014</v>
      </c>
      <c r="E125" s="68" t="s">
        <v>931</v>
      </c>
    </row>
    <row r="126" spans="1:5" hidden="1" x14ac:dyDescent="0.2">
      <c r="A126" s="221">
        <v>125</v>
      </c>
      <c r="B126" s="68" t="b">
        <f>'Zał 1-1'!$D$17&gt;='Zał 1-1'!$R$17</f>
        <v>1</v>
      </c>
      <c r="C126" s="68" t="s">
        <v>779</v>
      </c>
      <c r="D126" s="68" t="s">
        <v>2409</v>
      </c>
      <c r="E126" s="68" t="s">
        <v>931</v>
      </c>
    </row>
    <row r="127" spans="1:5" hidden="1" x14ac:dyDescent="0.2">
      <c r="A127" s="221">
        <v>126</v>
      </c>
      <c r="B127" s="68" t="b">
        <f>'Zał 1-1'!$D$18&gt;='Zał 1-1'!$R$18</f>
        <v>1</v>
      </c>
      <c r="C127" s="68" t="s">
        <v>779</v>
      </c>
      <c r="D127" s="68" t="s">
        <v>2410</v>
      </c>
      <c r="E127" s="68" t="s">
        <v>931</v>
      </c>
    </row>
    <row r="128" spans="1:5" hidden="1" x14ac:dyDescent="0.2">
      <c r="A128" s="221">
        <v>127</v>
      </c>
      <c r="B128" s="68" t="b">
        <f>'Zał 1-1'!$D$19&gt;='Zał 1-1'!$R$19</f>
        <v>1</v>
      </c>
      <c r="C128" s="68" t="s">
        <v>779</v>
      </c>
      <c r="D128" s="68" t="s">
        <v>2411</v>
      </c>
      <c r="E128" s="68" t="s">
        <v>931</v>
      </c>
    </row>
    <row r="129" spans="1:5" hidden="1" x14ac:dyDescent="0.2">
      <c r="A129" s="221">
        <v>128</v>
      </c>
      <c r="B129" s="68" t="b">
        <f>'Zał 1-1'!$D$20&gt;='Zał 1-1'!$R$20</f>
        <v>1</v>
      </c>
      <c r="C129" s="68" t="s">
        <v>779</v>
      </c>
      <c r="D129" s="68" t="s">
        <v>2412</v>
      </c>
      <c r="E129" s="68" t="s">
        <v>931</v>
      </c>
    </row>
    <row r="130" spans="1:5" hidden="1" x14ac:dyDescent="0.2">
      <c r="A130" s="221">
        <v>129</v>
      </c>
      <c r="B130" s="68" t="b">
        <f>'Zał 1-1'!$D$21&gt;='Zał 1-1'!$R$21</f>
        <v>1</v>
      </c>
      <c r="C130" s="68" t="s">
        <v>779</v>
      </c>
      <c r="D130" s="68" t="s">
        <v>2413</v>
      </c>
      <c r="E130" s="68" t="s">
        <v>931</v>
      </c>
    </row>
    <row r="131" spans="1:5" hidden="1" x14ac:dyDescent="0.2">
      <c r="A131" s="221">
        <v>130</v>
      </c>
      <c r="B131" s="68" t="b">
        <f>'Zał 1-1'!$D$22&gt;='Zał 1-1'!$R$22</f>
        <v>1</v>
      </c>
      <c r="C131" s="68" t="s">
        <v>779</v>
      </c>
      <c r="D131" s="68" t="s">
        <v>2414</v>
      </c>
      <c r="E131" s="68" t="s">
        <v>931</v>
      </c>
    </row>
    <row r="132" spans="1:5" hidden="1" x14ac:dyDescent="0.2">
      <c r="A132" s="221">
        <v>131</v>
      </c>
      <c r="B132" s="68" t="b">
        <f>'Zał 1-1'!$D$23&gt;='Zał 1-1'!$R$23</f>
        <v>1</v>
      </c>
      <c r="C132" s="68" t="s">
        <v>779</v>
      </c>
      <c r="D132" s="68" t="s">
        <v>2415</v>
      </c>
      <c r="E132" s="68" t="s">
        <v>931</v>
      </c>
    </row>
    <row r="133" spans="1:5" hidden="1" x14ac:dyDescent="0.2">
      <c r="A133" s="221">
        <v>132</v>
      </c>
      <c r="B133" s="68" t="b">
        <f>'Zał 1-1'!$D$24&gt;='Zał 1-1'!$R$24</f>
        <v>1</v>
      </c>
      <c r="C133" s="68" t="s">
        <v>779</v>
      </c>
      <c r="D133" s="68" t="s">
        <v>2416</v>
      </c>
      <c r="E133" s="68" t="s">
        <v>931</v>
      </c>
    </row>
    <row r="134" spans="1:5" hidden="1" x14ac:dyDescent="0.2">
      <c r="A134" s="221">
        <v>133</v>
      </c>
      <c r="B134" s="68" t="b">
        <f>'Zał 1-1'!$D$25&gt;='Zał 1-1'!$R$25</f>
        <v>1</v>
      </c>
      <c r="C134" s="68" t="s">
        <v>779</v>
      </c>
      <c r="D134" s="68" t="s">
        <v>2417</v>
      </c>
      <c r="E134" s="68" t="s">
        <v>931</v>
      </c>
    </row>
    <row r="135" spans="1:5" hidden="1" x14ac:dyDescent="0.2">
      <c r="A135" s="221">
        <v>134</v>
      </c>
      <c r="B135" s="68" t="b">
        <f>'Zał 1-1'!$D$26&gt;='Zał 1-1'!$R$26</f>
        <v>1</v>
      </c>
      <c r="C135" s="68" t="s">
        <v>779</v>
      </c>
      <c r="D135" s="68" t="s">
        <v>1100</v>
      </c>
      <c r="E135" s="68" t="s">
        <v>931</v>
      </c>
    </row>
    <row r="136" spans="1:5" hidden="1" x14ac:dyDescent="0.2">
      <c r="A136" s="221">
        <v>135</v>
      </c>
      <c r="B136" s="68" t="b">
        <f>'Zał 1-1'!$D$27&gt;='Zał 1-1'!$R$27</f>
        <v>1</v>
      </c>
      <c r="C136" s="68" t="s">
        <v>779</v>
      </c>
      <c r="D136" s="68" t="s">
        <v>1101</v>
      </c>
      <c r="E136" s="68" t="s">
        <v>931</v>
      </c>
    </row>
    <row r="137" spans="1:5" hidden="1" x14ac:dyDescent="0.2">
      <c r="A137" s="221">
        <v>136</v>
      </c>
      <c r="B137" s="68" t="b">
        <f>'Zał 1-1'!$D$28&gt;='Zał 1-1'!$R$28</f>
        <v>1</v>
      </c>
      <c r="C137" s="68" t="s">
        <v>779</v>
      </c>
      <c r="D137" s="68" t="s">
        <v>1102</v>
      </c>
      <c r="E137" s="68" t="s">
        <v>931</v>
      </c>
    </row>
    <row r="138" spans="1:5" hidden="1" x14ac:dyDescent="0.2">
      <c r="A138" s="221">
        <v>137</v>
      </c>
      <c r="B138" s="68" t="b">
        <f>'Zał 1-1'!$D$29&gt;='Zał 1-1'!$R$29</f>
        <v>1</v>
      </c>
      <c r="C138" s="68" t="s">
        <v>779</v>
      </c>
      <c r="D138" s="68" t="s">
        <v>1103</v>
      </c>
      <c r="E138" s="68" t="s">
        <v>931</v>
      </c>
    </row>
    <row r="139" spans="1:5" hidden="1" x14ac:dyDescent="0.2">
      <c r="A139" s="221">
        <v>138</v>
      </c>
      <c r="B139" s="68" t="b">
        <f>'Zał 1-1'!$D$30&gt;='Zał 1-1'!$R$30</f>
        <v>1</v>
      </c>
      <c r="C139" s="68" t="s">
        <v>779</v>
      </c>
      <c r="D139" s="68" t="s">
        <v>1104</v>
      </c>
      <c r="E139" s="68" t="s">
        <v>931</v>
      </c>
    </row>
    <row r="140" spans="1:5" hidden="1" x14ac:dyDescent="0.2">
      <c r="A140" s="221">
        <v>139</v>
      </c>
      <c r="B140" s="68" t="b">
        <f>'Zał 1-1'!$D$31&gt;='Zał 1-1'!$R$31</f>
        <v>1</v>
      </c>
      <c r="C140" s="68" t="s">
        <v>779</v>
      </c>
      <c r="D140" s="68" t="s">
        <v>1105</v>
      </c>
      <c r="E140" s="68" t="s">
        <v>931</v>
      </c>
    </row>
    <row r="141" spans="1:5" hidden="1" x14ac:dyDescent="0.2">
      <c r="A141" s="221">
        <v>140</v>
      </c>
      <c r="B141" s="68" t="b">
        <f>'Zał 1-1'!$D$32&gt;='Zał 1-1'!$R$32</f>
        <v>1</v>
      </c>
      <c r="C141" s="68" t="s">
        <v>779</v>
      </c>
      <c r="D141" s="68" t="s">
        <v>1106</v>
      </c>
      <c r="E141" s="68" t="s">
        <v>931</v>
      </c>
    </row>
    <row r="142" spans="1:5" hidden="1" x14ac:dyDescent="0.2">
      <c r="A142" s="221">
        <v>141</v>
      </c>
      <c r="B142" s="68" t="b">
        <f>'Zał 1-1'!$D$33&gt;='Zał 1-1'!$R$33</f>
        <v>1</v>
      </c>
      <c r="C142" s="68" t="s">
        <v>779</v>
      </c>
      <c r="D142" s="68" t="s">
        <v>1107</v>
      </c>
      <c r="E142" s="68" t="s">
        <v>931</v>
      </c>
    </row>
    <row r="143" spans="1:5" hidden="1" x14ac:dyDescent="0.2">
      <c r="A143" s="221">
        <v>142</v>
      </c>
      <c r="B143" s="68" t="b">
        <f>'Zał 1-1'!$D$34&gt;='Zał 1-1'!$R$34</f>
        <v>1</v>
      </c>
      <c r="C143" s="68" t="s">
        <v>779</v>
      </c>
      <c r="D143" s="68" t="s">
        <v>1108</v>
      </c>
      <c r="E143" s="68" t="s">
        <v>931</v>
      </c>
    </row>
    <row r="144" spans="1:5" hidden="1" x14ac:dyDescent="0.2">
      <c r="A144" s="221">
        <v>143</v>
      </c>
      <c r="B144" s="68" t="b">
        <f>'Zał 1-1'!$D$35&gt;='Zał 1-1'!$R$35</f>
        <v>1</v>
      </c>
      <c r="C144" s="68" t="s">
        <v>779</v>
      </c>
      <c r="D144" s="68" t="s">
        <v>3645</v>
      </c>
      <c r="E144" s="68" t="s">
        <v>931</v>
      </c>
    </row>
    <row r="145" spans="1:5" hidden="1" x14ac:dyDescent="0.2">
      <c r="A145" s="221">
        <v>144</v>
      </c>
      <c r="B145" s="68" t="b">
        <f>'Zał 1-1'!$K$11='Zał 1-1'!$L$11</f>
        <v>1</v>
      </c>
      <c r="C145" s="68" t="s">
        <v>779</v>
      </c>
      <c r="D145" s="68" t="s">
        <v>1011</v>
      </c>
      <c r="E145" s="68" t="s">
        <v>688</v>
      </c>
    </row>
    <row r="146" spans="1:5" hidden="1" x14ac:dyDescent="0.2">
      <c r="A146" s="221">
        <v>145</v>
      </c>
      <c r="B146" s="68" t="b">
        <f>'Zał 1-1'!$K$17&gt;='Zał 1-1'!$L$17</f>
        <v>1</v>
      </c>
      <c r="C146" s="68" t="s">
        <v>779</v>
      </c>
      <c r="D146" s="68" t="s">
        <v>2409</v>
      </c>
      <c r="E146" s="68" t="s">
        <v>689</v>
      </c>
    </row>
    <row r="147" spans="1:5" hidden="1" x14ac:dyDescent="0.2">
      <c r="A147" s="221">
        <v>146</v>
      </c>
      <c r="B147" s="68" t="b">
        <f>'Zał 1-1'!$K$18&gt;='Zał 1-1'!$L$18</f>
        <v>1</v>
      </c>
      <c r="C147" s="68" t="s">
        <v>779</v>
      </c>
      <c r="D147" s="68" t="s">
        <v>2410</v>
      </c>
      <c r="E147" s="68" t="s">
        <v>689</v>
      </c>
    </row>
    <row r="148" spans="1:5" hidden="1" x14ac:dyDescent="0.2">
      <c r="A148" s="221">
        <v>147</v>
      </c>
      <c r="B148" s="68" t="b">
        <f>'Zał 1-1'!$K$19&gt;='Zał 1-1'!$L$19</f>
        <v>1</v>
      </c>
      <c r="C148" s="68" t="s">
        <v>779</v>
      </c>
      <c r="D148" s="68" t="s">
        <v>2411</v>
      </c>
      <c r="E148" s="68" t="s">
        <v>689</v>
      </c>
    </row>
    <row r="149" spans="1:5" hidden="1" x14ac:dyDescent="0.2">
      <c r="A149" s="221">
        <v>148</v>
      </c>
      <c r="B149" s="68" t="b">
        <f>'Zał 1-1'!$K$20&gt;='Zał 1-1'!$L$20</f>
        <v>1</v>
      </c>
      <c r="C149" s="68" t="s">
        <v>779</v>
      </c>
      <c r="D149" s="68" t="s">
        <v>2412</v>
      </c>
      <c r="E149" s="68" t="s">
        <v>689</v>
      </c>
    </row>
    <row r="150" spans="1:5" hidden="1" x14ac:dyDescent="0.2">
      <c r="A150" s="221">
        <v>149</v>
      </c>
      <c r="B150" s="68" t="b">
        <f>'Zał 1-1'!$K$21&gt;='Zał 1-1'!$L$21</f>
        <v>1</v>
      </c>
      <c r="C150" s="68" t="s">
        <v>779</v>
      </c>
      <c r="D150" s="68" t="s">
        <v>2413</v>
      </c>
      <c r="E150" s="68" t="s">
        <v>689</v>
      </c>
    </row>
    <row r="151" spans="1:5" hidden="1" x14ac:dyDescent="0.2">
      <c r="A151" s="221">
        <v>150</v>
      </c>
      <c r="B151" s="68" t="b">
        <f>'Zał 1-1'!$K$23&gt;='Zał 1-1'!$L$23</f>
        <v>1</v>
      </c>
      <c r="C151" s="68" t="s">
        <v>779</v>
      </c>
      <c r="D151" s="68" t="s">
        <v>2415</v>
      </c>
      <c r="E151" s="68" t="s">
        <v>689</v>
      </c>
    </row>
    <row r="152" spans="1:5" hidden="1" x14ac:dyDescent="0.2">
      <c r="A152" s="221">
        <v>151</v>
      </c>
      <c r="B152" s="68" t="b">
        <f>'Zał 1-1'!$K$24&gt;='Zał 1-1'!$L$24</f>
        <v>1</v>
      </c>
      <c r="C152" s="68" t="s">
        <v>779</v>
      </c>
      <c r="D152" s="68" t="s">
        <v>2416</v>
      </c>
      <c r="E152" s="68" t="s">
        <v>689</v>
      </c>
    </row>
    <row r="153" spans="1:5" hidden="1" x14ac:dyDescent="0.2">
      <c r="A153" s="221">
        <v>152</v>
      </c>
      <c r="B153" s="68" t="b">
        <f>'Zał 1-1'!$K$25&gt;='Zał 1-1'!$L$25</f>
        <v>1</v>
      </c>
      <c r="C153" s="68" t="s">
        <v>779</v>
      </c>
      <c r="D153" s="68" t="s">
        <v>2417</v>
      </c>
      <c r="E153" s="68" t="s">
        <v>689</v>
      </c>
    </row>
    <row r="154" spans="1:5" hidden="1" x14ac:dyDescent="0.2">
      <c r="A154" s="221">
        <v>153</v>
      </c>
      <c r="B154" s="68" t="b">
        <f>'Zał 1-1'!$K$26&gt;='Zał 1-1'!$L$26</f>
        <v>1</v>
      </c>
      <c r="C154" s="68" t="s">
        <v>779</v>
      </c>
      <c r="D154" s="68" t="s">
        <v>1100</v>
      </c>
      <c r="E154" s="68" t="s">
        <v>689</v>
      </c>
    </row>
    <row r="155" spans="1:5" hidden="1" x14ac:dyDescent="0.2">
      <c r="A155" s="221">
        <v>154</v>
      </c>
      <c r="B155" s="68" t="b">
        <f>'Zał 1-1'!$K$27&gt;='Zał 1-1'!$L$27</f>
        <v>1</v>
      </c>
      <c r="C155" s="68" t="s">
        <v>779</v>
      </c>
      <c r="D155" s="68" t="s">
        <v>1101</v>
      </c>
      <c r="E155" s="68" t="s">
        <v>689</v>
      </c>
    </row>
    <row r="156" spans="1:5" hidden="1" x14ac:dyDescent="0.2">
      <c r="A156" s="221">
        <v>155</v>
      </c>
      <c r="B156" s="68" t="b">
        <f>'Zał 1-1'!$K$28&gt;='Zał 1-1'!$L$28</f>
        <v>1</v>
      </c>
      <c r="C156" s="68" t="s">
        <v>779</v>
      </c>
      <c r="D156" s="68" t="s">
        <v>1102</v>
      </c>
      <c r="E156" s="68" t="s">
        <v>689</v>
      </c>
    </row>
    <row r="157" spans="1:5" hidden="1" x14ac:dyDescent="0.2">
      <c r="A157" s="221">
        <v>156</v>
      </c>
      <c r="B157" s="68" t="b">
        <f>'Zał 1-1'!$K$29&gt;='Zał 1-1'!$L$29</f>
        <v>1</v>
      </c>
      <c r="C157" s="68" t="s">
        <v>779</v>
      </c>
      <c r="D157" s="68" t="s">
        <v>1103</v>
      </c>
      <c r="E157" s="68" t="s">
        <v>689</v>
      </c>
    </row>
    <row r="158" spans="1:5" hidden="1" x14ac:dyDescent="0.2">
      <c r="A158" s="221">
        <v>157</v>
      </c>
      <c r="B158" s="68" t="b">
        <f>'Zał 1-1'!$K$30&gt;='Zał 1-1'!$L$30</f>
        <v>1</v>
      </c>
      <c r="C158" s="68" t="s">
        <v>779</v>
      </c>
      <c r="D158" s="68" t="s">
        <v>1104</v>
      </c>
      <c r="E158" s="68" t="s">
        <v>689</v>
      </c>
    </row>
    <row r="159" spans="1:5" hidden="1" x14ac:dyDescent="0.2">
      <c r="A159" s="221">
        <v>158</v>
      </c>
      <c r="B159" s="68" t="b">
        <f>'Zał 1-1'!$K$31&gt;='Zał 1-1'!$L$31</f>
        <v>1</v>
      </c>
      <c r="C159" s="68" t="s">
        <v>779</v>
      </c>
      <c r="D159" s="68" t="s">
        <v>1105</v>
      </c>
      <c r="E159" s="68" t="s">
        <v>689</v>
      </c>
    </row>
    <row r="160" spans="1:5" hidden="1" x14ac:dyDescent="0.2">
      <c r="A160" s="221">
        <v>159</v>
      </c>
      <c r="B160" s="68" t="b">
        <f>'Zał 1-1'!$K$32&gt;='Zał 1-1'!$L$32</f>
        <v>1</v>
      </c>
      <c r="C160" s="68" t="s">
        <v>779</v>
      </c>
      <c r="D160" s="68" t="s">
        <v>1106</v>
      </c>
      <c r="E160" s="68" t="s">
        <v>689</v>
      </c>
    </row>
    <row r="161" spans="1:5" hidden="1" x14ac:dyDescent="0.2">
      <c r="A161" s="221">
        <v>160</v>
      </c>
      <c r="B161" s="68" t="b">
        <f>'Zał 1-1'!$K$33&gt;='Zał 1-1'!$L$33</f>
        <v>1</v>
      </c>
      <c r="C161" s="68" t="s">
        <v>779</v>
      </c>
      <c r="D161" s="68" t="s">
        <v>1107</v>
      </c>
      <c r="E161" s="68" t="s">
        <v>689</v>
      </c>
    </row>
    <row r="162" spans="1:5" hidden="1" x14ac:dyDescent="0.2">
      <c r="A162" s="221">
        <v>161</v>
      </c>
      <c r="B162" s="68" t="b">
        <f>'Zał 1-1'!$K$34&gt;='Zał 1-1'!$L$34</f>
        <v>1</v>
      </c>
      <c r="C162" s="68" t="s">
        <v>779</v>
      </c>
      <c r="D162" s="68" t="s">
        <v>1108</v>
      </c>
      <c r="E162" s="68" t="s">
        <v>689</v>
      </c>
    </row>
    <row r="163" spans="1:5" hidden="1" x14ac:dyDescent="0.2">
      <c r="A163" s="221">
        <v>162</v>
      </c>
      <c r="B163" s="68" t="b">
        <f>'Zał 1-1'!$K$35&gt;='Zał 1-1'!$L$35</f>
        <v>1</v>
      </c>
      <c r="C163" s="68" t="s">
        <v>779</v>
      </c>
      <c r="D163" s="68" t="s">
        <v>3645</v>
      </c>
      <c r="E163" s="68" t="s">
        <v>689</v>
      </c>
    </row>
    <row r="164" spans="1:5" hidden="1" x14ac:dyDescent="0.2">
      <c r="A164" s="221">
        <v>163</v>
      </c>
      <c r="B164" s="68" t="b">
        <f>'Zał 1-1'!$K$12='Zał 1-1'!$M$12</f>
        <v>1</v>
      </c>
      <c r="C164" s="68" t="s">
        <v>779</v>
      </c>
      <c r="D164" s="68" t="s">
        <v>1012</v>
      </c>
      <c r="E164" s="68" t="s">
        <v>690</v>
      </c>
    </row>
    <row r="165" spans="1:5" hidden="1" x14ac:dyDescent="0.2">
      <c r="A165" s="221">
        <v>164</v>
      </c>
      <c r="B165" s="68" t="b">
        <f>'Zał 1-1'!$K$17&gt;='Zał 1-1'!$M$17</f>
        <v>1</v>
      </c>
      <c r="C165" s="68" t="s">
        <v>779</v>
      </c>
      <c r="D165" s="68" t="s">
        <v>2409</v>
      </c>
      <c r="E165" s="68" t="s">
        <v>691</v>
      </c>
    </row>
    <row r="166" spans="1:5" hidden="1" x14ac:dyDescent="0.2">
      <c r="A166" s="221">
        <v>165</v>
      </c>
      <c r="B166" s="68" t="b">
        <f>'Zał 1-1'!$K$18&gt;='Zał 1-1'!$M$18</f>
        <v>1</v>
      </c>
      <c r="C166" s="68" t="s">
        <v>779</v>
      </c>
      <c r="D166" s="68" t="s">
        <v>2410</v>
      </c>
      <c r="E166" s="68" t="s">
        <v>691</v>
      </c>
    </row>
    <row r="167" spans="1:5" hidden="1" x14ac:dyDescent="0.2">
      <c r="A167" s="221">
        <v>166</v>
      </c>
      <c r="B167" s="68" t="b">
        <f>'Zał 1-1'!$K$19&gt;='Zał 1-1'!$M$19</f>
        <v>1</v>
      </c>
      <c r="C167" s="68" t="s">
        <v>779</v>
      </c>
      <c r="D167" s="68" t="s">
        <v>2411</v>
      </c>
      <c r="E167" s="68" t="s">
        <v>691</v>
      </c>
    </row>
    <row r="168" spans="1:5" hidden="1" x14ac:dyDescent="0.2">
      <c r="A168" s="221">
        <v>167</v>
      </c>
      <c r="B168" s="68" t="b">
        <f>'Zał 1-1'!$K$20&gt;='Zał 1-1'!$M$20</f>
        <v>1</v>
      </c>
      <c r="C168" s="68" t="s">
        <v>779</v>
      </c>
      <c r="D168" s="68" t="s">
        <v>2412</v>
      </c>
      <c r="E168" s="68" t="s">
        <v>691</v>
      </c>
    </row>
    <row r="169" spans="1:5" hidden="1" x14ac:dyDescent="0.2">
      <c r="A169" s="221">
        <v>168</v>
      </c>
      <c r="B169" s="68" t="b">
        <f>'Zał 1-1'!$K$21&gt;='Zał 1-1'!$M$21</f>
        <v>1</v>
      </c>
      <c r="C169" s="68" t="s">
        <v>779</v>
      </c>
      <c r="D169" s="68" t="s">
        <v>2413</v>
      </c>
      <c r="E169" s="68" t="s">
        <v>691</v>
      </c>
    </row>
    <row r="170" spans="1:5" hidden="1" x14ac:dyDescent="0.2">
      <c r="A170" s="221">
        <v>169</v>
      </c>
      <c r="B170" s="68" t="b">
        <f>'Zał 1-1'!$K$23&gt;='Zał 1-1'!$M$23</f>
        <v>1</v>
      </c>
      <c r="C170" s="68" t="s">
        <v>779</v>
      </c>
      <c r="D170" s="68" t="s">
        <v>2415</v>
      </c>
      <c r="E170" s="68" t="s">
        <v>691</v>
      </c>
    </row>
    <row r="171" spans="1:5" hidden="1" x14ac:dyDescent="0.2">
      <c r="A171" s="221">
        <v>170</v>
      </c>
      <c r="B171" s="68" t="b">
        <f>'Zał 1-1'!$K$24&gt;='Zał 1-1'!$M$24</f>
        <v>1</v>
      </c>
      <c r="C171" s="68" t="s">
        <v>779</v>
      </c>
      <c r="D171" s="68" t="s">
        <v>2416</v>
      </c>
      <c r="E171" s="68" t="s">
        <v>691</v>
      </c>
    </row>
    <row r="172" spans="1:5" hidden="1" x14ac:dyDescent="0.2">
      <c r="A172" s="221">
        <v>171</v>
      </c>
      <c r="B172" s="68" t="b">
        <f>'Zał 1-1'!$K$25&gt;='Zał 1-1'!$M$25</f>
        <v>1</v>
      </c>
      <c r="C172" s="68" t="s">
        <v>779</v>
      </c>
      <c r="D172" s="68" t="s">
        <v>2417</v>
      </c>
      <c r="E172" s="68" t="s">
        <v>691</v>
      </c>
    </row>
    <row r="173" spans="1:5" hidden="1" x14ac:dyDescent="0.2">
      <c r="A173" s="221">
        <v>172</v>
      </c>
      <c r="B173" s="68" t="b">
        <f>'Zał 1-1'!$K$26&gt;='Zał 1-1'!$M$26</f>
        <v>1</v>
      </c>
      <c r="C173" s="68" t="s">
        <v>779</v>
      </c>
      <c r="D173" s="68" t="s">
        <v>1100</v>
      </c>
      <c r="E173" s="68" t="s">
        <v>691</v>
      </c>
    </row>
    <row r="174" spans="1:5" hidden="1" x14ac:dyDescent="0.2">
      <c r="A174" s="221">
        <v>173</v>
      </c>
      <c r="B174" s="68" t="b">
        <f>'Zał 1-1'!$K$27&gt;='Zał 1-1'!$M$27</f>
        <v>1</v>
      </c>
      <c r="C174" s="68" t="s">
        <v>779</v>
      </c>
      <c r="D174" s="68" t="s">
        <v>1101</v>
      </c>
      <c r="E174" s="68" t="s">
        <v>691</v>
      </c>
    </row>
    <row r="175" spans="1:5" hidden="1" x14ac:dyDescent="0.2">
      <c r="A175" s="221">
        <v>174</v>
      </c>
      <c r="B175" s="68" t="b">
        <f>'Zał 1-1'!$K$28&gt;='Zał 1-1'!$M$28</f>
        <v>1</v>
      </c>
      <c r="C175" s="68" t="s">
        <v>779</v>
      </c>
      <c r="D175" s="68" t="s">
        <v>1102</v>
      </c>
      <c r="E175" s="68" t="s">
        <v>691</v>
      </c>
    </row>
    <row r="176" spans="1:5" hidden="1" x14ac:dyDescent="0.2">
      <c r="A176" s="221">
        <v>175</v>
      </c>
      <c r="B176" s="68" t="b">
        <f>'Zał 1-1'!$K$29&gt;='Zał 1-1'!$M$29</f>
        <v>1</v>
      </c>
      <c r="C176" s="68" t="s">
        <v>779</v>
      </c>
      <c r="D176" s="68" t="s">
        <v>1103</v>
      </c>
      <c r="E176" s="68" t="s">
        <v>691</v>
      </c>
    </row>
    <row r="177" spans="1:5" hidden="1" x14ac:dyDescent="0.2">
      <c r="A177" s="221">
        <v>176</v>
      </c>
      <c r="B177" s="68" t="b">
        <f>'Zał 1-1'!$K$30&gt;='Zał 1-1'!$M$30</f>
        <v>1</v>
      </c>
      <c r="C177" s="68" t="s">
        <v>779</v>
      </c>
      <c r="D177" s="68" t="s">
        <v>1104</v>
      </c>
      <c r="E177" s="68" t="s">
        <v>691</v>
      </c>
    </row>
    <row r="178" spans="1:5" hidden="1" x14ac:dyDescent="0.2">
      <c r="A178" s="221">
        <v>177</v>
      </c>
      <c r="B178" s="68" t="b">
        <f>'Zał 1-1'!$K$31&gt;='Zał 1-1'!$M$31</f>
        <v>1</v>
      </c>
      <c r="C178" s="68" t="s">
        <v>779</v>
      </c>
      <c r="D178" s="68" t="s">
        <v>1105</v>
      </c>
      <c r="E178" s="68" t="s">
        <v>691</v>
      </c>
    </row>
    <row r="179" spans="1:5" hidden="1" x14ac:dyDescent="0.2">
      <c r="A179" s="221">
        <v>178</v>
      </c>
      <c r="B179" s="68" t="b">
        <f>'Zał 1-1'!$K$32&gt;='Zał 1-1'!$M$32</f>
        <v>1</v>
      </c>
      <c r="C179" s="68" t="s">
        <v>779</v>
      </c>
      <c r="D179" s="68" t="s">
        <v>1106</v>
      </c>
      <c r="E179" s="68" t="s">
        <v>691</v>
      </c>
    </row>
    <row r="180" spans="1:5" hidden="1" x14ac:dyDescent="0.2">
      <c r="A180" s="221">
        <v>179</v>
      </c>
      <c r="B180" s="68" t="b">
        <f>'Zał 1-1'!$K$33&gt;='Zał 1-1'!$M$33</f>
        <v>1</v>
      </c>
      <c r="C180" s="68" t="s">
        <v>779</v>
      </c>
      <c r="D180" s="68" t="s">
        <v>1107</v>
      </c>
      <c r="E180" s="68" t="s">
        <v>691</v>
      </c>
    </row>
    <row r="181" spans="1:5" hidden="1" x14ac:dyDescent="0.2">
      <c r="A181" s="221">
        <v>180</v>
      </c>
      <c r="B181" s="68" t="b">
        <f>'Zał 1-1'!$K$34&gt;='Zał 1-1'!$M$34</f>
        <v>1</v>
      </c>
      <c r="C181" s="68" t="s">
        <v>779</v>
      </c>
      <c r="D181" s="68" t="s">
        <v>1108</v>
      </c>
      <c r="E181" s="68" t="s">
        <v>691</v>
      </c>
    </row>
    <row r="182" spans="1:5" hidden="1" x14ac:dyDescent="0.2">
      <c r="A182" s="221">
        <v>181</v>
      </c>
      <c r="B182" s="68" t="b">
        <f>'Zał 1-1'!$K$35&gt;='Zał 1-1'!$M$35</f>
        <v>1</v>
      </c>
      <c r="C182" s="68" t="s">
        <v>779</v>
      </c>
      <c r="D182" s="68" t="s">
        <v>3645</v>
      </c>
      <c r="E182" s="68" t="s">
        <v>691</v>
      </c>
    </row>
    <row r="183" spans="1:5" hidden="1" x14ac:dyDescent="0.2">
      <c r="A183" s="221">
        <v>182</v>
      </c>
      <c r="B183" s="68" t="b">
        <f>'Zał 1-1'!$K$13='Zał 1-1'!$N$13</f>
        <v>1</v>
      </c>
      <c r="C183" s="68" t="s">
        <v>779</v>
      </c>
      <c r="D183" s="68" t="s">
        <v>1013</v>
      </c>
      <c r="E183" s="68" t="s">
        <v>692</v>
      </c>
    </row>
    <row r="184" spans="1:5" hidden="1" x14ac:dyDescent="0.2">
      <c r="A184" s="221">
        <v>183</v>
      </c>
      <c r="B184" s="68" t="b">
        <f>'Zał 1-1'!$K$17&gt;='Zał 1-1'!$N$17</f>
        <v>1</v>
      </c>
      <c r="C184" s="68" t="s">
        <v>779</v>
      </c>
      <c r="D184" s="68" t="s">
        <v>2409</v>
      </c>
      <c r="E184" s="68" t="s">
        <v>693</v>
      </c>
    </row>
    <row r="185" spans="1:5" hidden="1" x14ac:dyDescent="0.2">
      <c r="A185" s="221">
        <v>184</v>
      </c>
      <c r="B185" s="68" t="b">
        <f>'Zał 1-1'!$K$18&gt;='Zał 1-1'!$N$18</f>
        <v>1</v>
      </c>
      <c r="C185" s="68" t="s">
        <v>779</v>
      </c>
      <c r="D185" s="68" t="s">
        <v>2410</v>
      </c>
      <c r="E185" s="68" t="s">
        <v>693</v>
      </c>
    </row>
    <row r="186" spans="1:5" hidden="1" x14ac:dyDescent="0.2">
      <c r="A186" s="221">
        <v>185</v>
      </c>
      <c r="B186" s="68" t="b">
        <f>'Zał 1-1'!$K$19&gt;='Zał 1-1'!$N$19</f>
        <v>1</v>
      </c>
      <c r="C186" s="68" t="s">
        <v>779</v>
      </c>
      <c r="D186" s="68" t="s">
        <v>2411</v>
      </c>
      <c r="E186" s="68" t="s">
        <v>693</v>
      </c>
    </row>
    <row r="187" spans="1:5" hidden="1" x14ac:dyDescent="0.2">
      <c r="A187" s="221">
        <v>186</v>
      </c>
      <c r="B187" s="68" t="b">
        <f>'Zał 1-1'!$K$20&gt;='Zał 1-1'!$N$20</f>
        <v>1</v>
      </c>
      <c r="C187" s="68" t="s">
        <v>779</v>
      </c>
      <c r="D187" s="68" t="s">
        <v>2412</v>
      </c>
      <c r="E187" s="68" t="s">
        <v>693</v>
      </c>
    </row>
    <row r="188" spans="1:5" hidden="1" x14ac:dyDescent="0.2">
      <c r="A188" s="221">
        <v>187</v>
      </c>
      <c r="B188" s="68" t="b">
        <f>'Zał 1-1'!$K$21&gt;='Zał 1-1'!$N$21</f>
        <v>1</v>
      </c>
      <c r="C188" s="68" t="s">
        <v>779</v>
      </c>
      <c r="D188" s="68" t="s">
        <v>2413</v>
      </c>
      <c r="E188" s="68" t="s">
        <v>693</v>
      </c>
    </row>
    <row r="189" spans="1:5" hidden="1" x14ac:dyDescent="0.2">
      <c r="A189" s="221">
        <v>188</v>
      </c>
      <c r="B189" s="68" t="b">
        <f>'Zał 1-1'!$K$23&gt;='Zał 1-1'!$N$23</f>
        <v>1</v>
      </c>
      <c r="C189" s="68" t="s">
        <v>779</v>
      </c>
      <c r="D189" s="68" t="s">
        <v>2415</v>
      </c>
      <c r="E189" s="68" t="s">
        <v>693</v>
      </c>
    </row>
    <row r="190" spans="1:5" hidden="1" x14ac:dyDescent="0.2">
      <c r="A190" s="221">
        <v>189</v>
      </c>
      <c r="B190" s="68" t="b">
        <f>'Zał 1-1'!$K$24&gt;='Zał 1-1'!$N$24</f>
        <v>1</v>
      </c>
      <c r="C190" s="68" t="s">
        <v>779</v>
      </c>
      <c r="D190" s="68" t="s">
        <v>2416</v>
      </c>
      <c r="E190" s="68" t="s">
        <v>693</v>
      </c>
    </row>
    <row r="191" spans="1:5" hidden="1" x14ac:dyDescent="0.2">
      <c r="A191" s="221">
        <v>190</v>
      </c>
      <c r="B191" s="68" t="b">
        <f>'Zał 1-1'!$K$25&gt;='Zał 1-1'!$N$25</f>
        <v>1</v>
      </c>
      <c r="C191" s="68" t="s">
        <v>779</v>
      </c>
      <c r="D191" s="68" t="s">
        <v>2417</v>
      </c>
      <c r="E191" s="68" t="s">
        <v>693</v>
      </c>
    </row>
    <row r="192" spans="1:5" hidden="1" x14ac:dyDescent="0.2">
      <c r="A192" s="221">
        <v>191</v>
      </c>
      <c r="B192" s="68" t="b">
        <f>'Zał 1-1'!$K$26&gt;='Zał 1-1'!$N$26</f>
        <v>1</v>
      </c>
      <c r="C192" s="68" t="s">
        <v>779</v>
      </c>
      <c r="D192" s="68" t="s">
        <v>1100</v>
      </c>
      <c r="E192" s="68" t="s">
        <v>693</v>
      </c>
    </row>
    <row r="193" spans="1:5" hidden="1" x14ac:dyDescent="0.2">
      <c r="A193" s="221">
        <v>192</v>
      </c>
      <c r="B193" s="68" t="b">
        <f>'Zał 1-1'!$K$27&gt;='Zał 1-1'!$N$27</f>
        <v>1</v>
      </c>
      <c r="C193" s="68" t="s">
        <v>779</v>
      </c>
      <c r="D193" s="68" t="s">
        <v>1101</v>
      </c>
      <c r="E193" s="68" t="s">
        <v>693</v>
      </c>
    </row>
    <row r="194" spans="1:5" hidden="1" x14ac:dyDescent="0.2">
      <c r="A194" s="221">
        <v>193</v>
      </c>
      <c r="B194" s="68" t="b">
        <f>'Zał 1-1'!$K$28&gt;='Zał 1-1'!$N$28</f>
        <v>1</v>
      </c>
      <c r="C194" s="68" t="s">
        <v>779</v>
      </c>
      <c r="D194" s="68" t="s">
        <v>1102</v>
      </c>
      <c r="E194" s="68" t="s">
        <v>693</v>
      </c>
    </row>
    <row r="195" spans="1:5" hidden="1" x14ac:dyDescent="0.2">
      <c r="A195" s="221">
        <v>194</v>
      </c>
      <c r="B195" s="68" t="b">
        <f>'Zał 1-1'!$K$29&gt;='Zał 1-1'!$N$29</f>
        <v>1</v>
      </c>
      <c r="C195" s="68" t="s">
        <v>779</v>
      </c>
      <c r="D195" s="68" t="s">
        <v>1103</v>
      </c>
      <c r="E195" s="68" t="s">
        <v>693</v>
      </c>
    </row>
    <row r="196" spans="1:5" hidden="1" x14ac:dyDescent="0.2">
      <c r="A196" s="221">
        <v>195</v>
      </c>
      <c r="B196" s="68" t="b">
        <f>'Zał 1-1'!$K$30&gt;='Zał 1-1'!$N$30</f>
        <v>1</v>
      </c>
      <c r="C196" s="68" t="s">
        <v>779</v>
      </c>
      <c r="D196" s="68" t="s">
        <v>1104</v>
      </c>
      <c r="E196" s="68" t="s">
        <v>693</v>
      </c>
    </row>
    <row r="197" spans="1:5" hidden="1" x14ac:dyDescent="0.2">
      <c r="A197" s="221">
        <v>196</v>
      </c>
      <c r="B197" s="68" t="b">
        <f>'Zał 1-1'!$K$31&gt;='Zał 1-1'!$N$31</f>
        <v>1</v>
      </c>
      <c r="C197" s="68" t="s">
        <v>779</v>
      </c>
      <c r="D197" s="68" t="s">
        <v>1105</v>
      </c>
      <c r="E197" s="68" t="s">
        <v>693</v>
      </c>
    </row>
    <row r="198" spans="1:5" hidden="1" x14ac:dyDescent="0.2">
      <c r="A198" s="221">
        <v>197</v>
      </c>
      <c r="B198" s="68" t="b">
        <f>'Zał 1-1'!$K$32&gt;='Zał 1-1'!$N$32</f>
        <v>1</v>
      </c>
      <c r="C198" s="68" t="s">
        <v>779</v>
      </c>
      <c r="D198" s="68" t="s">
        <v>1106</v>
      </c>
      <c r="E198" s="68" t="s">
        <v>693</v>
      </c>
    </row>
    <row r="199" spans="1:5" hidden="1" x14ac:dyDescent="0.2">
      <c r="A199" s="221">
        <v>198</v>
      </c>
      <c r="B199" s="68" t="b">
        <f>'Zał 1-1'!$K$33&gt;='Zał 1-1'!$N$33</f>
        <v>1</v>
      </c>
      <c r="C199" s="68" t="s">
        <v>779</v>
      </c>
      <c r="D199" s="68" t="s">
        <v>1107</v>
      </c>
      <c r="E199" s="68" t="s">
        <v>693</v>
      </c>
    </row>
    <row r="200" spans="1:5" hidden="1" x14ac:dyDescent="0.2">
      <c r="A200" s="221">
        <v>199</v>
      </c>
      <c r="B200" s="68" t="b">
        <f>'Zał 1-1'!$K$34&gt;='Zał 1-1'!$N$34</f>
        <v>1</v>
      </c>
      <c r="C200" s="68" t="s">
        <v>779</v>
      </c>
      <c r="D200" s="68" t="s">
        <v>1108</v>
      </c>
      <c r="E200" s="68" t="s">
        <v>693</v>
      </c>
    </row>
    <row r="201" spans="1:5" hidden="1" x14ac:dyDescent="0.2">
      <c r="A201" s="221">
        <v>200</v>
      </c>
      <c r="B201" s="68" t="b">
        <f>'Zał 1-1'!$K$35&gt;='Zał 1-1'!$N$35</f>
        <v>1</v>
      </c>
      <c r="C201" s="68" t="s">
        <v>779</v>
      </c>
      <c r="D201" s="68" t="s">
        <v>3645</v>
      </c>
      <c r="E201" s="68" t="s">
        <v>693</v>
      </c>
    </row>
    <row r="202" spans="1:5" hidden="1" x14ac:dyDescent="0.2">
      <c r="A202" s="221">
        <v>201</v>
      </c>
      <c r="B202" s="68" t="b">
        <f>'Zał 1-1'!$K$14='Zał 1-1'!$O$14</f>
        <v>1</v>
      </c>
      <c r="C202" s="68" t="s">
        <v>779</v>
      </c>
      <c r="D202" s="68" t="s">
        <v>1014</v>
      </c>
      <c r="E202" s="68" t="s">
        <v>694</v>
      </c>
    </row>
    <row r="203" spans="1:5" hidden="1" x14ac:dyDescent="0.2">
      <c r="A203" s="221">
        <v>202</v>
      </c>
      <c r="B203" s="68" t="b">
        <f>'Zał 1-1'!$K$17&gt;='Zał 1-1'!$O$17</f>
        <v>1</v>
      </c>
      <c r="C203" s="68" t="s">
        <v>779</v>
      </c>
      <c r="D203" s="68" t="s">
        <v>2409</v>
      </c>
      <c r="E203" s="68" t="s">
        <v>695</v>
      </c>
    </row>
    <row r="204" spans="1:5" hidden="1" x14ac:dyDescent="0.2">
      <c r="A204" s="221">
        <v>203</v>
      </c>
      <c r="B204" s="68" t="b">
        <f>'Zał 1-1'!$K$18&gt;='Zał 1-1'!$O$18</f>
        <v>1</v>
      </c>
      <c r="C204" s="68" t="s">
        <v>779</v>
      </c>
      <c r="D204" s="68" t="s">
        <v>2410</v>
      </c>
      <c r="E204" s="68" t="s">
        <v>695</v>
      </c>
    </row>
    <row r="205" spans="1:5" hidden="1" x14ac:dyDescent="0.2">
      <c r="A205" s="221">
        <v>204</v>
      </c>
      <c r="B205" s="68" t="b">
        <f>'Zał 1-1'!$K$19&gt;='Zał 1-1'!$O$19</f>
        <v>1</v>
      </c>
      <c r="C205" s="68" t="s">
        <v>779</v>
      </c>
      <c r="D205" s="68" t="s">
        <v>2411</v>
      </c>
      <c r="E205" s="68" t="s">
        <v>695</v>
      </c>
    </row>
    <row r="206" spans="1:5" hidden="1" x14ac:dyDescent="0.2">
      <c r="A206" s="221">
        <v>205</v>
      </c>
      <c r="B206" s="68" t="b">
        <f>'Zał 1-1'!$K$20&gt;='Zał 1-1'!$O$20</f>
        <v>1</v>
      </c>
      <c r="C206" s="68" t="s">
        <v>779</v>
      </c>
      <c r="D206" s="68" t="s">
        <v>2412</v>
      </c>
      <c r="E206" s="68" t="s">
        <v>695</v>
      </c>
    </row>
    <row r="207" spans="1:5" hidden="1" x14ac:dyDescent="0.2">
      <c r="A207" s="221">
        <v>206</v>
      </c>
      <c r="B207" s="68" t="b">
        <f>'Zał 1-1'!$K$21&gt;='Zał 1-1'!$O$21</f>
        <v>1</v>
      </c>
      <c r="C207" s="68" t="s">
        <v>779</v>
      </c>
      <c r="D207" s="68" t="s">
        <v>2413</v>
      </c>
      <c r="E207" s="68" t="s">
        <v>695</v>
      </c>
    </row>
    <row r="208" spans="1:5" hidden="1" x14ac:dyDescent="0.2">
      <c r="A208" s="221">
        <v>207</v>
      </c>
      <c r="B208" s="68" t="b">
        <f>'Zał 1-1'!$K$23&gt;='Zał 1-1'!$O$23</f>
        <v>1</v>
      </c>
      <c r="C208" s="68" t="s">
        <v>779</v>
      </c>
      <c r="D208" s="68" t="s">
        <v>2415</v>
      </c>
      <c r="E208" s="68" t="s">
        <v>695</v>
      </c>
    </row>
    <row r="209" spans="1:5" hidden="1" x14ac:dyDescent="0.2">
      <c r="A209" s="221">
        <v>208</v>
      </c>
      <c r="B209" s="68" t="b">
        <f>'Zał 1-1'!$K$24&gt;='Zał 1-1'!$O$24</f>
        <v>1</v>
      </c>
      <c r="C209" s="68" t="s">
        <v>779</v>
      </c>
      <c r="D209" s="68" t="s">
        <v>2416</v>
      </c>
      <c r="E209" s="68" t="s">
        <v>695</v>
      </c>
    </row>
    <row r="210" spans="1:5" hidden="1" x14ac:dyDescent="0.2">
      <c r="A210" s="221">
        <v>209</v>
      </c>
      <c r="B210" s="68" t="b">
        <f>'Zał 1-1'!$K$25&gt;='Zał 1-1'!$O$25</f>
        <v>1</v>
      </c>
      <c r="C210" s="68" t="s">
        <v>779</v>
      </c>
      <c r="D210" s="68" t="s">
        <v>2417</v>
      </c>
      <c r="E210" s="68" t="s">
        <v>695</v>
      </c>
    </row>
    <row r="211" spans="1:5" hidden="1" x14ac:dyDescent="0.2">
      <c r="A211" s="221">
        <v>210</v>
      </c>
      <c r="B211" s="68" t="b">
        <f>'Zał 1-1'!$K$26&gt;='Zał 1-1'!$O$26</f>
        <v>1</v>
      </c>
      <c r="C211" s="68" t="s">
        <v>779</v>
      </c>
      <c r="D211" s="68" t="s">
        <v>1100</v>
      </c>
      <c r="E211" s="68" t="s">
        <v>695</v>
      </c>
    </row>
    <row r="212" spans="1:5" hidden="1" x14ac:dyDescent="0.2">
      <c r="A212" s="221">
        <v>211</v>
      </c>
      <c r="B212" s="68" t="b">
        <f>'Zał 1-1'!$K$27&gt;='Zał 1-1'!$O$27</f>
        <v>1</v>
      </c>
      <c r="C212" s="68" t="s">
        <v>779</v>
      </c>
      <c r="D212" s="68" t="s">
        <v>1101</v>
      </c>
      <c r="E212" s="68" t="s">
        <v>695</v>
      </c>
    </row>
    <row r="213" spans="1:5" hidden="1" x14ac:dyDescent="0.2">
      <c r="A213" s="221">
        <v>212</v>
      </c>
      <c r="B213" s="68" t="b">
        <f>'Zał 1-1'!$K$28&gt;='Zał 1-1'!$O$28</f>
        <v>1</v>
      </c>
      <c r="C213" s="68" t="s">
        <v>779</v>
      </c>
      <c r="D213" s="68" t="s">
        <v>1102</v>
      </c>
      <c r="E213" s="68" t="s">
        <v>695</v>
      </c>
    </row>
    <row r="214" spans="1:5" hidden="1" x14ac:dyDescent="0.2">
      <c r="A214" s="221">
        <v>213</v>
      </c>
      <c r="B214" s="68" t="b">
        <f>'Zał 1-1'!$K$29&gt;='Zał 1-1'!$O$29</f>
        <v>1</v>
      </c>
      <c r="C214" s="68" t="s">
        <v>779</v>
      </c>
      <c r="D214" s="68" t="s">
        <v>1103</v>
      </c>
      <c r="E214" s="68" t="s">
        <v>695</v>
      </c>
    </row>
    <row r="215" spans="1:5" hidden="1" x14ac:dyDescent="0.2">
      <c r="A215" s="221">
        <v>214</v>
      </c>
      <c r="B215" s="68" t="b">
        <f>'Zał 1-1'!$K$30&gt;='Zał 1-1'!$O$30</f>
        <v>1</v>
      </c>
      <c r="C215" s="68" t="s">
        <v>779</v>
      </c>
      <c r="D215" s="68" t="s">
        <v>1104</v>
      </c>
      <c r="E215" s="68" t="s">
        <v>695</v>
      </c>
    </row>
    <row r="216" spans="1:5" hidden="1" x14ac:dyDescent="0.2">
      <c r="A216" s="221">
        <v>215</v>
      </c>
      <c r="B216" s="68" t="b">
        <f>'Zał 1-1'!$K$31&gt;='Zał 1-1'!$O$31</f>
        <v>1</v>
      </c>
      <c r="C216" s="68" t="s">
        <v>779</v>
      </c>
      <c r="D216" s="68" t="s">
        <v>1105</v>
      </c>
      <c r="E216" s="68" t="s">
        <v>695</v>
      </c>
    </row>
    <row r="217" spans="1:5" hidden="1" x14ac:dyDescent="0.2">
      <c r="A217" s="221">
        <v>216</v>
      </c>
      <c r="B217" s="68" t="b">
        <f>'Zał 1-1'!$K$32&gt;='Zał 1-1'!$O$32</f>
        <v>1</v>
      </c>
      <c r="C217" s="68" t="s">
        <v>779</v>
      </c>
      <c r="D217" s="68" t="s">
        <v>1106</v>
      </c>
      <c r="E217" s="68" t="s">
        <v>695</v>
      </c>
    </row>
    <row r="218" spans="1:5" hidden="1" x14ac:dyDescent="0.2">
      <c r="A218" s="221">
        <v>217</v>
      </c>
      <c r="B218" s="68" t="b">
        <f>'Zał 1-1'!$K$33&gt;='Zał 1-1'!$O$33</f>
        <v>1</v>
      </c>
      <c r="C218" s="68" t="s">
        <v>779</v>
      </c>
      <c r="D218" s="68" t="s">
        <v>1107</v>
      </c>
      <c r="E218" s="68" t="s">
        <v>695</v>
      </c>
    </row>
    <row r="219" spans="1:5" hidden="1" x14ac:dyDescent="0.2">
      <c r="A219" s="221">
        <v>218</v>
      </c>
      <c r="B219" s="68" t="b">
        <f>'Zał 1-1'!$K$34&gt;='Zał 1-1'!$O$34</f>
        <v>1</v>
      </c>
      <c r="C219" s="68" t="s">
        <v>779</v>
      </c>
      <c r="D219" s="68" t="s">
        <v>1108</v>
      </c>
      <c r="E219" s="68" t="s">
        <v>695</v>
      </c>
    </row>
    <row r="220" spans="1:5" hidden="1" x14ac:dyDescent="0.2">
      <c r="A220" s="221">
        <v>219</v>
      </c>
      <c r="B220" s="68" t="b">
        <f>'Zał 1-1'!$K$35&gt;='Zał 1-1'!$O$35</f>
        <v>1</v>
      </c>
      <c r="C220" s="68" t="s">
        <v>779</v>
      </c>
      <c r="D220" s="68" t="s">
        <v>3645</v>
      </c>
      <c r="E220" s="68" t="s">
        <v>695</v>
      </c>
    </row>
    <row r="221" spans="1:5" hidden="1" x14ac:dyDescent="0.2">
      <c r="A221" s="221">
        <v>220</v>
      </c>
      <c r="B221" s="68" t="b">
        <f>'Zał 1-1'!$K$15='Zał 1-1'!$P$15</f>
        <v>1</v>
      </c>
      <c r="C221" s="68" t="s">
        <v>779</v>
      </c>
      <c r="D221" s="68" t="s">
        <v>2407</v>
      </c>
      <c r="E221" s="68" t="s">
        <v>696</v>
      </c>
    </row>
    <row r="222" spans="1:5" hidden="1" x14ac:dyDescent="0.2">
      <c r="A222" s="221">
        <v>221</v>
      </c>
      <c r="B222" s="68" t="b">
        <f>'Zał 1-1'!$K$17&gt;='Zał 1-1'!$P$17</f>
        <v>1</v>
      </c>
      <c r="C222" s="68" t="s">
        <v>779</v>
      </c>
      <c r="D222" s="68" t="s">
        <v>2409</v>
      </c>
      <c r="E222" s="68" t="s">
        <v>697</v>
      </c>
    </row>
    <row r="223" spans="1:5" hidden="1" x14ac:dyDescent="0.2">
      <c r="A223" s="221">
        <v>222</v>
      </c>
      <c r="B223" s="68" t="b">
        <f>'Zał 1-1'!$K$18&gt;='Zał 1-1'!$P$18</f>
        <v>1</v>
      </c>
      <c r="C223" s="68" t="s">
        <v>779</v>
      </c>
      <c r="D223" s="68" t="s">
        <v>2410</v>
      </c>
      <c r="E223" s="68" t="s">
        <v>697</v>
      </c>
    </row>
    <row r="224" spans="1:5" hidden="1" x14ac:dyDescent="0.2">
      <c r="A224" s="221">
        <v>223</v>
      </c>
      <c r="B224" s="68" t="b">
        <f>'Zał 1-1'!$K$19&gt;='Zał 1-1'!$P$19</f>
        <v>1</v>
      </c>
      <c r="C224" s="68" t="s">
        <v>779</v>
      </c>
      <c r="D224" s="68" t="s">
        <v>2411</v>
      </c>
      <c r="E224" s="68" t="s">
        <v>697</v>
      </c>
    </row>
    <row r="225" spans="1:5" hidden="1" x14ac:dyDescent="0.2">
      <c r="A225" s="221">
        <v>224</v>
      </c>
      <c r="B225" s="68" t="b">
        <f>'Zał 1-1'!$K$20&gt;='Zał 1-1'!$P$20</f>
        <v>1</v>
      </c>
      <c r="C225" s="68" t="s">
        <v>779</v>
      </c>
      <c r="D225" s="68" t="s">
        <v>2412</v>
      </c>
      <c r="E225" s="68" t="s">
        <v>697</v>
      </c>
    </row>
    <row r="226" spans="1:5" hidden="1" x14ac:dyDescent="0.2">
      <c r="A226" s="221">
        <v>225</v>
      </c>
      <c r="B226" s="68" t="b">
        <f>'Zał 1-1'!$K$21&gt;='Zał 1-1'!$P$21</f>
        <v>1</v>
      </c>
      <c r="C226" s="68" t="s">
        <v>779</v>
      </c>
      <c r="D226" s="68" t="s">
        <v>2413</v>
      </c>
      <c r="E226" s="68" t="s">
        <v>697</v>
      </c>
    </row>
    <row r="227" spans="1:5" hidden="1" x14ac:dyDescent="0.2">
      <c r="A227" s="221">
        <v>226</v>
      </c>
      <c r="B227" s="68" t="b">
        <f>'Zał 1-1'!$K$23&gt;='Zał 1-1'!$P$23</f>
        <v>1</v>
      </c>
      <c r="C227" s="68" t="s">
        <v>779</v>
      </c>
      <c r="D227" s="68" t="s">
        <v>2415</v>
      </c>
      <c r="E227" s="68" t="s">
        <v>697</v>
      </c>
    </row>
    <row r="228" spans="1:5" hidden="1" x14ac:dyDescent="0.2">
      <c r="A228" s="221">
        <v>227</v>
      </c>
      <c r="B228" s="68" t="b">
        <f>'Zał 1-1'!$K$24&gt;='Zał 1-1'!$P$24</f>
        <v>1</v>
      </c>
      <c r="C228" s="68" t="s">
        <v>779</v>
      </c>
      <c r="D228" s="68" t="s">
        <v>2416</v>
      </c>
      <c r="E228" s="68" t="s">
        <v>697</v>
      </c>
    </row>
    <row r="229" spans="1:5" hidden="1" x14ac:dyDescent="0.2">
      <c r="A229" s="221">
        <v>228</v>
      </c>
      <c r="B229" s="68" t="b">
        <f>'Zał 1-1'!$K$25&gt;='Zał 1-1'!$P$25</f>
        <v>1</v>
      </c>
      <c r="C229" s="68" t="s">
        <v>779</v>
      </c>
      <c r="D229" s="68" t="s">
        <v>2417</v>
      </c>
      <c r="E229" s="68" t="s">
        <v>697</v>
      </c>
    </row>
    <row r="230" spans="1:5" hidden="1" x14ac:dyDescent="0.2">
      <c r="A230" s="221">
        <v>229</v>
      </c>
      <c r="B230" s="68" t="b">
        <f>'Zał 1-1'!$K$26&gt;='Zał 1-1'!$P$26</f>
        <v>1</v>
      </c>
      <c r="C230" s="68" t="s">
        <v>779</v>
      </c>
      <c r="D230" s="68" t="s">
        <v>1100</v>
      </c>
      <c r="E230" s="68" t="s">
        <v>697</v>
      </c>
    </row>
    <row r="231" spans="1:5" hidden="1" x14ac:dyDescent="0.2">
      <c r="A231" s="221">
        <v>230</v>
      </c>
      <c r="B231" s="68" t="b">
        <f>'Zał 1-1'!$K$27&gt;='Zał 1-1'!$P$27</f>
        <v>1</v>
      </c>
      <c r="C231" s="68" t="s">
        <v>779</v>
      </c>
      <c r="D231" s="68" t="s">
        <v>1101</v>
      </c>
      <c r="E231" s="68" t="s">
        <v>697</v>
      </c>
    </row>
    <row r="232" spans="1:5" hidden="1" x14ac:dyDescent="0.2">
      <c r="A232" s="221">
        <v>231</v>
      </c>
      <c r="B232" s="68" t="b">
        <f>'Zał 1-1'!$K$28&gt;='Zał 1-1'!$P$28</f>
        <v>1</v>
      </c>
      <c r="C232" s="68" t="s">
        <v>779</v>
      </c>
      <c r="D232" s="68" t="s">
        <v>1102</v>
      </c>
      <c r="E232" s="68" t="s">
        <v>697</v>
      </c>
    </row>
    <row r="233" spans="1:5" hidden="1" x14ac:dyDescent="0.2">
      <c r="A233" s="221">
        <v>232</v>
      </c>
      <c r="B233" s="68" t="b">
        <f>'Zał 1-1'!$K$29&gt;='Zał 1-1'!$P$29</f>
        <v>1</v>
      </c>
      <c r="C233" s="68" t="s">
        <v>779</v>
      </c>
      <c r="D233" s="68" t="s">
        <v>1103</v>
      </c>
      <c r="E233" s="68" t="s">
        <v>697</v>
      </c>
    </row>
    <row r="234" spans="1:5" hidden="1" x14ac:dyDescent="0.2">
      <c r="A234" s="221">
        <v>233</v>
      </c>
      <c r="B234" s="68" t="b">
        <f>'Zał 1-1'!$K$30&gt;='Zał 1-1'!$P$30</f>
        <v>1</v>
      </c>
      <c r="C234" s="68" t="s">
        <v>779</v>
      </c>
      <c r="D234" s="68" t="s">
        <v>1104</v>
      </c>
      <c r="E234" s="68" t="s">
        <v>697</v>
      </c>
    </row>
    <row r="235" spans="1:5" hidden="1" x14ac:dyDescent="0.2">
      <c r="A235" s="221">
        <v>234</v>
      </c>
      <c r="B235" s="68" t="b">
        <f>'Zał 1-1'!$K$31&gt;='Zał 1-1'!$P$31</f>
        <v>1</v>
      </c>
      <c r="C235" s="68" t="s">
        <v>779</v>
      </c>
      <c r="D235" s="68" t="s">
        <v>1105</v>
      </c>
      <c r="E235" s="68" t="s">
        <v>697</v>
      </c>
    </row>
    <row r="236" spans="1:5" hidden="1" x14ac:dyDescent="0.2">
      <c r="A236" s="221">
        <v>235</v>
      </c>
      <c r="B236" s="68" t="b">
        <f>'Zał 1-1'!$K$32&gt;='Zał 1-1'!$P$32</f>
        <v>1</v>
      </c>
      <c r="C236" s="68" t="s">
        <v>779</v>
      </c>
      <c r="D236" s="68" t="s">
        <v>1106</v>
      </c>
      <c r="E236" s="68" t="s">
        <v>697</v>
      </c>
    </row>
    <row r="237" spans="1:5" hidden="1" x14ac:dyDescent="0.2">
      <c r="A237" s="221">
        <v>236</v>
      </c>
      <c r="B237" s="68" t="b">
        <f>'Zał 1-1'!$K$33&gt;='Zał 1-1'!$P$33</f>
        <v>1</v>
      </c>
      <c r="C237" s="68" t="s">
        <v>779</v>
      </c>
      <c r="D237" s="68" t="s">
        <v>1107</v>
      </c>
      <c r="E237" s="68" t="s">
        <v>697</v>
      </c>
    </row>
    <row r="238" spans="1:5" hidden="1" x14ac:dyDescent="0.2">
      <c r="A238" s="221">
        <v>237</v>
      </c>
      <c r="B238" s="68" t="b">
        <f>'Zał 1-1'!$K$34&gt;='Zał 1-1'!$P$34</f>
        <v>1</v>
      </c>
      <c r="C238" s="68" t="s">
        <v>779</v>
      </c>
      <c r="D238" s="68" t="s">
        <v>1108</v>
      </c>
      <c r="E238" s="68" t="s">
        <v>697</v>
      </c>
    </row>
    <row r="239" spans="1:5" hidden="1" x14ac:dyDescent="0.2">
      <c r="A239" s="221">
        <v>238</v>
      </c>
      <c r="B239" s="68" t="b">
        <f>'Zał 1-1'!$K$35&gt;='Zał 1-1'!$P$35</f>
        <v>1</v>
      </c>
      <c r="C239" s="68" t="s">
        <v>779</v>
      </c>
      <c r="D239" s="68" t="s">
        <v>3645</v>
      </c>
      <c r="E239" s="68" t="s">
        <v>697</v>
      </c>
    </row>
    <row r="240" spans="1:5" hidden="1" x14ac:dyDescent="0.2">
      <c r="A240" s="221">
        <v>239</v>
      </c>
      <c r="B240" s="68" t="b">
        <f>'Zał 1-1'!$K$16='Zał 1-1'!$Q$16</f>
        <v>1</v>
      </c>
      <c r="C240" s="68" t="s">
        <v>779</v>
      </c>
      <c r="D240" s="68" t="s">
        <v>2408</v>
      </c>
      <c r="E240" s="68" t="s">
        <v>929</v>
      </c>
    </row>
    <row r="241" spans="1:5" hidden="1" x14ac:dyDescent="0.2">
      <c r="A241" s="221">
        <v>240</v>
      </c>
      <c r="B241" s="68" t="b">
        <f>'Zał 1-1'!$K$17&gt;='Zał 1-1'!$Q$17</f>
        <v>1</v>
      </c>
      <c r="C241" s="68" t="s">
        <v>779</v>
      </c>
      <c r="D241" s="68" t="s">
        <v>2409</v>
      </c>
      <c r="E241" s="68" t="s">
        <v>930</v>
      </c>
    </row>
    <row r="242" spans="1:5" hidden="1" x14ac:dyDescent="0.2">
      <c r="A242" s="221">
        <v>241</v>
      </c>
      <c r="B242" s="68" t="b">
        <f>'Zał 1-1'!$K$18&gt;='Zał 1-1'!$Q$18</f>
        <v>1</v>
      </c>
      <c r="C242" s="68" t="s">
        <v>779</v>
      </c>
      <c r="D242" s="68" t="s">
        <v>2410</v>
      </c>
      <c r="E242" s="68" t="s">
        <v>930</v>
      </c>
    </row>
    <row r="243" spans="1:5" hidden="1" x14ac:dyDescent="0.2">
      <c r="A243" s="221">
        <v>242</v>
      </c>
      <c r="B243" s="68" t="b">
        <f>'Zał 1-1'!$K$19&gt;='Zał 1-1'!$Q$19</f>
        <v>1</v>
      </c>
      <c r="C243" s="68" t="s">
        <v>779</v>
      </c>
      <c r="D243" s="68" t="s">
        <v>2411</v>
      </c>
      <c r="E243" s="68" t="s">
        <v>930</v>
      </c>
    </row>
    <row r="244" spans="1:5" hidden="1" x14ac:dyDescent="0.2">
      <c r="A244" s="221">
        <v>243</v>
      </c>
      <c r="B244" s="68" t="b">
        <f>'Zał 1-1'!$K$20&gt;='Zał 1-1'!$Q$20</f>
        <v>1</v>
      </c>
      <c r="C244" s="68" t="s">
        <v>779</v>
      </c>
      <c r="D244" s="68" t="s">
        <v>2412</v>
      </c>
      <c r="E244" s="68" t="s">
        <v>930</v>
      </c>
    </row>
    <row r="245" spans="1:5" hidden="1" x14ac:dyDescent="0.2">
      <c r="A245" s="221">
        <v>244</v>
      </c>
      <c r="B245" s="68" t="b">
        <f>'Zał 1-1'!$K$21&gt;='Zał 1-1'!$Q$21</f>
        <v>1</v>
      </c>
      <c r="C245" s="68" t="s">
        <v>779</v>
      </c>
      <c r="D245" s="68" t="s">
        <v>2413</v>
      </c>
      <c r="E245" s="68" t="s">
        <v>930</v>
      </c>
    </row>
    <row r="246" spans="1:5" hidden="1" x14ac:dyDescent="0.2">
      <c r="A246" s="221">
        <v>245</v>
      </c>
      <c r="B246" s="68" t="b">
        <f>'Zał 1-1'!$K$23&gt;='Zał 1-1'!$Q$23</f>
        <v>1</v>
      </c>
      <c r="C246" s="68" t="s">
        <v>779</v>
      </c>
      <c r="D246" s="68" t="s">
        <v>2415</v>
      </c>
      <c r="E246" s="68" t="s">
        <v>930</v>
      </c>
    </row>
    <row r="247" spans="1:5" hidden="1" x14ac:dyDescent="0.2">
      <c r="A247" s="221">
        <v>246</v>
      </c>
      <c r="B247" s="68" t="b">
        <f>'Zał 1-1'!$K$24&gt;='Zał 1-1'!$Q$24</f>
        <v>1</v>
      </c>
      <c r="C247" s="68" t="s">
        <v>779</v>
      </c>
      <c r="D247" s="68" t="s">
        <v>2416</v>
      </c>
      <c r="E247" s="68" t="s">
        <v>930</v>
      </c>
    </row>
    <row r="248" spans="1:5" hidden="1" x14ac:dyDescent="0.2">
      <c r="A248" s="221">
        <v>247</v>
      </c>
      <c r="B248" s="68" t="b">
        <f>'Zał 1-1'!$K$25&gt;='Zał 1-1'!$Q$25</f>
        <v>1</v>
      </c>
      <c r="C248" s="68" t="s">
        <v>779</v>
      </c>
      <c r="D248" s="68" t="s">
        <v>2417</v>
      </c>
      <c r="E248" s="68" t="s">
        <v>930</v>
      </c>
    </row>
    <row r="249" spans="1:5" hidden="1" x14ac:dyDescent="0.2">
      <c r="A249" s="221">
        <v>248</v>
      </c>
      <c r="B249" s="68" t="b">
        <f>'Zał 1-1'!$K$26&gt;='Zał 1-1'!$Q$26</f>
        <v>1</v>
      </c>
      <c r="C249" s="68" t="s">
        <v>779</v>
      </c>
      <c r="D249" s="68" t="s">
        <v>1100</v>
      </c>
      <c r="E249" s="68" t="s">
        <v>930</v>
      </c>
    </row>
    <row r="250" spans="1:5" hidden="1" x14ac:dyDescent="0.2">
      <c r="A250" s="221">
        <v>249</v>
      </c>
      <c r="B250" s="68" t="b">
        <f>'Zał 1-1'!$K$27&gt;='Zał 1-1'!$Q$27</f>
        <v>1</v>
      </c>
      <c r="C250" s="68" t="s">
        <v>779</v>
      </c>
      <c r="D250" s="68" t="s">
        <v>1101</v>
      </c>
      <c r="E250" s="68" t="s">
        <v>930</v>
      </c>
    </row>
    <row r="251" spans="1:5" hidden="1" x14ac:dyDescent="0.2">
      <c r="A251" s="221">
        <v>250</v>
      </c>
      <c r="B251" s="68" t="b">
        <f>'Zał 1-1'!$K$28&gt;='Zał 1-1'!$Q$28</f>
        <v>1</v>
      </c>
      <c r="C251" s="68" t="s">
        <v>779</v>
      </c>
      <c r="D251" s="68" t="s">
        <v>1102</v>
      </c>
      <c r="E251" s="68" t="s">
        <v>930</v>
      </c>
    </row>
    <row r="252" spans="1:5" hidden="1" x14ac:dyDescent="0.2">
      <c r="A252" s="221">
        <v>251</v>
      </c>
      <c r="B252" s="68" t="b">
        <f>'Zał 1-1'!$K$29&gt;='Zał 1-1'!$Q$29</f>
        <v>1</v>
      </c>
      <c r="C252" s="68" t="s">
        <v>779</v>
      </c>
      <c r="D252" s="68" t="s">
        <v>1103</v>
      </c>
      <c r="E252" s="68" t="s">
        <v>930</v>
      </c>
    </row>
    <row r="253" spans="1:5" hidden="1" x14ac:dyDescent="0.2">
      <c r="A253" s="221">
        <v>252</v>
      </c>
      <c r="B253" s="68" t="b">
        <f>'Zał 1-1'!$K$30&gt;='Zał 1-1'!$Q$30</f>
        <v>1</v>
      </c>
      <c r="C253" s="68" t="s">
        <v>779</v>
      </c>
      <c r="D253" s="68" t="s">
        <v>1104</v>
      </c>
      <c r="E253" s="68" t="s">
        <v>930</v>
      </c>
    </row>
    <row r="254" spans="1:5" hidden="1" x14ac:dyDescent="0.2">
      <c r="A254" s="221">
        <v>253</v>
      </c>
      <c r="B254" s="68" t="b">
        <f>'Zał 1-1'!$K$31&gt;='Zał 1-1'!$Q$31</f>
        <v>1</v>
      </c>
      <c r="C254" s="68" t="s">
        <v>779</v>
      </c>
      <c r="D254" s="68" t="s">
        <v>1105</v>
      </c>
      <c r="E254" s="68" t="s">
        <v>930</v>
      </c>
    </row>
    <row r="255" spans="1:5" hidden="1" x14ac:dyDescent="0.2">
      <c r="A255" s="221">
        <v>254</v>
      </c>
      <c r="B255" s="68" t="b">
        <f>'Zał 1-1'!$K$32&gt;='Zał 1-1'!$Q$32</f>
        <v>1</v>
      </c>
      <c r="C255" s="68" t="s">
        <v>779</v>
      </c>
      <c r="D255" s="68" t="s">
        <v>1106</v>
      </c>
      <c r="E255" s="68" t="s">
        <v>930</v>
      </c>
    </row>
    <row r="256" spans="1:5" hidden="1" x14ac:dyDescent="0.2">
      <c r="A256" s="221">
        <v>255</v>
      </c>
      <c r="B256" s="68" t="b">
        <f>'Zał 1-1'!$K$33&gt;='Zał 1-1'!$Q$33</f>
        <v>1</v>
      </c>
      <c r="C256" s="68" t="s">
        <v>779</v>
      </c>
      <c r="D256" s="68" t="s">
        <v>1107</v>
      </c>
      <c r="E256" s="68" t="s">
        <v>930</v>
      </c>
    </row>
    <row r="257" spans="1:5" hidden="1" x14ac:dyDescent="0.2">
      <c r="A257" s="221">
        <v>256</v>
      </c>
      <c r="B257" s="68" t="b">
        <f>'Zał 1-1'!$K$34&gt;='Zał 1-1'!$Q$34</f>
        <v>1</v>
      </c>
      <c r="C257" s="68" t="s">
        <v>779</v>
      </c>
      <c r="D257" s="68" t="s">
        <v>1108</v>
      </c>
      <c r="E257" s="68" t="s">
        <v>930</v>
      </c>
    </row>
    <row r="258" spans="1:5" hidden="1" x14ac:dyDescent="0.2">
      <c r="A258" s="221">
        <v>257</v>
      </c>
      <c r="B258" s="68" t="b">
        <f>'Zał 1-1'!$K$35&gt;='Zał 1-1'!$Q$35</f>
        <v>1</v>
      </c>
      <c r="C258" s="68" t="s">
        <v>779</v>
      </c>
      <c r="D258" s="68" t="s">
        <v>3645</v>
      </c>
      <c r="E258" s="68" t="s">
        <v>930</v>
      </c>
    </row>
    <row r="259" spans="1:5" hidden="1" x14ac:dyDescent="0.2">
      <c r="A259" s="221">
        <v>258</v>
      </c>
      <c r="B259" s="68" t="b">
        <f>'Zał 1-1'!$K$11&gt;='Zał 1-1'!$S$11</f>
        <v>1</v>
      </c>
      <c r="C259" s="68" t="s">
        <v>779</v>
      </c>
      <c r="D259" s="68" t="s">
        <v>1011</v>
      </c>
      <c r="E259" s="68" t="s">
        <v>2581</v>
      </c>
    </row>
    <row r="260" spans="1:5" hidden="1" x14ac:dyDescent="0.2">
      <c r="A260" s="221">
        <v>259</v>
      </c>
      <c r="B260" s="68" t="b">
        <f>'Zał 1-1'!$K$12&gt;='Zał 1-1'!$S$12</f>
        <v>1</v>
      </c>
      <c r="C260" s="68" t="s">
        <v>779</v>
      </c>
      <c r="D260" s="68" t="s">
        <v>1012</v>
      </c>
      <c r="E260" s="68" t="s">
        <v>2581</v>
      </c>
    </row>
    <row r="261" spans="1:5" hidden="1" x14ac:dyDescent="0.2">
      <c r="A261" s="221">
        <v>260</v>
      </c>
      <c r="B261" s="68" t="b">
        <f>'Zał 1-1'!$K$13&gt;='Zał 1-1'!$S$13</f>
        <v>1</v>
      </c>
      <c r="C261" s="68" t="s">
        <v>779</v>
      </c>
      <c r="D261" s="68" t="s">
        <v>1013</v>
      </c>
      <c r="E261" s="68" t="s">
        <v>2581</v>
      </c>
    </row>
    <row r="262" spans="1:5" hidden="1" x14ac:dyDescent="0.2">
      <c r="A262" s="221">
        <v>261</v>
      </c>
      <c r="B262" s="68" t="b">
        <f>'Zał 1-1'!$K$14&gt;='Zał 1-1'!$S$14</f>
        <v>1</v>
      </c>
      <c r="C262" s="68" t="s">
        <v>779</v>
      </c>
      <c r="D262" s="68" t="s">
        <v>1014</v>
      </c>
      <c r="E262" s="68" t="s">
        <v>2581</v>
      </c>
    </row>
    <row r="263" spans="1:5" hidden="1" x14ac:dyDescent="0.2">
      <c r="A263" s="221">
        <v>262</v>
      </c>
      <c r="B263" s="68" t="b">
        <f>'Zał 1-1'!$K$17&gt;='Zał 1-1'!$S$17</f>
        <v>1</v>
      </c>
      <c r="C263" s="68" t="s">
        <v>779</v>
      </c>
      <c r="D263" s="68" t="s">
        <v>2409</v>
      </c>
      <c r="E263" s="68" t="s">
        <v>2581</v>
      </c>
    </row>
    <row r="264" spans="1:5" hidden="1" x14ac:dyDescent="0.2">
      <c r="A264" s="221">
        <v>263</v>
      </c>
      <c r="B264" s="68" t="b">
        <f>'Zał 1-1'!$K$18&gt;='Zał 1-1'!$S$18</f>
        <v>1</v>
      </c>
      <c r="C264" s="68" t="s">
        <v>779</v>
      </c>
      <c r="D264" s="68" t="s">
        <v>2410</v>
      </c>
      <c r="E264" s="68" t="s">
        <v>2581</v>
      </c>
    </row>
    <row r="265" spans="1:5" hidden="1" x14ac:dyDescent="0.2">
      <c r="A265" s="221">
        <v>264</v>
      </c>
      <c r="B265" s="68" t="b">
        <f>'Zał 1-1'!$K$19&gt;='Zał 1-1'!$S$19</f>
        <v>1</v>
      </c>
      <c r="C265" s="68" t="s">
        <v>779</v>
      </c>
      <c r="D265" s="68" t="s">
        <v>2411</v>
      </c>
      <c r="E265" s="68" t="s">
        <v>2581</v>
      </c>
    </row>
    <row r="266" spans="1:5" hidden="1" x14ac:dyDescent="0.2">
      <c r="A266" s="221">
        <v>265</v>
      </c>
      <c r="B266" s="68" t="b">
        <f>'Zał 1-1'!$K$20&gt;='Zał 1-1'!$S$20</f>
        <v>1</v>
      </c>
      <c r="C266" s="68" t="s">
        <v>779</v>
      </c>
      <c r="D266" s="68" t="s">
        <v>2412</v>
      </c>
      <c r="E266" s="68" t="s">
        <v>2581</v>
      </c>
    </row>
    <row r="267" spans="1:5" hidden="1" x14ac:dyDescent="0.2">
      <c r="A267" s="221">
        <v>266</v>
      </c>
      <c r="B267" s="68" t="b">
        <f>'Zał 1-1'!$K$21&gt;='Zał 1-1'!$S$21</f>
        <v>1</v>
      </c>
      <c r="C267" s="68" t="s">
        <v>779</v>
      </c>
      <c r="D267" s="68" t="s">
        <v>2413</v>
      </c>
      <c r="E267" s="68" t="s">
        <v>2581</v>
      </c>
    </row>
    <row r="268" spans="1:5" hidden="1" x14ac:dyDescent="0.2">
      <c r="A268" s="221">
        <v>267</v>
      </c>
      <c r="B268" s="68" t="b">
        <f>'Zał 1-1'!$K$23&gt;='Zał 1-1'!$S$23</f>
        <v>1</v>
      </c>
      <c r="C268" s="68" t="s">
        <v>779</v>
      </c>
      <c r="D268" s="68" t="s">
        <v>2415</v>
      </c>
      <c r="E268" s="68" t="s">
        <v>2581</v>
      </c>
    </row>
    <row r="269" spans="1:5" hidden="1" x14ac:dyDescent="0.2">
      <c r="A269" s="221">
        <v>268</v>
      </c>
      <c r="B269" s="68" t="b">
        <f>'Zał 1-1'!$K$24&gt;='Zał 1-1'!$S$24</f>
        <v>1</v>
      </c>
      <c r="C269" s="68" t="s">
        <v>779</v>
      </c>
      <c r="D269" s="68" t="s">
        <v>2416</v>
      </c>
      <c r="E269" s="68" t="s">
        <v>2581</v>
      </c>
    </row>
    <row r="270" spans="1:5" hidden="1" x14ac:dyDescent="0.2">
      <c r="A270" s="221">
        <v>269</v>
      </c>
      <c r="B270" s="68" t="b">
        <f>'Zał 1-1'!$K$25&gt;='Zał 1-1'!$S$25</f>
        <v>1</v>
      </c>
      <c r="C270" s="68" t="s">
        <v>779</v>
      </c>
      <c r="D270" s="68" t="s">
        <v>2417</v>
      </c>
      <c r="E270" s="68" t="s">
        <v>2581</v>
      </c>
    </row>
    <row r="271" spans="1:5" hidden="1" x14ac:dyDescent="0.2">
      <c r="A271" s="221">
        <v>270</v>
      </c>
      <c r="B271" s="68" t="b">
        <f>'Zał 1-1'!$K$26&gt;='Zał 1-1'!$S$26</f>
        <v>1</v>
      </c>
      <c r="C271" s="68" t="s">
        <v>779</v>
      </c>
      <c r="D271" s="68" t="s">
        <v>1100</v>
      </c>
      <c r="E271" s="68" t="s">
        <v>2581</v>
      </c>
    </row>
    <row r="272" spans="1:5" hidden="1" x14ac:dyDescent="0.2">
      <c r="A272" s="221">
        <v>271</v>
      </c>
      <c r="B272" s="68" t="b">
        <f>'Zał 1-1'!$K$27&gt;='Zał 1-1'!$S$27</f>
        <v>1</v>
      </c>
      <c r="C272" s="68" t="s">
        <v>779</v>
      </c>
      <c r="D272" s="68" t="s">
        <v>1101</v>
      </c>
      <c r="E272" s="68" t="s">
        <v>2581</v>
      </c>
    </row>
    <row r="273" spans="1:5" hidden="1" x14ac:dyDescent="0.2">
      <c r="A273" s="221">
        <v>272</v>
      </c>
      <c r="B273" s="68" t="b">
        <f>'Zał 1-1'!$K$28&gt;='Zał 1-1'!$S$28</f>
        <v>1</v>
      </c>
      <c r="C273" s="68" t="s">
        <v>779</v>
      </c>
      <c r="D273" s="68" t="s">
        <v>1102</v>
      </c>
      <c r="E273" s="68" t="s">
        <v>2581</v>
      </c>
    </row>
    <row r="274" spans="1:5" hidden="1" x14ac:dyDescent="0.2">
      <c r="A274" s="221">
        <v>273</v>
      </c>
      <c r="B274" s="68" t="b">
        <f>'Zał 1-1'!$K$29&gt;='Zał 1-1'!$S$29</f>
        <v>1</v>
      </c>
      <c r="C274" s="68" t="s">
        <v>779</v>
      </c>
      <c r="D274" s="68" t="s">
        <v>1103</v>
      </c>
      <c r="E274" s="68" t="s">
        <v>2581</v>
      </c>
    </row>
    <row r="275" spans="1:5" hidden="1" x14ac:dyDescent="0.2">
      <c r="A275" s="221">
        <v>274</v>
      </c>
      <c r="B275" s="68" t="b">
        <f>'Zał 1-1'!$K$30&gt;='Zał 1-1'!$S$30</f>
        <v>1</v>
      </c>
      <c r="C275" s="68" t="s">
        <v>779</v>
      </c>
      <c r="D275" s="68" t="s">
        <v>1104</v>
      </c>
      <c r="E275" s="68" t="s">
        <v>2581</v>
      </c>
    </row>
    <row r="276" spans="1:5" hidden="1" x14ac:dyDescent="0.2">
      <c r="A276" s="221">
        <v>275</v>
      </c>
      <c r="B276" s="68" t="b">
        <f>'Zał 1-1'!$K$31&gt;='Zał 1-1'!$S$31</f>
        <v>1</v>
      </c>
      <c r="C276" s="68" t="s">
        <v>779</v>
      </c>
      <c r="D276" s="68" t="s">
        <v>1105</v>
      </c>
      <c r="E276" s="68" t="s">
        <v>2581</v>
      </c>
    </row>
    <row r="277" spans="1:5" hidden="1" x14ac:dyDescent="0.2">
      <c r="A277" s="221">
        <v>276</v>
      </c>
      <c r="B277" s="68" t="b">
        <f>'Zał 1-1'!$K$32&gt;='Zał 1-1'!$S$32</f>
        <v>1</v>
      </c>
      <c r="C277" s="68" t="s">
        <v>779</v>
      </c>
      <c r="D277" s="68" t="s">
        <v>1106</v>
      </c>
      <c r="E277" s="68" t="s">
        <v>2581</v>
      </c>
    </row>
    <row r="278" spans="1:5" hidden="1" x14ac:dyDescent="0.2">
      <c r="A278" s="221">
        <v>277</v>
      </c>
      <c r="B278" s="68" t="b">
        <f>'Zał 1-1'!$K$33&gt;='Zał 1-1'!$S$33</f>
        <v>1</v>
      </c>
      <c r="C278" s="68" t="s">
        <v>779</v>
      </c>
      <c r="D278" s="68" t="s">
        <v>1107</v>
      </c>
      <c r="E278" s="68" t="s">
        <v>2581</v>
      </c>
    </row>
    <row r="279" spans="1:5" hidden="1" x14ac:dyDescent="0.2">
      <c r="A279" s="221">
        <v>278</v>
      </c>
      <c r="B279" s="68" t="b">
        <f>'Zał 1-1'!$K$34&gt;='Zał 1-1'!$S$34</f>
        <v>1</v>
      </c>
      <c r="C279" s="68" t="s">
        <v>779</v>
      </c>
      <c r="D279" s="68" t="s">
        <v>1108</v>
      </c>
      <c r="E279" s="68" t="s">
        <v>2581</v>
      </c>
    </row>
    <row r="280" spans="1:5" hidden="1" x14ac:dyDescent="0.2">
      <c r="A280" s="221">
        <v>279</v>
      </c>
      <c r="B280" s="68" t="b">
        <f>'Zał 1-1'!$K$35&gt;='Zał 1-1'!$S$35</f>
        <v>1</v>
      </c>
      <c r="C280" s="68" t="s">
        <v>779</v>
      </c>
      <c r="D280" s="68" t="s">
        <v>3645</v>
      </c>
      <c r="E280" s="68" t="s">
        <v>2581</v>
      </c>
    </row>
    <row r="281" spans="1:5" hidden="1" x14ac:dyDescent="0.2">
      <c r="A281" s="221">
        <v>280</v>
      </c>
      <c r="B281" s="68" t="b">
        <f>'Zał 1-1'!$D$17=SUM('Zał 1-1'!$E$17:$J$17)</f>
        <v>1</v>
      </c>
      <c r="C281" s="68" t="s">
        <v>779</v>
      </c>
      <c r="D281" s="68" t="s">
        <v>2409</v>
      </c>
      <c r="E281" s="68" t="s">
        <v>932</v>
      </c>
    </row>
    <row r="282" spans="1:5" hidden="1" x14ac:dyDescent="0.2">
      <c r="A282" s="221">
        <v>281</v>
      </c>
      <c r="B282" s="68" t="b">
        <f>'Zał 1-1'!$D$18=SUM('Zał 1-1'!$E$18:$J$18)</f>
        <v>1</v>
      </c>
      <c r="C282" s="68" t="s">
        <v>779</v>
      </c>
      <c r="D282" s="68" t="s">
        <v>2410</v>
      </c>
      <c r="E282" s="68" t="s">
        <v>932</v>
      </c>
    </row>
    <row r="283" spans="1:5" hidden="1" x14ac:dyDescent="0.2">
      <c r="A283" s="221">
        <v>282</v>
      </c>
      <c r="B283" s="68" t="b">
        <f>'Zał 1-1'!$D$19=SUM('Zał 1-1'!$E$19:$J$19)</f>
        <v>1</v>
      </c>
      <c r="C283" s="68" t="s">
        <v>779</v>
      </c>
      <c r="D283" s="68" t="s">
        <v>2411</v>
      </c>
      <c r="E283" s="68" t="s">
        <v>932</v>
      </c>
    </row>
    <row r="284" spans="1:5" hidden="1" x14ac:dyDescent="0.2">
      <c r="A284" s="221">
        <v>283</v>
      </c>
      <c r="B284" s="68" t="b">
        <f>'Zał 1-1'!$D$20=SUM('Zał 1-1'!$E$20:$J$20)</f>
        <v>1</v>
      </c>
      <c r="C284" s="68" t="s">
        <v>779</v>
      </c>
      <c r="D284" s="68" t="s">
        <v>2412</v>
      </c>
      <c r="E284" s="68" t="s">
        <v>932</v>
      </c>
    </row>
    <row r="285" spans="1:5" hidden="1" x14ac:dyDescent="0.2">
      <c r="A285" s="221">
        <v>284</v>
      </c>
      <c r="B285" s="68" t="b">
        <f>'Zał 1-1'!$D$21=SUM('Zał 1-1'!$E$21:$J$21)</f>
        <v>1</v>
      </c>
      <c r="C285" s="68" t="s">
        <v>779</v>
      </c>
      <c r="D285" s="68" t="s">
        <v>2413</v>
      </c>
      <c r="E285" s="68" t="s">
        <v>932</v>
      </c>
    </row>
    <row r="286" spans="1:5" hidden="1" x14ac:dyDescent="0.2">
      <c r="A286" s="221">
        <v>285</v>
      </c>
      <c r="B286" s="68" t="b">
        <f>'Zał 1-1'!$D$22=SUM('Zał 1-1'!$E$22:$J$22)</f>
        <v>1</v>
      </c>
      <c r="C286" s="68" t="s">
        <v>779</v>
      </c>
      <c r="D286" s="68" t="s">
        <v>2414</v>
      </c>
      <c r="E286" s="68" t="s">
        <v>932</v>
      </c>
    </row>
    <row r="287" spans="1:5" hidden="1" x14ac:dyDescent="0.2">
      <c r="A287" s="221">
        <v>286</v>
      </c>
      <c r="B287" s="68" t="b">
        <f>'Zał 1-1'!$D$23=SUM('Zał 1-1'!$E$23:$J$23)</f>
        <v>1</v>
      </c>
      <c r="C287" s="68" t="s">
        <v>779</v>
      </c>
      <c r="D287" s="68" t="s">
        <v>2415</v>
      </c>
      <c r="E287" s="68" t="s">
        <v>932</v>
      </c>
    </row>
    <row r="288" spans="1:5" hidden="1" x14ac:dyDescent="0.2">
      <c r="A288" s="221">
        <v>287</v>
      </c>
      <c r="B288" s="68" t="b">
        <f>'Zał 1-1'!$D$24=SUM('Zał 1-1'!$E$24:$J$24)</f>
        <v>1</v>
      </c>
      <c r="C288" s="68" t="s">
        <v>779</v>
      </c>
      <c r="D288" s="68" t="s">
        <v>2416</v>
      </c>
      <c r="E288" s="68" t="s">
        <v>932</v>
      </c>
    </row>
    <row r="289" spans="1:5" hidden="1" x14ac:dyDescent="0.2">
      <c r="A289" s="221">
        <v>288</v>
      </c>
      <c r="B289" s="68" t="b">
        <f>'Zał 1-1'!$D$25=SUM('Zał 1-1'!$E$25:$J$25)</f>
        <v>1</v>
      </c>
      <c r="C289" s="68" t="s">
        <v>779</v>
      </c>
      <c r="D289" s="68" t="s">
        <v>2417</v>
      </c>
      <c r="E289" s="68" t="s">
        <v>932</v>
      </c>
    </row>
    <row r="290" spans="1:5" hidden="1" x14ac:dyDescent="0.2">
      <c r="A290" s="221">
        <v>289</v>
      </c>
      <c r="B290" s="68" t="b">
        <f>'Zał 1-1'!$D$26=SUM('Zał 1-1'!$E$26:$J$26)</f>
        <v>1</v>
      </c>
      <c r="C290" s="68" t="s">
        <v>779</v>
      </c>
      <c r="D290" s="68" t="s">
        <v>1100</v>
      </c>
      <c r="E290" s="68" t="s">
        <v>932</v>
      </c>
    </row>
    <row r="291" spans="1:5" hidden="1" x14ac:dyDescent="0.2">
      <c r="A291" s="221">
        <v>290</v>
      </c>
      <c r="B291" s="68" t="b">
        <f>'Zał 1-1'!$D$27=SUM('Zał 1-1'!$E$27:$J$27)</f>
        <v>1</v>
      </c>
      <c r="C291" s="68" t="s">
        <v>779</v>
      </c>
      <c r="D291" s="68" t="s">
        <v>1101</v>
      </c>
      <c r="E291" s="68" t="s">
        <v>932</v>
      </c>
    </row>
    <row r="292" spans="1:5" hidden="1" x14ac:dyDescent="0.2">
      <c r="A292" s="221">
        <v>291</v>
      </c>
      <c r="B292" s="68" t="b">
        <f>'Zał 1-1'!$D$28=SUM('Zał 1-1'!$E$28:$J$28)</f>
        <v>1</v>
      </c>
      <c r="C292" s="68" t="s">
        <v>779</v>
      </c>
      <c r="D292" s="68" t="s">
        <v>1102</v>
      </c>
      <c r="E292" s="68" t="s">
        <v>932</v>
      </c>
    </row>
    <row r="293" spans="1:5" hidden="1" x14ac:dyDescent="0.2">
      <c r="A293" s="221">
        <v>292</v>
      </c>
      <c r="B293" s="68" t="b">
        <f>'Zał 1-1'!$D$29=SUM('Zał 1-1'!$E$29:$J$29)</f>
        <v>1</v>
      </c>
      <c r="C293" s="68" t="s">
        <v>779</v>
      </c>
      <c r="D293" s="68" t="s">
        <v>1103</v>
      </c>
      <c r="E293" s="68" t="s">
        <v>932</v>
      </c>
    </row>
    <row r="294" spans="1:5" hidden="1" x14ac:dyDescent="0.2">
      <c r="A294" s="221">
        <v>293</v>
      </c>
      <c r="B294" s="68" t="b">
        <f>'Zał 1-1'!$D$30=SUM('Zał 1-1'!$E$30:$J$30)</f>
        <v>1</v>
      </c>
      <c r="C294" s="68" t="s">
        <v>779</v>
      </c>
      <c r="D294" s="68" t="s">
        <v>1104</v>
      </c>
      <c r="E294" s="68" t="s">
        <v>932</v>
      </c>
    </row>
    <row r="295" spans="1:5" hidden="1" x14ac:dyDescent="0.2">
      <c r="A295" s="221">
        <v>294</v>
      </c>
      <c r="B295" s="68" t="b">
        <f>'Zał 1-1'!$D$31=SUM('Zał 1-1'!$E$31:$J$31)</f>
        <v>1</v>
      </c>
      <c r="C295" s="68" t="s">
        <v>779</v>
      </c>
      <c r="D295" s="68" t="s">
        <v>1105</v>
      </c>
      <c r="E295" s="68" t="s">
        <v>932</v>
      </c>
    </row>
    <row r="296" spans="1:5" hidden="1" x14ac:dyDescent="0.2">
      <c r="A296" s="221">
        <v>295</v>
      </c>
      <c r="B296" s="68" t="b">
        <f>'Zał 1-1'!$D$32=SUM('Zał 1-1'!$E$32:$J$32)</f>
        <v>1</v>
      </c>
      <c r="C296" s="68" t="s">
        <v>779</v>
      </c>
      <c r="D296" s="68" t="s">
        <v>1106</v>
      </c>
      <c r="E296" s="68" t="s">
        <v>932</v>
      </c>
    </row>
    <row r="297" spans="1:5" hidden="1" x14ac:dyDescent="0.2">
      <c r="A297" s="221">
        <v>296</v>
      </c>
      <c r="B297" s="68" t="b">
        <f>'Zał 1-1'!$D$33=SUM('Zał 1-1'!$E$33:$J$33)</f>
        <v>1</v>
      </c>
      <c r="C297" s="68" t="s">
        <v>779</v>
      </c>
      <c r="D297" s="68" t="s">
        <v>1107</v>
      </c>
      <c r="E297" s="68" t="s">
        <v>932</v>
      </c>
    </row>
    <row r="298" spans="1:5" hidden="1" x14ac:dyDescent="0.2">
      <c r="A298" s="221">
        <v>297</v>
      </c>
      <c r="B298" s="68" t="b">
        <f>'Zał 1-1'!$D$34=SUM('Zał 1-1'!$E$34:$J$34)</f>
        <v>1</v>
      </c>
      <c r="C298" s="68" t="s">
        <v>779</v>
      </c>
      <c r="D298" s="68" t="s">
        <v>1108</v>
      </c>
      <c r="E298" s="68" t="s">
        <v>932</v>
      </c>
    </row>
    <row r="299" spans="1:5" hidden="1" x14ac:dyDescent="0.2">
      <c r="A299" s="221">
        <v>298</v>
      </c>
      <c r="B299" s="68" t="b">
        <f>'Zał 1-1'!$D$35=SUM('Zał 1-1'!$E$35:$J$35)</f>
        <v>1</v>
      </c>
      <c r="C299" s="68" t="s">
        <v>779</v>
      </c>
      <c r="D299" s="68" t="s">
        <v>3645</v>
      </c>
      <c r="E299" s="68" t="s">
        <v>932</v>
      </c>
    </row>
    <row r="300" spans="1:5" hidden="1" x14ac:dyDescent="0.2">
      <c r="A300" s="221">
        <v>299</v>
      </c>
      <c r="B300" s="68" t="b">
        <f>'Zał 1-1'!$K$17=SUM('Zał 1-1'!$L$17:$Q$17)</f>
        <v>1</v>
      </c>
      <c r="C300" s="68" t="s">
        <v>779</v>
      </c>
      <c r="D300" s="68" t="s">
        <v>2409</v>
      </c>
      <c r="E300" s="68" t="s">
        <v>933</v>
      </c>
    </row>
    <row r="301" spans="1:5" hidden="1" x14ac:dyDescent="0.2">
      <c r="A301" s="221">
        <v>300</v>
      </c>
      <c r="B301" s="68" t="b">
        <f>'Zał 1-1'!$K$18=SUM('Zał 1-1'!$L$18:$Q$18)</f>
        <v>1</v>
      </c>
      <c r="C301" s="68" t="s">
        <v>779</v>
      </c>
      <c r="D301" s="68" t="s">
        <v>2410</v>
      </c>
      <c r="E301" s="68" t="s">
        <v>933</v>
      </c>
    </row>
    <row r="302" spans="1:5" hidden="1" x14ac:dyDescent="0.2">
      <c r="A302" s="221">
        <v>301</v>
      </c>
      <c r="B302" s="68" t="b">
        <f>'Zał 1-1'!$K$19=SUM('Zał 1-1'!$L$19:$Q$19)</f>
        <v>1</v>
      </c>
      <c r="C302" s="68" t="s">
        <v>779</v>
      </c>
      <c r="D302" s="68" t="s">
        <v>2411</v>
      </c>
      <c r="E302" s="68" t="s">
        <v>933</v>
      </c>
    </row>
    <row r="303" spans="1:5" hidden="1" x14ac:dyDescent="0.2">
      <c r="A303" s="221">
        <v>302</v>
      </c>
      <c r="B303" s="68" t="b">
        <f>'Zał 1-1'!$K$20=SUM('Zał 1-1'!$L$20:$Q$20)</f>
        <v>1</v>
      </c>
      <c r="C303" s="68" t="s">
        <v>779</v>
      </c>
      <c r="D303" s="68" t="s">
        <v>2412</v>
      </c>
      <c r="E303" s="68" t="s">
        <v>933</v>
      </c>
    </row>
    <row r="304" spans="1:5" hidden="1" x14ac:dyDescent="0.2">
      <c r="A304" s="221">
        <v>303</v>
      </c>
      <c r="B304" s="68" t="b">
        <f>'Zał 1-1'!$K$21=SUM('Zał 1-1'!$L$21:$Q$21)</f>
        <v>1</v>
      </c>
      <c r="C304" s="68" t="s">
        <v>779</v>
      </c>
      <c r="D304" s="68" t="s">
        <v>2413</v>
      </c>
      <c r="E304" s="68" t="s">
        <v>933</v>
      </c>
    </row>
    <row r="305" spans="1:5" hidden="1" x14ac:dyDescent="0.2">
      <c r="A305" s="221">
        <v>304</v>
      </c>
      <c r="B305" s="68" t="b">
        <f>'Zał 1-1'!$K$23=SUM('Zał 1-1'!$L$23:$Q$23)</f>
        <v>1</v>
      </c>
      <c r="C305" s="68" t="s">
        <v>779</v>
      </c>
      <c r="D305" s="68" t="s">
        <v>2415</v>
      </c>
      <c r="E305" s="68" t="s">
        <v>933</v>
      </c>
    </row>
    <row r="306" spans="1:5" hidden="1" x14ac:dyDescent="0.2">
      <c r="A306" s="221">
        <v>305</v>
      </c>
      <c r="B306" s="68" t="b">
        <f>'Zał 1-1'!$K$24=SUM('Zał 1-1'!$L$24:$Q$24)</f>
        <v>1</v>
      </c>
      <c r="C306" s="68" t="s">
        <v>779</v>
      </c>
      <c r="D306" s="68" t="s">
        <v>2416</v>
      </c>
      <c r="E306" s="68" t="s">
        <v>933</v>
      </c>
    </row>
    <row r="307" spans="1:5" hidden="1" x14ac:dyDescent="0.2">
      <c r="A307" s="221">
        <v>306</v>
      </c>
      <c r="B307" s="68" t="b">
        <f>'Zał 1-1'!$K$25=SUM('Zał 1-1'!$L$25:$Q$25)</f>
        <v>1</v>
      </c>
      <c r="C307" s="68" t="s">
        <v>779</v>
      </c>
      <c r="D307" s="68" t="s">
        <v>2417</v>
      </c>
      <c r="E307" s="68" t="s">
        <v>933</v>
      </c>
    </row>
    <row r="308" spans="1:5" hidden="1" x14ac:dyDescent="0.2">
      <c r="A308" s="221">
        <v>307</v>
      </c>
      <c r="B308" s="68" t="b">
        <f>'Zał 1-1'!$K$26=SUM('Zał 1-1'!$L$26:$Q$26)</f>
        <v>1</v>
      </c>
      <c r="C308" s="68" t="s">
        <v>779</v>
      </c>
      <c r="D308" s="68" t="s">
        <v>1100</v>
      </c>
      <c r="E308" s="68" t="s">
        <v>933</v>
      </c>
    </row>
    <row r="309" spans="1:5" hidden="1" x14ac:dyDescent="0.2">
      <c r="A309" s="221">
        <v>308</v>
      </c>
      <c r="B309" s="68" t="b">
        <f>'Zał 1-1'!$K$27=SUM('Zał 1-1'!$L$27:$Q$27)</f>
        <v>1</v>
      </c>
      <c r="C309" s="68" t="s">
        <v>779</v>
      </c>
      <c r="D309" s="68" t="s">
        <v>1101</v>
      </c>
      <c r="E309" s="68" t="s">
        <v>933</v>
      </c>
    </row>
    <row r="310" spans="1:5" hidden="1" x14ac:dyDescent="0.2">
      <c r="A310" s="221">
        <v>309</v>
      </c>
      <c r="B310" s="68" t="b">
        <f>'Zał 1-1'!$K$28=SUM('Zał 1-1'!$L$28:$Q$28)</f>
        <v>1</v>
      </c>
      <c r="C310" s="68" t="s">
        <v>779</v>
      </c>
      <c r="D310" s="68" t="s">
        <v>1102</v>
      </c>
      <c r="E310" s="68" t="s">
        <v>933</v>
      </c>
    </row>
    <row r="311" spans="1:5" hidden="1" x14ac:dyDescent="0.2">
      <c r="A311" s="221">
        <v>310</v>
      </c>
      <c r="B311" s="68" t="b">
        <f>'Zał 1-1'!$K$29=SUM('Zał 1-1'!$L$29:$Q$29)</f>
        <v>1</v>
      </c>
      <c r="C311" s="68" t="s">
        <v>779</v>
      </c>
      <c r="D311" s="68" t="s">
        <v>1103</v>
      </c>
      <c r="E311" s="68" t="s">
        <v>933</v>
      </c>
    </row>
    <row r="312" spans="1:5" hidden="1" x14ac:dyDescent="0.2">
      <c r="A312" s="221">
        <v>311</v>
      </c>
      <c r="B312" s="68" t="b">
        <f>'Zał 1-1'!$K$30=SUM('Zał 1-1'!$L$30:$Q$30)</f>
        <v>1</v>
      </c>
      <c r="C312" s="68" t="s">
        <v>779</v>
      </c>
      <c r="D312" s="68" t="s">
        <v>1104</v>
      </c>
      <c r="E312" s="68" t="s">
        <v>933</v>
      </c>
    </row>
    <row r="313" spans="1:5" hidden="1" x14ac:dyDescent="0.2">
      <c r="A313" s="221">
        <v>312</v>
      </c>
      <c r="B313" s="68" t="b">
        <f>'Zał 1-1'!$K$31=SUM('Zał 1-1'!$L$31:$Q$31)</f>
        <v>1</v>
      </c>
      <c r="C313" s="68" t="s">
        <v>779</v>
      </c>
      <c r="D313" s="68" t="s">
        <v>1105</v>
      </c>
      <c r="E313" s="68" t="s">
        <v>933</v>
      </c>
    </row>
    <row r="314" spans="1:5" hidden="1" x14ac:dyDescent="0.2">
      <c r="A314" s="221">
        <v>313</v>
      </c>
      <c r="B314" s="68" t="b">
        <f>'Zał 1-1'!$K$32=SUM('Zał 1-1'!$L$32:$Q$32)</f>
        <v>1</v>
      </c>
      <c r="C314" s="68" t="s">
        <v>779</v>
      </c>
      <c r="D314" s="68" t="s">
        <v>1106</v>
      </c>
      <c r="E314" s="68" t="s">
        <v>933</v>
      </c>
    </row>
    <row r="315" spans="1:5" hidden="1" x14ac:dyDescent="0.2">
      <c r="A315" s="221">
        <v>314</v>
      </c>
      <c r="B315" s="68" t="b">
        <f>'Zał 1-1'!$K$33=SUM('Zał 1-1'!$L$33:$Q$33)</f>
        <v>1</v>
      </c>
      <c r="C315" s="68" t="s">
        <v>779</v>
      </c>
      <c r="D315" s="68" t="s">
        <v>1107</v>
      </c>
      <c r="E315" s="68" t="s">
        <v>933</v>
      </c>
    </row>
    <row r="316" spans="1:5" hidden="1" x14ac:dyDescent="0.2">
      <c r="A316" s="221">
        <v>315</v>
      </c>
      <c r="B316" s="68" t="b">
        <f>'Zał 1-1'!$K$34=SUM('Zał 1-1'!$L$34:$Q$34)</f>
        <v>1</v>
      </c>
      <c r="C316" s="68" t="s">
        <v>779</v>
      </c>
      <c r="D316" s="68" t="s">
        <v>1108</v>
      </c>
      <c r="E316" s="68" t="s">
        <v>933</v>
      </c>
    </row>
    <row r="317" spans="1:5" hidden="1" x14ac:dyDescent="0.2">
      <c r="A317" s="221">
        <v>316</v>
      </c>
      <c r="B317" s="68" t="b">
        <f>'Zał 1-1'!$K$35=SUM('Zał 1-1'!$L$35:$Q$35)</f>
        <v>1</v>
      </c>
      <c r="C317" s="68" t="s">
        <v>779</v>
      </c>
      <c r="D317" s="68" t="s">
        <v>3645</v>
      </c>
      <c r="E317" s="68" t="s">
        <v>933</v>
      </c>
    </row>
    <row r="318" spans="1:5" hidden="1" x14ac:dyDescent="0.2">
      <c r="A318" s="221">
        <v>317</v>
      </c>
      <c r="B318" s="68" t="b">
        <f>'Zał 1-1'!$D$11&gt;='Zał 1-1'!$K$11</f>
        <v>1</v>
      </c>
      <c r="C318" s="68" t="s">
        <v>779</v>
      </c>
      <c r="D318" s="68" t="s">
        <v>1011</v>
      </c>
      <c r="E318" s="68" t="s">
        <v>934</v>
      </c>
    </row>
    <row r="319" spans="1:5" hidden="1" x14ac:dyDescent="0.2">
      <c r="A319" s="221">
        <v>318</v>
      </c>
      <c r="B319" s="68" t="b">
        <f>'Zał 1-1'!$D$12&gt;='Zał 1-1'!$K$12</f>
        <v>1</v>
      </c>
      <c r="C319" s="68" t="s">
        <v>779</v>
      </c>
      <c r="D319" s="68" t="s">
        <v>1012</v>
      </c>
      <c r="E319" s="68" t="s">
        <v>934</v>
      </c>
    </row>
    <row r="320" spans="1:5" hidden="1" x14ac:dyDescent="0.2">
      <c r="A320" s="221">
        <v>319</v>
      </c>
      <c r="B320" s="68" t="b">
        <f>'Zał 1-1'!$D$13&gt;='Zał 1-1'!$K$13</f>
        <v>1</v>
      </c>
      <c r="C320" s="68" t="s">
        <v>779</v>
      </c>
      <c r="D320" s="68" t="s">
        <v>1013</v>
      </c>
      <c r="E320" s="68" t="s">
        <v>934</v>
      </c>
    </row>
    <row r="321" spans="1:5" hidden="1" x14ac:dyDescent="0.2">
      <c r="A321" s="221">
        <v>320</v>
      </c>
      <c r="B321" s="68" t="b">
        <f>'Zał 1-1'!$D$14&gt;='Zał 1-1'!$K$14</f>
        <v>1</v>
      </c>
      <c r="C321" s="68" t="s">
        <v>779</v>
      </c>
      <c r="D321" s="68" t="s">
        <v>1014</v>
      </c>
      <c r="E321" s="68" t="s">
        <v>934</v>
      </c>
    </row>
    <row r="322" spans="1:5" hidden="1" x14ac:dyDescent="0.2">
      <c r="A322" s="221">
        <v>321</v>
      </c>
      <c r="B322" s="68" t="b">
        <f>'Zał 1-1'!$D$15&gt;='Zał 1-1'!$K$15</f>
        <v>1</v>
      </c>
      <c r="C322" s="68" t="s">
        <v>779</v>
      </c>
      <c r="D322" s="68" t="s">
        <v>2407</v>
      </c>
      <c r="E322" s="68" t="s">
        <v>934</v>
      </c>
    </row>
    <row r="323" spans="1:5" hidden="1" x14ac:dyDescent="0.2">
      <c r="A323" s="221">
        <v>322</v>
      </c>
      <c r="B323" s="68" t="b">
        <f>'Zał 1-1'!$D$16&gt;='Zał 1-1'!$K$16</f>
        <v>1</v>
      </c>
      <c r="C323" s="68" t="s">
        <v>779</v>
      </c>
      <c r="D323" s="68" t="s">
        <v>2408</v>
      </c>
      <c r="E323" s="68" t="s">
        <v>934</v>
      </c>
    </row>
    <row r="324" spans="1:5" hidden="1" x14ac:dyDescent="0.2">
      <c r="A324" s="221">
        <v>323</v>
      </c>
      <c r="B324" s="68" t="b">
        <f>'Zał 1-1'!$D$17&gt;='Zał 1-1'!$K$17</f>
        <v>1</v>
      </c>
      <c r="C324" s="68" t="s">
        <v>779</v>
      </c>
      <c r="D324" s="68" t="s">
        <v>2409</v>
      </c>
      <c r="E324" s="68" t="s">
        <v>934</v>
      </c>
    </row>
    <row r="325" spans="1:5" hidden="1" x14ac:dyDescent="0.2">
      <c r="A325" s="221">
        <v>324</v>
      </c>
      <c r="B325" s="68" t="b">
        <f>'Zał 1-1'!$D$18&gt;='Zał 1-1'!$K$18</f>
        <v>1</v>
      </c>
      <c r="C325" s="68" t="s">
        <v>779</v>
      </c>
      <c r="D325" s="68" t="s">
        <v>2410</v>
      </c>
      <c r="E325" s="68" t="s">
        <v>934</v>
      </c>
    </row>
    <row r="326" spans="1:5" hidden="1" x14ac:dyDescent="0.2">
      <c r="A326" s="221">
        <v>325</v>
      </c>
      <c r="B326" s="68" t="b">
        <f>'Zał 1-1'!$D$19&gt;='Zał 1-1'!$K$19</f>
        <v>1</v>
      </c>
      <c r="C326" s="68" t="s">
        <v>779</v>
      </c>
      <c r="D326" s="68" t="s">
        <v>2411</v>
      </c>
      <c r="E326" s="68" t="s">
        <v>934</v>
      </c>
    </row>
    <row r="327" spans="1:5" hidden="1" x14ac:dyDescent="0.2">
      <c r="A327" s="221">
        <v>326</v>
      </c>
      <c r="B327" s="68" t="b">
        <f>'Zał 1-1'!$D$20&gt;='Zał 1-1'!$K$20</f>
        <v>1</v>
      </c>
      <c r="C327" s="68" t="s">
        <v>779</v>
      </c>
      <c r="D327" s="68" t="s">
        <v>2412</v>
      </c>
      <c r="E327" s="68" t="s">
        <v>934</v>
      </c>
    </row>
    <row r="328" spans="1:5" hidden="1" x14ac:dyDescent="0.2">
      <c r="A328" s="221">
        <v>327</v>
      </c>
      <c r="B328" s="68" t="b">
        <f>'Zał 1-1'!$D$21&gt;='Zał 1-1'!$K$21</f>
        <v>1</v>
      </c>
      <c r="C328" s="68" t="s">
        <v>779</v>
      </c>
      <c r="D328" s="68" t="s">
        <v>2413</v>
      </c>
      <c r="E328" s="68" t="s">
        <v>934</v>
      </c>
    </row>
    <row r="329" spans="1:5" hidden="1" x14ac:dyDescent="0.2">
      <c r="A329" s="221">
        <v>328</v>
      </c>
      <c r="B329" s="68" t="b">
        <f>'Zał 1-1'!$D$23&gt;='Zał 1-1'!$K$23</f>
        <v>1</v>
      </c>
      <c r="C329" s="68" t="s">
        <v>779</v>
      </c>
      <c r="D329" s="68" t="s">
        <v>2415</v>
      </c>
      <c r="E329" s="68" t="s">
        <v>934</v>
      </c>
    </row>
    <row r="330" spans="1:5" hidden="1" x14ac:dyDescent="0.2">
      <c r="A330" s="221">
        <v>329</v>
      </c>
      <c r="B330" s="68" t="b">
        <f>'Zał 1-1'!$D$24&gt;='Zał 1-1'!$K$24</f>
        <v>1</v>
      </c>
      <c r="C330" s="68" t="s">
        <v>779</v>
      </c>
      <c r="D330" s="68" t="s">
        <v>2416</v>
      </c>
      <c r="E330" s="68" t="s">
        <v>934</v>
      </c>
    </row>
    <row r="331" spans="1:5" hidden="1" x14ac:dyDescent="0.2">
      <c r="A331" s="221">
        <v>330</v>
      </c>
      <c r="B331" s="68" t="b">
        <f>'Zał 1-1'!$D$25&gt;='Zał 1-1'!$K$25</f>
        <v>1</v>
      </c>
      <c r="C331" s="68" t="s">
        <v>779</v>
      </c>
      <c r="D331" s="68" t="s">
        <v>2417</v>
      </c>
      <c r="E331" s="68" t="s">
        <v>934</v>
      </c>
    </row>
    <row r="332" spans="1:5" hidden="1" x14ac:dyDescent="0.2">
      <c r="A332" s="221">
        <v>331</v>
      </c>
      <c r="B332" s="68" t="b">
        <f>'Zał 1-1'!$D$26&gt;='Zał 1-1'!$K$26</f>
        <v>1</v>
      </c>
      <c r="C332" s="68" t="s">
        <v>779</v>
      </c>
      <c r="D332" s="68" t="s">
        <v>1100</v>
      </c>
      <c r="E332" s="68" t="s">
        <v>934</v>
      </c>
    </row>
    <row r="333" spans="1:5" hidden="1" x14ac:dyDescent="0.2">
      <c r="A333" s="221">
        <v>332</v>
      </c>
      <c r="B333" s="68" t="b">
        <f>'Zał 1-1'!$D$27&gt;='Zał 1-1'!$K$27</f>
        <v>1</v>
      </c>
      <c r="C333" s="68" t="s">
        <v>779</v>
      </c>
      <c r="D333" s="68" t="s">
        <v>1101</v>
      </c>
      <c r="E333" s="68" t="s">
        <v>934</v>
      </c>
    </row>
    <row r="334" spans="1:5" hidden="1" x14ac:dyDescent="0.2">
      <c r="A334" s="221">
        <v>333</v>
      </c>
      <c r="B334" s="68" t="b">
        <f>'Zał 1-1'!$D$28&gt;='Zał 1-1'!$K$28</f>
        <v>1</v>
      </c>
      <c r="C334" s="68" t="s">
        <v>779</v>
      </c>
      <c r="D334" s="68" t="s">
        <v>1102</v>
      </c>
      <c r="E334" s="68" t="s">
        <v>934</v>
      </c>
    </row>
    <row r="335" spans="1:5" hidden="1" x14ac:dyDescent="0.2">
      <c r="A335" s="221">
        <v>334</v>
      </c>
      <c r="B335" s="68" t="b">
        <f>'Zał 1-1'!$D$29&gt;='Zał 1-1'!$K$29</f>
        <v>1</v>
      </c>
      <c r="C335" s="68" t="s">
        <v>779</v>
      </c>
      <c r="D335" s="68" t="s">
        <v>1103</v>
      </c>
      <c r="E335" s="68" t="s">
        <v>934</v>
      </c>
    </row>
    <row r="336" spans="1:5" hidden="1" x14ac:dyDescent="0.2">
      <c r="A336" s="221">
        <v>335</v>
      </c>
      <c r="B336" s="68" t="b">
        <f>'Zał 1-1'!$D$30&gt;='Zał 1-1'!$K$30</f>
        <v>1</v>
      </c>
      <c r="C336" s="68" t="s">
        <v>779</v>
      </c>
      <c r="D336" s="68" t="s">
        <v>1104</v>
      </c>
      <c r="E336" s="68" t="s">
        <v>934</v>
      </c>
    </row>
    <row r="337" spans="1:5" hidden="1" x14ac:dyDescent="0.2">
      <c r="A337" s="221">
        <v>336</v>
      </c>
      <c r="B337" s="68" t="b">
        <f>'Zał 1-1'!$D$31&gt;='Zał 1-1'!$K$31</f>
        <v>1</v>
      </c>
      <c r="C337" s="68" t="s">
        <v>779</v>
      </c>
      <c r="D337" s="68" t="s">
        <v>1105</v>
      </c>
      <c r="E337" s="68" t="s">
        <v>934</v>
      </c>
    </row>
    <row r="338" spans="1:5" hidden="1" x14ac:dyDescent="0.2">
      <c r="A338" s="221">
        <v>337</v>
      </c>
      <c r="B338" s="68" t="b">
        <f>'Zał 1-1'!$D$32&gt;='Zał 1-1'!$K$32</f>
        <v>1</v>
      </c>
      <c r="C338" s="68" t="s">
        <v>779</v>
      </c>
      <c r="D338" s="68" t="s">
        <v>1106</v>
      </c>
      <c r="E338" s="68" t="s">
        <v>934</v>
      </c>
    </row>
    <row r="339" spans="1:5" hidden="1" x14ac:dyDescent="0.2">
      <c r="A339" s="221">
        <v>338</v>
      </c>
      <c r="B339" s="68" t="b">
        <f>'Zał 1-1'!$D$33&gt;='Zał 1-1'!$K$33</f>
        <v>1</v>
      </c>
      <c r="C339" s="68" t="s">
        <v>779</v>
      </c>
      <c r="D339" s="68" t="s">
        <v>1107</v>
      </c>
      <c r="E339" s="68" t="s">
        <v>934</v>
      </c>
    </row>
    <row r="340" spans="1:5" hidden="1" x14ac:dyDescent="0.2">
      <c r="A340" s="221">
        <v>339</v>
      </c>
      <c r="B340" s="68" t="b">
        <f>'Zał 1-1'!$D$34&gt;='Zał 1-1'!$K$34</f>
        <v>1</v>
      </c>
      <c r="C340" s="68" t="s">
        <v>779</v>
      </c>
      <c r="D340" s="68" t="s">
        <v>1108</v>
      </c>
      <c r="E340" s="68" t="s">
        <v>934</v>
      </c>
    </row>
    <row r="341" spans="1:5" hidden="1" x14ac:dyDescent="0.2">
      <c r="A341" s="221">
        <v>340</v>
      </c>
      <c r="B341" s="68" t="b">
        <f>'Zał 1-1'!$D$35&gt;='Zał 1-1'!$K$35</f>
        <v>1</v>
      </c>
      <c r="C341" s="68" t="s">
        <v>779</v>
      </c>
      <c r="D341" s="68" t="s">
        <v>3645</v>
      </c>
      <c r="E341" s="68" t="s">
        <v>934</v>
      </c>
    </row>
    <row r="342" spans="1:5" hidden="1" x14ac:dyDescent="0.2">
      <c r="A342" s="221">
        <v>341</v>
      </c>
      <c r="B342" s="68" t="b">
        <f>'Zał 1-1'!$E$11&gt;='Zał 1-1'!$L$11</f>
        <v>1</v>
      </c>
      <c r="C342" s="68" t="s">
        <v>779</v>
      </c>
      <c r="D342" s="68" t="s">
        <v>1011</v>
      </c>
      <c r="E342" s="68" t="s">
        <v>935</v>
      </c>
    </row>
    <row r="343" spans="1:5" hidden="1" x14ac:dyDescent="0.2">
      <c r="A343" s="221">
        <v>342</v>
      </c>
      <c r="B343" s="68" t="b">
        <f>'Zał 1-1'!$E$17&gt;='Zał 1-1'!$L$17</f>
        <v>1</v>
      </c>
      <c r="C343" s="68" t="s">
        <v>779</v>
      </c>
      <c r="D343" s="68" t="s">
        <v>2409</v>
      </c>
      <c r="E343" s="68" t="s">
        <v>935</v>
      </c>
    </row>
    <row r="344" spans="1:5" hidden="1" x14ac:dyDescent="0.2">
      <c r="A344" s="221">
        <v>343</v>
      </c>
      <c r="B344" s="68" t="b">
        <f>'Zał 1-1'!$E$18&gt;='Zał 1-1'!$L$18</f>
        <v>1</v>
      </c>
      <c r="C344" s="68" t="s">
        <v>779</v>
      </c>
      <c r="D344" s="68" t="s">
        <v>2410</v>
      </c>
      <c r="E344" s="68" t="s">
        <v>935</v>
      </c>
    </row>
    <row r="345" spans="1:5" hidden="1" x14ac:dyDescent="0.2">
      <c r="A345" s="221">
        <v>344</v>
      </c>
      <c r="B345" s="68" t="b">
        <f>'Zał 1-1'!$E$19&gt;='Zał 1-1'!$L$19</f>
        <v>1</v>
      </c>
      <c r="C345" s="68" t="s">
        <v>779</v>
      </c>
      <c r="D345" s="68" t="s">
        <v>2411</v>
      </c>
      <c r="E345" s="68" t="s">
        <v>935</v>
      </c>
    </row>
    <row r="346" spans="1:5" hidden="1" x14ac:dyDescent="0.2">
      <c r="A346" s="221">
        <v>345</v>
      </c>
      <c r="B346" s="68" t="b">
        <f>'Zał 1-1'!$E$20&gt;='Zał 1-1'!$L$20</f>
        <v>1</v>
      </c>
      <c r="C346" s="68" t="s">
        <v>779</v>
      </c>
      <c r="D346" s="68" t="s">
        <v>2412</v>
      </c>
      <c r="E346" s="68" t="s">
        <v>935</v>
      </c>
    </row>
    <row r="347" spans="1:5" hidden="1" x14ac:dyDescent="0.2">
      <c r="A347" s="221">
        <v>346</v>
      </c>
      <c r="B347" s="68" t="b">
        <f>'Zał 1-1'!$E$21&gt;='Zał 1-1'!$L$21</f>
        <v>1</v>
      </c>
      <c r="C347" s="68" t="s">
        <v>779</v>
      </c>
      <c r="D347" s="68" t="s">
        <v>2413</v>
      </c>
      <c r="E347" s="68" t="s">
        <v>935</v>
      </c>
    </row>
    <row r="348" spans="1:5" hidden="1" x14ac:dyDescent="0.2">
      <c r="A348" s="221">
        <v>347</v>
      </c>
      <c r="B348" s="68" t="b">
        <f>'Zał 1-1'!$E$23&gt;='Zał 1-1'!$L$23</f>
        <v>1</v>
      </c>
      <c r="C348" s="68" t="s">
        <v>779</v>
      </c>
      <c r="D348" s="68" t="s">
        <v>2415</v>
      </c>
      <c r="E348" s="68" t="s">
        <v>935</v>
      </c>
    </row>
    <row r="349" spans="1:5" hidden="1" x14ac:dyDescent="0.2">
      <c r="A349" s="221">
        <v>348</v>
      </c>
      <c r="B349" s="68" t="b">
        <f>'Zał 1-1'!$E$24&gt;='Zał 1-1'!$L$24</f>
        <v>1</v>
      </c>
      <c r="C349" s="68" t="s">
        <v>779</v>
      </c>
      <c r="D349" s="68" t="s">
        <v>2416</v>
      </c>
      <c r="E349" s="68" t="s">
        <v>935</v>
      </c>
    </row>
    <row r="350" spans="1:5" hidden="1" x14ac:dyDescent="0.2">
      <c r="A350" s="221">
        <v>349</v>
      </c>
      <c r="B350" s="68" t="b">
        <f>'Zał 1-1'!$E$25&gt;='Zał 1-1'!$L$25</f>
        <v>1</v>
      </c>
      <c r="C350" s="68" t="s">
        <v>779</v>
      </c>
      <c r="D350" s="68" t="s">
        <v>2417</v>
      </c>
      <c r="E350" s="68" t="s">
        <v>935</v>
      </c>
    </row>
    <row r="351" spans="1:5" hidden="1" x14ac:dyDescent="0.2">
      <c r="A351" s="221">
        <v>350</v>
      </c>
      <c r="B351" s="68" t="b">
        <f>'Zał 1-1'!$E$26&gt;='Zał 1-1'!$L$26</f>
        <v>1</v>
      </c>
      <c r="C351" s="68" t="s">
        <v>779</v>
      </c>
      <c r="D351" s="68" t="s">
        <v>1100</v>
      </c>
      <c r="E351" s="68" t="s">
        <v>935</v>
      </c>
    </row>
    <row r="352" spans="1:5" hidden="1" x14ac:dyDescent="0.2">
      <c r="A352" s="221">
        <v>351</v>
      </c>
      <c r="B352" s="68" t="b">
        <f>'Zał 1-1'!$E$27&gt;='Zał 1-1'!$L$27</f>
        <v>1</v>
      </c>
      <c r="C352" s="68" t="s">
        <v>779</v>
      </c>
      <c r="D352" s="68" t="s">
        <v>1101</v>
      </c>
      <c r="E352" s="68" t="s">
        <v>935</v>
      </c>
    </row>
    <row r="353" spans="1:5" hidden="1" x14ac:dyDescent="0.2">
      <c r="A353" s="221">
        <v>352</v>
      </c>
      <c r="B353" s="68" t="b">
        <f>'Zał 1-1'!$E$28&gt;='Zał 1-1'!$L$28</f>
        <v>1</v>
      </c>
      <c r="C353" s="68" t="s">
        <v>779</v>
      </c>
      <c r="D353" s="68" t="s">
        <v>1102</v>
      </c>
      <c r="E353" s="68" t="s">
        <v>935</v>
      </c>
    </row>
    <row r="354" spans="1:5" hidden="1" x14ac:dyDescent="0.2">
      <c r="A354" s="221">
        <v>353</v>
      </c>
      <c r="B354" s="68" t="b">
        <f>'Zał 1-1'!$E$29&gt;='Zał 1-1'!$L$29</f>
        <v>1</v>
      </c>
      <c r="C354" s="68" t="s">
        <v>779</v>
      </c>
      <c r="D354" s="68" t="s">
        <v>1103</v>
      </c>
      <c r="E354" s="68" t="s">
        <v>935</v>
      </c>
    </row>
    <row r="355" spans="1:5" hidden="1" x14ac:dyDescent="0.2">
      <c r="A355" s="221">
        <v>354</v>
      </c>
      <c r="B355" s="68" t="b">
        <f>'Zał 1-1'!$E$30&gt;='Zał 1-1'!$L$30</f>
        <v>1</v>
      </c>
      <c r="C355" s="68" t="s">
        <v>779</v>
      </c>
      <c r="D355" s="68" t="s">
        <v>1104</v>
      </c>
      <c r="E355" s="68" t="s">
        <v>935</v>
      </c>
    </row>
    <row r="356" spans="1:5" hidden="1" x14ac:dyDescent="0.2">
      <c r="A356" s="221">
        <v>355</v>
      </c>
      <c r="B356" s="68" t="b">
        <f>'Zał 1-1'!$E$31&gt;='Zał 1-1'!$L$31</f>
        <v>1</v>
      </c>
      <c r="C356" s="68" t="s">
        <v>779</v>
      </c>
      <c r="D356" s="68" t="s">
        <v>1105</v>
      </c>
      <c r="E356" s="68" t="s">
        <v>935</v>
      </c>
    </row>
    <row r="357" spans="1:5" hidden="1" x14ac:dyDescent="0.2">
      <c r="A357" s="221">
        <v>356</v>
      </c>
      <c r="B357" s="68" t="b">
        <f>'Zał 1-1'!$E$32&gt;='Zał 1-1'!$L$32</f>
        <v>1</v>
      </c>
      <c r="C357" s="68" t="s">
        <v>779</v>
      </c>
      <c r="D357" s="68" t="s">
        <v>1106</v>
      </c>
      <c r="E357" s="68" t="s">
        <v>935</v>
      </c>
    </row>
    <row r="358" spans="1:5" hidden="1" x14ac:dyDescent="0.2">
      <c r="A358" s="221">
        <v>357</v>
      </c>
      <c r="B358" s="68" t="b">
        <f>'Zał 1-1'!$E$33&gt;='Zał 1-1'!$L$33</f>
        <v>1</v>
      </c>
      <c r="C358" s="68" t="s">
        <v>779</v>
      </c>
      <c r="D358" s="68" t="s">
        <v>1107</v>
      </c>
      <c r="E358" s="68" t="s">
        <v>935</v>
      </c>
    </row>
    <row r="359" spans="1:5" hidden="1" x14ac:dyDescent="0.2">
      <c r="A359" s="221">
        <v>358</v>
      </c>
      <c r="B359" s="68" t="b">
        <f>'Zał 1-1'!$E$34&gt;='Zał 1-1'!$L$34</f>
        <v>1</v>
      </c>
      <c r="C359" s="68" t="s">
        <v>779</v>
      </c>
      <c r="D359" s="68" t="s">
        <v>1108</v>
      </c>
      <c r="E359" s="68" t="s">
        <v>935</v>
      </c>
    </row>
    <row r="360" spans="1:5" hidden="1" x14ac:dyDescent="0.2">
      <c r="A360" s="221">
        <v>359</v>
      </c>
      <c r="B360" s="68" t="b">
        <f>'Zał 1-1'!$E$35&gt;='Zał 1-1'!$L$35</f>
        <v>1</v>
      </c>
      <c r="C360" s="68" t="s">
        <v>779</v>
      </c>
      <c r="D360" s="68" t="s">
        <v>3645</v>
      </c>
      <c r="E360" s="68" t="s">
        <v>935</v>
      </c>
    </row>
    <row r="361" spans="1:5" hidden="1" x14ac:dyDescent="0.2">
      <c r="A361" s="221">
        <v>360</v>
      </c>
      <c r="B361" s="68" t="b">
        <f>'Zał 1-1'!$F$12&gt;='Zał 1-1'!$M$12</f>
        <v>1</v>
      </c>
      <c r="C361" s="68" t="s">
        <v>779</v>
      </c>
      <c r="D361" s="68" t="s">
        <v>1012</v>
      </c>
      <c r="E361" s="68" t="s">
        <v>936</v>
      </c>
    </row>
    <row r="362" spans="1:5" hidden="1" x14ac:dyDescent="0.2">
      <c r="A362" s="221">
        <v>361</v>
      </c>
      <c r="B362" s="68" t="b">
        <f>'Zał 1-1'!$F$17&gt;='Zał 1-1'!$M$17</f>
        <v>1</v>
      </c>
      <c r="C362" s="68" t="s">
        <v>779</v>
      </c>
      <c r="D362" s="68" t="s">
        <v>2409</v>
      </c>
      <c r="E362" s="68" t="s">
        <v>936</v>
      </c>
    </row>
    <row r="363" spans="1:5" hidden="1" x14ac:dyDescent="0.2">
      <c r="A363" s="221">
        <v>362</v>
      </c>
      <c r="B363" s="68" t="b">
        <f>'Zał 1-1'!$F$18&gt;='Zał 1-1'!$M$18</f>
        <v>1</v>
      </c>
      <c r="C363" s="68" t="s">
        <v>779</v>
      </c>
      <c r="D363" s="68" t="s">
        <v>2410</v>
      </c>
      <c r="E363" s="68" t="s">
        <v>936</v>
      </c>
    </row>
    <row r="364" spans="1:5" hidden="1" x14ac:dyDescent="0.2">
      <c r="A364" s="221">
        <v>363</v>
      </c>
      <c r="B364" s="68" t="b">
        <f>'Zał 1-1'!$F$19&gt;='Zał 1-1'!$M$19</f>
        <v>1</v>
      </c>
      <c r="C364" s="68" t="s">
        <v>779</v>
      </c>
      <c r="D364" s="68" t="s">
        <v>2411</v>
      </c>
      <c r="E364" s="68" t="s">
        <v>936</v>
      </c>
    </row>
    <row r="365" spans="1:5" hidden="1" x14ac:dyDescent="0.2">
      <c r="A365" s="221">
        <v>364</v>
      </c>
      <c r="B365" s="68" t="b">
        <f>'Zał 1-1'!$F$20&gt;='Zał 1-1'!$M$20</f>
        <v>1</v>
      </c>
      <c r="C365" s="68" t="s">
        <v>779</v>
      </c>
      <c r="D365" s="68" t="s">
        <v>2412</v>
      </c>
      <c r="E365" s="68" t="s">
        <v>936</v>
      </c>
    </row>
    <row r="366" spans="1:5" hidden="1" x14ac:dyDescent="0.2">
      <c r="A366" s="221">
        <v>365</v>
      </c>
      <c r="B366" s="68" t="b">
        <f>'Zał 1-1'!$F$21&gt;='Zał 1-1'!$M$21</f>
        <v>1</v>
      </c>
      <c r="C366" s="68" t="s">
        <v>779</v>
      </c>
      <c r="D366" s="68" t="s">
        <v>2413</v>
      </c>
      <c r="E366" s="68" t="s">
        <v>936</v>
      </c>
    </row>
    <row r="367" spans="1:5" hidden="1" x14ac:dyDescent="0.2">
      <c r="A367" s="221">
        <v>366</v>
      </c>
      <c r="B367" s="68" t="b">
        <f>'Zał 1-1'!$F$23&gt;='Zał 1-1'!$M$23</f>
        <v>1</v>
      </c>
      <c r="C367" s="68" t="s">
        <v>779</v>
      </c>
      <c r="D367" s="68" t="s">
        <v>2415</v>
      </c>
      <c r="E367" s="68" t="s">
        <v>936</v>
      </c>
    </row>
    <row r="368" spans="1:5" hidden="1" x14ac:dyDescent="0.2">
      <c r="A368" s="221">
        <v>367</v>
      </c>
      <c r="B368" s="68" t="b">
        <f>'Zał 1-1'!$F$24&gt;='Zał 1-1'!$M$24</f>
        <v>1</v>
      </c>
      <c r="C368" s="68" t="s">
        <v>779</v>
      </c>
      <c r="D368" s="68" t="s">
        <v>2416</v>
      </c>
      <c r="E368" s="68" t="s">
        <v>936</v>
      </c>
    </row>
    <row r="369" spans="1:5" hidden="1" x14ac:dyDescent="0.2">
      <c r="A369" s="221">
        <v>368</v>
      </c>
      <c r="B369" s="68" t="b">
        <f>'Zał 1-1'!$F$25&gt;='Zał 1-1'!$M$25</f>
        <v>1</v>
      </c>
      <c r="C369" s="68" t="s">
        <v>779</v>
      </c>
      <c r="D369" s="68" t="s">
        <v>2417</v>
      </c>
      <c r="E369" s="68" t="s">
        <v>936</v>
      </c>
    </row>
    <row r="370" spans="1:5" hidden="1" x14ac:dyDescent="0.2">
      <c r="A370" s="221">
        <v>369</v>
      </c>
      <c r="B370" s="68" t="b">
        <f>'Zał 1-1'!$F$26&gt;='Zał 1-1'!$M$26</f>
        <v>1</v>
      </c>
      <c r="C370" s="68" t="s">
        <v>779</v>
      </c>
      <c r="D370" s="68" t="s">
        <v>1100</v>
      </c>
      <c r="E370" s="68" t="s">
        <v>936</v>
      </c>
    </row>
    <row r="371" spans="1:5" hidden="1" x14ac:dyDescent="0.2">
      <c r="A371" s="221">
        <v>370</v>
      </c>
      <c r="B371" s="68" t="b">
        <f>'Zał 1-1'!$F$27&gt;='Zał 1-1'!$M$27</f>
        <v>1</v>
      </c>
      <c r="C371" s="68" t="s">
        <v>779</v>
      </c>
      <c r="D371" s="68" t="s">
        <v>1101</v>
      </c>
      <c r="E371" s="68" t="s">
        <v>936</v>
      </c>
    </row>
    <row r="372" spans="1:5" hidden="1" x14ac:dyDescent="0.2">
      <c r="A372" s="221">
        <v>371</v>
      </c>
      <c r="B372" s="68" t="b">
        <f>'Zał 1-1'!$F$28&gt;='Zał 1-1'!$M$28</f>
        <v>1</v>
      </c>
      <c r="C372" s="68" t="s">
        <v>779</v>
      </c>
      <c r="D372" s="68" t="s">
        <v>1102</v>
      </c>
      <c r="E372" s="68" t="s">
        <v>936</v>
      </c>
    </row>
    <row r="373" spans="1:5" hidden="1" x14ac:dyDescent="0.2">
      <c r="A373" s="221">
        <v>372</v>
      </c>
      <c r="B373" s="68" t="b">
        <f>'Zał 1-1'!$F$29&gt;='Zał 1-1'!$M$29</f>
        <v>1</v>
      </c>
      <c r="C373" s="68" t="s">
        <v>779</v>
      </c>
      <c r="D373" s="68" t="s">
        <v>1103</v>
      </c>
      <c r="E373" s="68" t="s">
        <v>936</v>
      </c>
    </row>
    <row r="374" spans="1:5" hidden="1" x14ac:dyDescent="0.2">
      <c r="A374" s="221">
        <v>373</v>
      </c>
      <c r="B374" s="68" t="b">
        <f>'Zał 1-1'!$F$30&gt;='Zał 1-1'!$M$30</f>
        <v>1</v>
      </c>
      <c r="C374" s="68" t="s">
        <v>779</v>
      </c>
      <c r="D374" s="68" t="s">
        <v>1104</v>
      </c>
      <c r="E374" s="68" t="s">
        <v>936</v>
      </c>
    </row>
    <row r="375" spans="1:5" hidden="1" x14ac:dyDescent="0.2">
      <c r="A375" s="221">
        <v>374</v>
      </c>
      <c r="B375" s="68" t="b">
        <f>'Zał 1-1'!$F$31&gt;='Zał 1-1'!$M$31</f>
        <v>1</v>
      </c>
      <c r="C375" s="68" t="s">
        <v>779</v>
      </c>
      <c r="D375" s="68" t="s">
        <v>1105</v>
      </c>
      <c r="E375" s="68" t="s">
        <v>936</v>
      </c>
    </row>
    <row r="376" spans="1:5" hidden="1" x14ac:dyDescent="0.2">
      <c r="A376" s="221">
        <v>375</v>
      </c>
      <c r="B376" s="68" t="b">
        <f>'Zał 1-1'!$F$32&gt;='Zał 1-1'!$M$32</f>
        <v>1</v>
      </c>
      <c r="C376" s="68" t="s">
        <v>779</v>
      </c>
      <c r="D376" s="68" t="s">
        <v>1106</v>
      </c>
      <c r="E376" s="68" t="s">
        <v>936</v>
      </c>
    </row>
    <row r="377" spans="1:5" hidden="1" x14ac:dyDescent="0.2">
      <c r="A377" s="221">
        <v>376</v>
      </c>
      <c r="B377" s="68" t="b">
        <f>'Zał 1-1'!$F$33&gt;='Zał 1-1'!$M$33</f>
        <v>1</v>
      </c>
      <c r="C377" s="68" t="s">
        <v>779</v>
      </c>
      <c r="D377" s="68" t="s">
        <v>1107</v>
      </c>
      <c r="E377" s="68" t="s">
        <v>936</v>
      </c>
    </row>
    <row r="378" spans="1:5" hidden="1" x14ac:dyDescent="0.2">
      <c r="A378" s="221">
        <v>377</v>
      </c>
      <c r="B378" s="68" t="b">
        <f>'Zał 1-1'!$F$34&gt;='Zał 1-1'!$M$34</f>
        <v>1</v>
      </c>
      <c r="C378" s="68" t="s">
        <v>779</v>
      </c>
      <c r="D378" s="68" t="s">
        <v>1108</v>
      </c>
      <c r="E378" s="68" t="s">
        <v>936</v>
      </c>
    </row>
    <row r="379" spans="1:5" hidden="1" x14ac:dyDescent="0.2">
      <c r="A379" s="221">
        <v>378</v>
      </c>
      <c r="B379" s="68" t="b">
        <f>'Zał 1-1'!$F$35&gt;='Zał 1-1'!$M$35</f>
        <v>1</v>
      </c>
      <c r="C379" s="68" t="s">
        <v>779</v>
      </c>
      <c r="D379" s="68" t="s">
        <v>3645</v>
      </c>
      <c r="E379" s="68" t="s">
        <v>936</v>
      </c>
    </row>
    <row r="380" spans="1:5" hidden="1" x14ac:dyDescent="0.2">
      <c r="A380" s="221">
        <v>379</v>
      </c>
      <c r="B380" s="68" t="b">
        <f>'Zał 1-1'!$G$13&gt;='Zał 1-1'!$N$13</f>
        <v>1</v>
      </c>
      <c r="C380" s="68" t="s">
        <v>779</v>
      </c>
      <c r="D380" s="68" t="s">
        <v>1013</v>
      </c>
      <c r="E380" s="68" t="s">
        <v>937</v>
      </c>
    </row>
    <row r="381" spans="1:5" hidden="1" x14ac:dyDescent="0.2">
      <c r="A381" s="221">
        <v>380</v>
      </c>
      <c r="B381" s="68" t="b">
        <f>'Zał 1-1'!$G$17&gt;='Zał 1-1'!$N$17</f>
        <v>1</v>
      </c>
      <c r="C381" s="68" t="s">
        <v>779</v>
      </c>
      <c r="D381" s="68" t="s">
        <v>2409</v>
      </c>
      <c r="E381" s="68" t="s">
        <v>937</v>
      </c>
    </row>
    <row r="382" spans="1:5" hidden="1" x14ac:dyDescent="0.2">
      <c r="A382" s="221">
        <v>381</v>
      </c>
      <c r="B382" s="68" t="b">
        <f>'Zał 1-1'!$G$18&gt;='Zał 1-1'!$N$18</f>
        <v>1</v>
      </c>
      <c r="C382" s="68" t="s">
        <v>779</v>
      </c>
      <c r="D382" s="68" t="s">
        <v>2410</v>
      </c>
      <c r="E382" s="68" t="s">
        <v>937</v>
      </c>
    </row>
    <row r="383" spans="1:5" hidden="1" x14ac:dyDescent="0.2">
      <c r="A383" s="221">
        <v>382</v>
      </c>
      <c r="B383" s="68" t="b">
        <f>'Zał 1-1'!$G$19&gt;='Zał 1-1'!$N$19</f>
        <v>1</v>
      </c>
      <c r="C383" s="68" t="s">
        <v>779</v>
      </c>
      <c r="D383" s="68" t="s">
        <v>2411</v>
      </c>
      <c r="E383" s="68" t="s">
        <v>937</v>
      </c>
    </row>
    <row r="384" spans="1:5" hidden="1" x14ac:dyDescent="0.2">
      <c r="A384" s="221">
        <v>383</v>
      </c>
      <c r="B384" s="68" t="b">
        <f>'Zał 1-1'!$G$20&gt;='Zał 1-1'!$N$20</f>
        <v>1</v>
      </c>
      <c r="C384" s="68" t="s">
        <v>779</v>
      </c>
      <c r="D384" s="68" t="s">
        <v>2412</v>
      </c>
      <c r="E384" s="68" t="s">
        <v>937</v>
      </c>
    </row>
    <row r="385" spans="1:5" hidden="1" x14ac:dyDescent="0.2">
      <c r="A385" s="221">
        <v>384</v>
      </c>
      <c r="B385" s="68" t="b">
        <f>'Zał 1-1'!$G$21&gt;='Zał 1-1'!$N$21</f>
        <v>1</v>
      </c>
      <c r="C385" s="68" t="s">
        <v>779</v>
      </c>
      <c r="D385" s="68" t="s">
        <v>2413</v>
      </c>
      <c r="E385" s="68" t="s">
        <v>937</v>
      </c>
    </row>
    <row r="386" spans="1:5" hidden="1" x14ac:dyDescent="0.2">
      <c r="A386" s="221">
        <v>385</v>
      </c>
      <c r="B386" s="68" t="b">
        <f>'Zał 1-1'!$G$23&gt;='Zał 1-1'!$N$23</f>
        <v>1</v>
      </c>
      <c r="C386" s="68" t="s">
        <v>779</v>
      </c>
      <c r="D386" s="68" t="s">
        <v>2415</v>
      </c>
      <c r="E386" s="68" t="s">
        <v>937</v>
      </c>
    </row>
    <row r="387" spans="1:5" hidden="1" x14ac:dyDescent="0.2">
      <c r="A387" s="221">
        <v>386</v>
      </c>
      <c r="B387" s="68" t="b">
        <f>'Zał 1-1'!$G$24&gt;='Zał 1-1'!$N$24</f>
        <v>1</v>
      </c>
      <c r="C387" s="68" t="s">
        <v>779</v>
      </c>
      <c r="D387" s="68" t="s">
        <v>2416</v>
      </c>
      <c r="E387" s="68" t="s">
        <v>937</v>
      </c>
    </row>
    <row r="388" spans="1:5" hidden="1" x14ac:dyDescent="0.2">
      <c r="A388" s="221">
        <v>387</v>
      </c>
      <c r="B388" s="68" t="b">
        <f>'Zał 1-1'!$G$25&gt;='Zał 1-1'!$N$25</f>
        <v>1</v>
      </c>
      <c r="C388" s="68" t="s">
        <v>779</v>
      </c>
      <c r="D388" s="68" t="s">
        <v>2417</v>
      </c>
      <c r="E388" s="68" t="s">
        <v>937</v>
      </c>
    </row>
    <row r="389" spans="1:5" hidden="1" x14ac:dyDescent="0.2">
      <c r="A389" s="221">
        <v>388</v>
      </c>
      <c r="B389" s="68" t="b">
        <f>'Zał 1-1'!$G$26&gt;='Zał 1-1'!$N$26</f>
        <v>1</v>
      </c>
      <c r="C389" s="68" t="s">
        <v>779</v>
      </c>
      <c r="D389" s="68" t="s">
        <v>1100</v>
      </c>
      <c r="E389" s="68" t="s">
        <v>937</v>
      </c>
    </row>
    <row r="390" spans="1:5" hidden="1" x14ac:dyDescent="0.2">
      <c r="A390" s="221">
        <v>389</v>
      </c>
      <c r="B390" s="68" t="b">
        <f>'Zał 1-1'!$G$27&gt;='Zał 1-1'!$N$27</f>
        <v>1</v>
      </c>
      <c r="C390" s="68" t="s">
        <v>779</v>
      </c>
      <c r="D390" s="68" t="s">
        <v>1101</v>
      </c>
      <c r="E390" s="68" t="s">
        <v>937</v>
      </c>
    </row>
    <row r="391" spans="1:5" hidden="1" x14ac:dyDescent="0.2">
      <c r="A391" s="221">
        <v>390</v>
      </c>
      <c r="B391" s="68" t="b">
        <f>'Zał 1-1'!$G$28&gt;='Zał 1-1'!$N$28</f>
        <v>1</v>
      </c>
      <c r="C391" s="68" t="s">
        <v>779</v>
      </c>
      <c r="D391" s="68" t="s">
        <v>1102</v>
      </c>
      <c r="E391" s="68" t="s">
        <v>937</v>
      </c>
    </row>
    <row r="392" spans="1:5" hidden="1" x14ac:dyDescent="0.2">
      <c r="A392" s="221">
        <v>391</v>
      </c>
      <c r="B392" s="68" t="b">
        <f>'Zał 1-1'!$G$29&gt;='Zał 1-1'!$N$29</f>
        <v>1</v>
      </c>
      <c r="C392" s="68" t="s">
        <v>779</v>
      </c>
      <c r="D392" s="68" t="s">
        <v>1103</v>
      </c>
      <c r="E392" s="68" t="s">
        <v>937</v>
      </c>
    </row>
    <row r="393" spans="1:5" hidden="1" x14ac:dyDescent="0.2">
      <c r="A393" s="221">
        <v>392</v>
      </c>
      <c r="B393" s="68" t="b">
        <f>'Zał 1-1'!$G$30&gt;='Zał 1-1'!$N$30</f>
        <v>1</v>
      </c>
      <c r="C393" s="68" t="s">
        <v>779</v>
      </c>
      <c r="D393" s="68" t="s">
        <v>1104</v>
      </c>
      <c r="E393" s="68" t="s">
        <v>937</v>
      </c>
    </row>
    <row r="394" spans="1:5" hidden="1" x14ac:dyDescent="0.2">
      <c r="A394" s="221">
        <v>393</v>
      </c>
      <c r="B394" s="68" t="b">
        <f>'Zał 1-1'!$G$31&gt;='Zał 1-1'!$N$31</f>
        <v>1</v>
      </c>
      <c r="C394" s="68" t="s">
        <v>779</v>
      </c>
      <c r="D394" s="68" t="s">
        <v>1105</v>
      </c>
      <c r="E394" s="68" t="s">
        <v>937</v>
      </c>
    </row>
    <row r="395" spans="1:5" hidden="1" x14ac:dyDescent="0.2">
      <c r="A395" s="221">
        <v>394</v>
      </c>
      <c r="B395" s="68" t="b">
        <f>'Zał 1-1'!$G$32&gt;='Zał 1-1'!$N$32</f>
        <v>1</v>
      </c>
      <c r="C395" s="68" t="s">
        <v>779</v>
      </c>
      <c r="D395" s="68" t="s">
        <v>1106</v>
      </c>
      <c r="E395" s="68" t="s">
        <v>937</v>
      </c>
    </row>
    <row r="396" spans="1:5" hidden="1" x14ac:dyDescent="0.2">
      <c r="A396" s="221">
        <v>395</v>
      </c>
      <c r="B396" s="68" t="b">
        <f>'Zał 1-1'!$G$33&gt;='Zał 1-1'!$N$33</f>
        <v>1</v>
      </c>
      <c r="C396" s="68" t="s">
        <v>779</v>
      </c>
      <c r="D396" s="68" t="s">
        <v>1107</v>
      </c>
      <c r="E396" s="68" t="s">
        <v>937</v>
      </c>
    </row>
    <row r="397" spans="1:5" hidden="1" x14ac:dyDescent="0.2">
      <c r="A397" s="221">
        <v>396</v>
      </c>
      <c r="B397" s="68" t="b">
        <f>'Zał 1-1'!$G$34&gt;='Zał 1-1'!$N$34</f>
        <v>1</v>
      </c>
      <c r="C397" s="68" t="s">
        <v>779</v>
      </c>
      <c r="D397" s="68" t="s">
        <v>1108</v>
      </c>
      <c r="E397" s="68" t="s">
        <v>937</v>
      </c>
    </row>
    <row r="398" spans="1:5" hidden="1" x14ac:dyDescent="0.2">
      <c r="A398" s="221">
        <v>397</v>
      </c>
      <c r="B398" s="68" t="b">
        <f>'Zał 1-1'!$G$35&gt;='Zał 1-1'!$N$35</f>
        <v>1</v>
      </c>
      <c r="C398" s="68" t="s">
        <v>779</v>
      </c>
      <c r="D398" s="68" t="s">
        <v>3645</v>
      </c>
      <c r="E398" s="68" t="s">
        <v>937</v>
      </c>
    </row>
    <row r="399" spans="1:5" hidden="1" x14ac:dyDescent="0.2">
      <c r="A399" s="221">
        <v>398</v>
      </c>
      <c r="B399" s="68" t="b">
        <f>'Zał 1-1'!$H$14&gt;='Zał 1-1'!$O$14</f>
        <v>1</v>
      </c>
      <c r="C399" s="68" t="s">
        <v>779</v>
      </c>
      <c r="D399" s="68" t="s">
        <v>1014</v>
      </c>
      <c r="E399" s="68" t="s">
        <v>938</v>
      </c>
    </row>
    <row r="400" spans="1:5" hidden="1" x14ac:dyDescent="0.2">
      <c r="A400" s="221">
        <v>399</v>
      </c>
      <c r="B400" s="68" t="b">
        <f>'Zał 1-1'!$H$17&gt;='Zał 1-1'!$O$17</f>
        <v>1</v>
      </c>
      <c r="C400" s="68" t="s">
        <v>779</v>
      </c>
      <c r="D400" s="68" t="s">
        <v>2409</v>
      </c>
      <c r="E400" s="68" t="s">
        <v>938</v>
      </c>
    </row>
    <row r="401" spans="1:5" hidden="1" x14ac:dyDescent="0.2">
      <c r="A401" s="221">
        <v>400</v>
      </c>
      <c r="B401" s="68" t="b">
        <f>'Zał 1-1'!$H$18&gt;='Zał 1-1'!$O$18</f>
        <v>1</v>
      </c>
      <c r="C401" s="68" t="s">
        <v>779</v>
      </c>
      <c r="D401" s="68" t="s">
        <v>2410</v>
      </c>
      <c r="E401" s="68" t="s">
        <v>938</v>
      </c>
    </row>
    <row r="402" spans="1:5" hidden="1" x14ac:dyDescent="0.2">
      <c r="A402" s="221">
        <v>401</v>
      </c>
      <c r="B402" s="68" t="b">
        <f>'Zał 1-1'!$H$19&gt;='Zał 1-1'!$O$19</f>
        <v>1</v>
      </c>
      <c r="C402" s="68" t="s">
        <v>779</v>
      </c>
      <c r="D402" s="68" t="s">
        <v>2411</v>
      </c>
      <c r="E402" s="68" t="s">
        <v>938</v>
      </c>
    </row>
    <row r="403" spans="1:5" hidden="1" x14ac:dyDescent="0.2">
      <c r="A403" s="221">
        <v>402</v>
      </c>
      <c r="B403" s="68" t="b">
        <f>'Zał 1-1'!$H$20&gt;='Zał 1-1'!$O$20</f>
        <v>1</v>
      </c>
      <c r="C403" s="68" t="s">
        <v>779</v>
      </c>
      <c r="D403" s="68" t="s">
        <v>2412</v>
      </c>
      <c r="E403" s="68" t="s">
        <v>938</v>
      </c>
    </row>
    <row r="404" spans="1:5" hidden="1" x14ac:dyDescent="0.2">
      <c r="A404" s="221">
        <v>403</v>
      </c>
      <c r="B404" s="68" t="b">
        <f>'Zał 1-1'!$H$21&gt;='Zał 1-1'!$O$21</f>
        <v>1</v>
      </c>
      <c r="C404" s="68" t="s">
        <v>779</v>
      </c>
      <c r="D404" s="68" t="s">
        <v>2413</v>
      </c>
      <c r="E404" s="68" t="s">
        <v>938</v>
      </c>
    </row>
    <row r="405" spans="1:5" hidden="1" x14ac:dyDescent="0.2">
      <c r="A405" s="221">
        <v>404</v>
      </c>
      <c r="B405" s="68" t="b">
        <f>'Zał 1-1'!$H$23&gt;='Zał 1-1'!$O$23</f>
        <v>1</v>
      </c>
      <c r="C405" s="68" t="s">
        <v>779</v>
      </c>
      <c r="D405" s="68" t="s">
        <v>2415</v>
      </c>
      <c r="E405" s="68" t="s">
        <v>938</v>
      </c>
    </row>
    <row r="406" spans="1:5" hidden="1" x14ac:dyDescent="0.2">
      <c r="A406" s="221">
        <v>405</v>
      </c>
      <c r="B406" s="68" t="b">
        <f>'Zał 1-1'!$H$24&gt;='Zał 1-1'!$O$24</f>
        <v>1</v>
      </c>
      <c r="C406" s="68" t="s">
        <v>779</v>
      </c>
      <c r="D406" s="68" t="s">
        <v>2416</v>
      </c>
      <c r="E406" s="68" t="s">
        <v>938</v>
      </c>
    </row>
    <row r="407" spans="1:5" hidden="1" x14ac:dyDescent="0.2">
      <c r="A407" s="221">
        <v>406</v>
      </c>
      <c r="B407" s="68" t="b">
        <f>'Zał 1-1'!$H$25&gt;='Zał 1-1'!$O$25</f>
        <v>1</v>
      </c>
      <c r="C407" s="68" t="s">
        <v>779</v>
      </c>
      <c r="D407" s="68" t="s">
        <v>2417</v>
      </c>
      <c r="E407" s="68" t="s">
        <v>938</v>
      </c>
    </row>
    <row r="408" spans="1:5" hidden="1" x14ac:dyDescent="0.2">
      <c r="A408" s="221">
        <v>407</v>
      </c>
      <c r="B408" s="68" t="b">
        <f>'Zał 1-1'!$H$26&gt;='Zał 1-1'!$O$26</f>
        <v>1</v>
      </c>
      <c r="C408" s="68" t="s">
        <v>779</v>
      </c>
      <c r="D408" s="68" t="s">
        <v>1100</v>
      </c>
      <c r="E408" s="68" t="s">
        <v>938</v>
      </c>
    </row>
    <row r="409" spans="1:5" hidden="1" x14ac:dyDescent="0.2">
      <c r="A409" s="221">
        <v>408</v>
      </c>
      <c r="B409" s="68" t="b">
        <f>'Zał 1-1'!$H$27&gt;='Zał 1-1'!$O$27</f>
        <v>1</v>
      </c>
      <c r="C409" s="68" t="s">
        <v>779</v>
      </c>
      <c r="D409" s="68" t="s">
        <v>1101</v>
      </c>
      <c r="E409" s="68" t="s">
        <v>938</v>
      </c>
    </row>
    <row r="410" spans="1:5" hidden="1" x14ac:dyDescent="0.2">
      <c r="A410" s="221">
        <v>409</v>
      </c>
      <c r="B410" s="68" t="b">
        <f>'Zał 1-1'!$H$28&gt;='Zał 1-1'!$O$28</f>
        <v>1</v>
      </c>
      <c r="C410" s="68" t="s">
        <v>779</v>
      </c>
      <c r="D410" s="68" t="s">
        <v>1102</v>
      </c>
      <c r="E410" s="68" t="s">
        <v>938</v>
      </c>
    </row>
    <row r="411" spans="1:5" hidden="1" x14ac:dyDescent="0.2">
      <c r="A411" s="221">
        <v>410</v>
      </c>
      <c r="B411" s="68" t="b">
        <f>'Zał 1-1'!$H$29&gt;='Zał 1-1'!$O$29</f>
        <v>1</v>
      </c>
      <c r="C411" s="68" t="s">
        <v>779</v>
      </c>
      <c r="D411" s="68" t="s">
        <v>1103</v>
      </c>
      <c r="E411" s="68" t="s">
        <v>938</v>
      </c>
    </row>
    <row r="412" spans="1:5" hidden="1" x14ac:dyDescent="0.2">
      <c r="A412" s="221">
        <v>411</v>
      </c>
      <c r="B412" s="68" t="b">
        <f>'Zał 1-1'!$H$30&gt;='Zał 1-1'!$O$30</f>
        <v>1</v>
      </c>
      <c r="C412" s="68" t="s">
        <v>779</v>
      </c>
      <c r="D412" s="68" t="s">
        <v>1104</v>
      </c>
      <c r="E412" s="68" t="s">
        <v>938</v>
      </c>
    </row>
    <row r="413" spans="1:5" hidden="1" x14ac:dyDescent="0.2">
      <c r="A413" s="221">
        <v>412</v>
      </c>
      <c r="B413" s="68" t="b">
        <f>'Zał 1-1'!$H$31&gt;='Zał 1-1'!$O$31</f>
        <v>1</v>
      </c>
      <c r="C413" s="68" t="s">
        <v>779</v>
      </c>
      <c r="D413" s="68" t="s">
        <v>1105</v>
      </c>
      <c r="E413" s="68" t="s">
        <v>938</v>
      </c>
    </row>
    <row r="414" spans="1:5" hidden="1" x14ac:dyDescent="0.2">
      <c r="A414" s="221">
        <v>413</v>
      </c>
      <c r="B414" s="68" t="b">
        <f>'Zał 1-1'!$H$32&gt;='Zał 1-1'!$O$32</f>
        <v>1</v>
      </c>
      <c r="C414" s="68" t="s">
        <v>779</v>
      </c>
      <c r="D414" s="68" t="s">
        <v>1106</v>
      </c>
      <c r="E414" s="68" t="s">
        <v>938</v>
      </c>
    </row>
    <row r="415" spans="1:5" hidden="1" x14ac:dyDescent="0.2">
      <c r="A415" s="221">
        <v>414</v>
      </c>
      <c r="B415" s="68" t="b">
        <f>'Zał 1-1'!$H$33&gt;='Zał 1-1'!$O$33</f>
        <v>1</v>
      </c>
      <c r="C415" s="68" t="s">
        <v>779</v>
      </c>
      <c r="D415" s="68" t="s">
        <v>1107</v>
      </c>
      <c r="E415" s="68" t="s">
        <v>938</v>
      </c>
    </row>
    <row r="416" spans="1:5" hidden="1" x14ac:dyDescent="0.2">
      <c r="A416" s="221">
        <v>415</v>
      </c>
      <c r="B416" s="68" t="b">
        <f>'Zał 1-1'!$H$34&gt;='Zał 1-1'!$O$34</f>
        <v>1</v>
      </c>
      <c r="C416" s="68" t="s">
        <v>779</v>
      </c>
      <c r="D416" s="68" t="s">
        <v>1108</v>
      </c>
      <c r="E416" s="68" t="s">
        <v>938</v>
      </c>
    </row>
    <row r="417" spans="1:5" hidden="1" x14ac:dyDescent="0.2">
      <c r="A417" s="221">
        <v>416</v>
      </c>
      <c r="B417" s="68" t="b">
        <f>'Zał 1-1'!$H$35&gt;='Zał 1-1'!$O$35</f>
        <v>1</v>
      </c>
      <c r="C417" s="68" t="s">
        <v>779</v>
      </c>
      <c r="D417" s="68" t="s">
        <v>3645</v>
      </c>
      <c r="E417" s="68" t="s">
        <v>938</v>
      </c>
    </row>
    <row r="418" spans="1:5" hidden="1" x14ac:dyDescent="0.2">
      <c r="A418" s="221">
        <v>417</v>
      </c>
      <c r="B418" s="68" t="b">
        <f>'Zał 1-1'!$I$15&gt;='Zał 1-1'!$P$15</f>
        <v>1</v>
      </c>
      <c r="C418" s="68" t="s">
        <v>779</v>
      </c>
      <c r="D418" s="68" t="s">
        <v>2407</v>
      </c>
      <c r="E418" s="68" t="s">
        <v>939</v>
      </c>
    </row>
    <row r="419" spans="1:5" hidden="1" x14ac:dyDescent="0.2">
      <c r="A419" s="221">
        <v>418</v>
      </c>
      <c r="B419" s="68" t="b">
        <f>'Zał 1-1'!$I$17&gt;='Zał 1-1'!$P$17</f>
        <v>1</v>
      </c>
      <c r="C419" s="68" t="s">
        <v>779</v>
      </c>
      <c r="D419" s="68" t="s">
        <v>2409</v>
      </c>
      <c r="E419" s="68" t="s">
        <v>939</v>
      </c>
    </row>
    <row r="420" spans="1:5" hidden="1" x14ac:dyDescent="0.2">
      <c r="A420" s="221">
        <v>419</v>
      </c>
      <c r="B420" s="68" t="b">
        <f>'Zał 1-1'!$I$18&gt;='Zał 1-1'!$P$18</f>
        <v>1</v>
      </c>
      <c r="C420" s="68" t="s">
        <v>779</v>
      </c>
      <c r="D420" s="68" t="s">
        <v>2410</v>
      </c>
      <c r="E420" s="68" t="s">
        <v>939</v>
      </c>
    </row>
    <row r="421" spans="1:5" hidden="1" x14ac:dyDescent="0.2">
      <c r="A421" s="221">
        <v>420</v>
      </c>
      <c r="B421" s="68" t="b">
        <f>'Zał 1-1'!$I$19&gt;='Zał 1-1'!$P$19</f>
        <v>1</v>
      </c>
      <c r="C421" s="68" t="s">
        <v>779</v>
      </c>
      <c r="D421" s="68" t="s">
        <v>2411</v>
      </c>
      <c r="E421" s="68" t="s">
        <v>939</v>
      </c>
    </row>
    <row r="422" spans="1:5" hidden="1" x14ac:dyDescent="0.2">
      <c r="A422" s="221">
        <v>421</v>
      </c>
      <c r="B422" s="68" t="b">
        <f>'Zał 1-1'!$I$20&gt;='Zał 1-1'!$P$20</f>
        <v>1</v>
      </c>
      <c r="C422" s="68" t="s">
        <v>779</v>
      </c>
      <c r="D422" s="68" t="s">
        <v>2412</v>
      </c>
      <c r="E422" s="68" t="s">
        <v>939</v>
      </c>
    </row>
    <row r="423" spans="1:5" hidden="1" x14ac:dyDescent="0.2">
      <c r="A423" s="221">
        <v>422</v>
      </c>
      <c r="B423" s="68" t="b">
        <f>'Zał 1-1'!$I$21&gt;='Zał 1-1'!$P$21</f>
        <v>1</v>
      </c>
      <c r="C423" s="68" t="s">
        <v>779</v>
      </c>
      <c r="D423" s="68" t="s">
        <v>2413</v>
      </c>
      <c r="E423" s="68" t="s">
        <v>939</v>
      </c>
    </row>
    <row r="424" spans="1:5" hidden="1" x14ac:dyDescent="0.2">
      <c r="A424" s="221">
        <v>423</v>
      </c>
      <c r="B424" s="68" t="b">
        <f>'Zał 1-1'!$I$23&gt;='Zał 1-1'!$P$23</f>
        <v>1</v>
      </c>
      <c r="C424" s="68" t="s">
        <v>779</v>
      </c>
      <c r="D424" s="68" t="s">
        <v>2415</v>
      </c>
      <c r="E424" s="68" t="s">
        <v>939</v>
      </c>
    </row>
    <row r="425" spans="1:5" hidden="1" x14ac:dyDescent="0.2">
      <c r="A425" s="221">
        <v>424</v>
      </c>
      <c r="B425" s="68" t="b">
        <f>'Zał 1-1'!$I$24&gt;='Zał 1-1'!$P$24</f>
        <v>1</v>
      </c>
      <c r="C425" s="68" t="s">
        <v>779</v>
      </c>
      <c r="D425" s="68" t="s">
        <v>2416</v>
      </c>
      <c r="E425" s="68" t="s">
        <v>939</v>
      </c>
    </row>
    <row r="426" spans="1:5" hidden="1" x14ac:dyDescent="0.2">
      <c r="A426" s="221">
        <v>425</v>
      </c>
      <c r="B426" s="68" t="b">
        <f>'Zał 1-1'!$I$25&gt;='Zał 1-1'!$P$25</f>
        <v>1</v>
      </c>
      <c r="C426" s="68" t="s">
        <v>779</v>
      </c>
      <c r="D426" s="68" t="s">
        <v>2417</v>
      </c>
      <c r="E426" s="68" t="s">
        <v>939</v>
      </c>
    </row>
    <row r="427" spans="1:5" hidden="1" x14ac:dyDescent="0.2">
      <c r="A427" s="221">
        <v>426</v>
      </c>
      <c r="B427" s="68" t="b">
        <f>'Zał 1-1'!$I$26&gt;='Zał 1-1'!$P$26</f>
        <v>1</v>
      </c>
      <c r="C427" s="68" t="s">
        <v>779</v>
      </c>
      <c r="D427" s="68" t="s">
        <v>1100</v>
      </c>
      <c r="E427" s="68" t="s">
        <v>939</v>
      </c>
    </row>
    <row r="428" spans="1:5" hidden="1" x14ac:dyDescent="0.2">
      <c r="A428" s="221">
        <v>427</v>
      </c>
      <c r="B428" s="68" t="b">
        <f>'Zał 1-1'!$I$27&gt;='Zał 1-1'!$P$27</f>
        <v>1</v>
      </c>
      <c r="C428" s="68" t="s">
        <v>779</v>
      </c>
      <c r="D428" s="68" t="s">
        <v>1101</v>
      </c>
      <c r="E428" s="68" t="s">
        <v>939</v>
      </c>
    </row>
    <row r="429" spans="1:5" hidden="1" x14ac:dyDescent="0.2">
      <c r="A429" s="221">
        <v>428</v>
      </c>
      <c r="B429" s="68" t="b">
        <f>'Zał 1-1'!$I$28&gt;='Zał 1-1'!$P$28</f>
        <v>1</v>
      </c>
      <c r="C429" s="68" t="s">
        <v>779</v>
      </c>
      <c r="D429" s="68" t="s">
        <v>1102</v>
      </c>
      <c r="E429" s="68" t="s">
        <v>939</v>
      </c>
    </row>
    <row r="430" spans="1:5" hidden="1" x14ac:dyDescent="0.2">
      <c r="A430" s="221">
        <v>429</v>
      </c>
      <c r="B430" s="68" t="b">
        <f>'Zał 1-1'!$I$29&gt;='Zał 1-1'!$P$29</f>
        <v>1</v>
      </c>
      <c r="C430" s="68" t="s">
        <v>779</v>
      </c>
      <c r="D430" s="68" t="s">
        <v>1103</v>
      </c>
      <c r="E430" s="68" t="s">
        <v>939</v>
      </c>
    </row>
    <row r="431" spans="1:5" hidden="1" x14ac:dyDescent="0.2">
      <c r="A431" s="221">
        <v>430</v>
      </c>
      <c r="B431" s="68" t="b">
        <f>'Zał 1-1'!$I$30&gt;='Zał 1-1'!$P$30</f>
        <v>1</v>
      </c>
      <c r="C431" s="68" t="s">
        <v>779</v>
      </c>
      <c r="D431" s="68" t="s">
        <v>1104</v>
      </c>
      <c r="E431" s="68" t="s">
        <v>939</v>
      </c>
    </row>
    <row r="432" spans="1:5" hidden="1" x14ac:dyDescent="0.2">
      <c r="A432" s="221">
        <v>431</v>
      </c>
      <c r="B432" s="68" t="b">
        <f>'Zał 1-1'!$I$31&gt;='Zał 1-1'!$P$31</f>
        <v>1</v>
      </c>
      <c r="C432" s="68" t="s">
        <v>779</v>
      </c>
      <c r="D432" s="68" t="s">
        <v>1105</v>
      </c>
      <c r="E432" s="68" t="s">
        <v>939</v>
      </c>
    </row>
    <row r="433" spans="1:5" hidden="1" x14ac:dyDescent="0.2">
      <c r="A433" s="221">
        <v>432</v>
      </c>
      <c r="B433" s="68" t="b">
        <f>'Zał 1-1'!$I$32&gt;='Zał 1-1'!$P$32</f>
        <v>1</v>
      </c>
      <c r="C433" s="68" t="s">
        <v>779</v>
      </c>
      <c r="D433" s="68" t="s">
        <v>1106</v>
      </c>
      <c r="E433" s="68" t="s">
        <v>939</v>
      </c>
    </row>
    <row r="434" spans="1:5" hidden="1" x14ac:dyDescent="0.2">
      <c r="A434" s="221">
        <v>433</v>
      </c>
      <c r="B434" s="68" t="b">
        <f>'Zał 1-1'!$I$33&gt;='Zał 1-1'!$P$33</f>
        <v>1</v>
      </c>
      <c r="C434" s="68" t="s">
        <v>779</v>
      </c>
      <c r="D434" s="68" t="s">
        <v>1107</v>
      </c>
      <c r="E434" s="68" t="s">
        <v>939</v>
      </c>
    </row>
    <row r="435" spans="1:5" hidden="1" x14ac:dyDescent="0.2">
      <c r="A435" s="221">
        <v>434</v>
      </c>
      <c r="B435" s="68" t="b">
        <f>'Zał 1-1'!$I$34&gt;='Zał 1-1'!$P$34</f>
        <v>1</v>
      </c>
      <c r="C435" s="68" t="s">
        <v>779</v>
      </c>
      <c r="D435" s="68" t="s">
        <v>1108</v>
      </c>
      <c r="E435" s="68" t="s">
        <v>939</v>
      </c>
    </row>
    <row r="436" spans="1:5" hidden="1" x14ac:dyDescent="0.2">
      <c r="A436" s="221">
        <v>435</v>
      </c>
      <c r="B436" s="68" t="b">
        <f>'Zał 1-1'!$I$35&gt;='Zał 1-1'!$P$35</f>
        <v>1</v>
      </c>
      <c r="C436" s="68" t="s">
        <v>779</v>
      </c>
      <c r="D436" s="68" t="s">
        <v>3645</v>
      </c>
      <c r="E436" s="68" t="s">
        <v>939</v>
      </c>
    </row>
    <row r="437" spans="1:5" hidden="1" x14ac:dyDescent="0.2">
      <c r="A437" s="221">
        <v>436</v>
      </c>
      <c r="B437" s="68" t="b">
        <f>'Zał 1-1'!$J$16&gt;='Zał 1-1'!$Q$16</f>
        <v>1</v>
      </c>
      <c r="C437" s="68" t="s">
        <v>779</v>
      </c>
      <c r="D437" s="68" t="s">
        <v>2408</v>
      </c>
      <c r="E437" s="68" t="s">
        <v>940</v>
      </c>
    </row>
    <row r="438" spans="1:5" hidden="1" x14ac:dyDescent="0.2">
      <c r="A438" s="221">
        <v>437</v>
      </c>
      <c r="B438" s="68" t="b">
        <f>'Zał 1-1'!$J$17&gt;='Zał 1-1'!$Q$17</f>
        <v>1</v>
      </c>
      <c r="C438" s="68" t="s">
        <v>779</v>
      </c>
      <c r="D438" s="68" t="s">
        <v>2409</v>
      </c>
      <c r="E438" s="68" t="s">
        <v>940</v>
      </c>
    </row>
    <row r="439" spans="1:5" hidden="1" x14ac:dyDescent="0.2">
      <c r="A439" s="221">
        <v>438</v>
      </c>
      <c r="B439" s="68" t="b">
        <f>'Zał 1-1'!$J$18&gt;='Zał 1-1'!$Q$18</f>
        <v>1</v>
      </c>
      <c r="C439" s="68" t="s">
        <v>779</v>
      </c>
      <c r="D439" s="68" t="s">
        <v>2410</v>
      </c>
      <c r="E439" s="68" t="s">
        <v>940</v>
      </c>
    </row>
    <row r="440" spans="1:5" hidden="1" x14ac:dyDescent="0.2">
      <c r="A440" s="221">
        <v>439</v>
      </c>
      <c r="B440" s="68" t="b">
        <f>'Zał 1-1'!$J$19&gt;='Zał 1-1'!$Q$19</f>
        <v>1</v>
      </c>
      <c r="C440" s="68" t="s">
        <v>779</v>
      </c>
      <c r="D440" s="68" t="s">
        <v>2411</v>
      </c>
      <c r="E440" s="68" t="s">
        <v>940</v>
      </c>
    </row>
    <row r="441" spans="1:5" hidden="1" x14ac:dyDescent="0.2">
      <c r="A441" s="221">
        <v>440</v>
      </c>
      <c r="B441" s="68" t="b">
        <f>'Zał 1-1'!$J$20&gt;='Zał 1-1'!$Q$20</f>
        <v>1</v>
      </c>
      <c r="C441" s="68" t="s">
        <v>779</v>
      </c>
      <c r="D441" s="68" t="s">
        <v>2412</v>
      </c>
      <c r="E441" s="68" t="s">
        <v>940</v>
      </c>
    </row>
    <row r="442" spans="1:5" hidden="1" x14ac:dyDescent="0.2">
      <c r="A442" s="221">
        <v>441</v>
      </c>
      <c r="B442" s="68" t="b">
        <f>'Zał 1-1'!$J$21&gt;='Zał 1-1'!$Q$21</f>
        <v>1</v>
      </c>
      <c r="C442" s="68" t="s">
        <v>779</v>
      </c>
      <c r="D442" s="68" t="s">
        <v>2413</v>
      </c>
      <c r="E442" s="68" t="s">
        <v>940</v>
      </c>
    </row>
    <row r="443" spans="1:5" hidden="1" x14ac:dyDescent="0.2">
      <c r="A443" s="221">
        <v>442</v>
      </c>
      <c r="B443" s="68" t="b">
        <f>'Zał 1-1'!$J$23&gt;='Zał 1-1'!$Q$23</f>
        <v>1</v>
      </c>
      <c r="C443" s="68" t="s">
        <v>779</v>
      </c>
      <c r="D443" s="68" t="s">
        <v>2415</v>
      </c>
      <c r="E443" s="68" t="s">
        <v>940</v>
      </c>
    </row>
    <row r="444" spans="1:5" hidden="1" x14ac:dyDescent="0.2">
      <c r="A444" s="221">
        <v>443</v>
      </c>
      <c r="B444" s="68" t="b">
        <f>'Zał 1-1'!$J$24&gt;='Zał 1-1'!$Q$24</f>
        <v>1</v>
      </c>
      <c r="C444" s="68" t="s">
        <v>779</v>
      </c>
      <c r="D444" s="68" t="s">
        <v>2416</v>
      </c>
      <c r="E444" s="68" t="s">
        <v>940</v>
      </c>
    </row>
    <row r="445" spans="1:5" hidden="1" x14ac:dyDescent="0.2">
      <c r="A445" s="221">
        <v>444</v>
      </c>
      <c r="B445" s="68" t="b">
        <f>'Zał 1-1'!$J$25&gt;='Zał 1-1'!$Q$25</f>
        <v>1</v>
      </c>
      <c r="C445" s="68" t="s">
        <v>779</v>
      </c>
      <c r="D445" s="68" t="s">
        <v>2417</v>
      </c>
      <c r="E445" s="68" t="s">
        <v>940</v>
      </c>
    </row>
    <row r="446" spans="1:5" hidden="1" x14ac:dyDescent="0.2">
      <c r="A446" s="221">
        <v>445</v>
      </c>
      <c r="B446" s="68" t="b">
        <f>'Zał 1-1'!$J$26&gt;='Zał 1-1'!$Q$26</f>
        <v>1</v>
      </c>
      <c r="C446" s="68" t="s">
        <v>779</v>
      </c>
      <c r="D446" s="68" t="s">
        <v>1100</v>
      </c>
      <c r="E446" s="68" t="s">
        <v>940</v>
      </c>
    </row>
    <row r="447" spans="1:5" hidden="1" x14ac:dyDescent="0.2">
      <c r="A447" s="221">
        <v>446</v>
      </c>
      <c r="B447" s="68" t="b">
        <f>'Zał 1-1'!$J$27&gt;='Zał 1-1'!$Q$27</f>
        <v>1</v>
      </c>
      <c r="C447" s="68" t="s">
        <v>779</v>
      </c>
      <c r="D447" s="68" t="s">
        <v>1101</v>
      </c>
      <c r="E447" s="68" t="s">
        <v>940</v>
      </c>
    </row>
    <row r="448" spans="1:5" hidden="1" x14ac:dyDescent="0.2">
      <c r="A448" s="221">
        <v>447</v>
      </c>
      <c r="B448" s="68" t="b">
        <f>'Zał 1-1'!$J$28&gt;='Zał 1-1'!$Q$28</f>
        <v>1</v>
      </c>
      <c r="C448" s="68" t="s">
        <v>779</v>
      </c>
      <c r="D448" s="68" t="s">
        <v>1102</v>
      </c>
      <c r="E448" s="68" t="s">
        <v>940</v>
      </c>
    </row>
    <row r="449" spans="1:5" hidden="1" x14ac:dyDescent="0.2">
      <c r="A449" s="221">
        <v>448</v>
      </c>
      <c r="B449" s="68" t="b">
        <f>'Zał 1-1'!$J$29&gt;='Zał 1-1'!$Q$29</f>
        <v>1</v>
      </c>
      <c r="C449" s="68" t="s">
        <v>779</v>
      </c>
      <c r="D449" s="68" t="s">
        <v>1103</v>
      </c>
      <c r="E449" s="68" t="s">
        <v>940</v>
      </c>
    </row>
    <row r="450" spans="1:5" hidden="1" x14ac:dyDescent="0.2">
      <c r="A450" s="221">
        <v>449</v>
      </c>
      <c r="B450" s="68" t="b">
        <f>'Zał 1-1'!$J$30&gt;='Zał 1-1'!$Q$30</f>
        <v>1</v>
      </c>
      <c r="C450" s="68" t="s">
        <v>779</v>
      </c>
      <c r="D450" s="68" t="s">
        <v>1104</v>
      </c>
      <c r="E450" s="68" t="s">
        <v>940</v>
      </c>
    </row>
    <row r="451" spans="1:5" hidden="1" x14ac:dyDescent="0.2">
      <c r="A451" s="221">
        <v>450</v>
      </c>
      <c r="B451" s="68" t="b">
        <f>'Zał 1-1'!$J$31&gt;='Zał 1-1'!$Q$31</f>
        <v>1</v>
      </c>
      <c r="C451" s="68" t="s">
        <v>779</v>
      </c>
      <c r="D451" s="68" t="s">
        <v>1105</v>
      </c>
      <c r="E451" s="68" t="s">
        <v>940</v>
      </c>
    </row>
    <row r="452" spans="1:5" hidden="1" x14ac:dyDescent="0.2">
      <c r="A452" s="221">
        <v>451</v>
      </c>
      <c r="B452" s="68" t="b">
        <f>'Zał 1-1'!$J$32&gt;='Zał 1-1'!$Q$32</f>
        <v>1</v>
      </c>
      <c r="C452" s="68" t="s">
        <v>779</v>
      </c>
      <c r="D452" s="68" t="s">
        <v>1106</v>
      </c>
      <c r="E452" s="68" t="s">
        <v>940</v>
      </c>
    </row>
    <row r="453" spans="1:5" hidden="1" x14ac:dyDescent="0.2">
      <c r="A453" s="221">
        <v>452</v>
      </c>
      <c r="B453" s="68" t="b">
        <f>'Zał 1-1'!$J$33&gt;='Zał 1-1'!$Q$33</f>
        <v>1</v>
      </c>
      <c r="C453" s="68" t="s">
        <v>779</v>
      </c>
      <c r="D453" s="68" t="s">
        <v>1107</v>
      </c>
      <c r="E453" s="68" t="s">
        <v>940</v>
      </c>
    </row>
    <row r="454" spans="1:5" hidden="1" x14ac:dyDescent="0.2">
      <c r="A454" s="221">
        <v>453</v>
      </c>
      <c r="B454" s="68" t="b">
        <f>'Zał 1-1'!$J$34&gt;='Zał 1-1'!$Q$34</f>
        <v>1</v>
      </c>
      <c r="C454" s="68" t="s">
        <v>779</v>
      </c>
      <c r="D454" s="68" t="s">
        <v>1108</v>
      </c>
      <c r="E454" s="68" t="s">
        <v>940</v>
      </c>
    </row>
    <row r="455" spans="1:5" hidden="1" x14ac:dyDescent="0.2">
      <c r="A455" s="221">
        <v>454</v>
      </c>
      <c r="B455" s="68" t="b">
        <f>'Zał 1-1'!$J$35&gt;='Zał 1-1'!$Q$35</f>
        <v>1</v>
      </c>
      <c r="C455" s="68" t="s">
        <v>779</v>
      </c>
      <c r="D455" s="68" t="s">
        <v>3645</v>
      </c>
      <c r="E455" s="68" t="s">
        <v>940</v>
      </c>
    </row>
    <row r="456" spans="1:5" hidden="1" x14ac:dyDescent="0.2">
      <c r="A456" s="221">
        <v>455</v>
      </c>
      <c r="B456" s="68" t="b">
        <f>'Zał 1-1'!$D$11-'Zał 1-1'!$K$11&gt;='Zał 1-1'!$E$11-'Zał 1-1'!$L$11</f>
        <v>1</v>
      </c>
      <c r="C456" s="68" t="s">
        <v>779</v>
      </c>
      <c r="D456" s="68" t="s">
        <v>1011</v>
      </c>
      <c r="E456" s="68" t="s">
        <v>941</v>
      </c>
    </row>
    <row r="457" spans="1:5" hidden="1" x14ac:dyDescent="0.2">
      <c r="A457" s="221">
        <v>456</v>
      </c>
      <c r="B457" s="68" t="b">
        <f>'Zał 1-1'!$D$17-'Zał 1-1'!$K$17&gt;='Zał 1-1'!$E$17-'Zał 1-1'!$L$17</f>
        <v>1</v>
      </c>
      <c r="C457" s="68" t="s">
        <v>779</v>
      </c>
      <c r="D457" s="68" t="s">
        <v>2409</v>
      </c>
      <c r="E457" s="68" t="s">
        <v>941</v>
      </c>
    </row>
    <row r="458" spans="1:5" hidden="1" x14ac:dyDescent="0.2">
      <c r="A458" s="221">
        <v>457</v>
      </c>
      <c r="B458" s="68" t="b">
        <f>'Zał 1-1'!$D$18-'Zał 1-1'!$K$18&gt;='Zał 1-1'!$E$18-'Zał 1-1'!$L$18</f>
        <v>1</v>
      </c>
      <c r="C458" s="68" t="s">
        <v>779</v>
      </c>
      <c r="D458" s="68" t="s">
        <v>2410</v>
      </c>
      <c r="E458" s="68" t="s">
        <v>941</v>
      </c>
    </row>
    <row r="459" spans="1:5" hidden="1" x14ac:dyDescent="0.2">
      <c r="A459" s="221">
        <v>458</v>
      </c>
      <c r="B459" s="68" t="b">
        <f>'Zał 1-1'!$D$19-'Zał 1-1'!$K$19&gt;='Zał 1-1'!$E$19-'Zał 1-1'!$L$19</f>
        <v>1</v>
      </c>
      <c r="C459" s="68" t="s">
        <v>779</v>
      </c>
      <c r="D459" s="68" t="s">
        <v>2411</v>
      </c>
      <c r="E459" s="68" t="s">
        <v>941</v>
      </c>
    </row>
    <row r="460" spans="1:5" hidden="1" x14ac:dyDescent="0.2">
      <c r="A460" s="221">
        <v>459</v>
      </c>
      <c r="B460" s="68" t="b">
        <f>'Zał 1-1'!$D$20-'Zał 1-1'!$K$20&gt;='Zał 1-1'!$E$20-'Zał 1-1'!$L$20</f>
        <v>1</v>
      </c>
      <c r="C460" s="68" t="s">
        <v>779</v>
      </c>
      <c r="D460" s="68" t="s">
        <v>2412</v>
      </c>
      <c r="E460" s="68" t="s">
        <v>941</v>
      </c>
    </row>
    <row r="461" spans="1:5" hidden="1" x14ac:dyDescent="0.2">
      <c r="A461" s="221">
        <v>460</v>
      </c>
      <c r="B461" s="68" t="b">
        <f>'Zał 1-1'!$D$21-'Zał 1-1'!$K$21&gt;='Zał 1-1'!$E$21-'Zał 1-1'!$L$21</f>
        <v>1</v>
      </c>
      <c r="C461" s="68" t="s">
        <v>779</v>
      </c>
      <c r="D461" s="68" t="s">
        <v>2413</v>
      </c>
      <c r="E461" s="68" t="s">
        <v>941</v>
      </c>
    </row>
    <row r="462" spans="1:5" hidden="1" x14ac:dyDescent="0.2">
      <c r="A462" s="221">
        <v>461</v>
      </c>
      <c r="B462" s="68" t="b">
        <f>'Zał 1-1'!$D$23-'Zał 1-1'!$K$23&gt;='Zał 1-1'!$E$23-'Zał 1-1'!$L$23</f>
        <v>1</v>
      </c>
      <c r="C462" s="68" t="s">
        <v>779</v>
      </c>
      <c r="D462" s="68" t="s">
        <v>2415</v>
      </c>
      <c r="E462" s="68" t="s">
        <v>941</v>
      </c>
    </row>
    <row r="463" spans="1:5" hidden="1" x14ac:dyDescent="0.2">
      <c r="A463" s="221">
        <v>462</v>
      </c>
      <c r="B463" s="68" t="b">
        <f>'Zał 1-1'!$D$24-'Zał 1-1'!$K$24&gt;='Zał 1-1'!$E$24-'Zał 1-1'!$L$24</f>
        <v>1</v>
      </c>
      <c r="C463" s="68" t="s">
        <v>779</v>
      </c>
      <c r="D463" s="68" t="s">
        <v>2416</v>
      </c>
      <c r="E463" s="68" t="s">
        <v>941</v>
      </c>
    </row>
    <row r="464" spans="1:5" hidden="1" x14ac:dyDescent="0.2">
      <c r="A464" s="221">
        <v>463</v>
      </c>
      <c r="B464" s="68" t="b">
        <f>'Zał 1-1'!$D$25-'Zał 1-1'!$K$25&gt;='Zał 1-1'!$E$25-'Zał 1-1'!$L$25</f>
        <v>1</v>
      </c>
      <c r="C464" s="68" t="s">
        <v>779</v>
      </c>
      <c r="D464" s="68" t="s">
        <v>2417</v>
      </c>
      <c r="E464" s="68" t="s">
        <v>941</v>
      </c>
    </row>
    <row r="465" spans="1:5" hidden="1" x14ac:dyDescent="0.2">
      <c r="A465" s="221">
        <v>464</v>
      </c>
      <c r="B465" s="68" t="b">
        <f>'Zał 1-1'!$D$26-'Zał 1-1'!$K$26&gt;='Zał 1-1'!$E$26-'Zał 1-1'!$L$26</f>
        <v>1</v>
      </c>
      <c r="C465" s="68" t="s">
        <v>779</v>
      </c>
      <c r="D465" s="68" t="s">
        <v>1100</v>
      </c>
      <c r="E465" s="68" t="s">
        <v>941</v>
      </c>
    </row>
    <row r="466" spans="1:5" hidden="1" x14ac:dyDescent="0.2">
      <c r="A466" s="221">
        <v>465</v>
      </c>
      <c r="B466" s="68" t="b">
        <f>'Zał 1-1'!$D$27-'Zał 1-1'!$K$27&gt;='Zał 1-1'!$E$27-'Zał 1-1'!$L$27</f>
        <v>1</v>
      </c>
      <c r="C466" s="68" t="s">
        <v>779</v>
      </c>
      <c r="D466" s="68" t="s">
        <v>1101</v>
      </c>
      <c r="E466" s="68" t="s">
        <v>941</v>
      </c>
    </row>
    <row r="467" spans="1:5" hidden="1" x14ac:dyDescent="0.2">
      <c r="A467" s="221">
        <v>466</v>
      </c>
      <c r="B467" s="68" t="b">
        <f>'Zał 1-1'!$D$28-'Zał 1-1'!$K$28&gt;='Zał 1-1'!$E$28-'Zał 1-1'!$L$28</f>
        <v>1</v>
      </c>
      <c r="C467" s="68" t="s">
        <v>779</v>
      </c>
      <c r="D467" s="68" t="s">
        <v>1102</v>
      </c>
      <c r="E467" s="68" t="s">
        <v>941</v>
      </c>
    </row>
    <row r="468" spans="1:5" hidden="1" x14ac:dyDescent="0.2">
      <c r="A468" s="221">
        <v>467</v>
      </c>
      <c r="B468" s="68" t="b">
        <f>'Zał 1-1'!$D$29-'Zał 1-1'!$K$29&gt;='Zał 1-1'!$E$29-'Zał 1-1'!$L$29</f>
        <v>1</v>
      </c>
      <c r="C468" s="68" t="s">
        <v>779</v>
      </c>
      <c r="D468" s="68" t="s">
        <v>1103</v>
      </c>
      <c r="E468" s="68" t="s">
        <v>941</v>
      </c>
    </row>
    <row r="469" spans="1:5" hidden="1" x14ac:dyDescent="0.2">
      <c r="A469" s="221">
        <v>468</v>
      </c>
      <c r="B469" s="68" t="b">
        <f>'Zał 1-1'!$D$30-'Zał 1-1'!$K$30&gt;='Zał 1-1'!$E$30-'Zał 1-1'!$L$30</f>
        <v>1</v>
      </c>
      <c r="C469" s="68" t="s">
        <v>779</v>
      </c>
      <c r="D469" s="68" t="s">
        <v>1104</v>
      </c>
      <c r="E469" s="68" t="s">
        <v>941</v>
      </c>
    </row>
    <row r="470" spans="1:5" hidden="1" x14ac:dyDescent="0.2">
      <c r="A470" s="221">
        <v>469</v>
      </c>
      <c r="B470" s="68" t="b">
        <f>'Zał 1-1'!$D$31-'Zał 1-1'!$K$31&gt;='Zał 1-1'!$E$31-'Zał 1-1'!$L$31</f>
        <v>1</v>
      </c>
      <c r="C470" s="68" t="s">
        <v>779</v>
      </c>
      <c r="D470" s="68" t="s">
        <v>1105</v>
      </c>
      <c r="E470" s="68" t="s">
        <v>941</v>
      </c>
    </row>
    <row r="471" spans="1:5" hidden="1" x14ac:dyDescent="0.2">
      <c r="A471" s="221">
        <v>470</v>
      </c>
      <c r="B471" s="68" t="b">
        <f>'Zał 1-1'!$D$32-'Zał 1-1'!$K$32&gt;='Zał 1-1'!$E$32-'Zał 1-1'!$L$32</f>
        <v>1</v>
      </c>
      <c r="C471" s="68" t="s">
        <v>779</v>
      </c>
      <c r="D471" s="68" t="s">
        <v>1106</v>
      </c>
      <c r="E471" s="68" t="s">
        <v>941</v>
      </c>
    </row>
    <row r="472" spans="1:5" hidden="1" x14ac:dyDescent="0.2">
      <c r="A472" s="221">
        <v>471</v>
      </c>
      <c r="B472" s="68" t="b">
        <f>'Zał 1-1'!$D$33-'Zał 1-1'!$K$33&gt;='Zał 1-1'!$E$33-'Zał 1-1'!$L$33</f>
        <v>1</v>
      </c>
      <c r="C472" s="68" t="s">
        <v>779</v>
      </c>
      <c r="D472" s="68" t="s">
        <v>1107</v>
      </c>
      <c r="E472" s="68" t="s">
        <v>941</v>
      </c>
    </row>
    <row r="473" spans="1:5" hidden="1" x14ac:dyDescent="0.2">
      <c r="A473" s="221">
        <v>472</v>
      </c>
      <c r="B473" s="68" t="b">
        <f>'Zał 1-1'!$D$34-'Zał 1-1'!$K$34&gt;='Zał 1-1'!$E$34-'Zał 1-1'!$L$34</f>
        <v>1</v>
      </c>
      <c r="C473" s="68" t="s">
        <v>779</v>
      </c>
      <c r="D473" s="68" t="s">
        <v>1108</v>
      </c>
      <c r="E473" s="68" t="s">
        <v>941</v>
      </c>
    </row>
    <row r="474" spans="1:5" hidden="1" x14ac:dyDescent="0.2">
      <c r="A474" s="221">
        <v>473</v>
      </c>
      <c r="B474" s="68" t="b">
        <f>'Zał 1-1'!$D$35-'Zał 1-1'!$K$35&gt;='Zał 1-1'!$E$35-'Zał 1-1'!$L$35</f>
        <v>1</v>
      </c>
      <c r="C474" s="68" t="s">
        <v>779</v>
      </c>
      <c r="D474" s="68" t="s">
        <v>3645</v>
      </c>
      <c r="E474" s="68" t="s">
        <v>941</v>
      </c>
    </row>
    <row r="475" spans="1:5" hidden="1" x14ac:dyDescent="0.2">
      <c r="A475" s="221">
        <v>474</v>
      </c>
      <c r="B475" s="68" t="b">
        <f>'Zał 1-1'!$D$12-'Zał 1-1'!$K$12&gt;='Zał 1-1'!$F$12-'Zał 1-1'!$M$12</f>
        <v>1</v>
      </c>
      <c r="C475" s="68" t="s">
        <v>779</v>
      </c>
      <c r="D475" s="68" t="s">
        <v>1012</v>
      </c>
      <c r="E475" s="68" t="s">
        <v>942</v>
      </c>
    </row>
    <row r="476" spans="1:5" hidden="1" x14ac:dyDescent="0.2">
      <c r="A476" s="221">
        <v>475</v>
      </c>
      <c r="B476" s="68" t="b">
        <f>'Zał 1-1'!$D$17-'Zał 1-1'!$K$17&gt;='Zał 1-1'!$F$17-'Zał 1-1'!$M$17</f>
        <v>1</v>
      </c>
      <c r="C476" s="68" t="s">
        <v>779</v>
      </c>
      <c r="D476" s="68" t="s">
        <v>2409</v>
      </c>
      <c r="E476" s="68" t="s">
        <v>942</v>
      </c>
    </row>
    <row r="477" spans="1:5" hidden="1" x14ac:dyDescent="0.2">
      <c r="A477" s="221">
        <v>476</v>
      </c>
      <c r="B477" s="68" t="b">
        <f>'Zał 1-1'!$D$18-'Zał 1-1'!$K$18&gt;='Zał 1-1'!$F$18-'Zał 1-1'!$M$18</f>
        <v>1</v>
      </c>
      <c r="C477" s="68" t="s">
        <v>779</v>
      </c>
      <c r="D477" s="68" t="s">
        <v>2410</v>
      </c>
      <c r="E477" s="68" t="s">
        <v>942</v>
      </c>
    </row>
    <row r="478" spans="1:5" hidden="1" x14ac:dyDescent="0.2">
      <c r="A478" s="221">
        <v>477</v>
      </c>
      <c r="B478" s="68" t="b">
        <f>'Zał 1-1'!$D$19-'Zał 1-1'!$K$19&gt;='Zał 1-1'!$F$19-'Zał 1-1'!$M$19</f>
        <v>1</v>
      </c>
      <c r="C478" s="68" t="s">
        <v>779</v>
      </c>
      <c r="D478" s="68" t="s">
        <v>2411</v>
      </c>
      <c r="E478" s="68" t="s">
        <v>942</v>
      </c>
    </row>
    <row r="479" spans="1:5" hidden="1" x14ac:dyDescent="0.2">
      <c r="A479" s="221">
        <v>478</v>
      </c>
      <c r="B479" s="68" t="b">
        <f>'Zał 1-1'!$D$20-'Zał 1-1'!$K$20&gt;='Zał 1-1'!$F$20-'Zał 1-1'!$M$20</f>
        <v>1</v>
      </c>
      <c r="C479" s="68" t="s">
        <v>779</v>
      </c>
      <c r="D479" s="68" t="s">
        <v>2412</v>
      </c>
      <c r="E479" s="68" t="s">
        <v>942</v>
      </c>
    </row>
    <row r="480" spans="1:5" hidden="1" x14ac:dyDescent="0.2">
      <c r="A480" s="221">
        <v>479</v>
      </c>
      <c r="B480" s="68" t="b">
        <f>'Zał 1-1'!$D$21-'Zał 1-1'!$K$21&gt;='Zał 1-1'!$F$21-'Zał 1-1'!$M$21</f>
        <v>1</v>
      </c>
      <c r="C480" s="68" t="s">
        <v>779</v>
      </c>
      <c r="D480" s="68" t="s">
        <v>2413</v>
      </c>
      <c r="E480" s="68" t="s">
        <v>942</v>
      </c>
    </row>
    <row r="481" spans="1:5" hidden="1" x14ac:dyDescent="0.2">
      <c r="A481" s="221">
        <v>480</v>
      </c>
      <c r="B481" s="68" t="b">
        <f>'Zał 1-1'!$D$23-'Zał 1-1'!$K$23&gt;='Zał 1-1'!$F$23-'Zał 1-1'!$M$23</f>
        <v>1</v>
      </c>
      <c r="C481" s="68" t="s">
        <v>779</v>
      </c>
      <c r="D481" s="68" t="s">
        <v>2415</v>
      </c>
      <c r="E481" s="68" t="s">
        <v>942</v>
      </c>
    </row>
    <row r="482" spans="1:5" hidden="1" x14ac:dyDescent="0.2">
      <c r="A482" s="221">
        <v>481</v>
      </c>
      <c r="B482" s="68" t="b">
        <f>'Zał 1-1'!$D$24-'Zał 1-1'!$K$24&gt;='Zał 1-1'!$F$24-'Zał 1-1'!$M$24</f>
        <v>1</v>
      </c>
      <c r="C482" s="68" t="s">
        <v>779</v>
      </c>
      <c r="D482" s="68" t="s">
        <v>2416</v>
      </c>
      <c r="E482" s="68" t="s">
        <v>942</v>
      </c>
    </row>
    <row r="483" spans="1:5" hidden="1" x14ac:dyDescent="0.2">
      <c r="A483" s="221">
        <v>482</v>
      </c>
      <c r="B483" s="68" t="b">
        <f>'Zał 1-1'!$D$25-'Zał 1-1'!$K$25&gt;='Zał 1-1'!$F$25-'Zał 1-1'!$M$25</f>
        <v>1</v>
      </c>
      <c r="C483" s="68" t="s">
        <v>779</v>
      </c>
      <c r="D483" s="68" t="s">
        <v>2417</v>
      </c>
      <c r="E483" s="68" t="s">
        <v>942</v>
      </c>
    </row>
    <row r="484" spans="1:5" hidden="1" x14ac:dyDescent="0.2">
      <c r="A484" s="221">
        <v>483</v>
      </c>
      <c r="B484" s="68" t="b">
        <f>'Zał 1-1'!$D$26-'Zał 1-1'!$K$26&gt;='Zał 1-1'!$F$26-'Zał 1-1'!$M$26</f>
        <v>1</v>
      </c>
      <c r="C484" s="68" t="s">
        <v>779</v>
      </c>
      <c r="D484" s="68" t="s">
        <v>1100</v>
      </c>
      <c r="E484" s="68" t="s">
        <v>942</v>
      </c>
    </row>
    <row r="485" spans="1:5" hidden="1" x14ac:dyDescent="0.2">
      <c r="A485" s="221">
        <v>484</v>
      </c>
      <c r="B485" s="68" t="b">
        <f>'Zał 1-1'!$D$27-'Zał 1-1'!$K$27&gt;='Zał 1-1'!$F$27-'Zał 1-1'!$M$27</f>
        <v>1</v>
      </c>
      <c r="C485" s="68" t="s">
        <v>779</v>
      </c>
      <c r="D485" s="68" t="s">
        <v>1101</v>
      </c>
      <c r="E485" s="68" t="s">
        <v>942</v>
      </c>
    </row>
    <row r="486" spans="1:5" hidden="1" x14ac:dyDescent="0.2">
      <c r="A486" s="221">
        <v>485</v>
      </c>
      <c r="B486" s="68" t="b">
        <f>'Zał 1-1'!$D$28-'Zał 1-1'!$K$28&gt;='Zał 1-1'!$F$28-'Zał 1-1'!$M$28</f>
        <v>1</v>
      </c>
      <c r="C486" s="68" t="s">
        <v>779</v>
      </c>
      <c r="D486" s="68" t="s">
        <v>1102</v>
      </c>
      <c r="E486" s="68" t="s">
        <v>942</v>
      </c>
    </row>
    <row r="487" spans="1:5" hidden="1" x14ac:dyDescent="0.2">
      <c r="A487" s="221">
        <v>486</v>
      </c>
      <c r="B487" s="68" t="b">
        <f>'Zał 1-1'!$D$29-'Zał 1-1'!$K$29&gt;='Zał 1-1'!$F$29-'Zał 1-1'!$M$29</f>
        <v>1</v>
      </c>
      <c r="C487" s="68" t="s">
        <v>779</v>
      </c>
      <c r="D487" s="68" t="s">
        <v>1103</v>
      </c>
      <c r="E487" s="68" t="s">
        <v>942</v>
      </c>
    </row>
    <row r="488" spans="1:5" hidden="1" x14ac:dyDescent="0.2">
      <c r="A488" s="221">
        <v>487</v>
      </c>
      <c r="B488" s="68" t="b">
        <f>'Zał 1-1'!$D$30-'Zał 1-1'!$K$30&gt;='Zał 1-1'!$F$30-'Zał 1-1'!$M$30</f>
        <v>1</v>
      </c>
      <c r="C488" s="68" t="s">
        <v>779</v>
      </c>
      <c r="D488" s="68" t="s">
        <v>1104</v>
      </c>
      <c r="E488" s="68" t="s">
        <v>942</v>
      </c>
    </row>
    <row r="489" spans="1:5" hidden="1" x14ac:dyDescent="0.2">
      <c r="A489" s="221">
        <v>488</v>
      </c>
      <c r="B489" s="68" t="b">
        <f>'Zał 1-1'!$D$31-'Zał 1-1'!$K$31&gt;='Zał 1-1'!$F$31-'Zał 1-1'!$M$31</f>
        <v>1</v>
      </c>
      <c r="C489" s="68" t="s">
        <v>779</v>
      </c>
      <c r="D489" s="68" t="s">
        <v>1105</v>
      </c>
      <c r="E489" s="68" t="s">
        <v>942</v>
      </c>
    </row>
    <row r="490" spans="1:5" hidden="1" x14ac:dyDescent="0.2">
      <c r="A490" s="221">
        <v>489</v>
      </c>
      <c r="B490" s="68" t="b">
        <f>'Zał 1-1'!$D$32-'Zał 1-1'!$K$32&gt;='Zał 1-1'!$F$32-'Zał 1-1'!$M$32</f>
        <v>1</v>
      </c>
      <c r="C490" s="68" t="s">
        <v>779</v>
      </c>
      <c r="D490" s="68" t="s">
        <v>1106</v>
      </c>
      <c r="E490" s="68" t="s">
        <v>942</v>
      </c>
    </row>
    <row r="491" spans="1:5" hidden="1" x14ac:dyDescent="0.2">
      <c r="A491" s="221">
        <v>490</v>
      </c>
      <c r="B491" s="68" t="b">
        <f>'Zał 1-1'!$D$33-'Zał 1-1'!$K$33&gt;='Zał 1-1'!$F$33-'Zał 1-1'!$M$33</f>
        <v>1</v>
      </c>
      <c r="C491" s="68" t="s">
        <v>779</v>
      </c>
      <c r="D491" s="68" t="s">
        <v>1107</v>
      </c>
      <c r="E491" s="68" t="s">
        <v>942</v>
      </c>
    </row>
    <row r="492" spans="1:5" hidden="1" x14ac:dyDescent="0.2">
      <c r="A492" s="221">
        <v>491</v>
      </c>
      <c r="B492" s="68" t="b">
        <f>'Zał 1-1'!$D$34-'Zał 1-1'!$K$34&gt;='Zał 1-1'!$F$34-'Zał 1-1'!$M$34</f>
        <v>1</v>
      </c>
      <c r="C492" s="68" t="s">
        <v>779</v>
      </c>
      <c r="D492" s="68" t="s">
        <v>1108</v>
      </c>
      <c r="E492" s="68" t="s">
        <v>942</v>
      </c>
    </row>
    <row r="493" spans="1:5" hidden="1" x14ac:dyDescent="0.2">
      <c r="A493" s="221">
        <v>492</v>
      </c>
      <c r="B493" s="68" t="b">
        <f>'Zał 1-1'!$D$35-'Zał 1-1'!$K$35&gt;='Zał 1-1'!$F$35-'Zał 1-1'!$M$35</f>
        <v>1</v>
      </c>
      <c r="C493" s="68" t="s">
        <v>779</v>
      </c>
      <c r="D493" s="68" t="s">
        <v>3645</v>
      </c>
      <c r="E493" s="68" t="s">
        <v>942</v>
      </c>
    </row>
    <row r="494" spans="1:5" hidden="1" x14ac:dyDescent="0.2">
      <c r="A494" s="221">
        <v>493</v>
      </c>
      <c r="B494" s="68" t="b">
        <f>'Zał 1-1'!$D$13-'Zał 1-1'!$K$13&gt;='Zał 1-1'!$G$13-'Zał 1-1'!$N$13</f>
        <v>1</v>
      </c>
      <c r="C494" s="68" t="s">
        <v>779</v>
      </c>
      <c r="D494" s="68" t="s">
        <v>1013</v>
      </c>
      <c r="E494" s="68" t="s">
        <v>943</v>
      </c>
    </row>
    <row r="495" spans="1:5" hidden="1" x14ac:dyDescent="0.2">
      <c r="A495" s="221">
        <v>494</v>
      </c>
      <c r="B495" s="68" t="b">
        <f>'Zał 1-1'!$D$17-'Zał 1-1'!$K$17&gt;='Zał 1-1'!$G$17-'Zał 1-1'!$N$17</f>
        <v>1</v>
      </c>
      <c r="C495" s="68" t="s">
        <v>779</v>
      </c>
      <c r="D495" s="68" t="s">
        <v>2409</v>
      </c>
      <c r="E495" s="68" t="s">
        <v>943</v>
      </c>
    </row>
    <row r="496" spans="1:5" hidden="1" x14ac:dyDescent="0.2">
      <c r="A496" s="221">
        <v>495</v>
      </c>
      <c r="B496" s="68" t="b">
        <f>'Zał 1-1'!$D$18-'Zał 1-1'!$K$18&gt;='Zał 1-1'!$G$18-'Zał 1-1'!$N$18</f>
        <v>1</v>
      </c>
      <c r="C496" s="68" t="s">
        <v>779</v>
      </c>
      <c r="D496" s="68" t="s">
        <v>2410</v>
      </c>
      <c r="E496" s="68" t="s">
        <v>943</v>
      </c>
    </row>
    <row r="497" spans="1:5" hidden="1" x14ac:dyDescent="0.2">
      <c r="A497" s="221">
        <v>496</v>
      </c>
      <c r="B497" s="68" t="b">
        <f>'Zał 1-1'!$D$19-'Zał 1-1'!$K$19&gt;='Zał 1-1'!$G$19-'Zał 1-1'!$N$19</f>
        <v>1</v>
      </c>
      <c r="C497" s="68" t="s">
        <v>779</v>
      </c>
      <c r="D497" s="68" t="s">
        <v>2411</v>
      </c>
      <c r="E497" s="68" t="s">
        <v>943</v>
      </c>
    </row>
    <row r="498" spans="1:5" hidden="1" x14ac:dyDescent="0.2">
      <c r="A498" s="221">
        <v>497</v>
      </c>
      <c r="B498" s="68" t="b">
        <f>'Zał 1-1'!$D$20-'Zał 1-1'!$K$20&gt;='Zał 1-1'!$G$20-'Zał 1-1'!$N$20</f>
        <v>1</v>
      </c>
      <c r="C498" s="68" t="s">
        <v>779</v>
      </c>
      <c r="D498" s="68" t="s">
        <v>2412</v>
      </c>
      <c r="E498" s="68" t="s">
        <v>943</v>
      </c>
    </row>
    <row r="499" spans="1:5" hidden="1" x14ac:dyDescent="0.2">
      <c r="A499" s="221">
        <v>498</v>
      </c>
      <c r="B499" s="68" t="b">
        <f>'Zał 1-1'!$D$21-'Zał 1-1'!$K$21&gt;='Zał 1-1'!$G$21-'Zał 1-1'!$N$21</f>
        <v>1</v>
      </c>
      <c r="C499" s="68" t="s">
        <v>779</v>
      </c>
      <c r="D499" s="68" t="s">
        <v>2413</v>
      </c>
      <c r="E499" s="68" t="s">
        <v>943</v>
      </c>
    </row>
    <row r="500" spans="1:5" hidden="1" x14ac:dyDescent="0.2">
      <c r="A500" s="221">
        <v>499</v>
      </c>
      <c r="B500" s="68" t="b">
        <f>'Zał 1-1'!$D$23-'Zał 1-1'!$K$23&gt;='Zał 1-1'!$G$23-'Zał 1-1'!$N$23</f>
        <v>1</v>
      </c>
      <c r="C500" s="68" t="s">
        <v>779</v>
      </c>
      <c r="D500" s="68" t="s">
        <v>2415</v>
      </c>
      <c r="E500" s="68" t="s">
        <v>943</v>
      </c>
    </row>
    <row r="501" spans="1:5" hidden="1" x14ac:dyDescent="0.2">
      <c r="A501" s="221">
        <v>500</v>
      </c>
      <c r="B501" s="68" t="b">
        <f>'Zał 1-1'!$D$24-'Zał 1-1'!$K$24&gt;='Zał 1-1'!$G$24-'Zał 1-1'!$N$24</f>
        <v>1</v>
      </c>
      <c r="C501" s="68" t="s">
        <v>779</v>
      </c>
      <c r="D501" s="68" t="s">
        <v>2416</v>
      </c>
      <c r="E501" s="68" t="s">
        <v>943</v>
      </c>
    </row>
    <row r="502" spans="1:5" hidden="1" x14ac:dyDescent="0.2">
      <c r="A502" s="221">
        <v>501</v>
      </c>
      <c r="B502" s="68" t="b">
        <f>'Zał 1-1'!$D$25-'Zał 1-1'!$K$25&gt;='Zał 1-1'!$G$25-'Zał 1-1'!$N$25</f>
        <v>1</v>
      </c>
      <c r="C502" s="68" t="s">
        <v>779</v>
      </c>
      <c r="D502" s="68" t="s">
        <v>2417</v>
      </c>
      <c r="E502" s="68" t="s">
        <v>943</v>
      </c>
    </row>
    <row r="503" spans="1:5" hidden="1" x14ac:dyDescent="0.2">
      <c r="A503" s="221">
        <v>502</v>
      </c>
      <c r="B503" s="68" t="b">
        <f>'Zał 1-1'!$D$26-'Zał 1-1'!$K$26&gt;='Zał 1-1'!$G$26-'Zał 1-1'!$N$26</f>
        <v>1</v>
      </c>
      <c r="C503" s="68" t="s">
        <v>779</v>
      </c>
      <c r="D503" s="68" t="s">
        <v>1100</v>
      </c>
      <c r="E503" s="68" t="s">
        <v>943</v>
      </c>
    </row>
    <row r="504" spans="1:5" hidden="1" x14ac:dyDescent="0.2">
      <c r="A504" s="221">
        <v>503</v>
      </c>
      <c r="B504" s="68" t="b">
        <f>'Zał 1-1'!$D$27-'Zał 1-1'!$K$27&gt;='Zał 1-1'!$G$27-'Zał 1-1'!$N$27</f>
        <v>1</v>
      </c>
      <c r="C504" s="68" t="s">
        <v>779</v>
      </c>
      <c r="D504" s="68" t="s">
        <v>1101</v>
      </c>
      <c r="E504" s="68" t="s">
        <v>943</v>
      </c>
    </row>
    <row r="505" spans="1:5" hidden="1" x14ac:dyDescent="0.2">
      <c r="A505" s="221">
        <v>504</v>
      </c>
      <c r="B505" s="68" t="b">
        <f>'Zał 1-1'!$D$28-'Zał 1-1'!$K$28&gt;='Zał 1-1'!$G$28-'Zał 1-1'!$N$28</f>
        <v>1</v>
      </c>
      <c r="C505" s="68" t="s">
        <v>779</v>
      </c>
      <c r="D505" s="68" t="s">
        <v>1102</v>
      </c>
      <c r="E505" s="68" t="s">
        <v>943</v>
      </c>
    </row>
    <row r="506" spans="1:5" hidden="1" x14ac:dyDescent="0.2">
      <c r="A506" s="221">
        <v>505</v>
      </c>
      <c r="B506" s="68" t="b">
        <f>'Zał 1-1'!$D$29-'Zał 1-1'!$K$29&gt;='Zał 1-1'!$G$29-'Zał 1-1'!$N$29</f>
        <v>1</v>
      </c>
      <c r="C506" s="68" t="s">
        <v>779</v>
      </c>
      <c r="D506" s="68" t="s">
        <v>1103</v>
      </c>
      <c r="E506" s="68" t="s">
        <v>943</v>
      </c>
    </row>
    <row r="507" spans="1:5" hidden="1" x14ac:dyDescent="0.2">
      <c r="A507" s="221">
        <v>506</v>
      </c>
      <c r="B507" s="68" t="b">
        <f>'Zał 1-1'!$D$30-'Zał 1-1'!$K$30&gt;='Zał 1-1'!$G$30-'Zał 1-1'!$N$30</f>
        <v>1</v>
      </c>
      <c r="C507" s="68" t="s">
        <v>779</v>
      </c>
      <c r="D507" s="68" t="s">
        <v>1104</v>
      </c>
      <c r="E507" s="68" t="s">
        <v>943</v>
      </c>
    </row>
    <row r="508" spans="1:5" hidden="1" x14ac:dyDescent="0.2">
      <c r="A508" s="221">
        <v>507</v>
      </c>
      <c r="B508" s="68" t="b">
        <f>'Zał 1-1'!$D$31-'Zał 1-1'!$K$31&gt;='Zał 1-1'!$G$31-'Zał 1-1'!$N$31</f>
        <v>1</v>
      </c>
      <c r="C508" s="68" t="s">
        <v>779</v>
      </c>
      <c r="D508" s="68" t="s">
        <v>1105</v>
      </c>
      <c r="E508" s="68" t="s">
        <v>943</v>
      </c>
    </row>
    <row r="509" spans="1:5" hidden="1" x14ac:dyDescent="0.2">
      <c r="A509" s="221">
        <v>508</v>
      </c>
      <c r="B509" s="68" t="b">
        <f>'Zał 1-1'!$D$32-'Zał 1-1'!$K$32&gt;='Zał 1-1'!$G$32-'Zał 1-1'!$N$32</f>
        <v>1</v>
      </c>
      <c r="C509" s="68" t="s">
        <v>779</v>
      </c>
      <c r="D509" s="68" t="s">
        <v>1106</v>
      </c>
      <c r="E509" s="68" t="s">
        <v>943</v>
      </c>
    </row>
    <row r="510" spans="1:5" hidden="1" x14ac:dyDescent="0.2">
      <c r="A510" s="221">
        <v>509</v>
      </c>
      <c r="B510" s="68" t="b">
        <f>'Zał 1-1'!$D$33-'Zał 1-1'!$K$33&gt;='Zał 1-1'!$G$33-'Zał 1-1'!$N$33</f>
        <v>1</v>
      </c>
      <c r="C510" s="68" t="s">
        <v>779</v>
      </c>
      <c r="D510" s="68" t="s">
        <v>1107</v>
      </c>
      <c r="E510" s="68" t="s">
        <v>943</v>
      </c>
    </row>
    <row r="511" spans="1:5" hidden="1" x14ac:dyDescent="0.2">
      <c r="A511" s="221">
        <v>510</v>
      </c>
      <c r="B511" s="68" t="b">
        <f>'Zał 1-1'!$D$34-'Zał 1-1'!$K$34&gt;='Zał 1-1'!$G$34-'Zał 1-1'!$N$34</f>
        <v>1</v>
      </c>
      <c r="C511" s="68" t="s">
        <v>779</v>
      </c>
      <c r="D511" s="68" t="s">
        <v>1108</v>
      </c>
      <c r="E511" s="68" t="s">
        <v>943</v>
      </c>
    </row>
    <row r="512" spans="1:5" hidden="1" x14ac:dyDescent="0.2">
      <c r="A512" s="221">
        <v>511</v>
      </c>
      <c r="B512" s="68" t="b">
        <f>'Zał 1-1'!$D$35-'Zał 1-1'!$K$35&gt;='Zał 1-1'!$G$35-'Zał 1-1'!$N$35</f>
        <v>1</v>
      </c>
      <c r="C512" s="68" t="s">
        <v>779</v>
      </c>
      <c r="D512" s="68" t="s">
        <v>3645</v>
      </c>
      <c r="E512" s="68" t="s">
        <v>943</v>
      </c>
    </row>
    <row r="513" spans="1:5" hidden="1" x14ac:dyDescent="0.2">
      <c r="A513" s="221">
        <v>512</v>
      </c>
      <c r="B513" s="68" t="b">
        <f>'Zał 1-1'!$D$14-'Zał 1-1'!$K$14&gt;='Zał 1-1'!$H$14-'Zał 1-1'!$O$14</f>
        <v>1</v>
      </c>
      <c r="C513" s="68" t="s">
        <v>779</v>
      </c>
      <c r="D513" s="68" t="s">
        <v>1014</v>
      </c>
      <c r="E513" s="68" t="s">
        <v>944</v>
      </c>
    </row>
    <row r="514" spans="1:5" hidden="1" x14ac:dyDescent="0.2">
      <c r="A514" s="221">
        <v>513</v>
      </c>
      <c r="B514" s="68" t="b">
        <f>'Zał 1-1'!$D$17-'Zał 1-1'!$K$17&gt;='Zał 1-1'!$H$17-'Zał 1-1'!$O$17</f>
        <v>1</v>
      </c>
      <c r="C514" s="68" t="s">
        <v>779</v>
      </c>
      <c r="D514" s="68" t="s">
        <v>2409</v>
      </c>
      <c r="E514" s="68" t="s">
        <v>944</v>
      </c>
    </row>
    <row r="515" spans="1:5" hidden="1" x14ac:dyDescent="0.2">
      <c r="A515" s="221">
        <v>514</v>
      </c>
      <c r="B515" s="68" t="b">
        <f>'Zał 1-1'!$D$18-'Zał 1-1'!$K$18&gt;='Zał 1-1'!$H$18-'Zał 1-1'!$O$18</f>
        <v>1</v>
      </c>
      <c r="C515" s="68" t="s">
        <v>779</v>
      </c>
      <c r="D515" s="68" t="s">
        <v>2410</v>
      </c>
      <c r="E515" s="68" t="s">
        <v>944</v>
      </c>
    </row>
    <row r="516" spans="1:5" hidden="1" x14ac:dyDescent="0.2">
      <c r="A516" s="221">
        <v>515</v>
      </c>
      <c r="B516" s="68" t="b">
        <f>'Zał 1-1'!$D$19-'Zał 1-1'!$K$19&gt;='Zał 1-1'!$H$19-'Zał 1-1'!$O$19</f>
        <v>1</v>
      </c>
      <c r="C516" s="68" t="s">
        <v>779</v>
      </c>
      <c r="D516" s="68" t="s">
        <v>2411</v>
      </c>
      <c r="E516" s="68" t="s">
        <v>944</v>
      </c>
    </row>
    <row r="517" spans="1:5" hidden="1" x14ac:dyDescent="0.2">
      <c r="A517" s="221">
        <v>516</v>
      </c>
      <c r="B517" s="68" t="b">
        <f>'Zał 1-1'!$D$20-'Zał 1-1'!$K$20&gt;='Zał 1-1'!$H$20-'Zał 1-1'!$O$20</f>
        <v>1</v>
      </c>
      <c r="C517" s="68" t="s">
        <v>779</v>
      </c>
      <c r="D517" s="68" t="s">
        <v>2412</v>
      </c>
      <c r="E517" s="68" t="s">
        <v>944</v>
      </c>
    </row>
    <row r="518" spans="1:5" hidden="1" x14ac:dyDescent="0.2">
      <c r="A518" s="221">
        <v>517</v>
      </c>
      <c r="B518" s="68" t="b">
        <f>'Zał 1-1'!$D$21-'Zał 1-1'!$K$21&gt;='Zał 1-1'!$H$21-'Zał 1-1'!$O$21</f>
        <v>1</v>
      </c>
      <c r="C518" s="68" t="s">
        <v>779</v>
      </c>
      <c r="D518" s="68" t="s">
        <v>2413</v>
      </c>
      <c r="E518" s="68" t="s">
        <v>944</v>
      </c>
    </row>
    <row r="519" spans="1:5" hidden="1" x14ac:dyDescent="0.2">
      <c r="A519" s="221">
        <v>518</v>
      </c>
      <c r="B519" s="68" t="b">
        <f>'Zał 1-1'!$D$23-'Zał 1-1'!$K$23&gt;='Zał 1-1'!$H$23-'Zał 1-1'!$O$23</f>
        <v>1</v>
      </c>
      <c r="C519" s="68" t="s">
        <v>779</v>
      </c>
      <c r="D519" s="68" t="s">
        <v>2415</v>
      </c>
      <c r="E519" s="68" t="s">
        <v>944</v>
      </c>
    </row>
    <row r="520" spans="1:5" hidden="1" x14ac:dyDescent="0.2">
      <c r="A520" s="221">
        <v>519</v>
      </c>
      <c r="B520" s="68" t="b">
        <f>'Zał 1-1'!$D$24-'Zał 1-1'!$K$24&gt;='Zał 1-1'!$H$24-'Zał 1-1'!$O$24</f>
        <v>1</v>
      </c>
      <c r="C520" s="68" t="s">
        <v>779</v>
      </c>
      <c r="D520" s="68" t="s">
        <v>2416</v>
      </c>
      <c r="E520" s="68" t="s">
        <v>944</v>
      </c>
    </row>
    <row r="521" spans="1:5" hidden="1" x14ac:dyDescent="0.2">
      <c r="A521" s="221">
        <v>520</v>
      </c>
      <c r="B521" s="68" t="b">
        <f>'Zał 1-1'!$D$25-'Zał 1-1'!$K$25&gt;='Zał 1-1'!$H$25-'Zał 1-1'!$O$25</f>
        <v>1</v>
      </c>
      <c r="C521" s="68" t="s">
        <v>779</v>
      </c>
      <c r="D521" s="68" t="s">
        <v>2417</v>
      </c>
      <c r="E521" s="68" t="s">
        <v>944</v>
      </c>
    </row>
    <row r="522" spans="1:5" hidden="1" x14ac:dyDescent="0.2">
      <c r="A522" s="221">
        <v>521</v>
      </c>
      <c r="B522" s="68" t="b">
        <f>'Zał 1-1'!$D$26-'Zał 1-1'!$K$26&gt;='Zał 1-1'!$H$26-'Zał 1-1'!$O$26</f>
        <v>1</v>
      </c>
      <c r="C522" s="68" t="s">
        <v>779</v>
      </c>
      <c r="D522" s="68" t="s">
        <v>1100</v>
      </c>
      <c r="E522" s="68" t="s">
        <v>944</v>
      </c>
    </row>
    <row r="523" spans="1:5" hidden="1" x14ac:dyDescent="0.2">
      <c r="A523" s="221">
        <v>522</v>
      </c>
      <c r="B523" s="68" t="b">
        <f>'Zał 1-1'!$D$27-'Zał 1-1'!$K$27&gt;='Zał 1-1'!$H$27-'Zał 1-1'!$O$27</f>
        <v>1</v>
      </c>
      <c r="C523" s="68" t="s">
        <v>779</v>
      </c>
      <c r="D523" s="68" t="s">
        <v>1101</v>
      </c>
      <c r="E523" s="68" t="s">
        <v>944</v>
      </c>
    </row>
    <row r="524" spans="1:5" hidden="1" x14ac:dyDescent="0.2">
      <c r="A524" s="221">
        <v>523</v>
      </c>
      <c r="B524" s="68" t="b">
        <f>'Zał 1-1'!$D$28-'Zał 1-1'!$K$28&gt;='Zał 1-1'!$H$28-'Zał 1-1'!$O$28</f>
        <v>1</v>
      </c>
      <c r="C524" s="68" t="s">
        <v>779</v>
      </c>
      <c r="D524" s="68" t="s">
        <v>1102</v>
      </c>
      <c r="E524" s="68" t="s">
        <v>944</v>
      </c>
    </row>
    <row r="525" spans="1:5" hidden="1" x14ac:dyDescent="0.2">
      <c r="A525" s="221">
        <v>524</v>
      </c>
      <c r="B525" s="68" t="b">
        <f>'Zał 1-1'!$D$29-'Zał 1-1'!$K$29&gt;='Zał 1-1'!$H$29-'Zał 1-1'!$O$29</f>
        <v>1</v>
      </c>
      <c r="C525" s="68" t="s">
        <v>779</v>
      </c>
      <c r="D525" s="68" t="s">
        <v>1103</v>
      </c>
      <c r="E525" s="68" t="s">
        <v>944</v>
      </c>
    </row>
    <row r="526" spans="1:5" hidden="1" x14ac:dyDescent="0.2">
      <c r="A526" s="221">
        <v>525</v>
      </c>
      <c r="B526" s="68" t="b">
        <f>'Zał 1-1'!$D$30-'Zał 1-1'!$K$30&gt;='Zał 1-1'!$H$30-'Zał 1-1'!$O$30</f>
        <v>1</v>
      </c>
      <c r="C526" s="68" t="s">
        <v>779</v>
      </c>
      <c r="D526" s="68" t="s">
        <v>1104</v>
      </c>
      <c r="E526" s="68" t="s">
        <v>944</v>
      </c>
    </row>
    <row r="527" spans="1:5" hidden="1" x14ac:dyDescent="0.2">
      <c r="A527" s="221">
        <v>526</v>
      </c>
      <c r="B527" s="68" t="b">
        <f>'Zał 1-1'!$D$31-'Zał 1-1'!$K$31&gt;='Zał 1-1'!$H$31-'Zał 1-1'!$O$31</f>
        <v>1</v>
      </c>
      <c r="C527" s="68" t="s">
        <v>779</v>
      </c>
      <c r="D527" s="68" t="s">
        <v>1105</v>
      </c>
      <c r="E527" s="68" t="s">
        <v>944</v>
      </c>
    </row>
    <row r="528" spans="1:5" hidden="1" x14ac:dyDescent="0.2">
      <c r="A528" s="221">
        <v>527</v>
      </c>
      <c r="B528" s="68" t="b">
        <f>'Zał 1-1'!$D$32-'Zał 1-1'!$K$32&gt;='Zał 1-1'!$H$32-'Zał 1-1'!$O$32</f>
        <v>1</v>
      </c>
      <c r="C528" s="68" t="s">
        <v>779</v>
      </c>
      <c r="D528" s="68" t="s">
        <v>1106</v>
      </c>
      <c r="E528" s="68" t="s">
        <v>944</v>
      </c>
    </row>
    <row r="529" spans="1:5" hidden="1" x14ac:dyDescent="0.2">
      <c r="A529" s="221">
        <v>528</v>
      </c>
      <c r="B529" s="68" t="b">
        <f>'Zał 1-1'!$D$33-'Zał 1-1'!$K$33&gt;='Zał 1-1'!$H$33-'Zał 1-1'!$O$33</f>
        <v>1</v>
      </c>
      <c r="C529" s="68" t="s">
        <v>779</v>
      </c>
      <c r="D529" s="68" t="s">
        <v>1107</v>
      </c>
      <c r="E529" s="68" t="s">
        <v>944</v>
      </c>
    </row>
    <row r="530" spans="1:5" hidden="1" x14ac:dyDescent="0.2">
      <c r="A530" s="221">
        <v>529</v>
      </c>
      <c r="B530" s="68" t="b">
        <f>'Zał 1-1'!$D$34-'Zał 1-1'!$K$34&gt;='Zał 1-1'!$H$34-'Zał 1-1'!$O$34</f>
        <v>1</v>
      </c>
      <c r="C530" s="68" t="s">
        <v>779</v>
      </c>
      <c r="D530" s="68" t="s">
        <v>1108</v>
      </c>
      <c r="E530" s="68" t="s">
        <v>944</v>
      </c>
    </row>
    <row r="531" spans="1:5" hidden="1" x14ac:dyDescent="0.2">
      <c r="A531" s="221">
        <v>530</v>
      </c>
      <c r="B531" s="68" t="b">
        <f>'Zał 1-1'!$D$35-'Zał 1-1'!$K$35&gt;='Zał 1-1'!$H$35-'Zał 1-1'!$O$35</f>
        <v>1</v>
      </c>
      <c r="C531" s="68" t="s">
        <v>779</v>
      </c>
      <c r="D531" s="68" t="s">
        <v>3645</v>
      </c>
      <c r="E531" s="68" t="s">
        <v>944</v>
      </c>
    </row>
    <row r="532" spans="1:5" hidden="1" x14ac:dyDescent="0.2">
      <c r="A532" s="221">
        <v>531</v>
      </c>
      <c r="B532" s="68" t="b">
        <f>'Zał 1-1'!$D$15-'Zał 1-1'!$K$15&gt;='Zał 1-1'!$I$15-'Zał 1-1'!$P$15</f>
        <v>1</v>
      </c>
      <c r="C532" s="68" t="s">
        <v>779</v>
      </c>
      <c r="D532" s="68" t="s">
        <v>2407</v>
      </c>
      <c r="E532" s="68" t="s">
        <v>945</v>
      </c>
    </row>
    <row r="533" spans="1:5" hidden="1" x14ac:dyDescent="0.2">
      <c r="A533" s="221">
        <v>532</v>
      </c>
      <c r="B533" s="68" t="b">
        <f>'Zał 1-1'!$D$17-'Zał 1-1'!$K$17&gt;='Zał 1-1'!$I$17-'Zał 1-1'!$P$17</f>
        <v>1</v>
      </c>
      <c r="C533" s="68" t="s">
        <v>779</v>
      </c>
      <c r="D533" s="68" t="s">
        <v>2409</v>
      </c>
      <c r="E533" s="68" t="s">
        <v>945</v>
      </c>
    </row>
    <row r="534" spans="1:5" hidden="1" x14ac:dyDescent="0.2">
      <c r="A534" s="221">
        <v>533</v>
      </c>
      <c r="B534" s="68" t="b">
        <f>'Zał 1-1'!$D$18-'Zał 1-1'!$K$18&gt;='Zał 1-1'!$I$18-'Zał 1-1'!$P$18</f>
        <v>1</v>
      </c>
      <c r="C534" s="68" t="s">
        <v>779</v>
      </c>
      <c r="D534" s="68" t="s">
        <v>2410</v>
      </c>
      <c r="E534" s="68" t="s">
        <v>945</v>
      </c>
    </row>
    <row r="535" spans="1:5" hidden="1" x14ac:dyDescent="0.2">
      <c r="A535" s="221">
        <v>534</v>
      </c>
      <c r="B535" s="68" t="b">
        <f>'Zał 1-1'!$D$19-'Zał 1-1'!$K$19&gt;='Zał 1-1'!$I$19-'Zał 1-1'!$P$19</f>
        <v>1</v>
      </c>
      <c r="C535" s="68" t="s">
        <v>779</v>
      </c>
      <c r="D535" s="68" t="s">
        <v>2411</v>
      </c>
      <c r="E535" s="68" t="s">
        <v>945</v>
      </c>
    </row>
    <row r="536" spans="1:5" hidden="1" x14ac:dyDescent="0.2">
      <c r="A536" s="221">
        <v>535</v>
      </c>
      <c r="B536" s="68" t="b">
        <f>'Zał 1-1'!$D$20-'Zał 1-1'!$K$20&gt;='Zał 1-1'!$I$20-'Zał 1-1'!$P$20</f>
        <v>1</v>
      </c>
      <c r="C536" s="68" t="s">
        <v>779</v>
      </c>
      <c r="D536" s="68" t="s">
        <v>2412</v>
      </c>
      <c r="E536" s="68" t="s">
        <v>945</v>
      </c>
    </row>
    <row r="537" spans="1:5" hidden="1" x14ac:dyDescent="0.2">
      <c r="A537" s="221">
        <v>536</v>
      </c>
      <c r="B537" s="68" t="b">
        <f>'Zał 1-1'!$D$21-'Zał 1-1'!$K$21&gt;='Zał 1-1'!$I$21-'Zał 1-1'!$P$21</f>
        <v>1</v>
      </c>
      <c r="C537" s="68" t="s">
        <v>779</v>
      </c>
      <c r="D537" s="68" t="s">
        <v>2413</v>
      </c>
      <c r="E537" s="68" t="s">
        <v>945</v>
      </c>
    </row>
    <row r="538" spans="1:5" hidden="1" x14ac:dyDescent="0.2">
      <c r="A538" s="221">
        <v>537</v>
      </c>
      <c r="B538" s="68" t="b">
        <f>'Zał 1-1'!$D$23-'Zał 1-1'!$K$23&gt;='Zał 1-1'!$I$23-'Zał 1-1'!$P$23</f>
        <v>1</v>
      </c>
      <c r="C538" s="68" t="s">
        <v>779</v>
      </c>
      <c r="D538" s="68" t="s">
        <v>2415</v>
      </c>
      <c r="E538" s="68" t="s">
        <v>945</v>
      </c>
    </row>
    <row r="539" spans="1:5" hidden="1" x14ac:dyDescent="0.2">
      <c r="A539" s="221">
        <v>538</v>
      </c>
      <c r="B539" s="68" t="b">
        <f>'Zał 1-1'!$D$24-'Zał 1-1'!$K$24&gt;='Zał 1-1'!$I$24-'Zał 1-1'!$P$24</f>
        <v>1</v>
      </c>
      <c r="C539" s="68" t="s">
        <v>779</v>
      </c>
      <c r="D539" s="68" t="s">
        <v>2416</v>
      </c>
      <c r="E539" s="68" t="s">
        <v>945</v>
      </c>
    </row>
    <row r="540" spans="1:5" hidden="1" x14ac:dyDescent="0.2">
      <c r="A540" s="221">
        <v>539</v>
      </c>
      <c r="B540" s="68" t="b">
        <f>'Zał 1-1'!$D$25-'Zał 1-1'!$K$25&gt;='Zał 1-1'!$I$25-'Zał 1-1'!$P$25</f>
        <v>1</v>
      </c>
      <c r="C540" s="68" t="s">
        <v>779</v>
      </c>
      <c r="D540" s="68" t="s">
        <v>2417</v>
      </c>
      <c r="E540" s="68" t="s">
        <v>945</v>
      </c>
    </row>
    <row r="541" spans="1:5" hidden="1" x14ac:dyDescent="0.2">
      <c r="A541" s="221">
        <v>540</v>
      </c>
      <c r="B541" s="68" t="b">
        <f>'Zał 1-1'!$D$26-'Zał 1-1'!$K$26&gt;='Zał 1-1'!$I$26-'Zał 1-1'!$P$26</f>
        <v>1</v>
      </c>
      <c r="C541" s="68" t="s">
        <v>779</v>
      </c>
      <c r="D541" s="68" t="s">
        <v>1100</v>
      </c>
      <c r="E541" s="68" t="s">
        <v>945</v>
      </c>
    </row>
    <row r="542" spans="1:5" hidden="1" x14ac:dyDescent="0.2">
      <c r="A542" s="221">
        <v>541</v>
      </c>
      <c r="B542" s="68" t="b">
        <f>'Zał 1-1'!$D$27-'Zał 1-1'!$K$27&gt;='Zał 1-1'!$I$27-'Zał 1-1'!$P$27</f>
        <v>1</v>
      </c>
      <c r="C542" s="68" t="s">
        <v>779</v>
      </c>
      <c r="D542" s="68" t="s">
        <v>1101</v>
      </c>
      <c r="E542" s="68" t="s">
        <v>945</v>
      </c>
    </row>
    <row r="543" spans="1:5" hidden="1" x14ac:dyDescent="0.2">
      <c r="A543" s="221">
        <v>542</v>
      </c>
      <c r="B543" s="68" t="b">
        <f>'Zał 1-1'!$D$28-'Zał 1-1'!$K$28&gt;='Zał 1-1'!$I$28-'Zał 1-1'!$P$28</f>
        <v>1</v>
      </c>
      <c r="C543" s="68" t="s">
        <v>779</v>
      </c>
      <c r="D543" s="68" t="s">
        <v>1102</v>
      </c>
      <c r="E543" s="68" t="s">
        <v>945</v>
      </c>
    </row>
    <row r="544" spans="1:5" hidden="1" x14ac:dyDescent="0.2">
      <c r="A544" s="221">
        <v>543</v>
      </c>
      <c r="B544" s="68" t="b">
        <f>'Zał 1-1'!$D$29-'Zał 1-1'!$K$29&gt;='Zał 1-1'!$I$29-'Zał 1-1'!$P$29</f>
        <v>1</v>
      </c>
      <c r="C544" s="68" t="s">
        <v>779</v>
      </c>
      <c r="D544" s="68" t="s">
        <v>1103</v>
      </c>
      <c r="E544" s="68" t="s">
        <v>945</v>
      </c>
    </row>
    <row r="545" spans="1:5" hidden="1" x14ac:dyDescent="0.2">
      <c r="A545" s="221">
        <v>544</v>
      </c>
      <c r="B545" s="68" t="b">
        <f>'Zał 1-1'!$D$30-'Zał 1-1'!$K$30&gt;='Zał 1-1'!$I$30-'Zał 1-1'!$P$30</f>
        <v>1</v>
      </c>
      <c r="C545" s="68" t="s">
        <v>779</v>
      </c>
      <c r="D545" s="68" t="s">
        <v>1104</v>
      </c>
      <c r="E545" s="68" t="s">
        <v>945</v>
      </c>
    </row>
    <row r="546" spans="1:5" hidden="1" x14ac:dyDescent="0.2">
      <c r="A546" s="221">
        <v>545</v>
      </c>
      <c r="B546" s="68" t="b">
        <f>'Zał 1-1'!$D$31-'Zał 1-1'!$K$31&gt;='Zał 1-1'!$I$31-'Zał 1-1'!$P$31</f>
        <v>1</v>
      </c>
      <c r="C546" s="68" t="s">
        <v>779</v>
      </c>
      <c r="D546" s="68" t="s">
        <v>1105</v>
      </c>
      <c r="E546" s="68" t="s">
        <v>945</v>
      </c>
    </row>
    <row r="547" spans="1:5" hidden="1" x14ac:dyDescent="0.2">
      <c r="A547" s="221">
        <v>546</v>
      </c>
      <c r="B547" s="68" t="b">
        <f>'Zał 1-1'!$D$32-'Zał 1-1'!$K$32&gt;='Zał 1-1'!$I$32-'Zał 1-1'!$P$32</f>
        <v>1</v>
      </c>
      <c r="C547" s="68" t="s">
        <v>779</v>
      </c>
      <c r="D547" s="68" t="s">
        <v>1106</v>
      </c>
      <c r="E547" s="68" t="s">
        <v>945</v>
      </c>
    </row>
    <row r="548" spans="1:5" hidden="1" x14ac:dyDescent="0.2">
      <c r="A548" s="221">
        <v>547</v>
      </c>
      <c r="B548" s="68" t="b">
        <f>'Zał 1-1'!$D$33-'Zał 1-1'!$K$33&gt;='Zał 1-1'!$I$33-'Zał 1-1'!$P$33</f>
        <v>1</v>
      </c>
      <c r="C548" s="68" t="s">
        <v>779</v>
      </c>
      <c r="D548" s="68" t="s">
        <v>1107</v>
      </c>
      <c r="E548" s="68" t="s">
        <v>945</v>
      </c>
    </row>
    <row r="549" spans="1:5" hidden="1" x14ac:dyDescent="0.2">
      <c r="A549" s="221">
        <v>548</v>
      </c>
      <c r="B549" s="68" t="b">
        <f>'Zał 1-1'!$D$34-'Zał 1-1'!$K$34&gt;='Zał 1-1'!$I$34-'Zał 1-1'!$P$34</f>
        <v>1</v>
      </c>
      <c r="C549" s="68" t="s">
        <v>779</v>
      </c>
      <c r="D549" s="68" t="s">
        <v>1108</v>
      </c>
      <c r="E549" s="68" t="s">
        <v>945</v>
      </c>
    </row>
    <row r="550" spans="1:5" hidden="1" x14ac:dyDescent="0.2">
      <c r="A550" s="221">
        <v>549</v>
      </c>
      <c r="B550" s="68" t="b">
        <f>'Zał 1-1'!$D$35-'Zał 1-1'!$K$35&gt;='Zał 1-1'!$I$35-'Zał 1-1'!$P$35</f>
        <v>1</v>
      </c>
      <c r="C550" s="68" t="s">
        <v>779</v>
      </c>
      <c r="D550" s="68" t="s">
        <v>3645</v>
      </c>
      <c r="E550" s="68" t="s">
        <v>945</v>
      </c>
    </row>
    <row r="551" spans="1:5" hidden="1" x14ac:dyDescent="0.2">
      <c r="A551" s="221">
        <v>550</v>
      </c>
      <c r="B551" s="68" t="b">
        <f>'Zał 1-1'!$D$16-'Zał 1-1'!$K$16&gt;='Zał 1-1'!$J$16-'Zał 1-1'!$Q$16</f>
        <v>1</v>
      </c>
      <c r="C551" s="68" t="s">
        <v>779</v>
      </c>
      <c r="D551" s="68" t="s">
        <v>2408</v>
      </c>
      <c r="E551" s="68" t="s">
        <v>946</v>
      </c>
    </row>
    <row r="552" spans="1:5" hidden="1" x14ac:dyDescent="0.2">
      <c r="A552" s="221">
        <v>551</v>
      </c>
      <c r="B552" s="68" t="b">
        <f>'Zał 1-1'!$D$17-'Zał 1-1'!$K$17&gt;='Zał 1-1'!$J$17-'Zał 1-1'!$Q$17</f>
        <v>1</v>
      </c>
      <c r="C552" s="68" t="s">
        <v>779</v>
      </c>
      <c r="D552" s="68" t="s">
        <v>2409</v>
      </c>
      <c r="E552" s="68" t="s">
        <v>946</v>
      </c>
    </row>
    <row r="553" spans="1:5" hidden="1" x14ac:dyDescent="0.2">
      <c r="A553" s="221">
        <v>552</v>
      </c>
      <c r="B553" s="68" t="b">
        <f>'Zał 1-1'!$D$18-'Zał 1-1'!$K$18&gt;='Zał 1-1'!$J$18-'Zał 1-1'!$Q$18</f>
        <v>1</v>
      </c>
      <c r="C553" s="68" t="s">
        <v>779</v>
      </c>
      <c r="D553" s="68" t="s">
        <v>2410</v>
      </c>
      <c r="E553" s="68" t="s">
        <v>946</v>
      </c>
    </row>
    <row r="554" spans="1:5" hidden="1" x14ac:dyDescent="0.2">
      <c r="A554" s="221">
        <v>553</v>
      </c>
      <c r="B554" s="68" t="b">
        <f>'Zał 1-1'!$D$19-'Zał 1-1'!$K$19&gt;='Zał 1-1'!$J$19-'Zał 1-1'!$Q$19</f>
        <v>1</v>
      </c>
      <c r="C554" s="68" t="s">
        <v>779</v>
      </c>
      <c r="D554" s="68" t="s">
        <v>2411</v>
      </c>
      <c r="E554" s="68" t="s">
        <v>946</v>
      </c>
    </row>
    <row r="555" spans="1:5" hidden="1" x14ac:dyDescent="0.2">
      <c r="A555" s="221">
        <v>554</v>
      </c>
      <c r="B555" s="68" t="b">
        <f>'Zał 1-1'!$D$20-'Zał 1-1'!$K$20&gt;='Zał 1-1'!$J$20-'Zał 1-1'!$Q$20</f>
        <v>1</v>
      </c>
      <c r="C555" s="68" t="s">
        <v>779</v>
      </c>
      <c r="D555" s="68" t="s">
        <v>2412</v>
      </c>
      <c r="E555" s="68" t="s">
        <v>946</v>
      </c>
    </row>
    <row r="556" spans="1:5" hidden="1" x14ac:dyDescent="0.2">
      <c r="A556" s="221">
        <v>555</v>
      </c>
      <c r="B556" s="68" t="b">
        <f>'Zał 1-1'!$D$21-'Zał 1-1'!$K$21&gt;='Zał 1-1'!$J$21-'Zał 1-1'!$Q$21</f>
        <v>1</v>
      </c>
      <c r="C556" s="68" t="s">
        <v>779</v>
      </c>
      <c r="D556" s="68" t="s">
        <v>2413</v>
      </c>
      <c r="E556" s="68" t="s">
        <v>946</v>
      </c>
    </row>
    <row r="557" spans="1:5" hidden="1" x14ac:dyDescent="0.2">
      <c r="A557" s="221">
        <v>556</v>
      </c>
      <c r="B557" s="68" t="b">
        <f>'Zał 1-1'!$D$23-'Zał 1-1'!$K$23&gt;='Zał 1-1'!$J$23-'Zał 1-1'!$Q$23</f>
        <v>1</v>
      </c>
      <c r="C557" s="68" t="s">
        <v>779</v>
      </c>
      <c r="D557" s="68" t="s">
        <v>2415</v>
      </c>
      <c r="E557" s="68" t="s">
        <v>946</v>
      </c>
    </row>
    <row r="558" spans="1:5" hidden="1" x14ac:dyDescent="0.2">
      <c r="A558" s="221">
        <v>557</v>
      </c>
      <c r="B558" s="68" t="b">
        <f>'Zał 1-1'!$D$24-'Zał 1-1'!$K$24&gt;='Zał 1-1'!$J$24-'Zał 1-1'!$Q$24</f>
        <v>1</v>
      </c>
      <c r="C558" s="68" t="s">
        <v>779</v>
      </c>
      <c r="D558" s="68" t="s">
        <v>2416</v>
      </c>
      <c r="E558" s="68" t="s">
        <v>946</v>
      </c>
    </row>
    <row r="559" spans="1:5" hidden="1" x14ac:dyDescent="0.2">
      <c r="A559" s="221">
        <v>558</v>
      </c>
      <c r="B559" s="68" t="b">
        <f>'Zał 1-1'!$D$25-'Zał 1-1'!$K$25&gt;='Zał 1-1'!$J$25-'Zał 1-1'!$Q$25</f>
        <v>1</v>
      </c>
      <c r="C559" s="68" t="s">
        <v>779</v>
      </c>
      <c r="D559" s="68" t="s">
        <v>2417</v>
      </c>
      <c r="E559" s="68" t="s">
        <v>946</v>
      </c>
    </row>
    <row r="560" spans="1:5" hidden="1" x14ac:dyDescent="0.2">
      <c r="A560" s="221">
        <v>559</v>
      </c>
      <c r="B560" s="68" t="b">
        <f>'Zał 1-1'!$D$26-'Zał 1-1'!$K$26&gt;='Zał 1-1'!$J$26-'Zał 1-1'!$Q$26</f>
        <v>1</v>
      </c>
      <c r="C560" s="68" t="s">
        <v>779</v>
      </c>
      <c r="D560" s="68" t="s">
        <v>1100</v>
      </c>
      <c r="E560" s="68" t="s">
        <v>946</v>
      </c>
    </row>
    <row r="561" spans="1:5" hidden="1" x14ac:dyDescent="0.2">
      <c r="A561" s="221">
        <v>560</v>
      </c>
      <c r="B561" s="68" t="b">
        <f>'Zał 1-1'!$D$27-'Zał 1-1'!$K$27&gt;='Zał 1-1'!$J$27-'Zał 1-1'!$Q$27</f>
        <v>1</v>
      </c>
      <c r="C561" s="68" t="s">
        <v>779</v>
      </c>
      <c r="D561" s="68" t="s">
        <v>1101</v>
      </c>
      <c r="E561" s="68" t="s">
        <v>946</v>
      </c>
    </row>
    <row r="562" spans="1:5" hidden="1" x14ac:dyDescent="0.2">
      <c r="A562" s="221">
        <v>561</v>
      </c>
      <c r="B562" s="68" t="b">
        <f>'Zał 1-1'!$D$28-'Zał 1-1'!$K$28&gt;='Zał 1-1'!$J$28-'Zał 1-1'!$Q$28</f>
        <v>1</v>
      </c>
      <c r="C562" s="68" t="s">
        <v>779</v>
      </c>
      <c r="D562" s="68" t="s">
        <v>1102</v>
      </c>
      <c r="E562" s="68" t="s">
        <v>946</v>
      </c>
    </row>
    <row r="563" spans="1:5" hidden="1" x14ac:dyDescent="0.2">
      <c r="A563" s="221">
        <v>562</v>
      </c>
      <c r="B563" s="68" t="b">
        <f>'Zał 1-1'!$D$29-'Zał 1-1'!$K$29&gt;='Zał 1-1'!$J$29-'Zał 1-1'!$Q$29</f>
        <v>1</v>
      </c>
      <c r="C563" s="68" t="s">
        <v>779</v>
      </c>
      <c r="D563" s="68" t="s">
        <v>1103</v>
      </c>
      <c r="E563" s="68" t="s">
        <v>946</v>
      </c>
    </row>
    <row r="564" spans="1:5" hidden="1" x14ac:dyDescent="0.2">
      <c r="A564" s="221">
        <v>563</v>
      </c>
      <c r="B564" s="68" t="b">
        <f>'Zał 1-1'!$D$30-'Zał 1-1'!$K$30&gt;='Zał 1-1'!$J$30-'Zał 1-1'!$Q$30</f>
        <v>1</v>
      </c>
      <c r="C564" s="68" t="s">
        <v>779</v>
      </c>
      <c r="D564" s="68" t="s">
        <v>1104</v>
      </c>
      <c r="E564" s="68" t="s">
        <v>946</v>
      </c>
    </row>
    <row r="565" spans="1:5" hidden="1" x14ac:dyDescent="0.2">
      <c r="A565" s="221">
        <v>564</v>
      </c>
      <c r="B565" s="68" t="b">
        <f>'Zał 1-1'!$D$31-'Zał 1-1'!$K$31&gt;='Zał 1-1'!$J$31-'Zał 1-1'!$Q$31</f>
        <v>1</v>
      </c>
      <c r="C565" s="68" t="s">
        <v>779</v>
      </c>
      <c r="D565" s="68" t="s">
        <v>1105</v>
      </c>
      <c r="E565" s="68" t="s">
        <v>946</v>
      </c>
    </row>
    <row r="566" spans="1:5" hidden="1" x14ac:dyDescent="0.2">
      <c r="A566" s="221">
        <v>565</v>
      </c>
      <c r="B566" s="68" t="b">
        <f>'Zał 1-1'!$D$32-'Zał 1-1'!$K$32&gt;='Zał 1-1'!$J$32-'Zał 1-1'!$Q$32</f>
        <v>1</v>
      </c>
      <c r="C566" s="68" t="s">
        <v>779</v>
      </c>
      <c r="D566" s="68" t="s">
        <v>1106</v>
      </c>
      <c r="E566" s="68" t="s">
        <v>946</v>
      </c>
    </row>
    <row r="567" spans="1:5" hidden="1" x14ac:dyDescent="0.2">
      <c r="A567" s="221">
        <v>566</v>
      </c>
      <c r="B567" s="68" t="b">
        <f>'Zał 1-1'!$D$33-'Zał 1-1'!$K$33&gt;='Zał 1-1'!$J$33-'Zał 1-1'!$Q$33</f>
        <v>1</v>
      </c>
      <c r="C567" s="68" t="s">
        <v>779</v>
      </c>
      <c r="D567" s="68" t="s">
        <v>1107</v>
      </c>
      <c r="E567" s="68" t="s">
        <v>946</v>
      </c>
    </row>
    <row r="568" spans="1:5" hidden="1" x14ac:dyDescent="0.2">
      <c r="A568" s="221">
        <v>567</v>
      </c>
      <c r="B568" s="68" t="b">
        <f>'Zał 1-1'!$D$34-'Zał 1-1'!$K$34&gt;='Zał 1-1'!$J$34-'Zał 1-1'!$Q$34</f>
        <v>1</v>
      </c>
      <c r="C568" s="68" t="s">
        <v>779</v>
      </c>
      <c r="D568" s="68" t="s">
        <v>1108</v>
      </c>
      <c r="E568" s="68" t="s">
        <v>946</v>
      </c>
    </row>
    <row r="569" spans="1:5" hidden="1" x14ac:dyDescent="0.2">
      <c r="A569" s="221">
        <v>568</v>
      </c>
      <c r="B569" s="68" t="b">
        <f>'Zał 1-1'!$D$35-'Zał 1-1'!$K$35&gt;='Zał 1-1'!$J$35-'Zał 1-1'!$Q$35</f>
        <v>1</v>
      </c>
      <c r="C569" s="68" t="s">
        <v>779</v>
      </c>
      <c r="D569" s="68" t="s">
        <v>3645</v>
      </c>
      <c r="E569" s="68" t="s">
        <v>946</v>
      </c>
    </row>
    <row r="570" spans="1:5" hidden="1" x14ac:dyDescent="0.2">
      <c r="A570" s="221">
        <v>569</v>
      </c>
      <c r="B570" s="68" t="b">
        <f>'Zał 1-1'!$R$11&gt;='Zał 1-1'!$S$11</f>
        <v>1</v>
      </c>
      <c r="C570" s="68" t="s">
        <v>779</v>
      </c>
      <c r="D570" s="68" t="s">
        <v>1011</v>
      </c>
      <c r="E570" s="68" t="s">
        <v>2582</v>
      </c>
    </row>
    <row r="571" spans="1:5" hidden="1" x14ac:dyDescent="0.2">
      <c r="A571" s="221">
        <v>570</v>
      </c>
      <c r="B571" s="68" t="b">
        <f>'Zał 1-1'!$R$12&gt;='Zał 1-1'!$S$12</f>
        <v>1</v>
      </c>
      <c r="C571" s="68" t="s">
        <v>779</v>
      </c>
      <c r="D571" s="68" t="s">
        <v>1012</v>
      </c>
      <c r="E571" s="68" t="s">
        <v>2582</v>
      </c>
    </row>
    <row r="572" spans="1:5" hidden="1" x14ac:dyDescent="0.2">
      <c r="A572" s="221">
        <v>571</v>
      </c>
      <c r="B572" s="68" t="b">
        <f>'Zał 1-1'!$R$13&gt;='Zał 1-1'!$S$13</f>
        <v>1</v>
      </c>
      <c r="C572" s="68" t="s">
        <v>779</v>
      </c>
      <c r="D572" s="68" t="s">
        <v>1013</v>
      </c>
      <c r="E572" s="68" t="s">
        <v>2582</v>
      </c>
    </row>
    <row r="573" spans="1:5" hidden="1" x14ac:dyDescent="0.2">
      <c r="A573" s="221">
        <v>572</v>
      </c>
      <c r="B573" s="68" t="b">
        <f>'Zał 1-1'!$R$14&gt;='Zał 1-1'!$S$14</f>
        <v>1</v>
      </c>
      <c r="C573" s="68" t="s">
        <v>779</v>
      </c>
      <c r="D573" s="68" t="s">
        <v>1014</v>
      </c>
      <c r="E573" s="68" t="s">
        <v>2582</v>
      </c>
    </row>
    <row r="574" spans="1:5" hidden="1" x14ac:dyDescent="0.2">
      <c r="A574" s="221">
        <v>573</v>
      </c>
      <c r="B574" s="68" t="b">
        <f>'Zał 1-1'!$R$17&gt;='Zał 1-1'!$S$17</f>
        <v>1</v>
      </c>
      <c r="C574" s="68" t="s">
        <v>779</v>
      </c>
      <c r="D574" s="68" t="s">
        <v>2409</v>
      </c>
      <c r="E574" s="68" t="s">
        <v>2582</v>
      </c>
    </row>
    <row r="575" spans="1:5" hidden="1" x14ac:dyDescent="0.2">
      <c r="A575" s="221">
        <v>574</v>
      </c>
      <c r="B575" s="68" t="b">
        <f>'Zał 1-1'!$R$18&gt;='Zał 1-1'!$S$18</f>
        <v>1</v>
      </c>
      <c r="C575" s="68" t="s">
        <v>779</v>
      </c>
      <c r="D575" s="68" t="s">
        <v>2410</v>
      </c>
      <c r="E575" s="68" t="s">
        <v>2582</v>
      </c>
    </row>
    <row r="576" spans="1:5" hidden="1" x14ac:dyDescent="0.2">
      <c r="A576" s="221">
        <v>575</v>
      </c>
      <c r="B576" s="68" t="b">
        <f>'Zał 1-1'!$R$19&gt;='Zał 1-1'!$S$19</f>
        <v>1</v>
      </c>
      <c r="C576" s="68" t="s">
        <v>779</v>
      </c>
      <c r="D576" s="68" t="s">
        <v>2411</v>
      </c>
      <c r="E576" s="68" t="s">
        <v>2582</v>
      </c>
    </row>
    <row r="577" spans="1:5" hidden="1" x14ac:dyDescent="0.2">
      <c r="A577" s="221">
        <v>576</v>
      </c>
      <c r="B577" s="68" t="b">
        <f>'Zał 1-1'!$R$20&gt;='Zał 1-1'!$S$20</f>
        <v>1</v>
      </c>
      <c r="C577" s="68" t="s">
        <v>779</v>
      </c>
      <c r="D577" s="68" t="s">
        <v>2412</v>
      </c>
      <c r="E577" s="68" t="s">
        <v>2582</v>
      </c>
    </row>
    <row r="578" spans="1:5" hidden="1" x14ac:dyDescent="0.2">
      <c r="A578" s="221">
        <v>577</v>
      </c>
      <c r="B578" s="68" t="b">
        <f>'Zał 1-1'!$R$21&gt;='Zał 1-1'!$S$21</f>
        <v>1</v>
      </c>
      <c r="C578" s="68" t="s">
        <v>779</v>
      </c>
      <c r="D578" s="68" t="s">
        <v>2413</v>
      </c>
      <c r="E578" s="68" t="s">
        <v>2582</v>
      </c>
    </row>
    <row r="579" spans="1:5" hidden="1" x14ac:dyDescent="0.2">
      <c r="A579" s="221">
        <v>578</v>
      </c>
      <c r="B579" s="68" t="b">
        <f>'Zał 1-1'!$R$23&gt;='Zał 1-1'!$S$23</f>
        <v>1</v>
      </c>
      <c r="C579" s="68" t="s">
        <v>779</v>
      </c>
      <c r="D579" s="68" t="s">
        <v>2415</v>
      </c>
      <c r="E579" s="68" t="s">
        <v>2582</v>
      </c>
    </row>
    <row r="580" spans="1:5" hidden="1" x14ac:dyDescent="0.2">
      <c r="A580" s="221">
        <v>579</v>
      </c>
      <c r="B580" s="68" t="b">
        <f>'Zał 1-1'!$R$24&gt;='Zał 1-1'!$S$24</f>
        <v>1</v>
      </c>
      <c r="C580" s="68" t="s">
        <v>779</v>
      </c>
      <c r="D580" s="68" t="s">
        <v>2416</v>
      </c>
      <c r="E580" s="68" t="s">
        <v>2582</v>
      </c>
    </row>
    <row r="581" spans="1:5" hidden="1" x14ac:dyDescent="0.2">
      <c r="A581" s="221">
        <v>580</v>
      </c>
      <c r="B581" s="68" t="b">
        <f>'Zał 1-1'!$R$25&gt;='Zał 1-1'!$S$25</f>
        <v>1</v>
      </c>
      <c r="C581" s="68" t="s">
        <v>779</v>
      </c>
      <c r="D581" s="68" t="s">
        <v>2417</v>
      </c>
      <c r="E581" s="68" t="s">
        <v>2582</v>
      </c>
    </row>
    <row r="582" spans="1:5" hidden="1" x14ac:dyDescent="0.2">
      <c r="A582" s="221">
        <v>581</v>
      </c>
      <c r="B582" s="68" t="b">
        <f>'Zał 1-1'!$R$26&gt;='Zał 1-1'!$S$26</f>
        <v>1</v>
      </c>
      <c r="C582" s="68" t="s">
        <v>779</v>
      </c>
      <c r="D582" s="68" t="s">
        <v>1100</v>
      </c>
      <c r="E582" s="68" t="s">
        <v>2582</v>
      </c>
    </row>
    <row r="583" spans="1:5" hidden="1" x14ac:dyDescent="0.2">
      <c r="A583" s="221">
        <v>582</v>
      </c>
      <c r="B583" s="68" t="b">
        <f>'Zał 1-1'!$R$27&gt;='Zał 1-1'!$S$27</f>
        <v>1</v>
      </c>
      <c r="C583" s="68" t="s">
        <v>779</v>
      </c>
      <c r="D583" s="68" t="s">
        <v>1101</v>
      </c>
      <c r="E583" s="68" t="s">
        <v>2582</v>
      </c>
    </row>
    <row r="584" spans="1:5" hidden="1" x14ac:dyDescent="0.2">
      <c r="A584" s="221">
        <v>583</v>
      </c>
      <c r="B584" s="68" t="b">
        <f>'Zał 1-1'!$R$28&gt;='Zał 1-1'!$S$28</f>
        <v>1</v>
      </c>
      <c r="C584" s="68" t="s">
        <v>779</v>
      </c>
      <c r="D584" s="68" t="s">
        <v>1102</v>
      </c>
      <c r="E584" s="68" t="s">
        <v>2582</v>
      </c>
    </row>
    <row r="585" spans="1:5" hidden="1" x14ac:dyDescent="0.2">
      <c r="A585" s="221">
        <v>584</v>
      </c>
      <c r="B585" s="68" t="b">
        <f>'Zał 1-1'!$R$29&gt;='Zał 1-1'!$S$29</f>
        <v>1</v>
      </c>
      <c r="C585" s="68" t="s">
        <v>779</v>
      </c>
      <c r="D585" s="68" t="s">
        <v>1103</v>
      </c>
      <c r="E585" s="68" t="s">
        <v>2582</v>
      </c>
    </row>
    <row r="586" spans="1:5" hidden="1" x14ac:dyDescent="0.2">
      <c r="A586" s="221">
        <v>585</v>
      </c>
      <c r="B586" s="68" t="b">
        <f>'Zał 1-1'!$R$30&gt;='Zał 1-1'!$S$30</f>
        <v>1</v>
      </c>
      <c r="C586" s="68" t="s">
        <v>779</v>
      </c>
      <c r="D586" s="68" t="s">
        <v>1104</v>
      </c>
      <c r="E586" s="68" t="s">
        <v>2582</v>
      </c>
    </row>
    <row r="587" spans="1:5" hidden="1" x14ac:dyDescent="0.2">
      <c r="A587" s="221">
        <v>586</v>
      </c>
      <c r="B587" s="68" t="b">
        <f>'Zał 1-1'!$R$31&gt;='Zał 1-1'!$S$31</f>
        <v>1</v>
      </c>
      <c r="C587" s="68" t="s">
        <v>779</v>
      </c>
      <c r="D587" s="68" t="s">
        <v>1105</v>
      </c>
      <c r="E587" s="68" t="s">
        <v>2582</v>
      </c>
    </row>
    <row r="588" spans="1:5" hidden="1" x14ac:dyDescent="0.2">
      <c r="A588" s="221">
        <v>587</v>
      </c>
      <c r="B588" s="68" t="b">
        <f>'Zał 1-1'!$R$32&gt;='Zał 1-1'!$S$32</f>
        <v>1</v>
      </c>
      <c r="C588" s="68" t="s">
        <v>779</v>
      </c>
      <c r="D588" s="68" t="s">
        <v>1106</v>
      </c>
      <c r="E588" s="68" t="s">
        <v>2582</v>
      </c>
    </row>
    <row r="589" spans="1:5" hidden="1" x14ac:dyDescent="0.2">
      <c r="A589" s="221">
        <v>588</v>
      </c>
      <c r="B589" s="68" t="b">
        <f>'Zał 1-1'!$R$33&gt;='Zał 1-1'!$S$33</f>
        <v>1</v>
      </c>
      <c r="C589" s="68" t="s">
        <v>779</v>
      </c>
      <c r="D589" s="68" t="s">
        <v>1107</v>
      </c>
      <c r="E589" s="68" t="s">
        <v>2582</v>
      </c>
    </row>
    <row r="590" spans="1:5" hidden="1" x14ac:dyDescent="0.2">
      <c r="A590" s="221">
        <v>589</v>
      </c>
      <c r="B590" s="68" t="b">
        <f>'Zał 1-1'!$R$34&gt;='Zał 1-1'!$S$34</f>
        <v>1</v>
      </c>
      <c r="C590" s="68" t="s">
        <v>779</v>
      </c>
      <c r="D590" s="68" t="s">
        <v>1108</v>
      </c>
      <c r="E590" s="68" t="s">
        <v>2582</v>
      </c>
    </row>
    <row r="591" spans="1:5" hidden="1" x14ac:dyDescent="0.2">
      <c r="A591" s="221">
        <v>590</v>
      </c>
      <c r="B591" s="68" t="b">
        <f>'Zał 1-1'!$R$35&gt;='Zał 1-1'!$S$35</f>
        <v>1</v>
      </c>
      <c r="C591" s="68" t="s">
        <v>779</v>
      </c>
      <c r="D591" s="68" t="s">
        <v>3645</v>
      </c>
      <c r="E591" s="68" t="s">
        <v>2582</v>
      </c>
    </row>
    <row r="592" spans="1:5" hidden="1" x14ac:dyDescent="0.2">
      <c r="A592" s="221">
        <v>591</v>
      </c>
      <c r="B592" s="68" t="b">
        <f>'Zał 1-1'!$D$11-'Zał 1-1'!$K$11&gt;='Zał 1-1'!$R$11-'Zał 1-1'!$S$11</f>
        <v>1</v>
      </c>
      <c r="C592" s="68" t="s">
        <v>779</v>
      </c>
      <c r="D592" s="68" t="s">
        <v>1011</v>
      </c>
      <c r="E592" s="68" t="s">
        <v>2583</v>
      </c>
    </row>
    <row r="593" spans="1:5" hidden="1" x14ac:dyDescent="0.2">
      <c r="A593" s="221">
        <v>592</v>
      </c>
      <c r="B593" s="68" t="b">
        <f>'Zał 1-1'!$D$12-'Zał 1-1'!$K$12&gt;='Zał 1-1'!$R$12-'Zał 1-1'!$S$12</f>
        <v>1</v>
      </c>
      <c r="C593" s="68" t="s">
        <v>779</v>
      </c>
      <c r="D593" s="68" t="s">
        <v>1012</v>
      </c>
      <c r="E593" s="68" t="s">
        <v>2583</v>
      </c>
    </row>
    <row r="594" spans="1:5" hidden="1" x14ac:dyDescent="0.2">
      <c r="A594" s="221">
        <v>593</v>
      </c>
      <c r="B594" s="68" t="b">
        <f>'Zał 1-1'!$D$13-'Zał 1-1'!$K$13&gt;='Zał 1-1'!$R$13-'Zał 1-1'!$S$13</f>
        <v>1</v>
      </c>
      <c r="C594" s="68" t="s">
        <v>779</v>
      </c>
      <c r="D594" s="68" t="s">
        <v>1013</v>
      </c>
      <c r="E594" s="68" t="s">
        <v>2583</v>
      </c>
    </row>
    <row r="595" spans="1:5" hidden="1" x14ac:dyDescent="0.2">
      <c r="A595" s="221">
        <v>594</v>
      </c>
      <c r="B595" s="68" t="b">
        <f>'Zał 1-1'!$D$14-'Zał 1-1'!$K$14&gt;='Zał 1-1'!$R$14-'Zał 1-1'!$S$14</f>
        <v>1</v>
      </c>
      <c r="C595" s="68" t="s">
        <v>779</v>
      </c>
      <c r="D595" s="68" t="s">
        <v>1014</v>
      </c>
      <c r="E595" s="68" t="s">
        <v>2583</v>
      </c>
    </row>
    <row r="596" spans="1:5" hidden="1" x14ac:dyDescent="0.2">
      <c r="A596" s="221">
        <v>595</v>
      </c>
      <c r="B596" s="68" t="b">
        <f>'Zał 1-1'!$D$17-'Zał 1-1'!$K$17&gt;='Zał 1-1'!$R$17-'Zał 1-1'!$S$17</f>
        <v>1</v>
      </c>
      <c r="C596" s="68" t="s">
        <v>779</v>
      </c>
      <c r="D596" s="68" t="s">
        <v>2409</v>
      </c>
      <c r="E596" s="68" t="s">
        <v>2583</v>
      </c>
    </row>
    <row r="597" spans="1:5" hidden="1" x14ac:dyDescent="0.2">
      <c r="A597" s="221">
        <v>596</v>
      </c>
      <c r="B597" s="68" t="b">
        <f>'Zał 1-1'!$D$18-'Zał 1-1'!$K$18&gt;='Zał 1-1'!$R$18-'Zał 1-1'!$S$18</f>
        <v>1</v>
      </c>
      <c r="C597" s="68" t="s">
        <v>779</v>
      </c>
      <c r="D597" s="68" t="s">
        <v>2410</v>
      </c>
      <c r="E597" s="68" t="s">
        <v>2583</v>
      </c>
    </row>
    <row r="598" spans="1:5" hidden="1" x14ac:dyDescent="0.2">
      <c r="A598" s="221">
        <v>597</v>
      </c>
      <c r="B598" s="68" t="b">
        <f>'Zał 1-1'!$D$19-'Zał 1-1'!$K$19&gt;='Zał 1-1'!$R$19-'Zał 1-1'!$S$19</f>
        <v>1</v>
      </c>
      <c r="C598" s="68" t="s">
        <v>779</v>
      </c>
      <c r="D598" s="68" t="s">
        <v>2411</v>
      </c>
      <c r="E598" s="68" t="s">
        <v>2583</v>
      </c>
    </row>
    <row r="599" spans="1:5" hidden="1" x14ac:dyDescent="0.2">
      <c r="A599" s="221">
        <v>598</v>
      </c>
      <c r="B599" s="68" t="b">
        <f>'Zał 1-1'!$D$20-'Zał 1-1'!$K$20&gt;='Zał 1-1'!$R$20-'Zał 1-1'!$S$20</f>
        <v>1</v>
      </c>
      <c r="C599" s="68" t="s">
        <v>779</v>
      </c>
      <c r="D599" s="68" t="s">
        <v>2412</v>
      </c>
      <c r="E599" s="68" t="s">
        <v>2583</v>
      </c>
    </row>
    <row r="600" spans="1:5" hidden="1" x14ac:dyDescent="0.2">
      <c r="A600" s="221">
        <v>599</v>
      </c>
      <c r="B600" s="68" t="b">
        <f>'Zał 1-1'!$D$21-'Zał 1-1'!$K$21&gt;='Zał 1-1'!$R$21-'Zał 1-1'!$S$21</f>
        <v>1</v>
      </c>
      <c r="C600" s="68" t="s">
        <v>779</v>
      </c>
      <c r="D600" s="68" t="s">
        <v>2413</v>
      </c>
      <c r="E600" s="68" t="s">
        <v>2583</v>
      </c>
    </row>
    <row r="601" spans="1:5" hidden="1" x14ac:dyDescent="0.2">
      <c r="A601" s="221">
        <v>600</v>
      </c>
      <c r="B601" s="68" t="b">
        <f>'Zał 1-1'!$D$23-'Zał 1-1'!$K$23&gt;='Zał 1-1'!$R$23-'Zał 1-1'!$S$23</f>
        <v>1</v>
      </c>
      <c r="C601" s="68" t="s">
        <v>779</v>
      </c>
      <c r="D601" s="68" t="s">
        <v>2415</v>
      </c>
      <c r="E601" s="68" t="s">
        <v>2583</v>
      </c>
    </row>
    <row r="602" spans="1:5" hidden="1" x14ac:dyDescent="0.2">
      <c r="A602" s="221">
        <v>601</v>
      </c>
      <c r="B602" s="68" t="b">
        <f>'Zał 1-1'!$D$24-'Zał 1-1'!$K$24&gt;='Zał 1-1'!$R$24-'Zał 1-1'!$S$24</f>
        <v>1</v>
      </c>
      <c r="C602" s="68" t="s">
        <v>779</v>
      </c>
      <c r="D602" s="68" t="s">
        <v>2416</v>
      </c>
      <c r="E602" s="68" t="s">
        <v>2583</v>
      </c>
    </row>
    <row r="603" spans="1:5" hidden="1" x14ac:dyDescent="0.2">
      <c r="A603" s="221">
        <v>602</v>
      </c>
      <c r="B603" s="68" t="b">
        <f>'Zał 1-1'!$D$25-'Zał 1-1'!$K$25&gt;='Zał 1-1'!$R$25-'Zał 1-1'!$S$25</f>
        <v>1</v>
      </c>
      <c r="C603" s="68" t="s">
        <v>779</v>
      </c>
      <c r="D603" s="68" t="s">
        <v>2417</v>
      </c>
      <c r="E603" s="68" t="s">
        <v>2583</v>
      </c>
    </row>
    <row r="604" spans="1:5" hidden="1" x14ac:dyDescent="0.2">
      <c r="A604" s="221">
        <v>603</v>
      </c>
      <c r="B604" s="68" t="b">
        <f>'Zał 1-1'!$D$26-'Zał 1-1'!$K$26&gt;='Zał 1-1'!$R$26-'Zał 1-1'!$S$26</f>
        <v>1</v>
      </c>
      <c r="C604" s="68" t="s">
        <v>779</v>
      </c>
      <c r="D604" s="68" t="s">
        <v>1100</v>
      </c>
      <c r="E604" s="68" t="s">
        <v>2583</v>
      </c>
    </row>
    <row r="605" spans="1:5" hidden="1" x14ac:dyDescent="0.2">
      <c r="A605" s="221">
        <v>604</v>
      </c>
      <c r="B605" s="68" t="b">
        <f>'Zał 1-1'!$D$27-'Zał 1-1'!$K$27&gt;='Zał 1-1'!$R$27-'Zał 1-1'!$S$27</f>
        <v>1</v>
      </c>
      <c r="C605" s="68" t="s">
        <v>779</v>
      </c>
      <c r="D605" s="68" t="s">
        <v>1101</v>
      </c>
      <c r="E605" s="68" t="s">
        <v>2583</v>
      </c>
    </row>
    <row r="606" spans="1:5" hidden="1" x14ac:dyDescent="0.2">
      <c r="A606" s="221">
        <v>605</v>
      </c>
      <c r="B606" s="68" t="b">
        <f>'Zał 1-1'!$D$28-'Zał 1-1'!$K$28&gt;='Zał 1-1'!$R$28-'Zał 1-1'!$S$28</f>
        <v>1</v>
      </c>
      <c r="C606" s="68" t="s">
        <v>779</v>
      </c>
      <c r="D606" s="68" t="s">
        <v>1102</v>
      </c>
      <c r="E606" s="68" t="s">
        <v>2583</v>
      </c>
    </row>
    <row r="607" spans="1:5" hidden="1" x14ac:dyDescent="0.2">
      <c r="A607" s="221">
        <v>606</v>
      </c>
      <c r="B607" s="68" t="b">
        <f>'Zał 1-1'!$D$29-'Zał 1-1'!$K$29&gt;='Zał 1-1'!$R$29-'Zał 1-1'!$S$29</f>
        <v>1</v>
      </c>
      <c r="C607" s="68" t="s">
        <v>779</v>
      </c>
      <c r="D607" s="68" t="s">
        <v>1103</v>
      </c>
      <c r="E607" s="68" t="s">
        <v>2583</v>
      </c>
    </row>
    <row r="608" spans="1:5" hidden="1" x14ac:dyDescent="0.2">
      <c r="A608" s="221">
        <v>607</v>
      </c>
      <c r="B608" s="68" t="b">
        <f>'Zał 1-1'!$D$30-'Zał 1-1'!$K$30&gt;='Zał 1-1'!$R$30-'Zał 1-1'!$S$30</f>
        <v>1</v>
      </c>
      <c r="C608" s="68" t="s">
        <v>779</v>
      </c>
      <c r="D608" s="68" t="s">
        <v>1104</v>
      </c>
      <c r="E608" s="68" t="s">
        <v>2583</v>
      </c>
    </row>
    <row r="609" spans="1:5" hidden="1" x14ac:dyDescent="0.2">
      <c r="A609" s="221">
        <v>608</v>
      </c>
      <c r="B609" s="68" t="b">
        <f>'Zał 1-1'!$D$31-'Zał 1-1'!$K$31&gt;='Zał 1-1'!$R$31-'Zał 1-1'!$S$31</f>
        <v>1</v>
      </c>
      <c r="C609" s="68" t="s">
        <v>779</v>
      </c>
      <c r="D609" s="68" t="s">
        <v>1105</v>
      </c>
      <c r="E609" s="68" t="s">
        <v>2583</v>
      </c>
    </row>
    <row r="610" spans="1:5" hidden="1" x14ac:dyDescent="0.2">
      <c r="A610" s="221">
        <v>609</v>
      </c>
      <c r="B610" s="68" t="b">
        <f>'Zał 1-1'!$D$32-'Zał 1-1'!$K$32&gt;='Zał 1-1'!$R$32-'Zał 1-1'!$S$32</f>
        <v>1</v>
      </c>
      <c r="C610" s="68" t="s">
        <v>779</v>
      </c>
      <c r="D610" s="68" t="s">
        <v>1106</v>
      </c>
      <c r="E610" s="68" t="s">
        <v>2583</v>
      </c>
    </row>
    <row r="611" spans="1:5" hidden="1" x14ac:dyDescent="0.2">
      <c r="A611" s="221">
        <v>610</v>
      </c>
      <c r="B611" s="68" t="b">
        <f>'Zał 1-1'!$D$33-'Zał 1-1'!$K$33&gt;='Zał 1-1'!$R$33-'Zał 1-1'!$S$33</f>
        <v>1</v>
      </c>
      <c r="C611" s="68" t="s">
        <v>779</v>
      </c>
      <c r="D611" s="68" t="s">
        <v>1107</v>
      </c>
      <c r="E611" s="68" t="s">
        <v>2583</v>
      </c>
    </row>
    <row r="612" spans="1:5" hidden="1" x14ac:dyDescent="0.2">
      <c r="A612" s="221">
        <v>611</v>
      </c>
      <c r="B612" s="68" t="b">
        <f>'Zał 1-1'!$D$34-'Zał 1-1'!$K$34&gt;='Zał 1-1'!$R$34-'Zał 1-1'!$S$34</f>
        <v>1</v>
      </c>
      <c r="C612" s="68" t="s">
        <v>779</v>
      </c>
      <c r="D612" s="68" t="s">
        <v>1108</v>
      </c>
      <c r="E612" s="68" t="s">
        <v>2583</v>
      </c>
    </row>
    <row r="613" spans="1:5" hidden="1" x14ac:dyDescent="0.2">
      <c r="A613" s="221">
        <v>612</v>
      </c>
      <c r="B613" s="68" t="b">
        <f>'Zał 1-1'!$D$35-'Zał 1-1'!$K$35&gt;='Zał 1-1'!$R$35-'Zał 1-1'!$S$35</f>
        <v>1</v>
      </c>
      <c r="C613" s="68" t="s">
        <v>779</v>
      </c>
      <c r="D613" s="68" t="s">
        <v>3645</v>
      </c>
      <c r="E613" s="68" t="s">
        <v>2583</v>
      </c>
    </row>
    <row r="614" spans="1:5" hidden="1" x14ac:dyDescent="0.2">
      <c r="A614" s="221">
        <v>613</v>
      </c>
      <c r="B614" s="68" t="b">
        <f>'Zał 1-1'!$T$11&gt;='Zał 1-1'!$U$11</f>
        <v>1</v>
      </c>
      <c r="C614" s="68" t="s">
        <v>779</v>
      </c>
      <c r="D614" s="68" t="s">
        <v>1011</v>
      </c>
      <c r="E614" s="68" t="s">
        <v>3019</v>
      </c>
    </row>
    <row r="615" spans="1:5" hidden="1" x14ac:dyDescent="0.2">
      <c r="A615" s="221">
        <v>614</v>
      </c>
      <c r="B615" s="68" t="b">
        <f>'Zał 1-1'!$T$12&gt;='Zał 1-1'!$U$12</f>
        <v>1</v>
      </c>
      <c r="C615" s="68" t="s">
        <v>779</v>
      </c>
      <c r="D615" s="68" t="s">
        <v>1012</v>
      </c>
      <c r="E615" s="68" t="s">
        <v>3019</v>
      </c>
    </row>
    <row r="616" spans="1:5" hidden="1" x14ac:dyDescent="0.2">
      <c r="A616" s="221">
        <v>615</v>
      </c>
      <c r="B616" s="68" t="b">
        <f>'Zał 1-1'!$T$13&gt;='Zał 1-1'!$U$13</f>
        <v>1</v>
      </c>
      <c r="C616" s="68" t="s">
        <v>779</v>
      </c>
      <c r="D616" s="68" t="s">
        <v>1013</v>
      </c>
      <c r="E616" s="68" t="s">
        <v>3019</v>
      </c>
    </row>
    <row r="617" spans="1:5" hidden="1" x14ac:dyDescent="0.2">
      <c r="A617" s="221">
        <v>616</v>
      </c>
      <c r="B617" s="68" t="b">
        <f>'Zał 1-1'!$T$14&gt;='Zał 1-1'!$U$14</f>
        <v>1</v>
      </c>
      <c r="C617" s="68" t="s">
        <v>779</v>
      </c>
      <c r="D617" s="68" t="s">
        <v>1014</v>
      </c>
      <c r="E617" s="68" t="s">
        <v>3019</v>
      </c>
    </row>
    <row r="618" spans="1:5" hidden="1" x14ac:dyDescent="0.2">
      <c r="A618" s="221">
        <v>617</v>
      </c>
      <c r="B618" s="68" t="b">
        <f>'Zał 1-1'!$T$15&gt;='Zał 1-1'!$U$15</f>
        <v>1</v>
      </c>
      <c r="C618" s="68" t="s">
        <v>779</v>
      </c>
      <c r="D618" s="68" t="s">
        <v>2407</v>
      </c>
      <c r="E618" s="68" t="s">
        <v>3019</v>
      </c>
    </row>
    <row r="619" spans="1:5" hidden="1" x14ac:dyDescent="0.2">
      <c r="A619" s="221">
        <v>618</v>
      </c>
      <c r="B619" s="68" t="b">
        <f>'Zał 1-1'!$T$16&gt;='Zał 1-1'!$U$16</f>
        <v>1</v>
      </c>
      <c r="C619" s="68" t="s">
        <v>779</v>
      </c>
      <c r="D619" s="68" t="s">
        <v>2408</v>
      </c>
      <c r="E619" s="68" t="s">
        <v>3019</v>
      </c>
    </row>
    <row r="620" spans="1:5" hidden="1" x14ac:dyDescent="0.2">
      <c r="A620" s="221">
        <v>619</v>
      </c>
      <c r="B620" s="68" t="b">
        <f>'Zał 1-1'!$T$17&gt;='Zał 1-1'!$U$17</f>
        <v>1</v>
      </c>
      <c r="C620" s="68" t="s">
        <v>779</v>
      </c>
      <c r="D620" s="68" t="s">
        <v>2409</v>
      </c>
      <c r="E620" s="68" t="s">
        <v>3019</v>
      </c>
    </row>
    <row r="621" spans="1:5" hidden="1" x14ac:dyDescent="0.2">
      <c r="A621" s="221">
        <v>620</v>
      </c>
      <c r="B621" s="68" t="b">
        <f>'Zał 1-1'!$T$18&gt;='Zał 1-1'!$U$18</f>
        <v>1</v>
      </c>
      <c r="C621" s="68" t="s">
        <v>779</v>
      </c>
      <c r="D621" s="68" t="s">
        <v>2410</v>
      </c>
      <c r="E621" s="68" t="s">
        <v>3019</v>
      </c>
    </row>
    <row r="622" spans="1:5" hidden="1" x14ac:dyDescent="0.2">
      <c r="A622" s="221">
        <v>621</v>
      </c>
      <c r="B622" s="68" t="b">
        <f>'Zał 1-1'!$T$19&gt;='Zał 1-1'!$U$19</f>
        <v>1</v>
      </c>
      <c r="C622" s="68" t="s">
        <v>779</v>
      </c>
      <c r="D622" s="68" t="s">
        <v>2411</v>
      </c>
      <c r="E622" s="68" t="s">
        <v>3019</v>
      </c>
    </row>
    <row r="623" spans="1:5" hidden="1" x14ac:dyDescent="0.2">
      <c r="A623" s="221">
        <v>622</v>
      </c>
      <c r="B623" s="68" t="b">
        <f>'Zał 1-1'!$T$20&gt;='Zał 1-1'!$U$20</f>
        <v>1</v>
      </c>
      <c r="C623" s="68" t="s">
        <v>779</v>
      </c>
      <c r="D623" s="68" t="s">
        <v>2412</v>
      </c>
      <c r="E623" s="68" t="s">
        <v>3019</v>
      </c>
    </row>
    <row r="624" spans="1:5" hidden="1" x14ac:dyDescent="0.2">
      <c r="A624" s="221">
        <v>623</v>
      </c>
      <c r="B624" s="68" t="b">
        <f>'Zał 1-1'!$T$21&gt;='Zał 1-1'!$U$21</f>
        <v>1</v>
      </c>
      <c r="C624" s="68" t="s">
        <v>779</v>
      </c>
      <c r="D624" s="68" t="s">
        <v>2413</v>
      </c>
      <c r="E624" s="68" t="s">
        <v>3019</v>
      </c>
    </row>
    <row r="625" spans="1:5" hidden="1" x14ac:dyDescent="0.2">
      <c r="A625" s="221">
        <v>624</v>
      </c>
      <c r="B625" s="68" t="b">
        <f>'Zał 1-1'!$T$22&gt;='Zał 1-1'!$U$22</f>
        <v>1</v>
      </c>
      <c r="C625" s="68" t="s">
        <v>779</v>
      </c>
      <c r="D625" s="68" t="s">
        <v>2414</v>
      </c>
      <c r="E625" s="68" t="s">
        <v>3019</v>
      </c>
    </row>
    <row r="626" spans="1:5" hidden="1" x14ac:dyDescent="0.2">
      <c r="A626" s="221">
        <v>625</v>
      </c>
      <c r="B626" s="68" t="b">
        <f>'Zał 1-1'!$T$23&gt;='Zał 1-1'!$U$23</f>
        <v>1</v>
      </c>
      <c r="C626" s="68" t="s">
        <v>779</v>
      </c>
      <c r="D626" s="68" t="s">
        <v>2415</v>
      </c>
      <c r="E626" s="68" t="s">
        <v>3019</v>
      </c>
    </row>
    <row r="627" spans="1:5" hidden="1" x14ac:dyDescent="0.2">
      <c r="A627" s="221">
        <v>626</v>
      </c>
      <c r="B627" s="68" t="b">
        <f>'Zał 1-1'!$T$24&gt;='Zał 1-1'!$U$24</f>
        <v>1</v>
      </c>
      <c r="C627" s="68" t="s">
        <v>779</v>
      </c>
      <c r="D627" s="68" t="s">
        <v>2416</v>
      </c>
      <c r="E627" s="68" t="s">
        <v>3019</v>
      </c>
    </row>
    <row r="628" spans="1:5" hidden="1" x14ac:dyDescent="0.2">
      <c r="A628" s="221">
        <v>627</v>
      </c>
      <c r="B628" s="68" t="b">
        <f>'Zał 1-1'!$T$25&gt;='Zał 1-1'!$U$25</f>
        <v>1</v>
      </c>
      <c r="C628" s="68" t="s">
        <v>779</v>
      </c>
      <c r="D628" s="68" t="s">
        <v>2417</v>
      </c>
      <c r="E628" s="68" t="s">
        <v>3019</v>
      </c>
    </row>
    <row r="629" spans="1:5" hidden="1" x14ac:dyDescent="0.2">
      <c r="A629" s="221">
        <v>628</v>
      </c>
      <c r="B629" s="68" t="b">
        <f>'Zał 1-1'!$T$26&gt;='Zał 1-1'!$U$26</f>
        <v>1</v>
      </c>
      <c r="C629" s="68" t="s">
        <v>779</v>
      </c>
      <c r="D629" s="68" t="s">
        <v>1100</v>
      </c>
      <c r="E629" s="68" t="s">
        <v>3019</v>
      </c>
    </row>
    <row r="630" spans="1:5" hidden="1" x14ac:dyDescent="0.2">
      <c r="A630" s="221">
        <v>629</v>
      </c>
      <c r="B630" s="68" t="b">
        <f>'Zał 1-1'!$T$27&gt;='Zał 1-1'!$U$27</f>
        <v>1</v>
      </c>
      <c r="C630" s="68" t="s">
        <v>779</v>
      </c>
      <c r="D630" s="68" t="s">
        <v>1101</v>
      </c>
      <c r="E630" s="68" t="s">
        <v>3019</v>
      </c>
    </row>
    <row r="631" spans="1:5" hidden="1" x14ac:dyDescent="0.2">
      <c r="A631" s="221">
        <v>630</v>
      </c>
      <c r="B631" s="68" t="b">
        <f>'Zał 1-1'!$T$28&gt;='Zał 1-1'!$U$28</f>
        <v>1</v>
      </c>
      <c r="C631" s="68" t="s">
        <v>779</v>
      </c>
      <c r="D631" s="68" t="s">
        <v>1102</v>
      </c>
      <c r="E631" s="68" t="s">
        <v>3019</v>
      </c>
    </row>
    <row r="632" spans="1:5" hidden="1" x14ac:dyDescent="0.2">
      <c r="A632" s="221">
        <v>631</v>
      </c>
      <c r="B632" s="68" t="b">
        <f>'Zał 1-1'!$T$29&gt;='Zał 1-1'!$U$29</f>
        <v>1</v>
      </c>
      <c r="C632" s="68" t="s">
        <v>779</v>
      </c>
      <c r="D632" s="68" t="s">
        <v>1103</v>
      </c>
      <c r="E632" s="68" t="s">
        <v>3019</v>
      </c>
    </row>
    <row r="633" spans="1:5" hidden="1" x14ac:dyDescent="0.2">
      <c r="A633" s="221">
        <v>632</v>
      </c>
      <c r="B633" s="68" t="b">
        <f>'Zał 1-1'!$T$30&gt;='Zał 1-1'!$U$30</f>
        <v>1</v>
      </c>
      <c r="C633" s="68" t="s">
        <v>779</v>
      </c>
      <c r="D633" s="68" t="s">
        <v>1104</v>
      </c>
      <c r="E633" s="68" t="s">
        <v>3019</v>
      </c>
    </row>
    <row r="634" spans="1:5" hidden="1" x14ac:dyDescent="0.2">
      <c r="A634" s="221">
        <v>633</v>
      </c>
      <c r="B634" s="68" t="b">
        <f>'Zał 1-1'!$T$31&gt;='Zał 1-1'!$U$31</f>
        <v>1</v>
      </c>
      <c r="C634" s="68" t="s">
        <v>779</v>
      </c>
      <c r="D634" s="68" t="s">
        <v>1105</v>
      </c>
      <c r="E634" s="68" t="s">
        <v>3019</v>
      </c>
    </row>
    <row r="635" spans="1:5" hidden="1" x14ac:dyDescent="0.2">
      <c r="A635" s="221">
        <v>634</v>
      </c>
      <c r="B635" s="68" t="b">
        <f>'Zał 1-1'!$T$32&gt;='Zał 1-1'!$U$32</f>
        <v>1</v>
      </c>
      <c r="C635" s="68" t="s">
        <v>779</v>
      </c>
      <c r="D635" s="68" t="s">
        <v>1106</v>
      </c>
      <c r="E635" s="68" t="s">
        <v>3019</v>
      </c>
    </row>
    <row r="636" spans="1:5" hidden="1" x14ac:dyDescent="0.2">
      <c r="A636" s="221">
        <v>635</v>
      </c>
      <c r="B636" s="68" t="b">
        <f>'Zał 1-1'!$T$33&gt;='Zał 1-1'!$U$33</f>
        <v>1</v>
      </c>
      <c r="C636" s="68" t="s">
        <v>779</v>
      </c>
      <c r="D636" s="68" t="s">
        <v>1107</v>
      </c>
      <c r="E636" s="68" t="s">
        <v>3019</v>
      </c>
    </row>
    <row r="637" spans="1:5" hidden="1" x14ac:dyDescent="0.2">
      <c r="A637" s="221">
        <v>636</v>
      </c>
      <c r="B637" s="68" t="b">
        <f>'Zał 1-1'!$T$34&gt;='Zał 1-1'!$U$34</f>
        <v>1</v>
      </c>
      <c r="C637" s="68" t="s">
        <v>779</v>
      </c>
      <c r="D637" s="68" t="s">
        <v>1108</v>
      </c>
      <c r="E637" s="68" t="s">
        <v>3019</v>
      </c>
    </row>
    <row r="638" spans="1:5" hidden="1" x14ac:dyDescent="0.2">
      <c r="A638" s="221">
        <v>637</v>
      </c>
      <c r="B638" s="68" t="b">
        <f>'Zał 1-1'!$T$35&gt;='Zał 1-1'!$U$35</f>
        <v>1</v>
      </c>
      <c r="C638" s="68" t="s">
        <v>779</v>
      </c>
      <c r="D638" s="68" t="s">
        <v>3645</v>
      </c>
      <c r="E638" s="68" t="s">
        <v>3019</v>
      </c>
    </row>
    <row r="639" spans="1:5" hidden="1" x14ac:dyDescent="0.2">
      <c r="A639" s="221">
        <v>638</v>
      </c>
      <c r="B639" s="68" t="b">
        <f>'Zał 1-1'!$D$35&gt;='Zał 1-1'!$D$11</f>
        <v>1</v>
      </c>
      <c r="C639" s="68" t="s">
        <v>779</v>
      </c>
      <c r="D639" s="68" t="s">
        <v>947</v>
      </c>
      <c r="E639" s="68" t="s">
        <v>2418</v>
      </c>
    </row>
    <row r="640" spans="1:5" hidden="1" x14ac:dyDescent="0.2">
      <c r="A640" s="221">
        <v>639</v>
      </c>
      <c r="B640" s="68" t="b">
        <f>'Zał 1-1'!$D$35&gt;='Zał 1-1'!$D$12</f>
        <v>1</v>
      </c>
      <c r="C640" s="68" t="s">
        <v>779</v>
      </c>
      <c r="D640" s="68" t="s">
        <v>948</v>
      </c>
      <c r="E640" s="68" t="s">
        <v>2418</v>
      </c>
    </row>
    <row r="641" spans="1:5" hidden="1" x14ac:dyDescent="0.2">
      <c r="A641" s="221">
        <v>640</v>
      </c>
      <c r="B641" s="68" t="b">
        <f>'Zał 1-1'!$D$35&gt;='Zał 1-1'!$D$13</f>
        <v>1</v>
      </c>
      <c r="C641" s="68" t="s">
        <v>779</v>
      </c>
      <c r="D641" s="68" t="s">
        <v>949</v>
      </c>
      <c r="E641" s="68" t="s">
        <v>2418</v>
      </c>
    </row>
    <row r="642" spans="1:5" hidden="1" x14ac:dyDescent="0.2">
      <c r="A642" s="221">
        <v>641</v>
      </c>
      <c r="B642" s="68" t="b">
        <f>'Zał 1-1'!$D$35&gt;='Zał 1-1'!$D$14</f>
        <v>1</v>
      </c>
      <c r="C642" s="68" t="s">
        <v>779</v>
      </c>
      <c r="D642" s="68" t="s">
        <v>950</v>
      </c>
      <c r="E642" s="68" t="s">
        <v>2418</v>
      </c>
    </row>
    <row r="643" spans="1:5" hidden="1" x14ac:dyDescent="0.2">
      <c r="A643" s="221">
        <v>642</v>
      </c>
      <c r="B643" s="68" t="b">
        <f>'Zał 1-1'!$D$35&gt;='Zał 1-1'!$D$15</f>
        <v>1</v>
      </c>
      <c r="C643" s="68" t="s">
        <v>779</v>
      </c>
      <c r="D643" s="68" t="s">
        <v>951</v>
      </c>
      <c r="E643" s="68" t="s">
        <v>2418</v>
      </c>
    </row>
    <row r="644" spans="1:5" hidden="1" x14ac:dyDescent="0.2">
      <c r="A644" s="221">
        <v>643</v>
      </c>
      <c r="B644" s="68" t="b">
        <f>'Zał 1-1'!$D$35&gt;='Zał 1-1'!$D$16</f>
        <v>1</v>
      </c>
      <c r="C644" s="68" t="s">
        <v>779</v>
      </c>
      <c r="D644" s="68" t="s">
        <v>952</v>
      </c>
      <c r="E644" s="68" t="s">
        <v>2418</v>
      </c>
    </row>
    <row r="645" spans="1:5" hidden="1" x14ac:dyDescent="0.2">
      <c r="A645" s="221">
        <v>644</v>
      </c>
      <c r="B645" s="68" t="b">
        <f>'Zał 1-1'!$D$35=SUM('Zał 1-1'!$D$11:$D$16)</f>
        <v>1</v>
      </c>
      <c r="C645" s="68" t="s">
        <v>779</v>
      </c>
      <c r="D645" s="68" t="s">
        <v>953</v>
      </c>
      <c r="E645" s="68" t="s">
        <v>2418</v>
      </c>
    </row>
    <row r="646" spans="1:5" hidden="1" x14ac:dyDescent="0.2">
      <c r="A646" s="221">
        <v>645</v>
      </c>
      <c r="B646" s="68" t="b">
        <f>'Zał 1-1'!$D$35&gt;='Zał 1-1'!$D$17</f>
        <v>1</v>
      </c>
      <c r="C646" s="68" t="s">
        <v>779</v>
      </c>
      <c r="D646" s="68" t="s">
        <v>3917</v>
      </c>
      <c r="E646" s="68" t="s">
        <v>2418</v>
      </c>
    </row>
    <row r="647" spans="1:5" hidden="1" x14ac:dyDescent="0.2">
      <c r="A647" s="221">
        <v>646</v>
      </c>
      <c r="B647" s="68" t="b">
        <f>'Zał 1-1'!$D$35&gt;='Zał 1-1'!$D$18</f>
        <v>1</v>
      </c>
      <c r="C647" s="68" t="s">
        <v>779</v>
      </c>
      <c r="D647" s="68" t="s">
        <v>3918</v>
      </c>
      <c r="E647" s="68" t="s">
        <v>2418</v>
      </c>
    </row>
    <row r="648" spans="1:5" hidden="1" x14ac:dyDescent="0.2">
      <c r="A648" s="221">
        <v>647</v>
      </c>
      <c r="B648" s="68" t="b">
        <f>'Zał 1-1'!$D$35&gt;='Zał 1-1'!$D$19</f>
        <v>1</v>
      </c>
      <c r="C648" s="68" t="s">
        <v>779</v>
      </c>
      <c r="D648" s="68" t="s">
        <v>3919</v>
      </c>
      <c r="E648" s="68" t="s">
        <v>2418</v>
      </c>
    </row>
    <row r="649" spans="1:5" hidden="1" x14ac:dyDescent="0.2">
      <c r="A649" s="221">
        <v>648</v>
      </c>
      <c r="B649" s="68" t="b">
        <f>'Zał 1-1'!$D$35&gt;='Zał 1-1'!$D$20</f>
        <v>1</v>
      </c>
      <c r="C649" s="68" t="s">
        <v>779</v>
      </c>
      <c r="D649" s="68" t="s">
        <v>3920</v>
      </c>
      <c r="E649" s="68" t="s">
        <v>2418</v>
      </c>
    </row>
    <row r="650" spans="1:5" hidden="1" x14ac:dyDescent="0.2">
      <c r="A650" s="221">
        <v>649</v>
      </c>
      <c r="B650" s="68" t="b">
        <f>'Zał 1-1'!$D$35&gt;='Zał 1-1'!$D$21</f>
        <v>1</v>
      </c>
      <c r="C650" s="68" t="s">
        <v>779</v>
      </c>
      <c r="D650" s="68" t="s">
        <v>3921</v>
      </c>
      <c r="E650" s="68" t="s">
        <v>2418</v>
      </c>
    </row>
    <row r="651" spans="1:5" hidden="1" x14ac:dyDescent="0.2">
      <c r="A651" s="221">
        <v>650</v>
      </c>
      <c r="B651" s="68" t="b">
        <f>'Zał 1-1'!$D$35&gt;='Zał 1-1'!$D$22</f>
        <v>1</v>
      </c>
      <c r="C651" s="68" t="s">
        <v>779</v>
      </c>
      <c r="D651" s="68" t="s">
        <v>3922</v>
      </c>
      <c r="E651" s="68" t="s">
        <v>2418</v>
      </c>
    </row>
    <row r="652" spans="1:5" hidden="1" x14ac:dyDescent="0.2">
      <c r="A652" s="221">
        <v>651</v>
      </c>
      <c r="B652" s="68" t="b">
        <f>'Zał 1-1'!$D$35=SUM('Zał 1-1'!$D$17:$D$22)</f>
        <v>1</v>
      </c>
      <c r="C652" s="68" t="s">
        <v>779</v>
      </c>
      <c r="D652" s="68" t="s">
        <v>3923</v>
      </c>
      <c r="E652" s="68" t="s">
        <v>2418</v>
      </c>
    </row>
    <row r="653" spans="1:5" hidden="1" x14ac:dyDescent="0.2">
      <c r="A653" s="221">
        <v>652</v>
      </c>
      <c r="B653" s="68" t="b">
        <f>'Zał 1-1'!$D$35&gt;='Zał 1-1'!$D$23</f>
        <v>1</v>
      </c>
      <c r="C653" s="68" t="s">
        <v>779</v>
      </c>
      <c r="D653" s="68" t="s">
        <v>3924</v>
      </c>
      <c r="E653" s="68" t="s">
        <v>2418</v>
      </c>
    </row>
    <row r="654" spans="1:5" hidden="1" x14ac:dyDescent="0.2">
      <c r="A654" s="221">
        <v>653</v>
      </c>
      <c r="B654" s="68" t="b">
        <f>'Zał 1-1'!$D$35&gt;='Zał 1-1'!$D$24</f>
        <v>1</v>
      </c>
      <c r="C654" s="68" t="s">
        <v>779</v>
      </c>
      <c r="D654" s="68" t="s">
        <v>3925</v>
      </c>
      <c r="E654" s="68" t="s">
        <v>2418</v>
      </c>
    </row>
    <row r="655" spans="1:5" hidden="1" x14ac:dyDescent="0.2">
      <c r="A655" s="221">
        <v>654</v>
      </c>
      <c r="B655" s="68" t="b">
        <f>'Zał 1-1'!$D$35&gt;='Zał 1-1'!$D$25</f>
        <v>1</v>
      </c>
      <c r="C655" s="68" t="s">
        <v>779</v>
      </c>
      <c r="D655" s="68" t="s">
        <v>3926</v>
      </c>
      <c r="E655" s="68" t="s">
        <v>2418</v>
      </c>
    </row>
    <row r="656" spans="1:5" hidden="1" x14ac:dyDescent="0.2">
      <c r="A656" s="221">
        <v>655</v>
      </c>
      <c r="B656" s="68" t="b">
        <f>'Zał 1-1'!$D$35&gt;='Zał 1-1'!$D$26</f>
        <v>1</v>
      </c>
      <c r="C656" s="68" t="s">
        <v>779</v>
      </c>
      <c r="D656" s="68" t="s">
        <v>3927</v>
      </c>
      <c r="E656" s="68" t="s">
        <v>2418</v>
      </c>
    </row>
    <row r="657" spans="1:5" hidden="1" x14ac:dyDescent="0.2">
      <c r="A657" s="221">
        <v>656</v>
      </c>
      <c r="B657" s="68" t="b">
        <f>'Zał 1-1'!$D$35&gt;='Zał 1-1'!$D$27</f>
        <v>1</v>
      </c>
      <c r="C657" s="68" t="s">
        <v>779</v>
      </c>
      <c r="D657" s="68" t="s">
        <v>3928</v>
      </c>
      <c r="E657" s="68" t="s">
        <v>2418</v>
      </c>
    </row>
    <row r="658" spans="1:5" hidden="1" x14ac:dyDescent="0.2">
      <c r="A658" s="221">
        <v>657</v>
      </c>
      <c r="B658" s="68" t="b">
        <f>'Zał 1-1'!$D$35=SUM('Zał 1-1'!$D$23:$D$27)</f>
        <v>1</v>
      </c>
      <c r="C658" s="68" t="s">
        <v>779</v>
      </c>
      <c r="D658" s="68" t="s">
        <v>3929</v>
      </c>
      <c r="E658" s="68" t="s">
        <v>2418</v>
      </c>
    </row>
    <row r="659" spans="1:5" hidden="1" x14ac:dyDescent="0.2">
      <c r="A659" s="221">
        <v>658</v>
      </c>
      <c r="B659" s="68" t="b">
        <f>'Zał 1-1'!$D$35&gt;='Zał 1-1'!$D$28</f>
        <v>1</v>
      </c>
      <c r="C659" s="68" t="s">
        <v>779</v>
      </c>
      <c r="D659" s="68" t="s">
        <v>3930</v>
      </c>
      <c r="E659" s="68" t="s">
        <v>2418</v>
      </c>
    </row>
    <row r="660" spans="1:5" hidden="1" x14ac:dyDescent="0.2">
      <c r="A660" s="221">
        <v>659</v>
      </c>
      <c r="B660" s="68" t="b">
        <f>'Zał 1-1'!$D$35&gt;='Zał 1-1'!$D$29</f>
        <v>1</v>
      </c>
      <c r="C660" s="68" t="s">
        <v>779</v>
      </c>
      <c r="D660" s="68" t="s">
        <v>3931</v>
      </c>
      <c r="E660" s="68" t="s">
        <v>2418</v>
      </c>
    </row>
    <row r="661" spans="1:5" hidden="1" x14ac:dyDescent="0.2">
      <c r="A661" s="221">
        <v>660</v>
      </c>
      <c r="B661" s="68" t="b">
        <f>'Zał 1-1'!$D$35&gt;='Zał 1-1'!$D$30</f>
        <v>1</v>
      </c>
      <c r="C661" s="68" t="s">
        <v>779</v>
      </c>
      <c r="D661" s="68" t="s">
        <v>3932</v>
      </c>
      <c r="E661" s="68" t="s">
        <v>2418</v>
      </c>
    </row>
    <row r="662" spans="1:5" hidden="1" x14ac:dyDescent="0.2">
      <c r="A662" s="221">
        <v>661</v>
      </c>
      <c r="B662" s="68" t="b">
        <f>'Zał 1-1'!$D$35&gt;='Zał 1-1'!$D$31</f>
        <v>1</v>
      </c>
      <c r="C662" s="68" t="s">
        <v>779</v>
      </c>
      <c r="D662" s="68" t="s">
        <v>3933</v>
      </c>
      <c r="E662" s="68" t="s">
        <v>2418</v>
      </c>
    </row>
    <row r="663" spans="1:5" hidden="1" x14ac:dyDescent="0.2">
      <c r="A663" s="221">
        <v>662</v>
      </c>
      <c r="B663" s="68" t="b">
        <f>'Zał 1-1'!$D$35&gt;='Zał 1-1'!$D$32</f>
        <v>1</v>
      </c>
      <c r="C663" s="68" t="s">
        <v>779</v>
      </c>
      <c r="D663" s="68" t="s">
        <v>3934</v>
      </c>
      <c r="E663" s="68" t="s">
        <v>2418</v>
      </c>
    </row>
    <row r="664" spans="1:5" hidden="1" x14ac:dyDescent="0.2">
      <c r="A664" s="221">
        <v>663</v>
      </c>
      <c r="B664" s="68" t="b">
        <f>'Zał 1-1'!$D$35&gt;='Zał 1-1'!$D$33</f>
        <v>1</v>
      </c>
      <c r="C664" s="68" t="s">
        <v>779</v>
      </c>
      <c r="D664" s="68" t="s">
        <v>3935</v>
      </c>
      <c r="E664" s="68" t="s">
        <v>2418</v>
      </c>
    </row>
    <row r="665" spans="1:5" hidden="1" x14ac:dyDescent="0.2">
      <c r="A665" s="221">
        <v>664</v>
      </c>
      <c r="B665" s="68" t="b">
        <f>'Zał 1-1'!$D$35&gt;='Zał 1-1'!$D$34</f>
        <v>1</v>
      </c>
      <c r="C665" s="68" t="s">
        <v>779</v>
      </c>
      <c r="D665" s="68" t="s">
        <v>3936</v>
      </c>
      <c r="E665" s="68" t="s">
        <v>2418</v>
      </c>
    </row>
    <row r="666" spans="1:5" hidden="1" x14ac:dyDescent="0.2">
      <c r="A666" s="221">
        <v>665</v>
      </c>
      <c r="B666" s="68" t="b">
        <f>'Zał 1-1'!$D$35=SUM('Zał 1-1'!$D$28:$D$34)</f>
        <v>1</v>
      </c>
      <c r="C666" s="68" t="s">
        <v>779</v>
      </c>
      <c r="D666" s="68" t="s">
        <v>3937</v>
      </c>
      <c r="E666" s="68" t="s">
        <v>2418</v>
      </c>
    </row>
    <row r="667" spans="1:5" hidden="1" x14ac:dyDescent="0.2">
      <c r="A667" s="221">
        <v>666</v>
      </c>
      <c r="B667" s="68" t="b">
        <f>'Zał 1-1'!$E$35='Zał 1-1'!$E$11</f>
        <v>1</v>
      </c>
      <c r="C667" s="68" t="s">
        <v>779</v>
      </c>
      <c r="D667" s="68" t="s">
        <v>3938</v>
      </c>
      <c r="E667" s="68" t="s">
        <v>2419</v>
      </c>
    </row>
    <row r="668" spans="1:5" hidden="1" x14ac:dyDescent="0.2">
      <c r="A668" s="221">
        <v>667</v>
      </c>
      <c r="B668" s="68" t="b">
        <f>'Zał 1-1'!$E$35&gt;='Zał 1-1'!$E$17</f>
        <v>1</v>
      </c>
      <c r="C668" s="68" t="s">
        <v>779</v>
      </c>
      <c r="D668" s="68" t="s">
        <v>3917</v>
      </c>
      <c r="E668" s="68" t="s">
        <v>2419</v>
      </c>
    </row>
    <row r="669" spans="1:5" hidden="1" x14ac:dyDescent="0.2">
      <c r="A669" s="221">
        <v>668</v>
      </c>
      <c r="B669" s="68" t="b">
        <f>'Zał 1-1'!$E$35&gt;='Zał 1-1'!$E$18</f>
        <v>1</v>
      </c>
      <c r="C669" s="68" t="s">
        <v>779</v>
      </c>
      <c r="D669" s="68" t="s">
        <v>3918</v>
      </c>
      <c r="E669" s="68" t="s">
        <v>2419</v>
      </c>
    </row>
    <row r="670" spans="1:5" hidden="1" x14ac:dyDescent="0.2">
      <c r="A670" s="221">
        <v>669</v>
      </c>
      <c r="B670" s="68" t="b">
        <f>'Zał 1-1'!$E$35&gt;='Zał 1-1'!$E$19</f>
        <v>1</v>
      </c>
      <c r="C670" s="68" t="s">
        <v>779</v>
      </c>
      <c r="D670" s="68" t="s">
        <v>3919</v>
      </c>
      <c r="E670" s="68" t="s">
        <v>2419</v>
      </c>
    </row>
    <row r="671" spans="1:5" hidden="1" x14ac:dyDescent="0.2">
      <c r="A671" s="221">
        <v>670</v>
      </c>
      <c r="B671" s="68" t="b">
        <f>'Zał 1-1'!$E$35&gt;='Zał 1-1'!$E$20</f>
        <v>1</v>
      </c>
      <c r="C671" s="68" t="s">
        <v>779</v>
      </c>
      <c r="D671" s="68" t="s">
        <v>3920</v>
      </c>
      <c r="E671" s="68" t="s">
        <v>2419</v>
      </c>
    </row>
    <row r="672" spans="1:5" hidden="1" x14ac:dyDescent="0.2">
      <c r="A672" s="221">
        <v>671</v>
      </c>
      <c r="B672" s="68" t="b">
        <f>'Zał 1-1'!$E$35&gt;='Zał 1-1'!$E$21</f>
        <v>1</v>
      </c>
      <c r="C672" s="68" t="s">
        <v>779</v>
      </c>
      <c r="D672" s="68" t="s">
        <v>3921</v>
      </c>
      <c r="E672" s="68" t="s">
        <v>2419</v>
      </c>
    </row>
    <row r="673" spans="1:5" hidden="1" x14ac:dyDescent="0.2">
      <c r="A673" s="221">
        <v>672</v>
      </c>
      <c r="B673" s="68" t="b">
        <f>'Zał 1-1'!$E$35&gt;='Zał 1-1'!$E$22</f>
        <v>1</v>
      </c>
      <c r="C673" s="68" t="s">
        <v>779</v>
      </c>
      <c r="D673" s="68" t="s">
        <v>3922</v>
      </c>
      <c r="E673" s="68" t="s">
        <v>2419</v>
      </c>
    </row>
    <row r="674" spans="1:5" hidden="1" x14ac:dyDescent="0.2">
      <c r="A674" s="221">
        <v>673</v>
      </c>
      <c r="B674" s="68" t="b">
        <f>'Zał 1-1'!$E$35=SUM('Zał 1-1'!$E$17:$E$22)</f>
        <v>1</v>
      </c>
      <c r="C674" s="68" t="s">
        <v>779</v>
      </c>
      <c r="D674" s="68" t="s">
        <v>3923</v>
      </c>
      <c r="E674" s="68" t="s">
        <v>2419</v>
      </c>
    </row>
    <row r="675" spans="1:5" hidden="1" x14ac:dyDescent="0.2">
      <c r="A675" s="221">
        <v>674</v>
      </c>
      <c r="B675" s="68" t="b">
        <f>'Zał 1-1'!$E$35&gt;='Zał 1-1'!$E$23</f>
        <v>1</v>
      </c>
      <c r="C675" s="68" t="s">
        <v>779</v>
      </c>
      <c r="D675" s="68" t="s">
        <v>3924</v>
      </c>
      <c r="E675" s="68" t="s">
        <v>2419</v>
      </c>
    </row>
    <row r="676" spans="1:5" hidden="1" x14ac:dyDescent="0.2">
      <c r="A676" s="221">
        <v>675</v>
      </c>
      <c r="B676" s="68" t="b">
        <f>'Zał 1-1'!$E$35&gt;='Zał 1-1'!$E$24</f>
        <v>1</v>
      </c>
      <c r="C676" s="68" t="s">
        <v>779</v>
      </c>
      <c r="D676" s="68" t="s">
        <v>3925</v>
      </c>
      <c r="E676" s="68" t="s">
        <v>2419</v>
      </c>
    </row>
    <row r="677" spans="1:5" hidden="1" x14ac:dyDescent="0.2">
      <c r="A677" s="221">
        <v>676</v>
      </c>
      <c r="B677" s="68" t="b">
        <f>'Zał 1-1'!$E$35&gt;='Zał 1-1'!$E$25</f>
        <v>1</v>
      </c>
      <c r="C677" s="68" t="s">
        <v>779</v>
      </c>
      <c r="D677" s="68" t="s">
        <v>3926</v>
      </c>
      <c r="E677" s="68" t="s">
        <v>2419</v>
      </c>
    </row>
    <row r="678" spans="1:5" hidden="1" x14ac:dyDescent="0.2">
      <c r="A678" s="221">
        <v>677</v>
      </c>
      <c r="B678" s="68" t="b">
        <f>'Zał 1-1'!$E$35&gt;='Zał 1-1'!$E$26</f>
        <v>1</v>
      </c>
      <c r="C678" s="68" t="s">
        <v>779</v>
      </c>
      <c r="D678" s="68" t="s">
        <v>3927</v>
      </c>
      <c r="E678" s="68" t="s">
        <v>2419</v>
      </c>
    </row>
    <row r="679" spans="1:5" hidden="1" x14ac:dyDescent="0.2">
      <c r="A679" s="221">
        <v>678</v>
      </c>
      <c r="B679" s="68" t="b">
        <f>'Zał 1-1'!$E$35&gt;='Zał 1-1'!$E$27</f>
        <v>1</v>
      </c>
      <c r="C679" s="68" t="s">
        <v>779</v>
      </c>
      <c r="D679" s="68" t="s">
        <v>3928</v>
      </c>
      <c r="E679" s="68" t="s">
        <v>2419</v>
      </c>
    </row>
    <row r="680" spans="1:5" hidden="1" x14ac:dyDescent="0.2">
      <c r="A680" s="221">
        <v>679</v>
      </c>
      <c r="B680" s="68" t="b">
        <f>'Zał 1-1'!$E$35=SUM('Zał 1-1'!$E$23:$E$27)</f>
        <v>1</v>
      </c>
      <c r="C680" s="68" t="s">
        <v>779</v>
      </c>
      <c r="D680" s="68" t="s">
        <v>3929</v>
      </c>
      <c r="E680" s="68" t="s">
        <v>2419</v>
      </c>
    </row>
    <row r="681" spans="1:5" hidden="1" x14ac:dyDescent="0.2">
      <c r="A681" s="221">
        <v>680</v>
      </c>
      <c r="B681" s="68" t="b">
        <f>'Zał 1-1'!$E$35&gt;='Zał 1-1'!$E$28</f>
        <v>1</v>
      </c>
      <c r="C681" s="68" t="s">
        <v>779</v>
      </c>
      <c r="D681" s="68" t="s">
        <v>3930</v>
      </c>
      <c r="E681" s="68" t="s">
        <v>2419</v>
      </c>
    </row>
    <row r="682" spans="1:5" hidden="1" x14ac:dyDescent="0.2">
      <c r="A682" s="221">
        <v>681</v>
      </c>
      <c r="B682" s="68" t="b">
        <f>'Zał 1-1'!$E$35&gt;='Zał 1-1'!$E$29</f>
        <v>1</v>
      </c>
      <c r="C682" s="68" t="s">
        <v>779</v>
      </c>
      <c r="D682" s="68" t="s">
        <v>3931</v>
      </c>
      <c r="E682" s="68" t="s">
        <v>2419</v>
      </c>
    </row>
    <row r="683" spans="1:5" hidden="1" x14ac:dyDescent="0.2">
      <c r="A683" s="221">
        <v>682</v>
      </c>
      <c r="B683" s="68" t="b">
        <f>'Zał 1-1'!$E$35&gt;='Zał 1-1'!$E$30</f>
        <v>1</v>
      </c>
      <c r="C683" s="68" t="s">
        <v>779</v>
      </c>
      <c r="D683" s="68" t="s">
        <v>3932</v>
      </c>
      <c r="E683" s="68" t="s">
        <v>2419</v>
      </c>
    </row>
    <row r="684" spans="1:5" hidden="1" x14ac:dyDescent="0.2">
      <c r="A684" s="221">
        <v>683</v>
      </c>
      <c r="B684" s="68" t="b">
        <f>'Zał 1-1'!$E$35&gt;='Zał 1-1'!$E$31</f>
        <v>1</v>
      </c>
      <c r="C684" s="68" t="s">
        <v>779</v>
      </c>
      <c r="D684" s="68" t="s">
        <v>3933</v>
      </c>
      <c r="E684" s="68" t="s">
        <v>2419</v>
      </c>
    </row>
    <row r="685" spans="1:5" hidden="1" x14ac:dyDescent="0.2">
      <c r="A685" s="221">
        <v>684</v>
      </c>
      <c r="B685" s="68" t="b">
        <f>'Zał 1-1'!$E$35&gt;='Zał 1-1'!$E$32</f>
        <v>1</v>
      </c>
      <c r="C685" s="68" t="s">
        <v>779</v>
      </c>
      <c r="D685" s="68" t="s">
        <v>3934</v>
      </c>
      <c r="E685" s="68" t="s">
        <v>2419</v>
      </c>
    </row>
    <row r="686" spans="1:5" hidden="1" x14ac:dyDescent="0.2">
      <c r="A686" s="221">
        <v>685</v>
      </c>
      <c r="B686" s="68" t="b">
        <f>'Zał 1-1'!$E$35&gt;='Zał 1-1'!$E$33</f>
        <v>1</v>
      </c>
      <c r="C686" s="68" t="s">
        <v>779</v>
      </c>
      <c r="D686" s="68" t="s">
        <v>3935</v>
      </c>
      <c r="E686" s="68" t="s">
        <v>2419</v>
      </c>
    </row>
    <row r="687" spans="1:5" hidden="1" x14ac:dyDescent="0.2">
      <c r="A687" s="221">
        <v>686</v>
      </c>
      <c r="B687" s="68" t="b">
        <f>'Zał 1-1'!$E$35&gt;='Zał 1-1'!$E$34</f>
        <v>1</v>
      </c>
      <c r="C687" s="68" t="s">
        <v>779</v>
      </c>
      <c r="D687" s="68" t="s">
        <v>3936</v>
      </c>
      <c r="E687" s="68" t="s">
        <v>2419</v>
      </c>
    </row>
    <row r="688" spans="1:5" hidden="1" x14ac:dyDescent="0.2">
      <c r="A688" s="221">
        <v>687</v>
      </c>
      <c r="B688" s="68" t="b">
        <f>'Zał 1-1'!$E$35=SUM('Zał 1-1'!$E$28:$E$34)</f>
        <v>1</v>
      </c>
      <c r="C688" s="68" t="s">
        <v>779</v>
      </c>
      <c r="D688" s="68" t="s">
        <v>3937</v>
      </c>
      <c r="E688" s="68" t="s">
        <v>2419</v>
      </c>
    </row>
    <row r="689" spans="1:5" hidden="1" x14ac:dyDescent="0.2">
      <c r="A689" s="221">
        <v>688</v>
      </c>
      <c r="B689" s="68" t="b">
        <f>'Zał 1-1'!$F$35='Zał 1-1'!$F$12</f>
        <v>1</v>
      </c>
      <c r="C689" s="68" t="s">
        <v>779</v>
      </c>
      <c r="D689" s="68" t="s">
        <v>3939</v>
      </c>
      <c r="E689" s="68" t="s">
        <v>2420</v>
      </c>
    </row>
    <row r="690" spans="1:5" hidden="1" x14ac:dyDescent="0.2">
      <c r="A690" s="221">
        <v>689</v>
      </c>
      <c r="B690" s="68" t="b">
        <f>'Zał 1-1'!$F$35&gt;='Zał 1-1'!$F$17</f>
        <v>1</v>
      </c>
      <c r="C690" s="68" t="s">
        <v>779</v>
      </c>
      <c r="D690" s="68" t="s">
        <v>3917</v>
      </c>
      <c r="E690" s="68" t="s">
        <v>2420</v>
      </c>
    </row>
    <row r="691" spans="1:5" hidden="1" x14ac:dyDescent="0.2">
      <c r="A691" s="221">
        <v>690</v>
      </c>
      <c r="B691" s="68" t="b">
        <f>'Zał 1-1'!$F$35&gt;='Zał 1-1'!$F$18</f>
        <v>1</v>
      </c>
      <c r="C691" s="68" t="s">
        <v>779</v>
      </c>
      <c r="D691" s="68" t="s">
        <v>3918</v>
      </c>
      <c r="E691" s="68" t="s">
        <v>2420</v>
      </c>
    </row>
    <row r="692" spans="1:5" hidden="1" x14ac:dyDescent="0.2">
      <c r="A692" s="221">
        <v>691</v>
      </c>
      <c r="B692" s="68" t="b">
        <f>'Zał 1-1'!$F$35&gt;='Zał 1-1'!$F$19</f>
        <v>1</v>
      </c>
      <c r="C692" s="68" t="s">
        <v>779</v>
      </c>
      <c r="D692" s="68" t="s">
        <v>3919</v>
      </c>
      <c r="E692" s="68" t="s">
        <v>2420</v>
      </c>
    </row>
    <row r="693" spans="1:5" hidden="1" x14ac:dyDescent="0.2">
      <c r="A693" s="221">
        <v>692</v>
      </c>
      <c r="B693" s="68" t="b">
        <f>'Zał 1-1'!$F$35&gt;='Zał 1-1'!$F$20</f>
        <v>1</v>
      </c>
      <c r="C693" s="68" t="s">
        <v>779</v>
      </c>
      <c r="D693" s="68" t="s">
        <v>3920</v>
      </c>
      <c r="E693" s="68" t="s">
        <v>2420</v>
      </c>
    </row>
    <row r="694" spans="1:5" hidden="1" x14ac:dyDescent="0.2">
      <c r="A694" s="221">
        <v>693</v>
      </c>
      <c r="B694" s="68" t="b">
        <f>'Zał 1-1'!$F$35&gt;='Zał 1-1'!$F$21</f>
        <v>1</v>
      </c>
      <c r="C694" s="68" t="s">
        <v>779</v>
      </c>
      <c r="D694" s="68" t="s">
        <v>3921</v>
      </c>
      <c r="E694" s="68" t="s">
        <v>2420</v>
      </c>
    </row>
    <row r="695" spans="1:5" hidden="1" x14ac:dyDescent="0.2">
      <c r="A695" s="221">
        <v>694</v>
      </c>
      <c r="B695" s="68" t="b">
        <f>'Zał 1-1'!$F$35&gt;='Zał 1-1'!$F$22</f>
        <v>1</v>
      </c>
      <c r="C695" s="68" t="s">
        <v>779</v>
      </c>
      <c r="D695" s="68" t="s">
        <v>3922</v>
      </c>
      <c r="E695" s="68" t="s">
        <v>2420</v>
      </c>
    </row>
    <row r="696" spans="1:5" hidden="1" x14ac:dyDescent="0.2">
      <c r="A696" s="221">
        <v>695</v>
      </c>
      <c r="B696" s="68" t="b">
        <f>'Zał 1-1'!$F$35=SUM('Zał 1-1'!$F$17:$F$22)</f>
        <v>1</v>
      </c>
      <c r="C696" s="68" t="s">
        <v>779</v>
      </c>
      <c r="D696" s="68" t="s">
        <v>3923</v>
      </c>
      <c r="E696" s="68" t="s">
        <v>2420</v>
      </c>
    </row>
    <row r="697" spans="1:5" hidden="1" x14ac:dyDescent="0.2">
      <c r="A697" s="221">
        <v>696</v>
      </c>
      <c r="B697" s="68" t="b">
        <f>'Zał 1-1'!$F$35&gt;='Zał 1-1'!$F$23</f>
        <v>1</v>
      </c>
      <c r="C697" s="68" t="s">
        <v>779</v>
      </c>
      <c r="D697" s="68" t="s">
        <v>3924</v>
      </c>
      <c r="E697" s="68" t="s">
        <v>2420</v>
      </c>
    </row>
    <row r="698" spans="1:5" hidden="1" x14ac:dyDescent="0.2">
      <c r="A698" s="221">
        <v>697</v>
      </c>
      <c r="B698" s="68" t="b">
        <f>'Zał 1-1'!$F$35&gt;='Zał 1-1'!$F$24</f>
        <v>1</v>
      </c>
      <c r="C698" s="68" t="s">
        <v>779</v>
      </c>
      <c r="D698" s="68" t="s">
        <v>3925</v>
      </c>
      <c r="E698" s="68" t="s">
        <v>2420</v>
      </c>
    </row>
    <row r="699" spans="1:5" hidden="1" x14ac:dyDescent="0.2">
      <c r="A699" s="221">
        <v>698</v>
      </c>
      <c r="B699" s="68" t="b">
        <f>'Zał 1-1'!$F$35&gt;='Zał 1-1'!$F$25</f>
        <v>1</v>
      </c>
      <c r="C699" s="68" t="s">
        <v>779</v>
      </c>
      <c r="D699" s="68" t="s">
        <v>3926</v>
      </c>
      <c r="E699" s="68" t="s">
        <v>2420</v>
      </c>
    </row>
    <row r="700" spans="1:5" hidden="1" x14ac:dyDescent="0.2">
      <c r="A700" s="221">
        <v>699</v>
      </c>
      <c r="B700" s="68" t="b">
        <f>'Zał 1-1'!$F$35&gt;='Zał 1-1'!$F$26</f>
        <v>1</v>
      </c>
      <c r="C700" s="68" t="s">
        <v>779</v>
      </c>
      <c r="D700" s="68" t="s">
        <v>3927</v>
      </c>
      <c r="E700" s="68" t="s">
        <v>2420</v>
      </c>
    </row>
    <row r="701" spans="1:5" hidden="1" x14ac:dyDescent="0.2">
      <c r="A701" s="221">
        <v>700</v>
      </c>
      <c r="B701" s="68" t="b">
        <f>'Zał 1-1'!$F$35&gt;='Zał 1-1'!$F$27</f>
        <v>1</v>
      </c>
      <c r="C701" s="68" t="s">
        <v>779</v>
      </c>
      <c r="D701" s="68" t="s">
        <v>3928</v>
      </c>
      <c r="E701" s="68" t="s">
        <v>2420</v>
      </c>
    </row>
    <row r="702" spans="1:5" hidden="1" x14ac:dyDescent="0.2">
      <c r="A702" s="221">
        <v>701</v>
      </c>
      <c r="B702" s="68" t="b">
        <f>'Zał 1-1'!$F$35=SUM('Zał 1-1'!$F$23:$F$27)</f>
        <v>1</v>
      </c>
      <c r="C702" s="68" t="s">
        <v>779</v>
      </c>
      <c r="D702" s="68" t="s">
        <v>3929</v>
      </c>
      <c r="E702" s="68" t="s">
        <v>2420</v>
      </c>
    </row>
    <row r="703" spans="1:5" hidden="1" x14ac:dyDescent="0.2">
      <c r="A703" s="221">
        <v>702</v>
      </c>
      <c r="B703" s="68" t="b">
        <f>'Zał 1-1'!$F$35&gt;='Zał 1-1'!$F$28</f>
        <v>1</v>
      </c>
      <c r="C703" s="68" t="s">
        <v>779</v>
      </c>
      <c r="D703" s="68" t="s">
        <v>3930</v>
      </c>
      <c r="E703" s="68" t="s">
        <v>2420</v>
      </c>
    </row>
    <row r="704" spans="1:5" hidden="1" x14ac:dyDescent="0.2">
      <c r="A704" s="221">
        <v>703</v>
      </c>
      <c r="B704" s="68" t="b">
        <f>'Zał 1-1'!$F$35&gt;='Zał 1-1'!$F$29</f>
        <v>1</v>
      </c>
      <c r="C704" s="68" t="s">
        <v>779</v>
      </c>
      <c r="D704" s="68" t="s">
        <v>3931</v>
      </c>
      <c r="E704" s="68" t="s">
        <v>2420</v>
      </c>
    </row>
    <row r="705" spans="1:5" hidden="1" x14ac:dyDescent="0.2">
      <c r="A705" s="221">
        <v>704</v>
      </c>
      <c r="B705" s="68" t="b">
        <f>'Zał 1-1'!$F$35&gt;='Zał 1-1'!$F$30</f>
        <v>1</v>
      </c>
      <c r="C705" s="68" t="s">
        <v>779</v>
      </c>
      <c r="D705" s="68" t="s">
        <v>3932</v>
      </c>
      <c r="E705" s="68" t="s">
        <v>2420</v>
      </c>
    </row>
    <row r="706" spans="1:5" hidden="1" x14ac:dyDescent="0.2">
      <c r="A706" s="221">
        <v>705</v>
      </c>
      <c r="B706" s="68" t="b">
        <f>'Zał 1-1'!$F$35&gt;='Zał 1-1'!$F$31</f>
        <v>1</v>
      </c>
      <c r="C706" s="68" t="s">
        <v>779</v>
      </c>
      <c r="D706" s="68" t="s">
        <v>3933</v>
      </c>
      <c r="E706" s="68" t="s">
        <v>2420</v>
      </c>
    </row>
    <row r="707" spans="1:5" hidden="1" x14ac:dyDescent="0.2">
      <c r="A707" s="221">
        <v>706</v>
      </c>
      <c r="B707" s="68" t="b">
        <f>'Zał 1-1'!$F$35&gt;='Zał 1-1'!$F$32</f>
        <v>1</v>
      </c>
      <c r="C707" s="68" t="s">
        <v>779</v>
      </c>
      <c r="D707" s="68" t="s">
        <v>3934</v>
      </c>
      <c r="E707" s="68" t="s">
        <v>2420</v>
      </c>
    </row>
    <row r="708" spans="1:5" hidden="1" x14ac:dyDescent="0.2">
      <c r="A708" s="221">
        <v>707</v>
      </c>
      <c r="B708" s="68" t="b">
        <f>'Zał 1-1'!$F$35&gt;='Zał 1-1'!$F$33</f>
        <v>1</v>
      </c>
      <c r="C708" s="68" t="s">
        <v>779</v>
      </c>
      <c r="D708" s="68" t="s">
        <v>3935</v>
      </c>
      <c r="E708" s="68" t="s">
        <v>2420</v>
      </c>
    </row>
    <row r="709" spans="1:5" hidden="1" x14ac:dyDescent="0.2">
      <c r="A709" s="221">
        <v>708</v>
      </c>
      <c r="B709" s="68" t="b">
        <f>'Zał 1-1'!$F$35&gt;='Zał 1-1'!$F$34</f>
        <v>1</v>
      </c>
      <c r="C709" s="68" t="s">
        <v>779</v>
      </c>
      <c r="D709" s="68" t="s">
        <v>3936</v>
      </c>
      <c r="E709" s="68" t="s">
        <v>2420</v>
      </c>
    </row>
    <row r="710" spans="1:5" hidden="1" x14ac:dyDescent="0.2">
      <c r="A710" s="221">
        <v>709</v>
      </c>
      <c r="B710" s="68" t="b">
        <f>'Zał 1-1'!$F$35=SUM('Zał 1-1'!$F$28:$F$34)</f>
        <v>1</v>
      </c>
      <c r="C710" s="68" t="s">
        <v>779</v>
      </c>
      <c r="D710" s="68" t="s">
        <v>3937</v>
      </c>
      <c r="E710" s="68" t="s">
        <v>2420</v>
      </c>
    </row>
    <row r="711" spans="1:5" hidden="1" x14ac:dyDescent="0.2">
      <c r="A711" s="221">
        <v>710</v>
      </c>
      <c r="B711" s="68" t="b">
        <f>'Zał 1-1'!$G$35='Zał 1-1'!$G$13</f>
        <v>1</v>
      </c>
      <c r="C711" s="68" t="s">
        <v>779</v>
      </c>
      <c r="D711" s="68" t="s">
        <v>3940</v>
      </c>
      <c r="E711" s="68" t="s">
        <v>2421</v>
      </c>
    </row>
    <row r="712" spans="1:5" hidden="1" x14ac:dyDescent="0.2">
      <c r="A712" s="221">
        <v>711</v>
      </c>
      <c r="B712" s="68" t="b">
        <f>'Zał 1-1'!$G$35&gt;='Zał 1-1'!$G$17</f>
        <v>1</v>
      </c>
      <c r="C712" s="68" t="s">
        <v>779</v>
      </c>
      <c r="D712" s="68" t="s">
        <v>3917</v>
      </c>
      <c r="E712" s="68" t="s">
        <v>2421</v>
      </c>
    </row>
    <row r="713" spans="1:5" hidden="1" x14ac:dyDescent="0.2">
      <c r="A713" s="221">
        <v>712</v>
      </c>
      <c r="B713" s="68" t="b">
        <f>'Zał 1-1'!$G$35&gt;='Zał 1-1'!$G$18</f>
        <v>1</v>
      </c>
      <c r="C713" s="68" t="s">
        <v>779</v>
      </c>
      <c r="D713" s="68" t="s">
        <v>3918</v>
      </c>
      <c r="E713" s="68" t="s">
        <v>2421</v>
      </c>
    </row>
    <row r="714" spans="1:5" hidden="1" x14ac:dyDescent="0.2">
      <c r="A714" s="221">
        <v>713</v>
      </c>
      <c r="B714" s="68" t="b">
        <f>'Zał 1-1'!$G$35&gt;='Zał 1-1'!$G$19</f>
        <v>1</v>
      </c>
      <c r="C714" s="68" t="s">
        <v>779</v>
      </c>
      <c r="D714" s="68" t="s">
        <v>3919</v>
      </c>
      <c r="E714" s="68" t="s">
        <v>2421</v>
      </c>
    </row>
    <row r="715" spans="1:5" hidden="1" x14ac:dyDescent="0.2">
      <c r="A715" s="221">
        <v>714</v>
      </c>
      <c r="B715" s="68" t="b">
        <f>'Zał 1-1'!$G$35&gt;='Zał 1-1'!$G$20</f>
        <v>1</v>
      </c>
      <c r="C715" s="68" t="s">
        <v>779</v>
      </c>
      <c r="D715" s="68" t="s">
        <v>3920</v>
      </c>
      <c r="E715" s="68" t="s">
        <v>2421</v>
      </c>
    </row>
    <row r="716" spans="1:5" hidden="1" x14ac:dyDescent="0.2">
      <c r="A716" s="221">
        <v>715</v>
      </c>
      <c r="B716" s="68" t="b">
        <f>'Zał 1-1'!$G$35&gt;='Zał 1-1'!$G$21</f>
        <v>1</v>
      </c>
      <c r="C716" s="68" t="s">
        <v>779</v>
      </c>
      <c r="D716" s="68" t="s">
        <v>3921</v>
      </c>
      <c r="E716" s="68" t="s">
        <v>2421</v>
      </c>
    </row>
    <row r="717" spans="1:5" hidden="1" x14ac:dyDescent="0.2">
      <c r="A717" s="221">
        <v>716</v>
      </c>
      <c r="B717" s="68" t="b">
        <f>'Zał 1-1'!$G$35&gt;='Zał 1-1'!$G$22</f>
        <v>1</v>
      </c>
      <c r="C717" s="68" t="s">
        <v>779</v>
      </c>
      <c r="D717" s="68" t="s">
        <v>3922</v>
      </c>
      <c r="E717" s="68" t="s">
        <v>2421</v>
      </c>
    </row>
    <row r="718" spans="1:5" hidden="1" x14ac:dyDescent="0.2">
      <c r="A718" s="221">
        <v>717</v>
      </c>
      <c r="B718" s="68" t="b">
        <f>'Zał 1-1'!$G$35=SUM('Zał 1-1'!$G$17:$G$22)</f>
        <v>1</v>
      </c>
      <c r="C718" s="68" t="s">
        <v>779</v>
      </c>
      <c r="D718" s="68" t="s">
        <v>3923</v>
      </c>
      <c r="E718" s="68" t="s">
        <v>2421</v>
      </c>
    </row>
    <row r="719" spans="1:5" hidden="1" x14ac:dyDescent="0.2">
      <c r="A719" s="221">
        <v>718</v>
      </c>
      <c r="B719" s="68" t="b">
        <f>'Zał 1-1'!$G$35&gt;='Zał 1-1'!$G$23</f>
        <v>1</v>
      </c>
      <c r="C719" s="68" t="s">
        <v>779</v>
      </c>
      <c r="D719" s="68" t="s">
        <v>3924</v>
      </c>
      <c r="E719" s="68" t="s">
        <v>2421</v>
      </c>
    </row>
    <row r="720" spans="1:5" hidden="1" x14ac:dyDescent="0.2">
      <c r="A720" s="221">
        <v>719</v>
      </c>
      <c r="B720" s="68" t="b">
        <f>'Zał 1-1'!$G$35&gt;='Zał 1-1'!$G$24</f>
        <v>1</v>
      </c>
      <c r="C720" s="68" t="s">
        <v>779</v>
      </c>
      <c r="D720" s="68" t="s">
        <v>3925</v>
      </c>
      <c r="E720" s="68" t="s">
        <v>2421</v>
      </c>
    </row>
    <row r="721" spans="1:5" hidden="1" x14ac:dyDescent="0.2">
      <c r="A721" s="221">
        <v>720</v>
      </c>
      <c r="B721" s="68" t="b">
        <f>'Zał 1-1'!$G$35&gt;='Zał 1-1'!$G$25</f>
        <v>1</v>
      </c>
      <c r="C721" s="68" t="s">
        <v>779</v>
      </c>
      <c r="D721" s="68" t="s">
        <v>3926</v>
      </c>
      <c r="E721" s="68" t="s">
        <v>2421</v>
      </c>
    </row>
    <row r="722" spans="1:5" hidden="1" x14ac:dyDescent="0.2">
      <c r="A722" s="221">
        <v>721</v>
      </c>
      <c r="B722" s="68" t="b">
        <f>'Zał 1-1'!$G$35&gt;='Zał 1-1'!$G$26</f>
        <v>1</v>
      </c>
      <c r="C722" s="68" t="s">
        <v>779</v>
      </c>
      <c r="D722" s="68" t="s">
        <v>3927</v>
      </c>
      <c r="E722" s="68" t="s">
        <v>2421</v>
      </c>
    </row>
    <row r="723" spans="1:5" hidden="1" x14ac:dyDescent="0.2">
      <c r="A723" s="221">
        <v>722</v>
      </c>
      <c r="B723" s="68" t="b">
        <f>'Zał 1-1'!$G$35&gt;='Zał 1-1'!$G$27</f>
        <v>1</v>
      </c>
      <c r="C723" s="68" t="s">
        <v>779</v>
      </c>
      <c r="D723" s="68" t="s">
        <v>3928</v>
      </c>
      <c r="E723" s="68" t="s">
        <v>2421</v>
      </c>
    </row>
    <row r="724" spans="1:5" hidden="1" x14ac:dyDescent="0.2">
      <c r="A724" s="221">
        <v>723</v>
      </c>
      <c r="B724" s="68" t="b">
        <f>'Zał 1-1'!$G$35=SUM('Zał 1-1'!$G$23:$G$27)</f>
        <v>1</v>
      </c>
      <c r="C724" s="68" t="s">
        <v>779</v>
      </c>
      <c r="D724" s="68" t="s">
        <v>3929</v>
      </c>
      <c r="E724" s="68" t="s">
        <v>2421</v>
      </c>
    </row>
    <row r="725" spans="1:5" hidden="1" x14ac:dyDescent="0.2">
      <c r="A725" s="221">
        <v>724</v>
      </c>
      <c r="B725" s="68" t="b">
        <f>'Zał 1-1'!$G$35&gt;='Zał 1-1'!$G$28</f>
        <v>1</v>
      </c>
      <c r="C725" s="68" t="s">
        <v>779</v>
      </c>
      <c r="D725" s="68" t="s">
        <v>3930</v>
      </c>
      <c r="E725" s="68" t="s">
        <v>2421</v>
      </c>
    </row>
    <row r="726" spans="1:5" hidden="1" x14ac:dyDescent="0.2">
      <c r="A726" s="221">
        <v>725</v>
      </c>
      <c r="B726" s="68" t="b">
        <f>'Zał 1-1'!$G$35&gt;='Zał 1-1'!$G$29</f>
        <v>1</v>
      </c>
      <c r="C726" s="68" t="s">
        <v>779</v>
      </c>
      <c r="D726" s="68" t="s">
        <v>3931</v>
      </c>
      <c r="E726" s="68" t="s">
        <v>2421</v>
      </c>
    </row>
    <row r="727" spans="1:5" hidden="1" x14ac:dyDescent="0.2">
      <c r="A727" s="221">
        <v>726</v>
      </c>
      <c r="B727" s="68" t="b">
        <f>'Zał 1-1'!$G$35&gt;='Zał 1-1'!$G$30</f>
        <v>1</v>
      </c>
      <c r="C727" s="68" t="s">
        <v>779</v>
      </c>
      <c r="D727" s="68" t="s">
        <v>3932</v>
      </c>
      <c r="E727" s="68" t="s">
        <v>2421</v>
      </c>
    </row>
    <row r="728" spans="1:5" hidden="1" x14ac:dyDescent="0.2">
      <c r="A728" s="221">
        <v>727</v>
      </c>
      <c r="B728" s="68" t="b">
        <f>'Zał 1-1'!$G$35&gt;='Zał 1-1'!$G$31</f>
        <v>1</v>
      </c>
      <c r="C728" s="68" t="s">
        <v>779</v>
      </c>
      <c r="D728" s="68" t="s">
        <v>3933</v>
      </c>
      <c r="E728" s="68" t="s">
        <v>2421</v>
      </c>
    </row>
    <row r="729" spans="1:5" hidden="1" x14ac:dyDescent="0.2">
      <c r="A729" s="221">
        <v>728</v>
      </c>
      <c r="B729" s="68" t="b">
        <f>'Zał 1-1'!$G$35&gt;='Zał 1-1'!$G$32</f>
        <v>1</v>
      </c>
      <c r="C729" s="68" t="s">
        <v>779</v>
      </c>
      <c r="D729" s="68" t="s">
        <v>3934</v>
      </c>
      <c r="E729" s="68" t="s">
        <v>2421</v>
      </c>
    </row>
    <row r="730" spans="1:5" hidden="1" x14ac:dyDescent="0.2">
      <c r="A730" s="221">
        <v>729</v>
      </c>
      <c r="B730" s="68" t="b">
        <f>'Zał 1-1'!$G$35&gt;='Zał 1-1'!$G$33</f>
        <v>1</v>
      </c>
      <c r="C730" s="68" t="s">
        <v>779</v>
      </c>
      <c r="D730" s="68" t="s">
        <v>3935</v>
      </c>
      <c r="E730" s="68" t="s">
        <v>2421</v>
      </c>
    </row>
    <row r="731" spans="1:5" hidden="1" x14ac:dyDescent="0.2">
      <c r="A731" s="221">
        <v>730</v>
      </c>
      <c r="B731" s="68" t="b">
        <f>'Zał 1-1'!$G$35&gt;='Zał 1-1'!$G$34</f>
        <v>1</v>
      </c>
      <c r="C731" s="68" t="s">
        <v>779</v>
      </c>
      <c r="D731" s="68" t="s">
        <v>3936</v>
      </c>
      <c r="E731" s="68" t="s">
        <v>2421</v>
      </c>
    </row>
    <row r="732" spans="1:5" hidden="1" x14ac:dyDescent="0.2">
      <c r="A732" s="221">
        <v>731</v>
      </c>
      <c r="B732" s="68" t="b">
        <f>'Zał 1-1'!$G$35=SUM('Zał 1-1'!$G$28:$G$34)</f>
        <v>1</v>
      </c>
      <c r="C732" s="68" t="s">
        <v>779</v>
      </c>
      <c r="D732" s="68" t="s">
        <v>3937</v>
      </c>
      <c r="E732" s="68" t="s">
        <v>2421</v>
      </c>
    </row>
    <row r="733" spans="1:5" hidden="1" x14ac:dyDescent="0.2">
      <c r="A733" s="221">
        <v>732</v>
      </c>
      <c r="B733" s="68" t="b">
        <f>'Zał 1-1'!$H$35='Zał 1-1'!$H$14</f>
        <v>1</v>
      </c>
      <c r="C733" s="68" t="s">
        <v>779</v>
      </c>
      <c r="D733" s="68" t="s">
        <v>3941</v>
      </c>
      <c r="E733" s="68" t="s">
        <v>2422</v>
      </c>
    </row>
    <row r="734" spans="1:5" hidden="1" x14ac:dyDescent="0.2">
      <c r="A734" s="221">
        <v>733</v>
      </c>
      <c r="B734" s="68" t="b">
        <f>'Zał 1-1'!$H$35&gt;='Zał 1-1'!$H$17</f>
        <v>1</v>
      </c>
      <c r="C734" s="68" t="s">
        <v>779</v>
      </c>
      <c r="D734" s="68" t="s">
        <v>3917</v>
      </c>
      <c r="E734" s="68" t="s">
        <v>2422</v>
      </c>
    </row>
    <row r="735" spans="1:5" hidden="1" x14ac:dyDescent="0.2">
      <c r="A735" s="221">
        <v>734</v>
      </c>
      <c r="B735" s="68" t="b">
        <f>'Zał 1-1'!$H$35&gt;='Zał 1-1'!$H$18</f>
        <v>1</v>
      </c>
      <c r="C735" s="68" t="s">
        <v>779</v>
      </c>
      <c r="D735" s="68" t="s">
        <v>3918</v>
      </c>
      <c r="E735" s="68" t="s">
        <v>2422</v>
      </c>
    </row>
    <row r="736" spans="1:5" hidden="1" x14ac:dyDescent="0.2">
      <c r="A736" s="221">
        <v>735</v>
      </c>
      <c r="B736" s="68" t="b">
        <f>'Zał 1-1'!$H$35&gt;='Zał 1-1'!$H$19</f>
        <v>1</v>
      </c>
      <c r="C736" s="68" t="s">
        <v>779</v>
      </c>
      <c r="D736" s="68" t="s">
        <v>3919</v>
      </c>
      <c r="E736" s="68" t="s">
        <v>2422</v>
      </c>
    </row>
    <row r="737" spans="1:5" hidden="1" x14ac:dyDescent="0.2">
      <c r="A737" s="221">
        <v>736</v>
      </c>
      <c r="B737" s="68" t="b">
        <f>'Zał 1-1'!$H$35&gt;='Zał 1-1'!$H$20</f>
        <v>1</v>
      </c>
      <c r="C737" s="68" t="s">
        <v>779</v>
      </c>
      <c r="D737" s="68" t="s">
        <v>3920</v>
      </c>
      <c r="E737" s="68" t="s">
        <v>2422</v>
      </c>
    </row>
    <row r="738" spans="1:5" hidden="1" x14ac:dyDescent="0.2">
      <c r="A738" s="221">
        <v>737</v>
      </c>
      <c r="B738" s="68" t="b">
        <f>'Zał 1-1'!$H$35&gt;='Zał 1-1'!$H$21</f>
        <v>1</v>
      </c>
      <c r="C738" s="68" t="s">
        <v>779</v>
      </c>
      <c r="D738" s="68" t="s">
        <v>3921</v>
      </c>
      <c r="E738" s="68" t="s">
        <v>2422</v>
      </c>
    </row>
    <row r="739" spans="1:5" hidden="1" x14ac:dyDescent="0.2">
      <c r="A739" s="221">
        <v>738</v>
      </c>
      <c r="B739" s="68" t="b">
        <f>'Zał 1-1'!$H$35&gt;='Zał 1-1'!$H$22</f>
        <v>1</v>
      </c>
      <c r="C739" s="68" t="s">
        <v>779</v>
      </c>
      <c r="D739" s="68" t="s">
        <v>3922</v>
      </c>
      <c r="E739" s="68" t="s">
        <v>2422</v>
      </c>
    </row>
    <row r="740" spans="1:5" hidden="1" x14ac:dyDescent="0.2">
      <c r="A740" s="221">
        <v>739</v>
      </c>
      <c r="B740" s="68" t="b">
        <f>'Zał 1-1'!$H$35=SUM('Zał 1-1'!$H$17:$H$22)</f>
        <v>1</v>
      </c>
      <c r="C740" s="68" t="s">
        <v>779</v>
      </c>
      <c r="D740" s="68" t="s">
        <v>3923</v>
      </c>
      <c r="E740" s="68" t="s">
        <v>2422</v>
      </c>
    </row>
    <row r="741" spans="1:5" hidden="1" x14ac:dyDescent="0.2">
      <c r="A741" s="221">
        <v>740</v>
      </c>
      <c r="B741" s="68" t="b">
        <f>'Zał 1-1'!$H$35&gt;='Zał 1-1'!$H$23</f>
        <v>1</v>
      </c>
      <c r="C741" s="68" t="s">
        <v>779</v>
      </c>
      <c r="D741" s="68" t="s">
        <v>3924</v>
      </c>
      <c r="E741" s="68" t="s">
        <v>2422</v>
      </c>
    </row>
    <row r="742" spans="1:5" hidden="1" x14ac:dyDescent="0.2">
      <c r="A742" s="221">
        <v>741</v>
      </c>
      <c r="B742" s="68" t="b">
        <f>'Zał 1-1'!$H$35&gt;='Zał 1-1'!$H$24</f>
        <v>1</v>
      </c>
      <c r="C742" s="68" t="s">
        <v>779</v>
      </c>
      <c r="D742" s="68" t="s">
        <v>3925</v>
      </c>
      <c r="E742" s="68" t="s">
        <v>2422</v>
      </c>
    </row>
    <row r="743" spans="1:5" hidden="1" x14ac:dyDescent="0.2">
      <c r="A743" s="221">
        <v>742</v>
      </c>
      <c r="B743" s="68" t="b">
        <f>'Zał 1-1'!$H$35&gt;='Zał 1-1'!$H$25</f>
        <v>1</v>
      </c>
      <c r="C743" s="68" t="s">
        <v>779</v>
      </c>
      <c r="D743" s="68" t="s">
        <v>3926</v>
      </c>
      <c r="E743" s="68" t="s">
        <v>2422</v>
      </c>
    </row>
    <row r="744" spans="1:5" hidden="1" x14ac:dyDescent="0.2">
      <c r="A744" s="221">
        <v>743</v>
      </c>
      <c r="B744" s="68" t="b">
        <f>'Zał 1-1'!$H$35&gt;='Zał 1-1'!$H$26</f>
        <v>1</v>
      </c>
      <c r="C744" s="68" t="s">
        <v>779</v>
      </c>
      <c r="D744" s="68" t="s">
        <v>3927</v>
      </c>
      <c r="E744" s="68" t="s">
        <v>2422</v>
      </c>
    </row>
    <row r="745" spans="1:5" hidden="1" x14ac:dyDescent="0.2">
      <c r="A745" s="221">
        <v>744</v>
      </c>
      <c r="B745" s="68" t="b">
        <f>'Zał 1-1'!$H$35&gt;='Zał 1-1'!$H$27</f>
        <v>1</v>
      </c>
      <c r="C745" s="68" t="s">
        <v>779</v>
      </c>
      <c r="D745" s="68" t="s">
        <v>3928</v>
      </c>
      <c r="E745" s="68" t="s">
        <v>2422</v>
      </c>
    </row>
    <row r="746" spans="1:5" hidden="1" x14ac:dyDescent="0.2">
      <c r="A746" s="221">
        <v>745</v>
      </c>
      <c r="B746" s="68" t="b">
        <f>'Zał 1-1'!$H$35=SUM('Zał 1-1'!$H$23:$H$27)</f>
        <v>1</v>
      </c>
      <c r="C746" s="68" t="s">
        <v>779</v>
      </c>
      <c r="D746" s="68" t="s">
        <v>3929</v>
      </c>
      <c r="E746" s="68" t="s">
        <v>2422</v>
      </c>
    </row>
    <row r="747" spans="1:5" hidden="1" x14ac:dyDescent="0.2">
      <c r="A747" s="221">
        <v>746</v>
      </c>
      <c r="B747" s="68" t="b">
        <f>'Zał 1-1'!$H$35&gt;='Zał 1-1'!$H$28</f>
        <v>1</v>
      </c>
      <c r="C747" s="68" t="s">
        <v>779</v>
      </c>
      <c r="D747" s="68" t="s">
        <v>3930</v>
      </c>
      <c r="E747" s="68" t="s">
        <v>2422</v>
      </c>
    </row>
    <row r="748" spans="1:5" hidden="1" x14ac:dyDescent="0.2">
      <c r="A748" s="221">
        <v>747</v>
      </c>
      <c r="B748" s="68" t="b">
        <f>'Zał 1-1'!$H$35&gt;='Zał 1-1'!$H$29</f>
        <v>1</v>
      </c>
      <c r="C748" s="68" t="s">
        <v>779</v>
      </c>
      <c r="D748" s="68" t="s">
        <v>3931</v>
      </c>
      <c r="E748" s="68" t="s">
        <v>2422</v>
      </c>
    </row>
    <row r="749" spans="1:5" hidden="1" x14ac:dyDescent="0.2">
      <c r="A749" s="221">
        <v>748</v>
      </c>
      <c r="B749" s="68" t="b">
        <f>'Zał 1-1'!$H$35&gt;='Zał 1-1'!$H$30</f>
        <v>1</v>
      </c>
      <c r="C749" s="68" t="s">
        <v>779</v>
      </c>
      <c r="D749" s="68" t="s">
        <v>3932</v>
      </c>
      <c r="E749" s="68" t="s">
        <v>2422</v>
      </c>
    </row>
    <row r="750" spans="1:5" hidden="1" x14ac:dyDescent="0.2">
      <c r="A750" s="221">
        <v>749</v>
      </c>
      <c r="B750" s="68" t="b">
        <f>'Zał 1-1'!$H$35&gt;='Zał 1-1'!$H$31</f>
        <v>1</v>
      </c>
      <c r="C750" s="68" t="s">
        <v>779</v>
      </c>
      <c r="D750" s="68" t="s">
        <v>3933</v>
      </c>
      <c r="E750" s="68" t="s">
        <v>2422</v>
      </c>
    </row>
    <row r="751" spans="1:5" hidden="1" x14ac:dyDescent="0.2">
      <c r="A751" s="221">
        <v>750</v>
      </c>
      <c r="B751" s="68" t="b">
        <f>'Zał 1-1'!$H$35&gt;='Zał 1-1'!$H$32</f>
        <v>1</v>
      </c>
      <c r="C751" s="68" t="s">
        <v>779</v>
      </c>
      <c r="D751" s="68" t="s">
        <v>3934</v>
      </c>
      <c r="E751" s="68" t="s">
        <v>2422</v>
      </c>
    </row>
    <row r="752" spans="1:5" hidden="1" x14ac:dyDescent="0.2">
      <c r="A752" s="221">
        <v>751</v>
      </c>
      <c r="B752" s="68" t="b">
        <f>'Zał 1-1'!$H$35&gt;='Zał 1-1'!$H$33</f>
        <v>1</v>
      </c>
      <c r="C752" s="68" t="s">
        <v>779</v>
      </c>
      <c r="D752" s="68" t="s">
        <v>3935</v>
      </c>
      <c r="E752" s="68" t="s">
        <v>2422</v>
      </c>
    </row>
    <row r="753" spans="1:5" hidden="1" x14ac:dyDescent="0.2">
      <c r="A753" s="221">
        <v>752</v>
      </c>
      <c r="B753" s="68" t="b">
        <f>'Zał 1-1'!$H$35&gt;='Zał 1-1'!$H$34</f>
        <v>1</v>
      </c>
      <c r="C753" s="68" t="s">
        <v>779</v>
      </c>
      <c r="D753" s="68" t="s">
        <v>3936</v>
      </c>
      <c r="E753" s="68" t="s">
        <v>2422</v>
      </c>
    </row>
    <row r="754" spans="1:5" hidden="1" x14ac:dyDescent="0.2">
      <c r="A754" s="221">
        <v>753</v>
      </c>
      <c r="B754" s="68" t="b">
        <f>'Zał 1-1'!$H$35=SUM('Zał 1-1'!$H$28:$H$34)</f>
        <v>1</v>
      </c>
      <c r="C754" s="68" t="s">
        <v>779</v>
      </c>
      <c r="D754" s="68" t="s">
        <v>3937</v>
      </c>
      <c r="E754" s="68" t="s">
        <v>2422</v>
      </c>
    </row>
    <row r="755" spans="1:5" hidden="1" x14ac:dyDescent="0.2">
      <c r="A755" s="221">
        <v>754</v>
      </c>
      <c r="B755" s="68" t="b">
        <f>'Zał 1-1'!$I$35='Zał 1-1'!$I$15</f>
        <v>1</v>
      </c>
      <c r="C755" s="68" t="s">
        <v>779</v>
      </c>
      <c r="D755" s="68" t="s">
        <v>3942</v>
      </c>
      <c r="E755" s="68" t="s">
        <v>2423</v>
      </c>
    </row>
    <row r="756" spans="1:5" hidden="1" x14ac:dyDescent="0.2">
      <c r="A756" s="221">
        <v>755</v>
      </c>
      <c r="B756" s="68" t="b">
        <f>'Zał 1-1'!$I$35&gt;='Zał 1-1'!$I$17</f>
        <v>1</v>
      </c>
      <c r="C756" s="68" t="s">
        <v>779</v>
      </c>
      <c r="D756" s="68" t="s">
        <v>3917</v>
      </c>
      <c r="E756" s="68" t="s">
        <v>2423</v>
      </c>
    </row>
    <row r="757" spans="1:5" hidden="1" x14ac:dyDescent="0.2">
      <c r="A757" s="221">
        <v>756</v>
      </c>
      <c r="B757" s="68" t="b">
        <f>'Zał 1-1'!$I$35&gt;='Zał 1-1'!$I$18</f>
        <v>1</v>
      </c>
      <c r="C757" s="68" t="s">
        <v>779</v>
      </c>
      <c r="D757" s="68" t="s">
        <v>3918</v>
      </c>
      <c r="E757" s="68" t="s">
        <v>2423</v>
      </c>
    </row>
    <row r="758" spans="1:5" hidden="1" x14ac:dyDescent="0.2">
      <c r="A758" s="221">
        <v>757</v>
      </c>
      <c r="B758" s="68" t="b">
        <f>'Zał 1-1'!$I$35&gt;='Zał 1-1'!$I$19</f>
        <v>1</v>
      </c>
      <c r="C758" s="68" t="s">
        <v>779</v>
      </c>
      <c r="D758" s="68" t="s">
        <v>3919</v>
      </c>
      <c r="E758" s="68" t="s">
        <v>2423</v>
      </c>
    </row>
    <row r="759" spans="1:5" hidden="1" x14ac:dyDescent="0.2">
      <c r="A759" s="221">
        <v>758</v>
      </c>
      <c r="B759" s="68" t="b">
        <f>'Zał 1-1'!$I$35&gt;='Zał 1-1'!$I$20</f>
        <v>1</v>
      </c>
      <c r="C759" s="68" t="s">
        <v>779</v>
      </c>
      <c r="D759" s="68" t="s">
        <v>3920</v>
      </c>
      <c r="E759" s="68" t="s">
        <v>2423</v>
      </c>
    </row>
    <row r="760" spans="1:5" hidden="1" x14ac:dyDescent="0.2">
      <c r="A760" s="221">
        <v>759</v>
      </c>
      <c r="B760" s="68" t="b">
        <f>'Zał 1-1'!$I$35&gt;='Zał 1-1'!$I$21</f>
        <v>1</v>
      </c>
      <c r="C760" s="68" t="s">
        <v>779</v>
      </c>
      <c r="D760" s="68" t="s">
        <v>3921</v>
      </c>
      <c r="E760" s="68" t="s">
        <v>2423</v>
      </c>
    </row>
    <row r="761" spans="1:5" hidden="1" x14ac:dyDescent="0.2">
      <c r="A761" s="221">
        <v>760</v>
      </c>
      <c r="B761" s="68" t="b">
        <f>'Zał 1-1'!$I$35&gt;='Zał 1-1'!$I$22</f>
        <v>1</v>
      </c>
      <c r="C761" s="68" t="s">
        <v>779</v>
      </c>
      <c r="D761" s="68" t="s">
        <v>3922</v>
      </c>
      <c r="E761" s="68" t="s">
        <v>2423</v>
      </c>
    </row>
    <row r="762" spans="1:5" hidden="1" x14ac:dyDescent="0.2">
      <c r="A762" s="221">
        <v>761</v>
      </c>
      <c r="B762" s="68" t="b">
        <f>'Zał 1-1'!$I$35=SUM('Zał 1-1'!$I$17:$I$22)</f>
        <v>1</v>
      </c>
      <c r="C762" s="68" t="s">
        <v>779</v>
      </c>
      <c r="D762" s="68" t="s">
        <v>3923</v>
      </c>
      <c r="E762" s="68" t="s">
        <v>2423</v>
      </c>
    </row>
    <row r="763" spans="1:5" hidden="1" x14ac:dyDescent="0.2">
      <c r="A763" s="221">
        <v>762</v>
      </c>
      <c r="B763" s="68" t="b">
        <f>'Zał 1-1'!$I$35&gt;='Zał 1-1'!$I$23</f>
        <v>1</v>
      </c>
      <c r="C763" s="68" t="s">
        <v>779</v>
      </c>
      <c r="D763" s="68" t="s">
        <v>3924</v>
      </c>
      <c r="E763" s="68" t="s">
        <v>2423</v>
      </c>
    </row>
    <row r="764" spans="1:5" hidden="1" x14ac:dyDescent="0.2">
      <c r="A764" s="221">
        <v>763</v>
      </c>
      <c r="B764" s="68" t="b">
        <f>'Zał 1-1'!$I$35&gt;='Zał 1-1'!$I$24</f>
        <v>1</v>
      </c>
      <c r="C764" s="68" t="s">
        <v>779</v>
      </c>
      <c r="D764" s="68" t="s">
        <v>3925</v>
      </c>
      <c r="E764" s="68" t="s">
        <v>2423</v>
      </c>
    </row>
    <row r="765" spans="1:5" hidden="1" x14ac:dyDescent="0.2">
      <c r="A765" s="221">
        <v>764</v>
      </c>
      <c r="B765" s="68" t="b">
        <f>'Zał 1-1'!$I$35&gt;='Zał 1-1'!$I$25</f>
        <v>1</v>
      </c>
      <c r="C765" s="68" t="s">
        <v>779</v>
      </c>
      <c r="D765" s="68" t="s">
        <v>3926</v>
      </c>
      <c r="E765" s="68" t="s">
        <v>2423</v>
      </c>
    </row>
    <row r="766" spans="1:5" hidden="1" x14ac:dyDescent="0.2">
      <c r="A766" s="221">
        <v>765</v>
      </c>
      <c r="B766" s="68" t="b">
        <f>'Zał 1-1'!$I$35&gt;='Zał 1-1'!$I$26</f>
        <v>1</v>
      </c>
      <c r="C766" s="68" t="s">
        <v>779</v>
      </c>
      <c r="D766" s="68" t="s">
        <v>3927</v>
      </c>
      <c r="E766" s="68" t="s">
        <v>2423</v>
      </c>
    </row>
    <row r="767" spans="1:5" hidden="1" x14ac:dyDescent="0.2">
      <c r="A767" s="221">
        <v>766</v>
      </c>
      <c r="B767" s="68" t="b">
        <f>'Zał 1-1'!$I$35&gt;='Zał 1-1'!$I$27</f>
        <v>1</v>
      </c>
      <c r="C767" s="68" t="s">
        <v>779</v>
      </c>
      <c r="D767" s="68" t="s">
        <v>3928</v>
      </c>
      <c r="E767" s="68" t="s">
        <v>2423</v>
      </c>
    </row>
    <row r="768" spans="1:5" hidden="1" x14ac:dyDescent="0.2">
      <c r="A768" s="221">
        <v>767</v>
      </c>
      <c r="B768" s="68" t="b">
        <f>'Zał 1-1'!$I$35=SUM('Zał 1-1'!$I$23:$I$27)</f>
        <v>1</v>
      </c>
      <c r="C768" s="68" t="s">
        <v>779</v>
      </c>
      <c r="D768" s="68" t="s">
        <v>3929</v>
      </c>
      <c r="E768" s="68" t="s">
        <v>2423</v>
      </c>
    </row>
    <row r="769" spans="1:5" hidden="1" x14ac:dyDescent="0.2">
      <c r="A769" s="221">
        <v>768</v>
      </c>
      <c r="B769" s="68" t="b">
        <f>'Zał 1-1'!$I$35&gt;='Zał 1-1'!$I$28</f>
        <v>1</v>
      </c>
      <c r="C769" s="68" t="s">
        <v>779</v>
      </c>
      <c r="D769" s="68" t="s">
        <v>3930</v>
      </c>
      <c r="E769" s="68" t="s">
        <v>2423</v>
      </c>
    </row>
    <row r="770" spans="1:5" hidden="1" x14ac:dyDescent="0.2">
      <c r="A770" s="221">
        <v>769</v>
      </c>
      <c r="B770" s="68" t="b">
        <f>'Zał 1-1'!$I$35&gt;='Zał 1-1'!$I$29</f>
        <v>1</v>
      </c>
      <c r="C770" s="68" t="s">
        <v>779</v>
      </c>
      <c r="D770" s="68" t="s">
        <v>3931</v>
      </c>
      <c r="E770" s="68" t="s">
        <v>2423</v>
      </c>
    </row>
    <row r="771" spans="1:5" hidden="1" x14ac:dyDescent="0.2">
      <c r="A771" s="221">
        <v>770</v>
      </c>
      <c r="B771" s="68" t="b">
        <f>'Zał 1-1'!$I$35&gt;='Zał 1-1'!$I$30</f>
        <v>1</v>
      </c>
      <c r="C771" s="68" t="s">
        <v>779</v>
      </c>
      <c r="D771" s="68" t="s">
        <v>3932</v>
      </c>
      <c r="E771" s="68" t="s">
        <v>2423</v>
      </c>
    </row>
    <row r="772" spans="1:5" hidden="1" x14ac:dyDescent="0.2">
      <c r="A772" s="221">
        <v>771</v>
      </c>
      <c r="B772" s="68" t="b">
        <f>'Zał 1-1'!$I$35&gt;='Zał 1-1'!$I$31</f>
        <v>1</v>
      </c>
      <c r="C772" s="68" t="s">
        <v>779</v>
      </c>
      <c r="D772" s="68" t="s">
        <v>3933</v>
      </c>
      <c r="E772" s="68" t="s">
        <v>2423</v>
      </c>
    </row>
    <row r="773" spans="1:5" hidden="1" x14ac:dyDescent="0.2">
      <c r="A773" s="221">
        <v>772</v>
      </c>
      <c r="B773" s="68" t="b">
        <f>'Zał 1-1'!$I$35&gt;='Zał 1-1'!$I$32</f>
        <v>1</v>
      </c>
      <c r="C773" s="68" t="s">
        <v>779</v>
      </c>
      <c r="D773" s="68" t="s">
        <v>3934</v>
      </c>
      <c r="E773" s="68" t="s">
        <v>2423</v>
      </c>
    </row>
    <row r="774" spans="1:5" hidden="1" x14ac:dyDescent="0.2">
      <c r="A774" s="221">
        <v>773</v>
      </c>
      <c r="B774" s="68" t="b">
        <f>'Zał 1-1'!$I$35&gt;='Zał 1-1'!$I$33</f>
        <v>1</v>
      </c>
      <c r="C774" s="68" t="s">
        <v>779</v>
      </c>
      <c r="D774" s="68" t="s">
        <v>3935</v>
      </c>
      <c r="E774" s="68" t="s">
        <v>2423</v>
      </c>
    </row>
    <row r="775" spans="1:5" hidden="1" x14ac:dyDescent="0.2">
      <c r="A775" s="221">
        <v>774</v>
      </c>
      <c r="B775" s="68" t="b">
        <f>'Zał 1-1'!$I$35&gt;='Zał 1-1'!$I$34</f>
        <v>1</v>
      </c>
      <c r="C775" s="68" t="s">
        <v>779</v>
      </c>
      <c r="D775" s="68" t="s">
        <v>3936</v>
      </c>
      <c r="E775" s="68" t="s">
        <v>2423</v>
      </c>
    </row>
    <row r="776" spans="1:5" hidden="1" x14ac:dyDescent="0.2">
      <c r="A776" s="221">
        <v>775</v>
      </c>
      <c r="B776" s="68" t="b">
        <f>'Zał 1-1'!$I$35=SUM('Zał 1-1'!$I$28:$I$34)</f>
        <v>1</v>
      </c>
      <c r="C776" s="68" t="s">
        <v>779</v>
      </c>
      <c r="D776" s="68" t="s">
        <v>3937</v>
      </c>
      <c r="E776" s="68" t="s">
        <v>2423</v>
      </c>
    </row>
    <row r="777" spans="1:5" hidden="1" x14ac:dyDescent="0.2">
      <c r="A777" s="221">
        <v>776</v>
      </c>
      <c r="B777" s="68" t="b">
        <f>'Zał 1-1'!$J$35='Zał 1-1'!$J$16</f>
        <v>1</v>
      </c>
      <c r="C777" s="68" t="s">
        <v>779</v>
      </c>
      <c r="D777" s="68" t="s">
        <v>3943</v>
      </c>
      <c r="E777" s="68" t="s">
        <v>2424</v>
      </c>
    </row>
    <row r="778" spans="1:5" hidden="1" x14ac:dyDescent="0.2">
      <c r="A778" s="221">
        <v>777</v>
      </c>
      <c r="B778" s="68" t="b">
        <f>'Zał 1-1'!$J$35&gt;='Zał 1-1'!$J$17</f>
        <v>1</v>
      </c>
      <c r="C778" s="68" t="s">
        <v>779</v>
      </c>
      <c r="D778" s="68" t="s">
        <v>3917</v>
      </c>
      <c r="E778" s="68" t="s">
        <v>2424</v>
      </c>
    </row>
    <row r="779" spans="1:5" hidden="1" x14ac:dyDescent="0.2">
      <c r="A779" s="221">
        <v>778</v>
      </c>
      <c r="B779" s="68" t="b">
        <f>'Zał 1-1'!$J$35&gt;='Zał 1-1'!$J$18</f>
        <v>1</v>
      </c>
      <c r="C779" s="68" t="s">
        <v>779</v>
      </c>
      <c r="D779" s="68" t="s">
        <v>3918</v>
      </c>
      <c r="E779" s="68" t="s">
        <v>2424</v>
      </c>
    </row>
    <row r="780" spans="1:5" hidden="1" x14ac:dyDescent="0.2">
      <c r="A780" s="221">
        <v>779</v>
      </c>
      <c r="B780" s="68" t="b">
        <f>'Zał 1-1'!$J$35&gt;='Zał 1-1'!$J$19</f>
        <v>1</v>
      </c>
      <c r="C780" s="68" t="s">
        <v>779</v>
      </c>
      <c r="D780" s="68" t="s">
        <v>3919</v>
      </c>
      <c r="E780" s="68" t="s">
        <v>2424</v>
      </c>
    </row>
    <row r="781" spans="1:5" hidden="1" x14ac:dyDescent="0.2">
      <c r="A781" s="221">
        <v>780</v>
      </c>
      <c r="B781" s="68" t="b">
        <f>'Zał 1-1'!$J$35&gt;='Zał 1-1'!$J$20</f>
        <v>1</v>
      </c>
      <c r="C781" s="68" t="s">
        <v>779</v>
      </c>
      <c r="D781" s="68" t="s">
        <v>3920</v>
      </c>
      <c r="E781" s="68" t="s">
        <v>2424</v>
      </c>
    </row>
    <row r="782" spans="1:5" hidden="1" x14ac:dyDescent="0.2">
      <c r="A782" s="221">
        <v>781</v>
      </c>
      <c r="B782" s="68" t="b">
        <f>'Zał 1-1'!$J$35&gt;='Zał 1-1'!$J$21</f>
        <v>1</v>
      </c>
      <c r="C782" s="68" t="s">
        <v>779</v>
      </c>
      <c r="D782" s="68" t="s">
        <v>3921</v>
      </c>
      <c r="E782" s="68" t="s">
        <v>2424</v>
      </c>
    </row>
    <row r="783" spans="1:5" hidden="1" x14ac:dyDescent="0.2">
      <c r="A783" s="221">
        <v>782</v>
      </c>
      <c r="B783" s="68" t="b">
        <f>'Zał 1-1'!$J$35&gt;='Zał 1-1'!$J$22</f>
        <v>1</v>
      </c>
      <c r="C783" s="68" t="s">
        <v>779</v>
      </c>
      <c r="D783" s="68" t="s">
        <v>3922</v>
      </c>
      <c r="E783" s="68" t="s">
        <v>2424</v>
      </c>
    </row>
    <row r="784" spans="1:5" hidden="1" x14ac:dyDescent="0.2">
      <c r="A784" s="221">
        <v>783</v>
      </c>
      <c r="B784" s="68" t="b">
        <f>'Zał 1-1'!$J$35=SUM('Zał 1-1'!$J$17:$J$22)</f>
        <v>1</v>
      </c>
      <c r="C784" s="68" t="s">
        <v>779</v>
      </c>
      <c r="D784" s="68" t="s">
        <v>3923</v>
      </c>
      <c r="E784" s="68" t="s">
        <v>2424</v>
      </c>
    </row>
    <row r="785" spans="1:5" hidden="1" x14ac:dyDescent="0.2">
      <c r="A785" s="221">
        <v>784</v>
      </c>
      <c r="B785" s="68" t="b">
        <f>'Zał 1-1'!$J$35&gt;='Zał 1-1'!$J$23</f>
        <v>1</v>
      </c>
      <c r="C785" s="68" t="s">
        <v>779</v>
      </c>
      <c r="D785" s="68" t="s">
        <v>3924</v>
      </c>
      <c r="E785" s="68" t="s">
        <v>2424</v>
      </c>
    </row>
    <row r="786" spans="1:5" hidden="1" x14ac:dyDescent="0.2">
      <c r="A786" s="221">
        <v>785</v>
      </c>
      <c r="B786" s="68" t="b">
        <f>'Zał 1-1'!$J$35&gt;='Zał 1-1'!$J$24</f>
        <v>1</v>
      </c>
      <c r="C786" s="68" t="s">
        <v>779</v>
      </c>
      <c r="D786" s="68" t="s">
        <v>3925</v>
      </c>
      <c r="E786" s="68" t="s">
        <v>2424</v>
      </c>
    </row>
    <row r="787" spans="1:5" hidden="1" x14ac:dyDescent="0.2">
      <c r="A787" s="221">
        <v>786</v>
      </c>
      <c r="B787" s="68" t="b">
        <f>'Zał 1-1'!$J$35&gt;='Zał 1-1'!$J$25</f>
        <v>1</v>
      </c>
      <c r="C787" s="68" t="s">
        <v>779</v>
      </c>
      <c r="D787" s="68" t="s">
        <v>3926</v>
      </c>
      <c r="E787" s="68" t="s">
        <v>2424</v>
      </c>
    </row>
    <row r="788" spans="1:5" hidden="1" x14ac:dyDescent="0.2">
      <c r="A788" s="221">
        <v>787</v>
      </c>
      <c r="B788" s="68" t="b">
        <f>'Zał 1-1'!$J$35&gt;='Zał 1-1'!$J$26</f>
        <v>1</v>
      </c>
      <c r="C788" s="68" t="s">
        <v>779</v>
      </c>
      <c r="D788" s="68" t="s">
        <v>3927</v>
      </c>
      <c r="E788" s="68" t="s">
        <v>2424</v>
      </c>
    </row>
    <row r="789" spans="1:5" hidden="1" x14ac:dyDescent="0.2">
      <c r="A789" s="221">
        <v>788</v>
      </c>
      <c r="B789" s="68" t="b">
        <f>'Zał 1-1'!$J$35&gt;='Zał 1-1'!$J$27</f>
        <v>1</v>
      </c>
      <c r="C789" s="68" t="s">
        <v>779</v>
      </c>
      <c r="D789" s="68" t="s">
        <v>3928</v>
      </c>
      <c r="E789" s="68" t="s">
        <v>2424</v>
      </c>
    </row>
    <row r="790" spans="1:5" hidden="1" x14ac:dyDescent="0.2">
      <c r="A790" s="221">
        <v>789</v>
      </c>
      <c r="B790" s="68" t="b">
        <f>'Zał 1-1'!$J$35=SUM('Zał 1-1'!$J$23:$J$27)</f>
        <v>1</v>
      </c>
      <c r="C790" s="68" t="s">
        <v>779</v>
      </c>
      <c r="D790" s="68" t="s">
        <v>3929</v>
      </c>
      <c r="E790" s="68" t="s">
        <v>2424</v>
      </c>
    </row>
    <row r="791" spans="1:5" hidden="1" x14ac:dyDescent="0.2">
      <c r="A791" s="221">
        <v>790</v>
      </c>
      <c r="B791" s="68" t="b">
        <f>'Zał 1-1'!$J$35&gt;='Zał 1-1'!$J$28</f>
        <v>1</v>
      </c>
      <c r="C791" s="68" t="s">
        <v>779</v>
      </c>
      <c r="D791" s="68" t="s">
        <v>3930</v>
      </c>
      <c r="E791" s="68" t="s">
        <v>2424</v>
      </c>
    </row>
    <row r="792" spans="1:5" hidden="1" x14ac:dyDescent="0.2">
      <c r="A792" s="221">
        <v>791</v>
      </c>
      <c r="B792" s="68" t="b">
        <f>'Zał 1-1'!$J$35&gt;='Zał 1-1'!$J$29</f>
        <v>1</v>
      </c>
      <c r="C792" s="68" t="s">
        <v>779</v>
      </c>
      <c r="D792" s="68" t="s">
        <v>3931</v>
      </c>
      <c r="E792" s="68" t="s">
        <v>2424</v>
      </c>
    </row>
    <row r="793" spans="1:5" hidden="1" x14ac:dyDescent="0.2">
      <c r="A793" s="221">
        <v>792</v>
      </c>
      <c r="B793" s="68" t="b">
        <f>'Zał 1-1'!$J$35&gt;='Zał 1-1'!$J$30</f>
        <v>1</v>
      </c>
      <c r="C793" s="68" t="s">
        <v>779</v>
      </c>
      <c r="D793" s="68" t="s">
        <v>3932</v>
      </c>
      <c r="E793" s="68" t="s">
        <v>2424</v>
      </c>
    </row>
    <row r="794" spans="1:5" hidden="1" x14ac:dyDescent="0.2">
      <c r="A794" s="221">
        <v>793</v>
      </c>
      <c r="B794" s="68" t="b">
        <f>'Zał 1-1'!$J$35&gt;='Zał 1-1'!$J$31</f>
        <v>1</v>
      </c>
      <c r="C794" s="68" t="s">
        <v>779</v>
      </c>
      <c r="D794" s="68" t="s">
        <v>3933</v>
      </c>
      <c r="E794" s="68" t="s">
        <v>2424</v>
      </c>
    </row>
    <row r="795" spans="1:5" hidden="1" x14ac:dyDescent="0.2">
      <c r="A795" s="221">
        <v>794</v>
      </c>
      <c r="B795" s="68" t="b">
        <f>'Zał 1-1'!$J$35&gt;='Zał 1-1'!$J$32</f>
        <v>1</v>
      </c>
      <c r="C795" s="68" t="s">
        <v>779</v>
      </c>
      <c r="D795" s="68" t="s">
        <v>3934</v>
      </c>
      <c r="E795" s="68" t="s">
        <v>2424</v>
      </c>
    </row>
    <row r="796" spans="1:5" hidden="1" x14ac:dyDescent="0.2">
      <c r="A796" s="221">
        <v>795</v>
      </c>
      <c r="B796" s="68" t="b">
        <f>'Zał 1-1'!$J$35&gt;='Zał 1-1'!$J$33</f>
        <v>1</v>
      </c>
      <c r="C796" s="68" t="s">
        <v>779</v>
      </c>
      <c r="D796" s="68" t="s">
        <v>3935</v>
      </c>
      <c r="E796" s="68" t="s">
        <v>2424</v>
      </c>
    </row>
    <row r="797" spans="1:5" hidden="1" x14ac:dyDescent="0.2">
      <c r="A797" s="221">
        <v>796</v>
      </c>
      <c r="B797" s="68" t="b">
        <f>'Zał 1-1'!$J$35&gt;='Zał 1-1'!$J$34</f>
        <v>1</v>
      </c>
      <c r="C797" s="68" t="s">
        <v>779</v>
      </c>
      <c r="D797" s="68" t="s">
        <v>3936</v>
      </c>
      <c r="E797" s="68" t="s">
        <v>2424</v>
      </c>
    </row>
    <row r="798" spans="1:5" hidden="1" x14ac:dyDescent="0.2">
      <c r="A798" s="221">
        <v>797</v>
      </c>
      <c r="B798" s="68" t="b">
        <f>'Zał 1-1'!$J$35=SUM('Zał 1-1'!$J$28:$J$34)</f>
        <v>1</v>
      </c>
      <c r="C798" s="68" t="s">
        <v>779</v>
      </c>
      <c r="D798" s="68" t="s">
        <v>3937</v>
      </c>
      <c r="E798" s="68" t="s">
        <v>2424</v>
      </c>
    </row>
    <row r="799" spans="1:5" hidden="1" x14ac:dyDescent="0.2">
      <c r="A799" s="221">
        <v>798</v>
      </c>
      <c r="B799" s="68" t="b">
        <f>'Zał 1-1'!$K$35&gt;='Zał 1-1'!$K$11</f>
        <v>1</v>
      </c>
      <c r="C799" s="68" t="s">
        <v>779</v>
      </c>
      <c r="D799" s="68" t="s">
        <v>947</v>
      </c>
      <c r="E799" s="68" t="s">
        <v>11</v>
      </c>
    </row>
    <row r="800" spans="1:5" hidden="1" x14ac:dyDescent="0.2">
      <c r="A800" s="221">
        <v>799</v>
      </c>
      <c r="B800" s="68" t="b">
        <f>'Zał 1-1'!$K$35&gt;='Zał 1-1'!$K$12</f>
        <v>1</v>
      </c>
      <c r="C800" s="68" t="s">
        <v>779</v>
      </c>
      <c r="D800" s="68" t="s">
        <v>948</v>
      </c>
      <c r="E800" s="68" t="s">
        <v>11</v>
      </c>
    </row>
    <row r="801" spans="1:5" hidden="1" x14ac:dyDescent="0.2">
      <c r="A801" s="221">
        <v>800</v>
      </c>
      <c r="B801" s="68" t="b">
        <f>'Zał 1-1'!$K$35&gt;='Zał 1-1'!$K$13</f>
        <v>1</v>
      </c>
      <c r="C801" s="68" t="s">
        <v>779</v>
      </c>
      <c r="D801" s="68" t="s">
        <v>949</v>
      </c>
      <c r="E801" s="68" t="s">
        <v>11</v>
      </c>
    </row>
    <row r="802" spans="1:5" hidden="1" x14ac:dyDescent="0.2">
      <c r="A802" s="221">
        <v>801</v>
      </c>
      <c r="B802" s="68" t="b">
        <f>'Zał 1-1'!$K$35&gt;='Zał 1-1'!$K$14</f>
        <v>1</v>
      </c>
      <c r="C802" s="68" t="s">
        <v>779</v>
      </c>
      <c r="D802" s="68" t="s">
        <v>950</v>
      </c>
      <c r="E802" s="68" t="s">
        <v>11</v>
      </c>
    </row>
    <row r="803" spans="1:5" hidden="1" x14ac:dyDescent="0.2">
      <c r="A803" s="221">
        <v>802</v>
      </c>
      <c r="B803" s="68" t="b">
        <f>'Zał 1-1'!$K$35&gt;='Zał 1-1'!$K$15</f>
        <v>1</v>
      </c>
      <c r="C803" s="68" t="s">
        <v>779</v>
      </c>
      <c r="D803" s="68" t="s">
        <v>951</v>
      </c>
      <c r="E803" s="68" t="s">
        <v>11</v>
      </c>
    </row>
    <row r="804" spans="1:5" hidden="1" x14ac:dyDescent="0.2">
      <c r="A804" s="221">
        <v>803</v>
      </c>
      <c r="B804" s="68" t="b">
        <f>'Zał 1-1'!$K$35&gt;='Zał 1-1'!$K$16</f>
        <v>1</v>
      </c>
      <c r="C804" s="68" t="s">
        <v>779</v>
      </c>
      <c r="D804" s="68" t="s">
        <v>952</v>
      </c>
      <c r="E804" s="68" t="s">
        <v>11</v>
      </c>
    </row>
    <row r="805" spans="1:5" hidden="1" x14ac:dyDescent="0.2">
      <c r="A805" s="221">
        <v>804</v>
      </c>
      <c r="B805" s="68" t="b">
        <f>'Zał 1-1'!$K$35=SUM('Zał 1-1'!$K$11:$K$16)</f>
        <v>1</v>
      </c>
      <c r="C805" s="68" t="s">
        <v>779</v>
      </c>
      <c r="D805" s="68" t="s">
        <v>953</v>
      </c>
      <c r="E805" s="68" t="s">
        <v>11</v>
      </c>
    </row>
    <row r="806" spans="1:5" hidden="1" x14ac:dyDescent="0.2">
      <c r="A806" s="221">
        <v>805</v>
      </c>
      <c r="B806" s="68" t="b">
        <f>'Zał 1-1'!$K$35&gt;='Zał 1-1'!$K$17</f>
        <v>1</v>
      </c>
      <c r="C806" s="68" t="s">
        <v>779</v>
      </c>
      <c r="D806" s="68" t="s">
        <v>3917</v>
      </c>
      <c r="E806" s="68" t="s">
        <v>11</v>
      </c>
    </row>
    <row r="807" spans="1:5" hidden="1" x14ac:dyDescent="0.2">
      <c r="A807" s="221">
        <v>806</v>
      </c>
      <c r="B807" s="68" t="b">
        <f>'Zał 1-1'!$K$35&gt;='Zał 1-1'!$K$18</f>
        <v>1</v>
      </c>
      <c r="C807" s="68" t="s">
        <v>779</v>
      </c>
      <c r="D807" s="68" t="s">
        <v>3918</v>
      </c>
      <c r="E807" s="68" t="s">
        <v>11</v>
      </c>
    </row>
    <row r="808" spans="1:5" hidden="1" x14ac:dyDescent="0.2">
      <c r="A808" s="221">
        <v>807</v>
      </c>
      <c r="B808" s="68" t="b">
        <f>'Zał 1-1'!$K$35&gt;='Zał 1-1'!$K$19</f>
        <v>1</v>
      </c>
      <c r="C808" s="68" t="s">
        <v>779</v>
      </c>
      <c r="D808" s="68" t="s">
        <v>3919</v>
      </c>
      <c r="E808" s="68" t="s">
        <v>11</v>
      </c>
    </row>
    <row r="809" spans="1:5" hidden="1" x14ac:dyDescent="0.2">
      <c r="A809" s="221">
        <v>808</v>
      </c>
      <c r="B809" s="68" t="b">
        <f>'Zał 1-1'!$K$35&gt;='Zał 1-1'!$K$20</f>
        <v>1</v>
      </c>
      <c r="C809" s="68" t="s">
        <v>779</v>
      </c>
      <c r="D809" s="68" t="s">
        <v>3920</v>
      </c>
      <c r="E809" s="68" t="s">
        <v>11</v>
      </c>
    </row>
    <row r="810" spans="1:5" hidden="1" x14ac:dyDescent="0.2">
      <c r="A810" s="221">
        <v>809</v>
      </c>
      <c r="B810" s="68" t="b">
        <f>'Zał 1-1'!$K$35&gt;='Zał 1-1'!$K$21</f>
        <v>1</v>
      </c>
      <c r="C810" s="68" t="s">
        <v>779</v>
      </c>
      <c r="D810" s="68" t="s">
        <v>3921</v>
      </c>
      <c r="E810" s="68" t="s">
        <v>11</v>
      </c>
    </row>
    <row r="811" spans="1:5" hidden="1" x14ac:dyDescent="0.2">
      <c r="A811" s="221">
        <v>810</v>
      </c>
      <c r="B811" s="68" t="b">
        <f>'Zał 1-1'!$K$35=SUM('Zał 1-1'!$K$17:$K$22)</f>
        <v>1</v>
      </c>
      <c r="C811" s="68" t="s">
        <v>779</v>
      </c>
      <c r="D811" s="203" t="s">
        <v>5230</v>
      </c>
      <c r="E811" s="68" t="s">
        <v>11</v>
      </c>
    </row>
    <row r="812" spans="1:5" hidden="1" x14ac:dyDescent="0.2">
      <c r="A812" s="221">
        <v>811</v>
      </c>
      <c r="B812" s="68" t="b">
        <f>'Zał 1-1'!$K$35&gt;='Zał 1-1'!$K$23</f>
        <v>1</v>
      </c>
      <c r="C812" s="68" t="s">
        <v>779</v>
      </c>
      <c r="D812" s="68" t="s">
        <v>3924</v>
      </c>
      <c r="E812" s="68" t="s">
        <v>11</v>
      </c>
    </row>
    <row r="813" spans="1:5" hidden="1" x14ac:dyDescent="0.2">
      <c r="A813" s="221">
        <v>812</v>
      </c>
      <c r="B813" s="68" t="b">
        <f>'Zał 1-1'!$K$35&gt;='Zał 1-1'!$K$24</f>
        <v>1</v>
      </c>
      <c r="C813" s="68" t="s">
        <v>779</v>
      </c>
      <c r="D813" s="68" t="s">
        <v>3925</v>
      </c>
      <c r="E813" s="68" t="s">
        <v>11</v>
      </c>
    </row>
    <row r="814" spans="1:5" hidden="1" x14ac:dyDescent="0.2">
      <c r="A814" s="221">
        <v>813</v>
      </c>
      <c r="B814" s="68" t="b">
        <f>'Zał 1-1'!$K$35&gt;='Zał 1-1'!$K$25</f>
        <v>1</v>
      </c>
      <c r="C814" s="68" t="s">
        <v>779</v>
      </c>
      <c r="D814" s="68" t="s">
        <v>3926</v>
      </c>
      <c r="E814" s="68" t="s">
        <v>11</v>
      </c>
    </row>
    <row r="815" spans="1:5" hidden="1" x14ac:dyDescent="0.2">
      <c r="A815" s="221">
        <v>814</v>
      </c>
      <c r="B815" s="68" t="b">
        <f>'Zał 1-1'!$K$35&gt;='Zał 1-1'!$K$26</f>
        <v>1</v>
      </c>
      <c r="C815" s="68" t="s">
        <v>779</v>
      </c>
      <c r="D815" s="68" t="s">
        <v>3927</v>
      </c>
      <c r="E815" s="68" t="s">
        <v>11</v>
      </c>
    </row>
    <row r="816" spans="1:5" hidden="1" x14ac:dyDescent="0.2">
      <c r="A816" s="221">
        <v>815</v>
      </c>
      <c r="B816" s="68" t="b">
        <f>'Zał 1-1'!$K$35&gt;='Zał 1-1'!$K$27</f>
        <v>1</v>
      </c>
      <c r="C816" s="68" t="s">
        <v>779</v>
      </c>
      <c r="D816" s="68" t="s">
        <v>3928</v>
      </c>
      <c r="E816" s="68" t="s">
        <v>11</v>
      </c>
    </row>
    <row r="817" spans="1:5" hidden="1" x14ac:dyDescent="0.2">
      <c r="A817" s="221">
        <v>816</v>
      </c>
      <c r="B817" s="68" t="b">
        <f>'Zał 1-1'!$K$35=SUM('Zał 1-1'!$K$23:$K$27)</f>
        <v>1</v>
      </c>
      <c r="C817" s="68" t="s">
        <v>779</v>
      </c>
      <c r="D817" s="68" t="s">
        <v>3929</v>
      </c>
      <c r="E817" s="68" t="s">
        <v>11</v>
      </c>
    </row>
    <row r="818" spans="1:5" hidden="1" x14ac:dyDescent="0.2">
      <c r="A818" s="221">
        <v>817</v>
      </c>
      <c r="B818" s="68" t="b">
        <f>'Zał 1-1'!$K$35&gt;='Zał 1-1'!$K$28</f>
        <v>1</v>
      </c>
      <c r="C818" s="68" t="s">
        <v>779</v>
      </c>
      <c r="D818" s="68" t="s">
        <v>3930</v>
      </c>
      <c r="E818" s="68" t="s">
        <v>11</v>
      </c>
    </row>
    <row r="819" spans="1:5" hidden="1" x14ac:dyDescent="0.2">
      <c r="A819" s="221">
        <v>818</v>
      </c>
      <c r="B819" s="68" t="b">
        <f>'Zał 1-1'!$K$35&gt;='Zał 1-1'!$K$29</f>
        <v>1</v>
      </c>
      <c r="C819" s="68" t="s">
        <v>779</v>
      </c>
      <c r="D819" s="68" t="s">
        <v>3931</v>
      </c>
      <c r="E819" s="68" t="s">
        <v>11</v>
      </c>
    </row>
    <row r="820" spans="1:5" hidden="1" x14ac:dyDescent="0.2">
      <c r="A820" s="221">
        <v>819</v>
      </c>
      <c r="B820" s="68" t="b">
        <f>'Zał 1-1'!$K$35&gt;='Zał 1-1'!$K$30</f>
        <v>1</v>
      </c>
      <c r="C820" s="68" t="s">
        <v>779</v>
      </c>
      <c r="D820" s="68" t="s">
        <v>3932</v>
      </c>
      <c r="E820" s="68" t="s">
        <v>11</v>
      </c>
    </row>
    <row r="821" spans="1:5" hidden="1" x14ac:dyDescent="0.2">
      <c r="A821" s="221">
        <v>820</v>
      </c>
      <c r="B821" s="68" t="b">
        <f>'Zał 1-1'!$K$35&gt;='Zał 1-1'!$K$31</f>
        <v>1</v>
      </c>
      <c r="C821" s="68" t="s">
        <v>779</v>
      </c>
      <c r="D821" s="68" t="s">
        <v>3933</v>
      </c>
      <c r="E821" s="68" t="s">
        <v>11</v>
      </c>
    </row>
    <row r="822" spans="1:5" hidden="1" x14ac:dyDescent="0.2">
      <c r="A822" s="221">
        <v>821</v>
      </c>
      <c r="B822" s="68" t="b">
        <f>'Zał 1-1'!$K$35&gt;='Zał 1-1'!$K$32</f>
        <v>1</v>
      </c>
      <c r="C822" s="68" t="s">
        <v>779</v>
      </c>
      <c r="D822" s="68" t="s">
        <v>3934</v>
      </c>
      <c r="E822" s="68" t="s">
        <v>11</v>
      </c>
    </row>
    <row r="823" spans="1:5" hidden="1" x14ac:dyDescent="0.2">
      <c r="A823" s="221">
        <v>822</v>
      </c>
      <c r="B823" s="68" t="b">
        <f>'Zał 1-1'!$K$35&gt;='Zał 1-1'!$K$33</f>
        <v>1</v>
      </c>
      <c r="C823" s="68" t="s">
        <v>779</v>
      </c>
      <c r="D823" s="68" t="s">
        <v>3935</v>
      </c>
      <c r="E823" s="68" t="s">
        <v>11</v>
      </c>
    </row>
    <row r="824" spans="1:5" hidden="1" x14ac:dyDescent="0.2">
      <c r="A824" s="221">
        <v>823</v>
      </c>
      <c r="B824" s="68" t="b">
        <f>'Zał 1-1'!$K$35&gt;='Zał 1-1'!$K$34</f>
        <v>1</v>
      </c>
      <c r="C824" s="68" t="s">
        <v>779</v>
      </c>
      <c r="D824" s="68" t="s">
        <v>3936</v>
      </c>
      <c r="E824" s="68" t="s">
        <v>11</v>
      </c>
    </row>
    <row r="825" spans="1:5" hidden="1" x14ac:dyDescent="0.2">
      <c r="A825" s="221">
        <v>824</v>
      </c>
      <c r="B825" s="68" t="b">
        <f>'Zał 1-1'!$K$35=SUM('Zał 1-1'!$K$28:$K$34)</f>
        <v>1</v>
      </c>
      <c r="C825" s="68" t="s">
        <v>779</v>
      </c>
      <c r="D825" s="68" t="s">
        <v>3937</v>
      </c>
      <c r="E825" s="68" t="s">
        <v>11</v>
      </c>
    </row>
    <row r="826" spans="1:5" hidden="1" x14ac:dyDescent="0.2">
      <c r="A826" s="221">
        <v>825</v>
      </c>
      <c r="B826" s="68" t="b">
        <f>'Zał 1-1'!$L$35='Zał 1-1'!$L$11</f>
        <v>1</v>
      </c>
      <c r="C826" s="68" t="s">
        <v>779</v>
      </c>
      <c r="D826" s="68" t="s">
        <v>3938</v>
      </c>
      <c r="E826" s="68" t="s">
        <v>3944</v>
      </c>
    </row>
    <row r="827" spans="1:5" hidden="1" x14ac:dyDescent="0.2">
      <c r="A827" s="221">
        <v>826</v>
      </c>
      <c r="B827" s="68" t="b">
        <f>'Zał 1-1'!$L$35&gt;='Zał 1-1'!$L$17</f>
        <v>1</v>
      </c>
      <c r="C827" s="68" t="s">
        <v>779</v>
      </c>
      <c r="D827" s="68" t="s">
        <v>3917</v>
      </c>
      <c r="E827" s="68" t="s">
        <v>3944</v>
      </c>
    </row>
    <row r="828" spans="1:5" hidden="1" x14ac:dyDescent="0.2">
      <c r="A828" s="221">
        <v>827</v>
      </c>
      <c r="B828" s="68" t="b">
        <f>'Zał 1-1'!$L$35&gt;='Zał 1-1'!$L$18</f>
        <v>1</v>
      </c>
      <c r="C828" s="68" t="s">
        <v>779</v>
      </c>
      <c r="D828" s="68" t="s">
        <v>3918</v>
      </c>
      <c r="E828" s="68" t="s">
        <v>3944</v>
      </c>
    </row>
    <row r="829" spans="1:5" hidden="1" x14ac:dyDescent="0.2">
      <c r="A829" s="221">
        <v>828</v>
      </c>
      <c r="B829" s="68" t="b">
        <f>'Zał 1-1'!$L$35&gt;='Zał 1-1'!$L$19</f>
        <v>1</v>
      </c>
      <c r="C829" s="68" t="s">
        <v>779</v>
      </c>
      <c r="D829" s="68" t="s">
        <v>3919</v>
      </c>
      <c r="E829" s="68" t="s">
        <v>3944</v>
      </c>
    </row>
    <row r="830" spans="1:5" hidden="1" x14ac:dyDescent="0.2">
      <c r="A830" s="221">
        <v>829</v>
      </c>
      <c r="B830" s="68" t="b">
        <f>'Zał 1-1'!$L$35&gt;='Zał 1-1'!$L$20</f>
        <v>1</v>
      </c>
      <c r="C830" s="68" t="s">
        <v>779</v>
      </c>
      <c r="D830" s="68" t="s">
        <v>3920</v>
      </c>
      <c r="E830" s="68" t="s">
        <v>3944</v>
      </c>
    </row>
    <row r="831" spans="1:5" hidden="1" x14ac:dyDescent="0.2">
      <c r="A831" s="221">
        <v>830</v>
      </c>
      <c r="B831" s="68" t="b">
        <f>'Zał 1-1'!$L$35&gt;='Zał 1-1'!$L$21</f>
        <v>1</v>
      </c>
      <c r="C831" s="68" t="s">
        <v>779</v>
      </c>
      <c r="D831" s="68" t="s">
        <v>3921</v>
      </c>
      <c r="E831" s="68" t="s">
        <v>3944</v>
      </c>
    </row>
    <row r="832" spans="1:5" hidden="1" x14ac:dyDescent="0.2">
      <c r="A832" s="221">
        <v>831</v>
      </c>
      <c r="B832" s="68" t="b">
        <f>'Zał 1-1'!$L$35=SUM('Zał 1-1'!$L$17:$L$22)</f>
        <v>1</v>
      </c>
      <c r="C832" s="68" t="s">
        <v>779</v>
      </c>
      <c r="D832" s="203" t="s">
        <v>5230</v>
      </c>
      <c r="E832" s="68" t="s">
        <v>3944</v>
      </c>
    </row>
    <row r="833" spans="1:5" hidden="1" x14ac:dyDescent="0.2">
      <c r="A833" s="221">
        <v>832</v>
      </c>
      <c r="B833" s="68" t="b">
        <f>'Zał 1-1'!$L$35&gt;='Zał 1-1'!$L$23</f>
        <v>1</v>
      </c>
      <c r="C833" s="68" t="s">
        <v>779</v>
      </c>
      <c r="D833" s="68" t="s">
        <v>3924</v>
      </c>
      <c r="E833" s="68" t="s">
        <v>3944</v>
      </c>
    </row>
    <row r="834" spans="1:5" hidden="1" x14ac:dyDescent="0.2">
      <c r="A834" s="221">
        <v>833</v>
      </c>
      <c r="B834" s="68" t="b">
        <f>'Zał 1-1'!$L$35&gt;='Zał 1-1'!$L$24</f>
        <v>1</v>
      </c>
      <c r="C834" s="68" t="s">
        <v>779</v>
      </c>
      <c r="D834" s="68" t="s">
        <v>3925</v>
      </c>
      <c r="E834" s="68" t="s">
        <v>3944</v>
      </c>
    </row>
    <row r="835" spans="1:5" hidden="1" x14ac:dyDescent="0.2">
      <c r="A835" s="221">
        <v>834</v>
      </c>
      <c r="B835" s="68" t="b">
        <f>'Zał 1-1'!$L$35&gt;='Zał 1-1'!$L$25</f>
        <v>1</v>
      </c>
      <c r="C835" s="68" t="s">
        <v>779</v>
      </c>
      <c r="D835" s="68" t="s">
        <v>3926</v>
      </c>
      <c r="E835" s="68" t="s">
        <v>3944</v>
      </c>
    </row>
    <row r="836" spans="1:5" hidden="1" x14ac:dyDescent="0.2">
      <c r="A836" s="221">
        <v>835</v>
      </c>
      <c r="B836" s="68" t="b">
        <f>'Zał 1-1'!$L$35&gt;='Zał 1-1'!$L$26</f>
        <v>1</v>
      </c>
      <c r="C836" s="68" t="s">
        <v>779</v>
      </c>
      <c r="D836" s="68" t="s">
        <v>3927</v>
      </c>
      <c r="E836" s="68" t="s">
        <v>3944</v>
      </c>
    </row>
    <row r="837" spans="1:5" hidden="1" x14ac:dyDescent="0.2">
      <c r="A837" s="221">
        <v>836</v>
      </c>
      <c r="B837" s="68" t="b">
        <f>'Zał 1-1'!$L$35&gt;='Zał 1-1'!$L$27</f>
        <v>1</v>
      </c>
      <c r="C837" s="68" t="s">
        <v>779</v>
      </c>
      <c r="D837" s="68" t="s">
        <v>3928</v>
      </c>
      <c r="E837" s="68" t="s">
        <v>3944</v>
      </c>
    </row>
    <row r="838" spans="1:5" hidden="1" x14ac:dyDescent="0.2">
      <c r="A838" s="221">
        <v>837</v>
      </c>
      <c r="B838" s="68" t="b">
        <f>'Zał 1-1'!$L$35=SUM('Zał 1-1'!$L$23:$L$27)</f>
        <v>1</v>
      </c>
      <c r="C838" s="68" t="s">
        <v>779</v>
      </c>
      <c r="D838" s="68" t="s">
        <v>3929</v>
      </c>
      <c r="E838" s="68" t="s">
        <v>3944</v>
      </c>
    </row>
    <row r="839" spans="1:5" hidden="1" x14ac:dyDescent="0.2">
      <c r="A839" s="221">
        <v>838</v>
      </c>
      <c r="B839" s="68" t="b">
        <f>'Zał 1-1'!$L$35&gt;='Zał 1-1'!$L$28</f>
        <v>1</v>
      </c>
      <c r="C839" s="68" t="s">
        <v>779</v>
      </c>
      <c r="D839" s="68" t="s">
        <v>3930</v>
      </c>
      <c r="E839" s="68" t="s">
        <v>3944</v>
      </c>
    </row>
    <row r="840" spans="1:5" hidden="1" x14ac:dyDescent="0.2">
      <c r="A840" s="221">
        <v>839</v>
      </c>
      <c r="B840" s="68" t="b">
        <f>'Zał 1-1'!$L$35&gt;='Zał 1-1'!$L$29</f>
        <v>1</v>
      </c>
      <c r="C840" s="68" t="s">
        <v>779</v>
      </c>
      <c r="D840" s="68" t="s">
        <v>3931</v>
      </c>
      <c r="E840" s="68" t="s">
        <v>3944</v>
      </c>
    </row>
    <row r="841" spans="1:5" hidden="1" x14ac:dyDescent="0.2">
      <c r="A841" s="221">
        <v>840</v>
      </c>
      <c r="B841" s="68" t="b">
        <f>'Zał 1-1'!$L$35&gt;='Zał 1-1'!$L$30</f>
        <v>1</v>
      </c>
      <c r="C841" s="68" t="s">
        <v>779</v>
      </c>
      <c r="D841" s="68" t="s">
        <v>3932</v>
      </c>
      <c r="E841" s="68" t="s">
        <v>3944</v>
      </c>
    </row>
    <row r="842" spans="1:5" hidden="1" x14ac:dyDescent="0.2">
      <c r="A842" s="221">
        <v>841</v>
      </c>
      <c r="B842" s="68" t="b">
        <f>'Zał 1-1'!$L$35&gt;='Zał 1-1'!$L$31</f>
        <v>1</v>
      </c>
      <c r="C842" s="68" t="s">
        <v>779</v>
      </c>
      <c r="D842" s="68" t="s">
        <v>3933</v>
      </c>
      <c r="E842" s="68" t="s">
        <v>3944</v>
      </c>
    </row>
    <row r="843" spans="1:5" hidden="1" x14ac:dyDescent="0.2">
      <c r="A843" s="221">
        <v>842</v>
      </c>
      <c r="B843" s="68" t="b">
        <f>'Zał 1-1'!$L$35&gt;='Zał 1-1'!$L$32</f>
        <v>1</v>
      </c>
      <c r="C843" s="68" t="s">
        <v>779</v>
      </c>
      <c r="D843" s="68" t="s">
        <v>3934</v>
      </c>
      <c r="E843" s="68" t="s">
        <v>3944</v>
      </c>
    </row>
    <row r="844" spans="1:5" hidden="1" x14ac:dyDescent="0.2">
      <c r="A844" s="221">
        <v>843</v>
      </c>
      <c r="B844" s="68" t="b">
        <f>'Zał 1-1'!$L$35&gt;='Zał 1-1'!$L$33</f>
        <v>1</v>
      </c>
      <c r="C844" s="68" t="s">
        <v>779</v>
      </c>
      <c r="D844" s="68" t="s">
        <v>3935</v>
      </c>
      <c r="E844" s="68" t="s">
        <v>3944</v>
      </c>
    </row>
    <row r="845" spans="1:5" hidden="1" x14ac:dyDescent="0.2">
      <c r="A845" s="221">
        <v>844</v>
      </c>
      <c r="B845" s="68" t="b">
        <f>'Zał 1-1'!$L$35&gt;='Zał 1-1'!$L$34</f>
        <v>1</v>
      </c>
      <c r="C845" s="68" t="s">
        <v>779</v>
      </c>
      <c r="D845" s="68" t="s">
        <v>3936</v>
      </c>
      <c r="E845" s="68" t="s">
        <v>3944</v>
      </c>
    </row>
    <row r="846" spans="1:5" hidden="1" x14ac:dyDescent="0.2">
      <c r="A846" s="221">
        <v>845</v>
      </c>
      <c r="B846" s="68" t="b">
        <f>'Zał 1-1'!$L$35=SUM('Zał 1-1'!$L$28:$L$34)</f>
        <v>1</v>
      </c>
      <c r="C846" s="68" t="s">
        <v>779</v>
      </c>
      <c r="D846" s="68" t="s">
        <v>3937</v>
      </c>
      <c r="E846" s="68" t="s">
        <v>3944</v>
      </c>
    </row>
    <row r="847" spans="1:5" hidden="1" x14ac:dyDescent="0.2">
      <c r="A847" s="221">
        <v>846</v>
      </c>
      <c r="B847" s="68" t="b">
        <f>'Zał 1-1'!$M$35='Zał 1-1'!$M$12</f>
        <v>1</v>
      </c>
      <c r="C847" s="68" t="s">
        <v>779</v>
      </c>
      <c r="D847" s="68" t="s">
        <v>3939</v>
      </c>
      <c r="E847" s="68" t="s">
        <v>3945</v>
      </c>
    </row>
    <row r="848" spans="1:5" hidden="1" x14ac:dyDescent="0.2">
      <c r="A848" s="221">
        <v>847</v>
      </c>
      <c r="B848" s="68" t="b">
        <f>'Zał 1-1'!$M$35&gt;='Zał 1-1'!$M$17</f>
        <v>1</v>
      </c>
      <c r="C848" s="68" t="s">
        <v>779</v>
      </c>
      <c r="D848" s="68" t="s">
        <v>3917</v>
      </c>
      <c r="E848" s="68" t="s">
        <v>3945</v>
      </c>
    </row>
    <row r="849" spans="1:5" hidden="1" x14ac:dyDescent="0.2">
      <c r="A849" s="221">
        <v>848</v>
      </c>
      <c r="B849" s="68" t="b">
        <f>'Zał 1-1'!$M$35&gt;='Zał 1-1'!$M$18</f>
        <v>1</v>
      </c>
      <c r="C849" s="68" t="s">
        <v>779</v>
      </c>
      <c r="D849" s="68" t="s">
        <v>3918</v>
      </c>
      <c r="E849" s="68" t="s">
        <v>3945</v>
      </c>
    </row>
    <row r="850" spans="1:5" hidden="1" x14ac:dyDescent="0.2">
      <c r="A850" s="221">
        <v>849</v>
      </c>
      <c r="B850" s="68" t="b">
        <f>'Zał 1-1'!$M$35&gt;='Zał 1-1'!$M$19</f>
        <v>1</v>
      </c>
      <c r="C850" s="68" t="s">
        <v>779</v>
      </c>
      <c r="D850" s="68" t="s">
        <v>3919</v>
      </c>
      <c r="E850" s="68" t="s">
        <v>3945</v>
      </c>
    </row>
    <row r="851" spans="1:5" hidden="1" x14ac:dyDescent="0.2">
      <c r="A851" s="221">
        <v>850</v>
      </c>
      <c r="B851" s="68" t="b">
        <f>'Zał 1-1'!$M$35&gt;='Zał 1-1'!$M$20</f>
        <v>1</v>
      </c>
      <c r="C851" s="68" t="s">
        <v>779</v>
      </c>
      <c r="D851" s="68" t="s">
        <v>3920</v>
      </c>
      <c r="E851" s="68" t="s">
        <v>3945</v>
      </c>
    </row>
    <row r="852" spans="1:5" hidden="1" x14ac:dyDescent="0.2">
      <c r="A852" s="221">
        <v>851</v>
      </c>
      <c r="B852" s="68" t="b">
        <f>'Zał 1-1'!$M$35&gt;='Zał 1-1'!$M$21</f>
        <v>1</v>
      </c>
      <c r="C852" s="68" t="s">
        <v>779</v>
      </c>
      <c r="D852" s="68" t="s">
        <v>3921</v>
      </c>
      <c r="E852" s="68" t="s">
        <v>3945</v>
      </c>
    </row>
    <row r="853" spans="1:5" hidden="1" x14ac:dyDescent="0.2">
      <c r="A853" s="221">
        <v>852</v>
      </c>
      <c r="B853" s="68" t="b">
        <f>'Zał 1-1'!$M$35=SUM('Zał 1-1'!$M$17:$M$22)</f>
        <v>1</v>
      </c>
      <c r="C853" s="68" t="s">
        <v>779</v>
      </c>
      <c r="D853" s="203" t="s">
        <v>5230</v>
      </c>
      <c r="E853" s="68" t="s">
        <v>3945</v>
      </c>
    </row>
    <row r="854" spans="1:5" hidden="1" x14ac:dyDescent="0.2">
      <c r="A854" s="221">
        <v>853</v>
      </c>
      <c r="B854" s="68" t="b">
        <f>'Zał 1-1'!$M$35&gt;='Zał 1-1'!$M$23</f>
        <v>1</v>
      </c>
      <c r="C854" s="68" t="s">
        <v>779</v>
      </c>
      <c r="D854" s="68" t="s">
        <v>3924</v>
      </c>
      <c r="E854" s="68" t="s">
        <v>3945</v>
      </c>
    </row>
    <row r="855" spans="1:5" hidden="1" x14ac:dyDescent="0.2">
      <c r="A855" s="221">
        <v>854</v>
      </c>
      <c r="B855" s="68" t="b">
        <f>'Zał 1-1'!$M$35&gt;='Zał 1-1'!$M$24</f>
        <v>1</v>
      </c>
      <c r="C855" s="68" t="s">
        <v>779</v>
      </c>
      <c r="D855" s="68" t="s">
        <v>3925</v>
      </c>
      <c r="E855" s="68" t="s">
        <v>3945</v>
      </c>
    </row>
    <row r="856" spans="1:5" hidden="1" x14ac:dyDescent="0.2">
      <c r="A856" s="221">
        <v>855</v>
      </c>
      <c r="B856" s="68" t="b">
        <f>'Zał 1-1'!$M$35&gt;='Zał 1-1'!$M$25</f>
        <v>1</v>
      </c>
      <c r="C856" s="68" t="s">
        <v>779</v>
      </c>
      <c r="D856" s="68" t="s">
        <v>3926</v>
      </c>
      <c r="E856" s="68" t="s">
        <v>3945</v>
      </c>
    </row>
    <row r="857" spans="1:5" hidden="1" x14ac:dyDescent="0.2">
      <c r="A857" s="221">
        <v>856</v>
      </c>
      <c r="B857" s="68" t="b">
        <f>'Zał 1-1'!$M$35&gt;='Zał 1-1'!$M$26</f>
        <v>1</v>
      </c>
      <c r="C857" s="68" t="s">
        <v>779</v>
      </c>
      <c r="D857" s="68" t="s">
        <v>3927</v>
      </c>
      <c r="E857" s="68" t="s">
        <v>3945</v>
      </c>
    </row>
    <row r="858" spans="1:5" hidden="1" x14ac:dyDescent="0.2">
      <c r="A858" s="221">
        <v>857</v>
      </c>
      <c r="B858" s="68" t="b">
        <f>'Zał 1-1'!$M$35&gt;='Zał 1-1'!$M$27</f>
        <v>1</v>
      </c>
      <c r="C858" s="68" t="s">
        <v>779</v>
      </c>
      <c r="D858" s="68" t="s">
        <v>3928</v>
      </c>
      <c r="E858" s="68" t="s">
        <v>3945</v>
      </c>
    </row>
    <row r="859" spans="1:5" hidden="1" x14ac:dyDescent="0.2">
      <c r="A859" s="221">
        <v>858</v>
      </c>
      <c r="B859" s="68" t="b">
        <f>'Zał 1-1'!$M$35=SUM('Zał 1-1'!$M$23:$M$27)</f>
        <v>1</v>
      </c>
      <c r="C859" s="68" t="s">
        <v>779</v>
      </c>
      <c r="D859" s="68" t="s">
        <v>3929</v>
      </c>
      <c r="E859" s="68" t="s">
        <v>3945</v>
      </c>
    </row>
    <row r="860" spans="1:5" hidden="1" x14ac:dyDescent="0.2">
      <c r="A860" s="221">
        <v>859</v>
      </c>
      <c r="B860" s="68" t="b">
        <f>'Zał 1-1'!$M$35&gt;='Zał 1-1'!$M$28</f>
        <v>1</v>
      </c>
      <c r="C860" s="68" t="s">
        <v>779</v>
      </c>
      <c r="D860" s="68" t="s">
        <v>3930</v>
      </c>
      <c r="E860" s="68" t="s">
        <v>3945</v>
      </c>
    </row>
    <row r="861" spans="1:5" hidden="1" x14ac:dyDescent="0.2">
      <c r="A861" s="221">
        <v>860</v>
      </c>
      <c r="B861" s="68" t="b">
        <f>'Zał 1-1'!$M$35&gt;='Zał 1-1'!$M$29</f>
        <v>1</v>
      </c>
      <c r="C861" s="68" t="s">
        <v>779</v>
      </c>
      <c r="D861" s="68" t="s">
        <v>3931</v>
      </c>
      <c r="E861" s="68" t="s">
        <v>3945</v>
      </c>
    </row>
    <row r="862" spans="1:5" hidden="1" x14ac:dyDescent="0.2">
      <c r="A862" s="221">
        <v>861</v>
      </c>
      <c r="B862" s="68" t="b">
        <f>'Zał 1-1'!$M$35&gt;='Zał 1-1'!$M$30</f>
        <v>1</v>
      </c>
      <c r="C862" s="68" t="s">
        <v>779</v>
      </c>
      <c r="D862" s="68" t="s">
        <v>3932</v>
      </c>
      <c r="E862" s="68" t="s">
        <v>3945</v>
      </c>
    </row>
    <row r="863" spans="1:5" hidden="1" x14ac:dyDescent="0.2">
      <c r="A863" s="221">
        <v>862</v>
      </c>
      <c r="B863" s="68" t="b">
        <f>'Zał 1-1'!$M$35&gt;='Zał 1-1'!$M$31</f>
        <v>1</v>
      </c>
      <c r="C863" s="68" t="s">
        <v>779</v>
      </c>
      <c r="D863" s="68" t="s">
        <v>3933</v>
      </c>
      <c r="E863" s="68" t="s">
        <v>3945</v>
      </c>
    </row>
    <row r="864" spans="1:5" hidden="1" x14ac:dyDescent="0.2">
      <c r="A864" s="221">
        <v>863</v>
      </c>
      <c r="B864" s="68" t="b">
        <f>'Zał 1-1'!$M$35&gt;='Zał 1-1'!$M$32</f>
        <v>1</v>
      </c>
      <c r="C864" s="68" t="s">
        <v>779</v>
      </c>
      <c r="D864" s="68" t="s">
        <v>3934</v>
      </c>
      <c r="E864" s="68" t="s">
        <v>3945</v>
      </c>
    </row>
    <row r="865" spans="1:5" hidden="1" x14ac:dyDescent="0.2">
      <c r="A865" s="221">
        <v>864</v>
      </c>
      <c r="B865" s="68" t="b">
        <f>'Zał 1-1'!$M$35&gt;='Zał 1-1'!$M$33</f>
        <v>1</v>
      </c>
      <c r="C865" s="68" t="s">
        <v>779</v>
      </c>
      <c r="D865" s="68" t="s">
        <v>3935</v>
      </c>
      <c r="E865" s="68" t="s">
        <v>3945</v>
      </c>
    </row>
    <row r="866" spans="1:5" hidden="1" x14ac:dyDescent="0.2">
      <c r="A866" s="221">
        <v>865</v>
      </c>
      <c r="B866" s="68" t="b">
        <f>'Zał 1-1'!$M$35&gt;='Zał 1-1'!$M$34</f>
        <v>1</v>
      </c>
      <c r="C866" s="68" t="s">
        <v>779</v>
      </c>
      <c r="D866" s="68" t="s">
        <v>3936</v>
      </c>
      <c r="E866" s="68" t="s">
        <v>3945</v>
      </c>
    </row>
    <row r="867" spans="1:5" hidden="1" x14ac:dyDescent="0.2">
      <c r="A867" s="221">
        <v>866</v>
      </c>
      <c r="B867" s="68" t="b">
        <f>'Zał 1-1'!$M$35=SUM('Zał 1-1'!$M$28:$M$34)</f>
        <v>1</v>
      </c>
      <c r="C867" s="68" t="s">
        <v>779</v>
      </c>
      <c r="D867" s="68" t="s">
        <v>3937</v>
      </c>
      <c r="E867" s="68" t="s">
        <v>3945</v>
      </c>
    </row>
    <row r="868" spans="1:5" hidden="1" x14ac:dyDescent="0.2">
      <c r="A868" s="221">
        <v>867</v>
      </c>
      <c r="B868" s="68" t="b">
        <f>'Zał 1-1'!$N$35='Zał 1-1'!$N$13</f>
        <v>1</v>
      </c>
      <c r="C868" s="68" t="s">
        <v>779</v>
      </c>
      <c r="D868" s="68" t="s">
        <v>3940</v>
      </c>
      <c r="E868" s="68" t="s">
        <v>3946</v>
      </c>
    </row>
    <row r="869" spans="1:5" hidden="1" x14ac:dyDescent="0.2">
      <c r="A869" s="221">
        <v>868</v>
      </c>
      <c r="B869" s="68" t="b">
        <f>'Zał 1-1'!$N$35&gt;='Zał 1-1'!$N$17</f>
        <v>1</v>
      </c>
      <c r="C869" s="68" t="s">
        <v>779</v>
      </c>
      <c r="D869" s="68" t="s">
        <v>3917</v>
      </c>
      <c r="E869" s="68" t="s">
        <v>3946</v>
      </c>
    </row>
    <row r="870" spans="1:5" hidden="1" x14ac:dyDescent="0.2">
      <c r="A870" s="221">
        <v>869</v>
      </c>
      <c r="B870" s="68" t="b">
        <f>'Zał 1-1'!$N$35&gt;='Zał 1-1'!$N$18</f>
        <v>1</v>
      </c>
      <c r="C870" s="68" t="s">
        <v>779</v>
      </c>
      <c r="D870" s="68" t="s">
        <v>3918</v>
      </c>
      <c r="E870" s="68" t="s">
        <v>3946</v>
      </c>
    </row>
    <row r="871" spans="1:5" hidden="1" x14ac:dyDescent="0.2">
      <c r="A871" s="221">
        <v>870</v>
      </c>
      <c r="B871" s="68" t="b">
        <f>'Zał 1-1'!$N$35&gt;='Zał 1-1'!$N$19</f>
        <v>1</v>
      </c>
      <c r="C871" s="68" t="s">
        <v>779</v>
      </c>
      <c r="D871" s="68" t="s">
        <v>3919</v>
      </c>
      <c r="E871" s="68" t="s">
        <v>3946</v>
      </c>
    </row>
    <row r="872" spans="1:5" hidden="1" x14ac:dyDescent="0.2">
      <c r="A872" s="221">
        <v>871</v>
      </c>
      <c r="B872" s="68" t="b">
        <f>'Zał 1-1'!$N$35&gt;='Zał 1-1'!$N$20</f>
        <v>1</v>
      </c>
      <c r="C872" s="68" t="s">
        <v>779</v>
      </c>
      <c r="D872" s="68" t="s">
        <v>3920</v>
      </c>
      <c r="E872" s="68" t="s">
        <v>3946</v>
      </c>
    </row>
    <row r="873" spans="1:5" hidden="1" x14ac:dyDescent="0.2">
      <c r="A873" s="221">
        <v>872</v>
      </c>
      <c r="B873" s="68" t="b">
        <f>'Zał 1-1'!$N$35&gt;='Zał 1-1'!$N$21</f>
        <v>1</v>
      </c>
      <c r="C873" s="68" t="s">
        <v>779</v>
      </c>
      <c r="D873" s="68" t="s">
        <v>3921</v>
      </c>
      <c r="E873" s="68" t="s">
        <v>3946</v>
      </c>
    </row>
    <row r="874" spans="1:5" hidden="1" x14ac:dyDescent="0.2">
      <c r="A874" s="221">
        <v>873</v>
      </c>
      <c r="B874" s="68" t="b">
        <f>'Zał 1-1'!$N$35=SUM('Zał 1-1'!$N$17:$N$22)</f>
        <v>1</v>
      </c>
      <c r="C874" s="68" t="s">
        <v>779</v>
      </c>
      <c r="D874" s="203" t="s">
        <v>5230</v>
      </c>
      <c r="E874" s="68" t="s">
        <v>3946</v>
      </c>
    </row>
    <row r="875" spans="1:5" hidden="1" x14ac:dyDescent="0.2">
      <c r="A875" s="221">
        <v>874</v>
      </c>
      <c r="B875" s="68" t="b">
        <f>'Zał 1-1'!$N$35&gt;='Zał 1-1'!$N$23</f>
        <v>1</v>
      </c>
      <c r="C875" s="68" t="s">
        <v>779</v>
      </c>
      <c r="D875" s="68" t="s">
        <v>3924</v>
      </c>
      <c r="E875" s="68" t="s">
        <v>3946</v>
      </c>
    </row>
    <row r="876" spans="1:5" hidden="1" x14ac:dyDescent="0.2">
      <c r="A876" s="221">
        <v>875</v>
      </c>
      <c r="B876" s="68" t="b">
        <f>'Zał 1-1'!$N$35&gt;='Zał 1-1'!$N$24</f>
        <v>1</v>
      </c>
      <c r="C876" s="68" t="s">
        <v>779</v>
      </c>
      <c r="D876" s="68" t="s">
        <v>3925</v>
      </c>
      <c r="E876" s="68" t="s">
        <v>3946</v>
      </c>
    </row>
    <row r="877" spans="1:5" hidden="1" x14ac:dyDescent="0.2">
      <c r="A877" s="221">
        <v>876</v>
      </c>
      <c r="B877" s="68" t="b">
        <f>'Zał 1-1'!$N$35&gt;='Zał 1-1'!$N$25</f>
        <v>1</v>
      </c>
      <c r="C877" s="68" t="s">
        <v>779</v>
      </c>
      <c r="D877" s="68" t="s">
        <v>3926</v>
      </c>
      <c r="E877" s="68" t="s">
        <v>3946</v>
      </c>
    </row>
    <row r="878" spans="1:5" hidden="1" x14ac:dyDescent="0.2">
      <c r="A878" s="221">
        <v>877</v>
      </c>
      <c r="B878" s="68" t="b">
        <f>'Zał 1-1'!$N$35&gt;='Zał 1-1'!$N$26</f>
        <v>1</v>
      </c>
      <c r="C878" s="68" t="s">
        <v>779</v>
      </c>
      <c r="D878" s="68" t="s">
        <v>3927</v>
      </c>
      <c r="E878" s="68" t="s">
        <v>3946</v>
      </c>
    </row>
    <row r="879" spans="1:5" hidden="1" x14ac:dyDescent="0.2">
      <c r="A879" s="221">
        <v>878</v>
      </c>
      <c r="B879" s="68" t="b">
        <f>'Zał 1-1'!$N$35&gt;='Zał 1-1'!$N$27</f>
        <v>1</v>
      </c>
      <c r="C879" s="68" t="s">
        <v>779</v>
      </c>
      <c r="D879" s="68" t="s">
        <v>3928</v>
      </c>
      <c r="E879" s="68" t="s">
        <v>3946</v>
      </c>
    </row>
    <row r="880" spans="1:5" hidden="1" x14ac:dyDescent="0.2">
      <c r="A880" s="221">
        <v>879</v>
      </c>
      <c r="B880" s="68" t="b">
        <f>'Zał 1-1'!$N$35=SUM('Zał 1-1'!$N$23:$N$27)</f>
        <v>1</v>
      </c>
      <c r="C880" s="68" t="s">
        <v>779</v>
      </c>
      <c r="D880" s="68" t="s">
        <v>3929</v>
      </c>
      <c r="E880" s="68" t="s">
        <v>3946</v>
      </c>
    </row>
    <row r="881" spans="1:5" hidden="1" x14ac:dyDescent="0.2">
      <c r="A881" s="221">
        <v>880</v>
      </c>
      <c r="B881" s="68" t="b">
        <f>'Zał 1-1'!$N$35&gt;='Zał 1-1'!$N$28</f>
        <v>1</v>
      </c>
      <c r="C881" s="68" t="s">
        <v>779</v>
      </c>
      <c r="D881" s="68" t="s">
        <v>3930</v>
      </c>
      <c r="E881" s="68" t="s">
        <v>3946</v>
      </c>
    </row>
    <row r="882" spans="1:5" hidden="1" x14ac:dyDescent="0.2">
      <c r="A882" s="221">
        <v>881</v>
      </c>
      <c r="B882" s="68" t="b">
        <f>'Zał 1-1'!$N$35&gt;='Zał 1-1'!$N$29</f>
        <v>1</v>
      </c>
      <c r="C882" s="68" t="s">
        <v>779</v>
      </c>
      <c r="D882" s="68" t="s">
        <v>3931</v>
      </c>
      <c r="E882" s="68" t="s">
        <v>3946</v>
      </c>
    </row>
    <row r="883" spans="1:5" hidden="1" x14ac:dyDescent="0.2">
      <c r="A883" s="221">
        <v>882</v>
      </c>
      <c r="B883" s="68" t="b">
        <f>'Zał 1-1'!$N$35&gt;='Zał 1-1'!$N$30</f>
        <v>1</v>
      </c>
      <c r="C883" s="68" t="s">
        <v>779</v>
      </c>
      <c r="D883" s="68" t="s">
        <v>3932</v>
      </c>
      <c r="E883" s="68" t="s">
        <v>3946</v>
      </c>
    </row>
    <row r="884" spans="1:5" hidden="1" x14ac:dyDescent="0.2">
      <c r="A884" s="221">
        <v>883</v>
      </c>
      <c r="B884" s="68" t="b">
        <f>'Zał 1-1'!$N$35&gt;='Zał 1-1'!$N$31</f>
        <v>1</v>
      </c>
      <c r="C884" s="68" t="s">
        <v>779</v>
      </c>
      <c r="D884" s="68" t="s">
        <v>3933</v>
      </c>
      <c r="E884" s="68" t="s">
        <v>3946</v>
      </c>
    </row>
    <row r="885" spans="1:5" hidden="1" x14ac:dyDescent="0.2">
      <c r="A885" s="221">
        <v>884</v>
      </c>
      <c r="B885" s="68" t="b">
        <f>'Zał 1-1'!$N$35&gt;='Zał 1-1'!$N$32</f>
        <v>1</v>
      </c>
      <c r="C885" s="68" t="s">
        <v>779</v>
      </c>
      <c r="D885" s="68" t="s">
        <v>3934</v>
      </c>
      <c r="E885" s="68" t="s">
        <v>3946</v>
      </c>
    </row>
    <row r="886" spans="1:5" hidden="1" x14ac:dyDescent="0.2">
      <c r="A886" s="221">
        <v>885</v>
      </c>
      <c r="B886" s="68" t="b">
        <f>'Zał 1-1'!$N$35&gt;='Zał 1-1'!$N$33</f>
        <v>1</v>
      </c>
      <c r="C886" s="68" t="s">
        <v>779</v>
      </c>
      <c r="D886" s="68" t="s">
        <v>3935</v>
      </c>
      <c r="E886" s="68" t="s">
        <v>3946</v>
      </c>
    </row>
    <row r="887" spans="1:5" hidden="1" x14ac:dyDescent="0.2">
      <c r="A887" s="221">
        <v>886</v>
      </c>
      <c r="B887" s="68" t="b">
        <f>'Zał 1-1'!$N$35&gt;='Zał 1-1'!$N$34</f>
        <v>1</v>
      </c>
      <c r="C887" s="68" t="s">
        <v>779</v>
      </c>
      <c r="D887" s="68" t="s">
        <v>3936</v>
      </c>
      <c r="E887" s="68" t="s">
        <v>3946</v>
      </c>
    </row>
    <row r="888" spans="1:5" hidden="1" x14ac:dyDescent="0.2">
      <c r="A888" s="221">
        <v>887</v>
      </c>
      <c r="B888" s="68" t="b">
        <f>'Zał 1-1'!$N$35=SUM('Zał 1-1'!$N$28:$N$34)</f>
        <v>1</v>
      </c>
      <c r="C888" s="68" t="s">
        <v>779</v>
      </c>
      <c r="D888" s="68" t="s">
        <v>3937</v>
      </c>
      <c r="E888" s="68" t="s">
        <v>3946</v>
      </c>
    </row>
    <row r="889" spans="1:5" hidden="1" x14ac:dyDescent="0.2">
      <c r="A889" s="221">
        <v>888</v>
      </c>
      <c r="B889" s="68" t="b">
        <f>'Zał 1-1'!$O$35='Zał 1-1'!$O$14</f>
        <v>1</v>
      </c>
      <c r="C889" s="68" t="s">
        <v>779</v>
      </c>
      <c r="D889" s="68" t="s">
        <v>3941</v>
      </c>
      <c r="E889" s="68" t="s">
        <v>3947</v>
      </c>
    </row>
    <row r="890" spans="1:5" hidden="1" x14ac:dyDescent="0.2">
      <c r="A890" s="221">
        <v>889</v>
      </c>
      <c r="B890" s="68" t="b">
        <f>'Zał 1-1'!$O$35&gt;='Zał 1-1'!$O$17</f>
        <v>1</v>
      </c>
      <c r="C890" s="68" t="s">
        <v>779</v>
      </c>
      <c r="D890" s="68" t="s">
        <v>3917</v>
      </c>
      <c r="E890" s="68" t="s">
        <v>3947</v>
      </c>
    </row>
    <row r="891" spans="1:5" hidden="1" x14ac:dyDescent="0.2">
      <c r="A891" s="221">
        <v>890</v>
      </c>
      <c r="B891" s="68" t="b">
        <f>'Zał 1-1'!$O$35&gt;='Zał 1-1'!$O$18</f>
        <v>1</v>
      </c>
      <c r="C891" s="68" t="s">
        <v>779</v>
      </c>
      <c r="D891" s="68" t="s">
        <v>3918</v>
      </c>
      <c r="E891" s="68" t="s">
        <v>3947</v>
      </c>
    </row>
    <row r="892" spans="1:5" hidden="1" x14ac:dyDescent="0.2">
      <c r="A892" s="221">
        <v>891</v>
      </c>
      <c r="B892" s="68" t="b">
        <f>'Zał 1-1'!$O$35&gt;='Zał 1-1'!$O$19</f>
        <v>1</v>
      </c>
      <c r="C892" s="68" t="s">
        <v>779</v>
      </c>
      <c r="D892" s="68" t="s">
        <v>3919</v>
      </c>
      <c r="E892" s="68" t="s">
        <v>3947</v>
      </c>
    </row>
    <row r="893" spans="1:5" hidden="1" x14ac:dyDescent="0.2">
      <c r="A893" s="221">
        <v>892</v>
      </c>
      <c r="B893" s="68" t="b">
        <f>'Zał 1-1'!$O$35&gt;='Zał 1-1'!$O$20</f>
        <v>1</v>
      </c>
      <c r="C893" s="68" t="s">
        <v>779</v>
      </c>
      <c r="D893" s="68" t="s">
        <v>3920</v>
      </c>
      <c r="E893" s="68" t="s">
        <v>3947</v>
      </c>
    </row>
    <row r="894" spans="1:5" hidden="1" x14ac:dyDescent="0.2">
      <c r="A894" s="221">
        <v>893</v>
      </c>
      <c r="B894" s="68" t="b">
        <f>'Zał 1-1'!$O$35&gt;='Zał 1-1'!$O$21</f>
        <v>1</v>
      </c>
      <c r="C894" s="68" t="s">
        <v>779</v>
      </c>
      <c r="D894" s="68" t="s">
        <v>3921</v>
      </c>
      <c r="E894" s="68" t="s">
        <v>3947</v>
      </c>
    </row>
    <row r="895" spans="1:5" hidden="1" x14ac:dyDescent="0.2">
      <c r="A895" s="221">
        <v>894</v>
      </c>
      <c r="B895" s="68" t="b">
        <f>'Zał 1-1'!$O$35=SUM('Zał 1-1'!$O$17:$O$22)</f>
        <v>1</v>
      </c>
      <c r="C895" s="68" t="s">
        <v>779</v>
      </c>
      <c r="D895" s="203" t="s">
        <v>5230</v>
      </c>
      <c r="E895" s="68" t="s">
        <v>3947</v>
      </c>
    </row>
    <row r="896" spans="1:5" hidden="1" x14ac:dyDescent="0.2">
      <c r="A896" s="221">
        <v>895</v>
      </c>
      <c r="B896" s="68" t="b">
        <f>'Zał 1-1'!$O$35&gt;='Zał 1-1'!$O$23</f>
        <v>1</v>
      </c>
      <c r="C896" s="68" t="s">
        <v>779</v>
      </c>
      <c r="D896" s="68" t="s">
        <v>3924</v>
      </c>
      <c r="E896" s="68" t="s">
        <v>3947</v>
      </c>
    </row>
    <row r="897" spans="1:5" hidden="1" x14ac:dyDescent="0.2">
      <c r="A897" s="221">
        <v>896</v>
      </c>
      <c r="B897" s="68" t="b">
        <f>'Zał 1-1'!$O$35&gt;='Zał 1-1'!$O$24</f>
        <v>1</v>
      </c>
      <c r="C897" s="68" t="s">
        <v>779</v>
      </c>
      <c r="D897" s="68" t="s">
        <v>3925</v>
      </c>
      <c r="E897" s="68" t="s">
        <v>3947</v>
      </c>
    </row>
    <row r="898" spans="1:5" hidden="1" x14ac:dyDescent="0.2">
      <c r="A898" s="221">
        <v>897</v>
      </c>
      <c r="B898" s="68" t="b">
        <f>'Zał 1-1'!$O$35&gt;='Zał 1-1'!$O$25</f>
        <v>1</v>
      </c>
      <c r="C898" s="68" t="s">
        <v>779</v>
      </c>
      <c r="D898" s="68" t="s">
        <v>3926</v>
      </c>
      <c r="E898" s="68" t="s">
        <v>3947</v>
      </c>
    </row>
    <row r="899" spans="1:5" hidden="1" x14ac:dyDescent="0.2">
      <c r="A899" s="221">
        <v>898</v>
      </c>
      <c r="B899" s="68" t="b">
        <f>'Zał 1-1'!$O$35&gt;='Zał 1-1'!$O$26</f>
        <v>1</v>
      </c>
      <c r="C899" s="68" t="s">
        <v>779</v>
      </c>
      <c r="D899" s="68" t="s">
        <v>3927</v>
      </c>
      <c r="E899" s="68" t="s">
        <v>3947</v>
      </c>
    </row>
    <row r="900" spans="1:5" hidden="1" x14ac:dyDescent="0.2">
      <c r="A900" s="221">
        <v>899</v>
      </c>
      <c r="B900" s="68" t="b">
        <f>'Zał 1-1'!$O$35&gt;='Zał 1-1'!$O$27</f>
        <v>1</v>
      </c>
      <c r="C900" s="68" t="s">
        <v>779</v>
      </c>
      <c r="D900" s="68" t="s">
        <v>3928</v>
      </c>
      <c r="E900" s="68" t="s">
        <v>3947</v>
      </c>
    </row>
    <row r="901" spans="1:5" hidden="1" x14ac:dyDescent="0.2">
      <c r="A901" s="221">
        <v>900</v>
      </c>
      <c r="B901" s="68" t="b">
        <f>'Zał 1-1'!$O$35=SUM('Zał 1-1'!$O$23:$O$27)</f>
        <v>1</v>
      </c>
      <c r="C901" s="68" t="s">
        <v>779</v>
      </c>
      <c r="D901" s="68" t="s">
        <v>3929</v>
      </c>
      <c r="E901" s="68" t="s">
        <v>3947</v>
      </c>
    </row>
    <row r="902" spans="1:5" hidden="1" x14ac:dyDescent="0.2">
      <c r="A902" s="221">
        <v>901</v>
      </c>
      <c r="B902" s="68" t="b">
        <f>'Zał 1-1'!$O$35&gt;='Zał 1-1'!$O$28</f>
        <v>1</v>
      </c>
      <c r="C902" s="68" t="s">
        <v>779</v>
      </c>
      <c r="D902" s="68" t="s">
        <v>3930</v>
      </c>
      <c r="E902" s="68" t="s">
        <v>3947</v>
      </c>
    </row>
    <row r="903" spans="1:5" hidden="1" x14ac:dyDescent="0.2">
      <c r="A903" s="221">
        <v>902</v>
      </c>
      <c r="B903" s="68" t="b">
        <f>'Zał 1-1'!$O$35&gt;='Zał 1-1'!$O$29</f>
        <v>1</v>
      </c>
      <c r="C903" s="68" t="s">
        <v>779</v>
      </c>
      <c r="D903" s="68" t="s">
        <v>3931</v>
      </c>
      <c r="E903" s="68" t="s">
        <v>3947</v>
      </c>
    </row>
    <row r="904" spans="1:5" hidden="1" x14ac:dyDescent="0.2">
      <c r="A904" s="221">
        <v>903</v>
      </c>
      <c r="B904" s="68" t="b">
        <f>'Zał 1-1'!$O$35&gt;='Zał 1-1'!$O$30</f>
        <v>1</v>
      </c>
      <c r="C904" s="68" t="s">
        <v>779</v>
      </c>
      <c r="D904" s="68" t="s">
        <v>3932</v>
      </c>
      <c r="E904" s="68" t="s">
        <v>3947</v>
      </c>
    </row>
    <row r="905" spans="1:5" hidden="1" x14ac:dyDescent="0.2">
      <c r="A905" s="221">
        <v>904</v>
      </c>
      <c r="B905" s="68" t="b">
        <f>'Zał 1-1'!$O$35&gt;='Zał 1-1'!$O$31</f>
        <v>1</v>
      </c>
      <c r="C905" s="68" t="s">
        <v>779</v>
      </c>
      <c r="D905" s="68" t="s">
        <v>3933</v>
      </c>
      <c r="E905" s="68" t="s">
        <v>3947</v>
      </c>
    </row>
    <row r="906" spans="1:5" hidden="1" x14ac:dyDescent="0.2">
      <c r="A906" s="221">
        <v>905</v>
      </c>
      <c r="B906" s="68" t="b">
        <f>'Zał 1-1'!$O$35&gt;='Zał 1-1'!$O$32</f>
        <v>1</v>
      </c>
      <c r="C906" s="68" t="s">
        <v>779</v>
      </c>
      <c r="D906" s="68" t="s">
        <v>3934</v>
      </c>
      <c r="E906" s="68" t="s">
        <v>3947</v>
      </c>
    </row>
    <row r="907" spans="1:5" hidden="1" x14ac:dyDescent="0.2">
      <c r="A907" s="221">
        <v>906</v>
      </c>
      <c r="B907" s="68" t="b">
        <f>'Zał 1-1'!$O$35&gt;='Zał 1-1'!$O$33</f>
        <v>1</v>
      </c>
      <c r="C907" s="68" t="s">
        <v>779</v>
      </c>
      <c r="D907" s="68" t="s">
        <v>3935</v>
      </c>
      <c r="E907" s="68" t="s">
        <v>3947</v>
      </c>
    </row>
    <row r="908" spans="1:5" hidden="1" x14ac:dyDescent="0.2">
      <c r="A908" s="221">
        <v>907</v>
      </c>
      <c r="B908" s="68" t="b">
        <f>'Zał 1-1'!$O$35&gt;='Zał 1-1'!$O$34</f>
        <v>1</v>
      </c>
      <c r="C908" s="68" t="s">
        <v>779</v>
      </c>
      <c r="D908" s="68" t="s">
        <v>3936</v>
      </c>
      <c r="E908" s="68" t="s">
        <v>3947</v>
      </c>
    </row>
    <row r="909" spans="1:5" hidden="1" x14ac:dyDescent="0.2">
      <c r="A909" s="221">
        <v>908</v>
      </c>
      <c r="B909" s="68" t="b">
        <f>'Zał 1-1'!$O$35=SUM('Zał 1-1'!$O$28:$O$34)</f>
        <v>1</v>
      </c>
      <c r="C909" s="68" t="s">
        <v>779</v>
      </c>
      <c r="D909" s="68" t="s">
        <v>3937</v>
      </c>
      <c r="E909" s="68" t="s">
        <v>3947</v>
      </c>
    </row>
    <row r="910" spans="1:5" hidden="1" x14ac:dyDescent="0.2">
      <c r="A910" s="221">
        <v>909</v>
      </c>
      <c r="B910" s="68" t="b">
        <f>'Zał 1-1'!$P$35='Zał 1-1'!$P$15</f>
        <v>1</v>
      </c>
      <c r="C910" s="68" t="s">
        <v>779</v>
      </c>
      <c r="D910" s="68" t="s">
        <v>3942</v>
      </c>
      <c r="E910" s="68" t="s">
        <v>3948</v>
      </c>
    </row>
    <row r="911" spans="1:5" hidden="1" x14ac:dyDescent="0.2">
      <c r="A911" s="221">
        <v>910</v>
      </c>
      <c r="B911" s="68" t="b">
        <f>'Zał 1-1'!$P$35&gt;='Zał 1-1'!$P$17</f>
        <v>1</v>
      </c>
      <c r="C911" s="68" t="s">
        <v>779</v>
      </c>
      <c r="D911" s="68" t="s">
        <v>3917</v>
      </c>
      <c r="E911" s="68" t="s">
        <v>3948</v>
      </c>
    </row>
    <row r="912" spans="1:5" hidden="1" x14ac:dyDescent="0.2">
      <c r="A912" s="221">
        <v>911</v>
      </c>
      <c r="B912" s="68" t="b">
        <f>'Zał 1-1'!$P$35&gt;='Zał 1-1'!$P$18</f>
        <v>1</v>
      </c>
      <c r="C912" s="68" t="s">
        <v>779</v>
      </c>
      <c r="D912" s="68" t="s">
        <v>3918</v>
      </c>
      <c r="E912" s="68" t="s">
        <v>3948</v>
      </c>
    </row>
    <row r="913" spans="1:5" hidden="1" x14ac:dyDescent="0.2">
      <c r="A913" s="221">
        <v>912</v>
      </c>
      <c r="B913" s="68" t="b">
        <f>'Zał 1-1'!$P$35&gt;='Zał 1-1'!$P$19</f>
        <v>1</v>
      </c>
      <c r="C913" s="68" t="s">
        <v>779</v>
      </c>
      <c r="D913" s="68" t="s">
        <v>3919</v>
      </c>
      <c r="E913" s="68" t="s">
        <v>3948</v>
      </c>
    </row>
    <row r="914" spans="1:5" hidden="1" x14ac:dyDescent="0.2">
      <c r="A914" s="221">
        <v>913</v>
      </c>
      <c r="B914" s="68" t="b">
        <f>'Zał 1-1'!$P$35&gt;='Zał 1-1'!$P$20</f>
        <v>1</v>
      </c>
      <c r="C914" s="68" t="s">
        <v>779</v>
      </c>
      <c r="D914" s="68" t="s">
        <v>3920</v>
      </c>
      <c r="E914" s="68" t="s">
        <v>3948</v>
      </c>
    </row>
    <row r="915" spans="1:5" hidden="1" x14ac:dyDescent="0.2">
      <c r="A915" s="221">
        <v>914</v>
      </c>
      <c r="B915" s="68" t="b">
        <f>'Zał 1-1'!$P$35&gt;='Zał 1-1'!$P$21</f>
        <v>1</v>
      </c>
      <c r="C915" s="68" t="s">
        <v>779</v>
      </c>
      <c r="D915" s="68" t="s">
        <v>3921</v>
      </c>
      <c r="E915" s="68" t="s">
        <v>3948</v>
      </c>
    </row>
    <row r="916" spans="1:5" hidden="1" x14ac:dyDescent="0.2">
      <c r="A916" s="221">
        <v>915</v>
      </c>
      <c r="B916" s="68" t="b">
        <f>'Zał 1-1'!$P$35=SUM('Zał 1-1'!$P$17:$P$22)</f>
        <v>1</v>
      </c>
      <c r="C916" s="68" t="s">
        <v>779</v>
      </c>
      <c r="D916" s="203" t="s">
        <v>5230</v>
      </c>
      <c r="E916" s="68" t="s">
        <v>3948</v>
      </c>
    </row>
    <row r="917" spans="1:5" hidden="1" x14ac:dyDescent="0.2">
      <c r="A917" s="221">
        <v>916</v>
      </c>
      <c r="B917" s="68" t="b">
        <f>'Zał 1-1'!$P$35&gt;='Zał 1-1'!$P$23</f>
        <v>1</v>
      </c>
      <c r="C917" s="68" t="s">
        <v>779</v>
      </c>
      <c r="D917" s="68" t="s">
        <v>3924</v>
      </c>
      <c r="E917" s="68" t="s">
        <v>3948</v>
      </c>
    </row>
    <row r="918" spans="1:5" hidden="1" x14ac:dyDescent="0.2">
      <c r="A918" s="221">
        <v>917</v>
      </c>
      <c r="B918" s="68" t="b">
        <f>'Zał 1-1'!$P$35&gt;='Zał 1-1'!$P$24</f>
        <v>1</v>
      </c>
      <c r="C918" s="68" t="s">
        <v>779</v>
      </c>
      <c r="D918" s="68" t="s">
        <v>3925</v>
      </c>
      <c r="E918" s="68" t="s">
        <v>3948</v>
      </c>
    </row>
    <row r="919" spans="1:5" hidden="1" x14ac:dyDescent="0.2">
      <c r="A919" s="221">
        <v>918</v>
      </c>
      <c r="B919" s="68" t="b">
        <f>'Zał 1-1'!$P$35&gt;='Zał 1-1'!$P$25</f>
        <v>1</v>
      </c>
      <c r="C919" s="68" t="s">
        <v>779</v>
      </c>
      <c r="D919" s="68" t="s">
        <v>3926</v>
      </c>
      <c r="E919" s="68" t="s">
        <v>3948</v>
      </c>
    </row>
    <row r="920" spans="1:5" hidden="1" x14ac:dyDescent="0.2">
      <c r="A920" s="221">
        <v>919</v>
      </c>
      <c r="B920" s="68" t="b">
        <f>'Zał 1-1'!$P$35&gt;='Zał 1-1'!$P$26</f>
        <v>1</v>
      </c>
      <c r="C920" s="68" t="s">
        <v>779</v>
      </c>
      <c r="D920" s="68" t="s">
        <v>3927</v>
      </c>
      <c r="E920" s="68" t="s">
        <v>3948</v>
      </c>
    </row>
    <row r="921" spans="1:5" hidden="1" x14ac:dyDescent="0.2">
      <c r="A921" s="221">
        <v>920</v>
      </c>
      <c r="B921" s="68" t="b">
        <f>'Zał 1-1'!$P$35&gt;='Zał 1-1'!$P$27</f>
        <v>1</v>
      </c>
      <c r="C921" s="68" t="s">
        <v>779</v>
      </c>
      <c r="D921" s="68" t="s">
        <v>3928</v>
      </c>
      <c r="E921" s="68" t="s">
        <v>3948</v>
      </c>
    </row>
    <row r="922" spans="1:5" hidden="1" x14ac:dyDescent="0.2">
      <c r="A922" s="221">
        <v>921</v>
      </c>
      <c r="B922" s="68" t="b">
        <f>'Zał 1-1'!$P$35=SUM('Zał 1-1'!$P$23:$P$27)</f>
        <v>1</v>
      </c>
      <c r="C922" s="68" t="s">
        <v>779</v>
      </c>
      <c r="D922" s="68" t="s">
        <v>3929</v>
      </c>
      <c r="E922" s="68" t="s">
        <v>3948</v>
      </c>
    </row>
    <row r="923" spans="1:5" hidden="1" x14ac:dyDescent="0.2">
      <c r="A923" s="221">
        <v>922</v>
      </c>
      <c r="B923" s="68" t="b">
        <f>'Zał 1-1'!$P$35&gt;='Zał 1-1'!$P$28</f>
        <v>1</v>
      </c>
      <c r="C923" s="68" t="s">
        <v>779</v>
      </c>
      <c r="D923" s="68" t="s">
        <v>3930</v>
      </c>
      <c r="E923" s="68" t="s">
        <v>3948</v>
      </c>
    </row>
    <row r="924" spans="1:5" hidden="1" x14ac:dyDescent="0.2">
      <c r="A924" s="221">
        <v>923</v>
      </c>
      <c r="B924" s="68" t="b">
        <f>'Zał 1-1'!$P$35&gt;='Zał 1-1'!$P$29</f>
        <v>1</v>
      </c>
      <c r="C924" s="68" t="s">
        <v>779</v>
      </c>
      <c r="D924" s="68" t="s">
        <v>3931</v>
      </c>
      <c r="E924" s="68" t="s">
        <v>3948</v>
      </c>
    </row>
    <row r="925" spans="1:5" hidden="1" x14ac:dyDescent="0.2">
      <c r="A925" s="221">
        <v>924</v>
      </c>
      <c r="B925" s="68" t="b">
        <f>'Zał 1-1'!$P$35&gt;='Zał 1-1'!$P$30</f>
        <v>1</v>
      </c>
      <c r="C925" s="68" t="s">
        <v>779</v>
      </c>
      <c r="D925" s="68" t="s">
        <v>3932</v>
      </c>
      <c r="E925" s="68" t="s">
        <v>3948</v>
      </c>
    </row>
    <row r="926" spans="1:5" hidden="1" x14ac:dyDescent="0.2">
      <c r="A926" s="221">
        <v>925</v>
      </c>
      <c r="B926" s="68" t="b">
        <f>'Zał 1-1'!$P$35&gt;='Zał 1-1'!$P$31</f>
        <v>1</v>
      </c>
      <c r="C926" s="68" t="s">
        <v>779</v>
      </c>
      <c r="D926" s="68" t="s">
        <v>3933</v>
      </c>
      <c r="E926" s="68" t="s">
        <v>3948</v>
      </c>
    </row>
    <row r="927" spans="1:5" hidden="1" x14ac:dyDescent="0.2">
      <c r="A927" s="221">
        <v>926</v>
      </c>
      <c r="B927" s="68" t="b">
        <f>'Zał 1-1'!$P$35&gt;='Zał 1-1'!$P$32</f>
        <v>1</v>
      </c>
      <c r="C927" s="68" t="s">
        <v>779</v>
      </c>
      <c r="D927" s="68" t="s">
        <v>3934</v>
      </c>
      <c r="E927" s="68" t="s">
        <v>3948</v>
      </c>
    </row>
    <row r="928" spans="1:5" hidden="1" x14ac:dyDescent="0.2">
      <c r="A928" s="221">
        <v>927</v>
      </c>
      <c r="B928" s="68" t="b">
        <f>'Zał 1-1'!$P$35&gt;='Zał 1-1'!$P$33</f>
        <v>1</v>
      </c>
      <c r="C928" s="68" t="s">
        <v>779</v>
      </c>
      <c r="D928" s="68" t="s">
        <v>3935</v>
      </c>
      <c r="E928" s="68" t="s">
        <v>3948</v>
      </c>
    </row>
    <row r="929" spans="1:5" hidden="1" x14ac:dyDescent="0.2">
      <c r="A929" s="221">
        <v>928</v>
      </c>
      <c r="B929" s="68" t="b">
        <f>'Zał 1-1'!$P$35&gt;='Zał 1-1'!$P$34</f>
        <v>1</v>
      </c>
      <c r="C929" s="68" t="s">
        <v>779</v>
      </c>
      <c r="D929" s="68" t="s">
        <v>3936</v>
      </c>
      <c r="E929" s="68" t="s">
        <v>3948</v>
      </c>
    </row>
    <row r="930" spans="1:5" hidden="1" x14ac:dyDescent="0.2">
      <c r="A930" s="221">
        <v>929</v>
      </c>
      <c r="B930" s="68" t="b">
        <f>'Zał 1-1'!$P$35=SUM('Zał 1-1'!$P$28:$P$34)</f>
        <v>1</v>
      </c>
      <c r="C930" s="68" t="s">
        <v>779</v>
      </c>
      <c r="D930" s="68" t="s">
        <v>3937</v>
      </c>
      <c r="E930" s="68" t="s">
        <v>3948</v>
      </c>
    </row>
    <row r="931" spans="1:5" hidden="1" x14ac:dyDescent="0.2">
      <c r="A931" s="221">
        <v>930</v>
      </c>
      <c r="B931" s="68" t="b">
        <f>'Zał 1-1'!$Q$35='Zał 1-1'!$Q$16</f>
        <v>1</v>
      </c>
      <c r="C931" s="68" t="s">
        <v>779</v>
      </c>
      <c r="D931" s="68" t="s">
        <v>3943</v>
      </c>
      <c r="E931" s="68" t="s">
        <v>3949</v>
      </c>
    </row>
    <row r="932" spans="1:5" hidden="1" x14ac:dyDescent="0.2">
      <c r="A932" s="221">
        <v>931</v>
      </c>
      <c r="B932" s="68" t="b">
        <f>'Zał 1-1'!$Q$35&gt;='Zał 1-1'!$Q$17</f>
        <v>1</v>
      </c>
      <c r="C932" s="68" t="s">
        <v>779</v>
      </c>
      <c r="D932" s="68" t="s">
        <v>3917</v>
      </c>
      <c r="E932" s="68" t="s">
        <v>3949</v>
      </c>
    </row>
    <row r="933" spans="1:5" hidden="1" x14ac:dyDescent="0.2">
      <c r="A933" s="221">
        <v>932</v>
      </c>
      <c r="B933" s="68" t="b">
        <f>'Zał 1-1'!$Q$35&gt;='Zał 1-1'!$Q$18</f>
        <v>1</v>
      </c>
      <c r="C933" s="68" t="s">
        <v>779</v>
      </c>
      <c r="D933" s="68" t="s">
        <v>3918</v>
      </c>
      <c r="E933" s="68" t="s">
        <v>3949</v>
      </c>
    </row>
    <row r="934" spans="1:5" hidden="1" x14ac:dyDescent="0.2">
      <c r="A934" s="221">
        <v>933</v>
      </c>
      <c r="B934" s="68" t="b">
        <f>'Zał 1-1'!$Q$35&gt;='Zał 1-1'!$Q$19</f>
        <v>1</v>
      </c>
      <c r="C934" s="68" t="s">
        <v>779</v>
      </c>
      <c r="D934" s="68" t="s">
        <v>3919</v>
      </c>
      <c r="E934" s="68" t="s">
        <v>3949</v>
      </c>
    </row>
    <row r="935" spans="1:5" hidden="1" x14ac:dyDescent="0.2">
      <c r="A935" s="221">
        <v>934</v>
      </c>
      <c r="B935" s="68" t="b">
        <f>'Zał 1-1'!$Q$35&gt;='Zał 1-1'!$Q$20</f>
        <v>1</v>
      </c>
      <c r="C935" s="68" t="s">
        <v>779</v>
      </c>
      <c r="D935" s="68" t="s">
        <v>3920</v>
      </c>
      <c r="E935" s="68" t="s">
        <v>3949</v>
      </c>
    </row>
    <row r="936" spans="1:5" hidden="1" x14ac:dyDescent="0.2">
      <c r="A936" s="221">
        <v>935</v>
      </c>
      <c r="B936" s="68" t="b">
        <f>'Zał 1-1'!$Q$35&gt;='Zał 1-1'!$Q$21</f>
        <v>1</v>
      </c>
      <c r="C936" s="68" t="s">
        <v>779</v>
      </c>
      <c r="D936" s="68" t="s">
        <v>3921</v>
      </c>
      <c r="E936" s="68" t="s">
        <v>3949</v>
      </c>
    </row>
    <row r="937" spans="1:5" hidden="1" x14ac:dyDescent="0.2">
      <c r="A937" s="221">
        <v>936</v>
      </c>
      <c r="B937" s="68" t="b">
        <f>'Zał 1-1'!$Q$35=SUM('Zał 1-1'!$Q$17:$Q$22)</f>
        <v>1</v>
      </c>
      <c r="C937" s="68" t="s">
        <v>779</v>
      </c>
      <c r="D937" s="203" t="s">
        <v>5230</v>
      </c>
      <c r="E937" s="68" t="s">
        <v>3949</v>
      </c>
    </row>
    <row r="938" spans="1:5" hidden="1" x14ac:dyDescent="0.2">
      <c r="A938" s="221">
        <v>937</v>
      </c>
      <c r="B938" s="68" t="b">
        <f>'Zał 1-1'!$Q$35&gt;='Zał 1-1'!$Q$23</f>
        <v>1</v>
      </c>
      <c r="C938" s="68" t="s">
        <v>779</v>
      </c>
      <c r="D938" s="68" t="s">
        <v>3924</v>
      </c>
      <c r="E938" s="68" t="s">
        <v>3949</v>
      </c>
    </row>
    <row r="939" spans="1:5" hidden="1" x14ac:dyDescent="0.2">
      <c r="A939" s="221">
        <v>938</v>
      </c>
      <c r="B939" s="68" t="b">
        <f>'Zał 1-1'!$Q$35&gt;='Zał 1-1'!$Q$24</f>
        <v>1</v>
      </c>
      <c r="C939" s="68" t="s">
        <v>779</v>
      </c>
      <c r="D939" s="68" t="s">
        <v>3925</v>
      </c>
      <c r="E939" s="68" t="s">
        <v>3949</v>
      </c>
    </row>
    <row r="940" spans="1:5" hidden="1" x14ac:dyDescent="0.2">
      <c r="A940" s="221">
        <v>939</v>
      </c>
      <c r="B940" s="68" t="b">
        <f>'Zał 1-1'!$Q$35&gt;='Zał 1-1'!$Q$25</f>
        <v>1</v>
      </c>
      <c r="C940" s="68" t="s">
        <v>779</v>
      </c>
      <c r="D940" s="68" t="s">
        <v>3926</v>
      </c>
      <c r="E940" s="68" t="s">
        <v>3949</v>
      </c>
    </row>
    <row r="941" spans="1:5" hidden="1" x14ac:dyDescent="0.2">
      <c r="A941" s="221">
        <v>940</v>
      </c>
      <c r="B941" s="68" t="b">
        <f>'Zał 1-1'!$Q$35&gt;='Zał 1-1'!$Q$26</f>
        <v>1</v>
      </c>
      <c r="C941" s="68" t="s">
        <v>779</v>
      </c>
      <c r="D941" s="68" t="s">
        <v>3927</v>
      </c>
      <c r="E941" s="68" t="s">
        <v>3949</v>
      </c>
    </row>
    <row r="942" spans="1:5" hidden="1" x14ac:dyDescent="0.2">
      <c r="A942" s="221">
        <v>941</v>
      </c>
      <c r="B942" s="68" t="b">
        <f>'Zał 1-1'!$Q$35&gt;='Zał 1-1'!$Q$27</f>
        <v>1</v>
      </c>
      <c r="C942" s="68" t="s">
        <v>779</v>
      </c>
      <c r="D942" s="68" t="s">
        <v>3928</v>
      </c>
      <c r="E942" s="68" t="s">
        <v>3949</v>
      </c>
    </row>
    <row r="943" spans="1:5" hidden="1" x14ac:dyDescent="0.2">
      <c r="A943" s="221">
        <v>942</v>
      </c>
      <c r="B943" s="68" t="b">
        <f>'Zał 1-1'!$Q$35=SUM('Zał 1-1'!$Q$23:$Q$27)</f>
        <v>1</v>
      </c>
      <c r="C943" s="68" t="s">
        <v>779</v>
      </c>
      <c r="D943" s="68" t="s">
        <v>3929</v>
      </c>
      <c r="E943" s="68" t="s">
        <v>3949</v>
      </c>
    </row>
    <row r="944" spans="1:5" hidden="1" x14ac:dyDescent="0.2">
      <c r="A944" s="221">
        <v>943</v>
      </c>
      <c r="B944" s="68" t="b">
        <f>'Zał 1-1'!$Q$35&gt;='Zał 1-1'!$Q$28</f>
        <v>1</v>
      </c>
      <c r="C944" s="68" t="s">
        <v>779</v>
      </c>
      <c r="D944" s="68" t="s">
        <v>3930</v>
      </c>
      <c r="E944" s="68" t="s">
        <v>3949</v>
      </c>
    </row>
    <row r="945" spans="1:5" hidden="1" x14ac:dyDescent="0.2">
      <c r="A945" s="221">
        <v>944</v>
      </c>
      <c r="B945" s="68" t="b">
        <f>'Zał 1-1'!$Q$35&gt;='Zał 1-1'!$Q$29</f>
        <v>1</v>
      </c>
      <c r="C945" s="68" t="s">
        <v>779</v>
      </c>
      <c r="D945" s="68" t="s">
        <v>3931</v>
      </c>
      <c r="E945" s="68" t="s">
        <v>3949</v>
      </c>
    </row>
    <row r="946" spans="1:5" hidden="1" x14ac:dyDescent="0.2">
      <c r="A946" s="221">
        <v>945</v>
      </c>
      <c r="B946" s="68" t="b">
        <f>'Zał 1-1'!$Q$35&gt;='Zał 1-1'!$Q$30</f>
        <v>1</v>
      </c>
      <c r="C946" s="68" t="s">
        <v>779</v>
      </c>
      <c r="D946" s="68" t="s">
        <v>3932</v>
      </c>
      <c r="E946" s="68" t="s">
        <v>3949</v>
      </c>
    </row>
    <row r="947" spans="1:5" hidden="1" x14ac:dyDescent="0.2">
      <c r="A947" s="221">
        <v>946</v>
      </c>
      <c r="B947" s="68" t="b">
        <f>'Zał 1-1'!$Q$35&gt;='Zał 1-1'!$Q$31</f>
        <v>1</v>
      </c>
      <c r="C947" s="68" t="s">
        <v>779</v>
      </c>
      <c r="D947" s="68" t="s">
        <v>3933</v>
      </c>
      <c r="E947" s="68" t="s">
        <v>3949</v>
      </c>
    </row>
    <row r="948" spans="1:5" hidden="1" x14ac:dyDescent="0.2">
      <c r="A948" s="221">
        <v>947</v>
      </c>
      <c r="B948" s="68" t="b">
        <f>'Zał 1-1'!$Q$35&gt;='Zał 1-1'!$Q$32</f>
        <v>1</v>
      </c>
      <c r="C948" s="68" t="s">
        <v>779</v>
      </c>
      <c r="D948" s="68" t="s">
        <v>3934</v>
      </c>
      <c r="E948" s="68" t="s">
        <v>3949</v>
      </c>
    </row>
    <row r="949" spans="1:5" hidden="1" x14ac:dyDescent="0.2">
      <c r="A949" s="221">
        <v>948</v>
      </c>
      <c r="B949" s="68" t="b">
        <f>'Zał 1-1'!$Q$35&gt;='Zał 1-1'!$Q$33</f>
        <v>1</v>
      </c>
      <c r="C949" s="68" t="s">
        <v>779</v>
      </c>
      <c r="D949" s="68" t="s">
        <v>3935</v>
      </c>
      <c r="E949" s="68" t="s">
        <v>3949</v>
      </c>
    </row>
    <row r="950" spans="1:5" hidden="1" x14ac:dyDescent="0.2">
      <c r="A950" s="221">
        <v>949</v>
      </c>
      <c r="B950" s="68" t="b">
        <f>'Zał 1-1'!$Q$35&gt;='Zał 1-1'!$Q$34</f>
        <v>1</v>
      </c>
      <c r="C950" s="68" t="s">
        <v>779</v>
      </c>
      <c r="D950" s="68" t="s">
        <v>3936</v>
      </c>
      <c r="E950" s="68" t="s">
        <v>3949</v>
      </c>
    </row>
    <row r="951" spans="1:5" hidden="1" x14ac:dyDescent="0.2">
      <c r="A951" s="221">
        <v>950</v>
      </c>
      <c r="B951" s="68" t="b">
        <f>'Zał 1-1'!$Q$35=SUM('Zał 1-1'!$Q$28:$Q$34)</f>
        <v>1</v>
      </c>
      <c r="C951" s="68" t="s">
        <v>779</v>
      </c>
      <c r="D951" s="68" t="s">
        <v>3937</v>
      </c>
      <c r="E951" s="68" t="s">
        <v>3949</v>
      </c>
    </row>
    <row r="952" spans="1:5" hidden="1" x14ac:dyDescent="0.2">
      <c r="A952" s="221">
        <v>951</v>
      </c>
      <c r="B952" s="68" t="b">
        <f>'Zał 1-1'!$R$35&gt;='Zał 1-1'!$R$11</f>
        <v>1</v>
      </c>
      <c r="C952" s="68" t="s">
        <v>779</v>
      </c>
      <c r="D952" s="68" t="s">
        <v>947</v>
      </c>
      <c r="E952" s="68" t="s">
        <v>3950</v>
      </c>
    </row>
    <row r="953" spans="1:5" hidden="1" x14ac:dyDescent="0.2">
      <c r="A953" s="221">
        <v>952</v>
      </c>
      <c r="B953" s="68" t="b">
        <f>'Zał 1-1'!$R$35&gt;='Zał 1-1'!$R$12</f>
        <v>1</v>
      </c>
      <c r="C953" s="68" t="s">
        <v>779</v>
      </c>
      <c r="D953" s="68" t="s">
        <v>948</v>
      </c>
      <c r="E953" s="68" t="s">
        <v>3950</v>
      </c>
    </row>
    <row r="954" spans="1:5" hidden="1" x14ac:dyDescent="0.2">
      <c r="A954" s="221">
        <v>953</v>
      </c>
      <c r="B954" s="68" t="b">
        <f>'Zał 1-1'!$R$35&gt;='Zał 1-1'!$R$13</f>
        <v>1</v>
      </c>
      <c r="C954" s="68" t="s">
        <v>779</v>
      </c>
      <c r="D954" s="68" t="s">
        <v>949</v>
      </c>
      <c r="E954" s="68" t="s">
        <v>3950</v>
      </c>
    </row>
    <row r="955" spans="1:5" hidden="1" x14ac:dyDescent="0.2">
      <c r="A955" s="221">
        <v>954</v>
      </c>
      <c r="B955" s="68" t="b">
        <f>'Zał 1-1'!$R$35&gt;='Zał 1-1'!$R$14</f>
        <v>1</v>
      </c>
      <c r="C955" s="68" t="s">
        <v>779</v>
      </c>
      <c r="D955" s="68" t="s">
        <v>950</v>
      </c>
      <c r="E955" s="68" t="s">
        <v>3950</v>
      </c>
    </row>
    <row r="956" spans="1:5" hidden="1" x14ac:dyDescent="0.2">
      <c r="A956" s="221">
        <v>955</v>
      </c>
      <c r="B956" s="68" t="b">
        <f>'Zał 1-1'!$R$35=SUM('Zał 1-1'!$R$11:$R$14)</f>
        <v>1</v>
      </c>
      <c r="C956" s="68" t="s">
        <v>779</v>
      </c>
      <c r="D956" s="68" t="s">
        <v>3951</v>
      </c>
      <c r="E956" s="68" t="s">
        <v>3950</v>
      </c>
    </row>
    <row r="957" spans="1:5" hidden="1" x14ac:dyDescent="0.2">
      <c r="A957" s="221">
        <v>956</v>
      </c>
      <c r="B957" s="68" t="b">
        <f>'Zał 1-1'!$R$35&gt;='Zał 1-1'!$R$17</f>
        <v>1</v>
      </c>
      <c r="C957" s="68" t="s">
        <v>779</v>
      </c>
      <c r="D957" s="68" t="s">
        <v>3917</v>
      </c>
      <c r="E957" s="68" t="s">
        <v>3950</v>
      </c>
    </row>
    <row r="958" spans="1:5" hidden="1" x14ac:dyDescent="0.2">
      <c r="A958" s="221">
        <v>957</v>
      </c>
      <c r="B958" s="68" t="b">
        <f>'Zał 1-1'!$R$35&gt;='Zał 1-1'!$R$18</f>
        <v>1</v>
      </c>
      <c r="C958" s="68" t="s">
        <v>779</v>
      </c>
      <c r="D958" s="68" t="s">
        <v>3918</v>
      </c>
      <c r="E958" s="68" t="s">
        <v>3950</v>
      </c>
    </row>
    <row r="959" spans="1:5" hidden="1" x14ac:dyDescent="0.2">
      <c r="A959" s="221">
        <v>958</v>
      </c>
      <c r="B959" s="68" t="b">
        <f>'Zał 1-1'!$R$35&gt;='Zał 1-1'!$R$19</f>
        <v>1</v>
      </c>
      <c r="C959" s="68" t="s">
        <v>779</v>
      </c>
      <c r="D959" s="68" t="s">
        <v>3919</v>
      </c>
      <c r="E959" s="68" t="s">
        <v>3950</v>
      </c>
    </row>
    <row r="960" spans="1:5" hidden="1" x14ac:dyDescent="0.2">
      <c r="A960" s="221">
        <v>959</v>
      </c>
      <c r="B960" s="68" t="b">
        <f>'Zał 1-1'!$R$35&gt;='Zał 1-1'!$R$20</f>
        <v>1</v>
      </c>
      <c r="C960" s="68" t="s">
        <v>779</v>
      </c>
      <c r="D960" s="68" t="s">
        <v>3920</v>
      </c>
      <c r="E960" s="68" t="s">
        <v>3950</v>
      </c>
    </row>
    <row r="961" spans="1:5" hidden="1" x14ac:dyDescent="0.2">
      <c r="A961" s="221">
        <v>960</v>
      </c>
      <c r="B961" s="68" t="b">
        <f>'Zał 1-1'!$R$35&gt;='Zał 1-1'!$R$21</f>
        <v>1</v>
      </c>
      <c r="C961" s="68" t="s">
        <v>779</v>
      </c>
      <c r="D961" s="68" t="s">
        <v>3921</v>
      </c>
      <c r="E961" s="68" t="s">
        <v>3950</v>
      </c>
    </row>
    <row r="962" spans="1:5" hidden="1" x14ac:dyDescent="0.2">
      <c r="A962" s="221">
        <v>961</v>
      </c>
      <c r="B962" s="68" t="b">
        <f>'Zał 1-1'!$R$35&gt;='Zał 1-1'!$R$22</f>
        <v>1</v>
      </c>
      <c r="C962" s="68" t="s">
        <v>779</v>
      </c>
      <c r="D962" s="68" t="s">
        <v>3922</v>
      </c>
      <c r="E962" s="68" t="s">
        <v>3950</v>
      </c>
    </row>
    <row r="963" spans="1:5" hidden="1" x14ac:dyDescent="0.2">
      <c r="A963" s="221">
        <v>962</v>
      </c>
      <c r="B963" s="68" t="b">
        <f>'Zał 1-1'!$R$35=SUM('Zał 1-1'!$R$17:$R$22)</f>
        <v>1</v>
      </c>
      <c r="C963" s="68" t="s">
        <v>779</v>
      </c>
      <c r="D963" s="68" t="s">
        <v>3923</v>
      </c>
      <c r="E963" s="68" t="s">
        <v>3950</v>
      </c>
    </row>
    <row r="964" spans="1:5" hidden="1" x14ac:dyDescent="0.2">
      <c r="A964" s="221">
        <v>963</v>
      </c>
      <c r="B964" s="68" t="b">
        <f>'Zał 1-1'!$R$35&gt;='Zał 1-1'!$R$23</f>
        <v>1</v>
      </c>
      <c r="C964" s="68" t="s">
        <v>779</v>
      </c>
      <c r="D964" s="68" t="s">
        <v>3924</v>
      </c>
      <c r="E964" s="68" t="s">
        <v>3950</v>
      </c>
    </row>
    <row r="965" spans="1:5" hidden="1" x14ac:dyDescent="0.2">
      <c r="A965" s="221">
        <v>964</v>
      </c>
      <c r="B965" s="68" t="b">
        <f>'Zał 1-1'!$R$35&gt;='Zał 1-1'!$R$24</f>
        <v>1</v>
      </c>
      <c r="C965" s="68" t="s">
        <v>779</v>
      </c>
      <c r="D965" s="68" t="s">
        <v>3925</v>
      </c>
      <c r="E965" s="68" t="s">
        <v>3950</v>
      </c>
    </row>
    <row r="966" spans="1:5" hidden="1" x14ac:dyDescent="0.2">
      <c r="A966" s="221">
        <v>965</v>
      </c>
      <c r="B966" s="68" t="b">
        <f>'Zał 1-1'!$R$35&gt;='Zał 1-1'!$R$25</f>
        <v>1</v>
      </c>
      <c r="C966" s="68" t="s">
        <v>779</v>
      </c>
      <c r="D966" s="68" t="s">
        <v>3926</v>
      </c>
      <c r="E966" s="68" t="s">
        <v>3950</v>
      </c>
    </row>
    <row r="967" spans="1:5" hidden="1" x14ac:dyDescent="0.2">
      <c r="A967" s="221">
        <v>966</v>
      </c>
      <c r="B967" s="68" t="b">
        <f>'Zał 1-1'!$R$35&gt;='Zał 1-1'!$R$26</f>
        <v>1</v>
      </c>
      <c r="C967" s="68" t="s">
        <v>779</v>
      </c>
      <c r="D967" s="68" t="s">
        <v>3927</v>
      </c>
      <c r="E967" s="68" t="s">
        <v>3950</v>
      </c>
    </row>
    <row r="968" spans="1:5" hidden="1" x14ac:dyDescent="0.2">
      <c r="A968" s="221">
        <v>967</v>
      </c>
      <c r="B968" s="68" t="b">
        <f>'Zał 1-1'!$R$35&gt;='Zał 1-1'!$R$27</f>
        <v>1</v>
      </c>
      <c r="C968" s="68" t="s">
        <v>779</v>
      </c>
      <c r="D968" s="68" t="s">
        <v>3928</v>
      </c>
      <c r="E968" s="68" t="s">
        <v>3950</v>
      </c>
    </row>
    <row r="969" spans="1:5" hidden="1" x14ac:dyDescent="0.2">
      <c r="A969" s="221">
        <v>968</v>
      </c>
      <c r="B969" s="68" t="b">
        <f>'Zał 1-1'!$R$35=SUM('Zał 1-1'!$R$23:$R$27)</f>
        <v>1</v>
      </c>
      <c r="C969" s="68" t="s">
        <v>779</v>
      </c>
      <c r="D969" s="68" t="s">
        <v>3929</v>
      </c>
      <c r="E969" s="68" t="s">
        <v>3950</v>
      </c>
    </row>
    <row r="970" spans="1:5" hidden="1" x14ac:dyDescent="0.2">
      <c r="A970" s="221">
        <v>969</v>
      </c>
      <c r="B970" s="68" t="b">
        <f>'Zał 1-1'!$R$35&gt;='Zał 1-1'!$R$28</f>
        <v>1</v>
      </c>
      <c r="C970" s="68" t="s">
        <v>779</v>
      </c>
      <c r="D970" s="68" t="s">
        <v>3930</v>
      </c>
      <c r="E970" s="68" t="s">
        <v>3950</v>
      </c>
    </row>
    <row r="971" spans="1:5" hidden="1" x14ac:dyDescent="0.2">
      <c r="A971" s="221">
        <v>970</v>
      </c>
      <c r="B971" s="68" t="b">
        <f>'Zał 1-1'!$R$35&gt;='Zał 1-1'!$R$29</f>
        <v>1</v>
      </c>
      <c r="C971" s="68" t="s">
        <v>779</v>
      </c>
      <c r="D971" s="68" t="s">
        <v>3931</v>
      </c>
      <c r="E971" s="68" t="s">
        <v>3950</v>
      </c>
    </row>
    <row r="972" spans="1:5" hidden="1" x14ac:dyDescent="0.2">
      <c r="A972" s="221">
        <v>971</v>
      </c>
      <c r="B972" s="68" t="b">
        <f>'Zał 1-1'!$R$35&gt;='Zał 1-1'!$R$30</f>
        <v>1</v>
      </c>
      <c r="C972" s="68" t="s">
        <v>779</v>
      </c>
      <c r="D972" s="68" t="s">
        <v>3932</v>
      </c>
      <c r="E972" s="68" t="s">
        <v>3950</v>
      </c>
    </row>
    <row r="973" spans="1:5" hidden="1" x14ac:dyDescent="0.2">
      <c r="A973" s="221">
        <v>972</v>
      </c>
      <c r="B973" s="68" t="b">
        <f>'Zał 1-1'!$R$35&gt;='Zał 1-1'!$R$31</f>
        <v>1</v>
      </c>
      <c r="C973" s="68" t="s">
        <v>779</v>
      </c>
      <c r="D973" s="68" t="s">
        <v>3933</v>
      </c>
      <c r="E973" s="68" t="s">
        <v>3950</v>
      </c>
    </row>
    <row r="974" spans="1:5" hidden="1" x14ac:dyDescent="0.2">
      <c r="A974" s="221">
        <v>973</v>
      </c>
      <c r="B974" s="68" t="b">
        <f>'Zał 1-1'!$R$35&gt;='Zał 1-1'!$R$32</f>
        <v>1</v>
      </c>
      <c r="C974" s="68" t="s">
        <v>779</v>
      </c>
      <c r="D974" s="68" t="s">
        <v>3934</v>
      </c>
      <c r="E974" s="68" t="s">
        <v>3950</v>
      </c>
    </row>
    <row r="975" spans="1:5" hidden="1" x14ac:dyDescent="0.2">
      <c r="A975" s="221">
        <v>974</v>
      </c>
      <c r="B975" s="68" t="b">
        <f>'Zał 1-1'!$R$35&gt;='Zał 1-1'!$R$33</f>
        <v>1</v>
      </c>
      <c r="C975" s="68" t="s">
        <v>779</v>
      </c>
      <c r="D975" s="68" t="s">
        <v>3935</v>
      </c>
      <c r="E975" s="68" t="s">
        <v>3950</v>
      </c>
    </row>
    <row r="976" spans="1:5" hidden="1" x14ac:dyDescent="0.2">
      <c r="A976" s="221">
        <v>975</v>
      </c>
      <c r="B976" s="68" t="b">
        <f>'Zał 1-1'!$R$35&gt;='Zał 1-1'!$R$34</f>
        <v>1</v>
      </c>
      <c r="C976" s="68" t="s">
        <v>779</v>
      </c>
      <c r="D976" s="68" t="s">
        <v>3936</v>
      </c>
      <c r="E976" s="68" t="s">
        <v>3950</v>
      </c>
    </row>
    <row r="977" spans="1:5" hidden="1" x14ac:dyDescent="0.2">
      <c r="A977" s="221">
        <v>976</v>
      </c>
      <c r="B977" s="68" t="b">
        <f>'Zał 1-1'!$R$35=SUM('Zał 1-1'!$R$28:$R$34)</f>
        <v>1</v>
      </c>
      <c r="C977" s="68" t="s">
        <v>779</v>
      </c>
      <c r="D977" s="68" t="s">
        <v>3937</v>
      </c>
      <c r="E977" s="68" t="s">
        <v>3950</v>
      </c>
    </row>
    <row r="978" spans="1:5" hidden="1" x14ac:dyDescent="0.2">
      <c r="A978" s="221">
        <v>977</v>
      </c>
      <c r="B978" s="68" t="b">
        <f>'Zał 1-1'!$S$35&gt;='Zał 1-1'!$S$11</f>
        <v>1</v>
      </c>
      <c r="C978" s="68" t="s">
        <v>779</v>
      </c>
      <c r="D978" s="68" t="s">
        <v>947</v>
      </c>
      <c r="E978" s="68" t="s">
        <v>3952</v>
      </c>
    </row>
    <row r="979" spans="1:5" hidden="1" x14ac:dyDescent="0.2">
      <c r="A979" s="221">
        <v>978</v>
      </c>
      <c r="B979" s="68" t="b">
        <f>'Zał 1-1'!$S$35&gt;='Zał 1-1'!$S$12</f>
        <v>1</v>
      </c>
      <c r="C979" s="68" t="s">
        <v>779</v>
      </c>
      <c r="D979" s="68" t="s">
        <v>948</v>
      </c>
      <c r="E979" s="68" t="s">
        <v>3952</v>
      </c>
    </row>
    <row r="980" spans="1:5" hidden="1" x14ac:dyDescent="0.2">
      <c r="A980" s="221">
        <v>979</v>
      </c>
      <c r="B980" s="68" t="b">
        <f>'Zał 1-1'!$S$35&gt;='Zał 1-1'!$S$13</f>
        <v>1</v>
      </c>
      <c r="C980" s="68" t="s">
        <v>779</v>
      </c>
      <c r="D980" s="68" t="s">
        <v>949</v>
      </c>
      <c r="E980" s="68" t="s">
        <v>3952</v>
      </c>
    </row>
    <row r="981" spans="1:5" hidden="1" x14ac:dyDescent="0.2">
      <c r="A981" s="221">
        <v>980</v>
      </c>
      <c r="B981" s="68" t="b">
        <f>'Zał 1-1'!$S$35&gt;='Zał 1-1'!$S$14</f>
        <v>1</v>
      </c>
      <c r="C981" s="68" t="s">
        <v>779</v>
      </c>
      <c r="D981" s="68" t="s">
        <v>950</v>
      </c>
      <c r="E981" s="68" t="s">
        <v>3952</v>
      </c>
    </row>
    <row r="982" spans="1:5" hidden="1" x14ac:dyDescent="0.2">
      <c r="A982" s="221">
        <v>981</v>
      </c>
      <c r="B982" s="68" t="b">
        <f>'Zał 1-1'!$S$35=SUM('Zał 1-1'!$S$11:$S$14)</f>
        <v>1</v>
      </c>
      <c r="C982" s="68" t="s">
        <v>779</v>
      </c>
      <c r="D982" s="68" t="s">
        <v>3951</v>
      </c>
      <c r="E982" s="68" t="s">
        <v>3952</v>
      </c>
    </row>
    <row r="983" spans="1:5" hidden="1" x14ac:dyDescent="0.2">
      <c r="A983" s="221">
        <v>982</v>
      </c>
      <c r="B983" s="68" t="b">
        <f>'Zał 1-1'!$S$35&gt;='Zał 1-1'!$S$17</f>
        <v>1</v>
      </c>
      <c r="C983" s="68" t="s">
        <v>779</v>
      </c>
      <c r="D983" s="68" t="s">
        <v>3917</v>
      </c>
      <c r="E983" s="68" t="s">
        <v>3952</v>
      </c>
    </row>
    <row r="984" spans="1:5" hidden="1" x14ac:dyDescent="0.2">
      <c r="A984" s="221">
        <v>983</v>
      </c>
      <c r="B984" s="68" t="b">
        <f>'Zał 1-1'!$S$35&gt;='Zał 1-1'!$S$18</f>
        <v>1</v>
      </c>
      <c r="C984" s="68" t="s">
        <v>779</v>
      </c>
      <c r="D984" s="68" t="s">
        <v>3918</v>
      </c>
      <c r="E984" s="68" t="s">
        <v>3952</v>
      </c>
    </row>
    <row r="985" spans="1:5" hidden="1" x14ac:dyDescent="0.2">
      <c r="A985" s="221">
        <v>984</v>
      </c>
      <c r="B985" s="68" t="b">
        <f>'Zał 1-1'!$S$35&gt;='Zał 1-1'!$S$19</f>
        <v>1</v>
      </c>
      <c r="C985" s="68" t="s">
        <v>779</v>
      </c>
      <c r="D985" s="68" t="s">
        <v>3919</v>
      </c>
      <c r="E985" s="68" t="s">
        <v>3952</v>
      </c>
    </row>
    <row r="986" spans="1:5" hidden="1" x14ac:dyDescent="0.2">
      <c r="A986" s="221">
        <v>985</v>
      </c>
      <c r="B986" s="68" t="b">
        <f>'Zał 1-1'!$S$35&gt;='Zał 1-1'!$S$20</f>
        <v>1</v>
      </c>
      <c r="C986" s="68" t="s">
        <v>779</v>
      </c>
      <c r="D986" s="68" t="s">
        <v>3920</v>
      </c>
      <c r="E986" s="68" t="s">
        <v>3952</v>
      </c>
    </row>
    <row r="987" spans="1:5" hidden="1" x14ac:dyDescent="0.2">
      <c r="A987" s="221">
        <v>986</v>
      </c>
      <c r="B987" s="68" t="b">
        <f>'Zał 1-1'!$S$35&gt;='Zał 1-1'!$S$21</f>
        <v>1</v>
      </c>
      <c r="C987" s="68" t="s">
        <v>779</v>
      </c>
      <c r="D987" s="68" t="s">
        <v>3921</v>
      </c>
      <c r="E987" s="68" t="s">
        <v>3952</v>
      </c>
    </row>
    <row r="988" spans="1:5" hidden="1" x14ac:dyDescent="0.2">
      <c r="A988" s="221">
        <v>987</v>
      </c>
      <c r="B988" s="68" t="b">
        <f>'Zał 1-1'!$S$35=SUM('Zał 1-1'!$S$17:$S$22)</f>
        <v>1</v>
      </c>
      <c r="C988" s="68" t="s">
        <v>779</v>
      </c>
      <c r="D988" s="203" t="s">
        <v>5230</v>
      </c>
      <c r="E988" s="68" t="s">
        <v>3952</v>
      </c>
    </row>
    <row r="989" spans="1:5" hidden="1" x14ac:dyDescent="0.2">
      <c r="A989" s="221">
        <v>988</v>
      </c>
      <c r="B989" s="68" t="b">
        <f>'Zał 1-1'!$S$35&gt;='Zał 1-1'!$S$23</f>
        <v>1</v>
      </c>
      <c r="C989" s="68" t="s">
        <v>779</v>
      </c>
      <c r="D989" s="68" t="s">
        <v>3924</v>
      </c>
      <c r="E989" s="68" t="s">
        <v>3952</v>
      </c>
    </row>
    <row r="990" spans="1:5" hidden="1" x14ac:dyDescent="0.2">
      <c r="A990" s="221">
        <v>989</v>
      </c>
      <c r="B990" s="68" t="b">
        <f>'Zał 1-1'!$S$35&gt;='Zał 1-1'!$S$24</f>
        <v>1</v>
      </c>
      <c r="C990" s="68" t="s">
        <v>779</v>
      </c>
      <c r="D990" s="68" t="s">
        <v>3925</v>
      </c>
      <c r="E990" s="68" t="s">
        <v>3952</v>
      </c>
    </row>
    <row r="991" spans="1:5" hidden="1" x14ac:dyDescent="0.2">
      <c r="A991" s="221">
        <v>990</v>
      </c>
      <c r="B991" s="68" t="b">
        <f>'Zał 1-1'!$S$35&gt;='Zał 1-1'!$S$25</f>
        <v>1</v>
      </c>
      <c r="C991" s="68" t="s">
        <v>779</v>
      </c>
      <c r="D991" s="68" t="s">
        <v>3926</v>
      </c>
      <c r="E991" s="68" t="s">
        <v>3952</v>
      </c>
    </row>
    <row r="992" spans="1:5" hidden="1" x14ac:dyDescent="0.2">
      <c r="A992" s="221">
        <v>991</v>
      </c>
      <c r="B992" s="68" t="b">
        <f>'Zał 1-1'!$S$35&gt;='Zał 1-1'!$S$26</f>
        <v>1</v>
      </c>
      <c r="C992" s="68" t="s">
        <v>779</v>
      </c>
      <c r="D992" s="68" t="s">
        <v>3927</v>
      </c>
      <c r="E992" s="68" t="s">
        <v>3952</v>
      </c>
    </row>
    <row r="993" spans="1:5" hidden="1" x14ac:dyDescent="0.2">
      <c r="A993" s="221">
        <v>992</v>
      </c>
      <c r="B993" s="68" t="b">
        <f>'Zał 1-1'!$S$35&gt;='Zał 1-1'!$S$27</f>
        <v>1</v>
      </c>
      <c r="C993" s="68" t="s">
        <v>779</v>
      </c>
      <c r="D993" s="68" t="s">
        <v>3928</v>
      </c>
      <c r="E993" s="68" t="s">
        <v>3952</v>
      </c>
    </row>
    <row r="994" spans="1:5" hidden="1" x14ac:dyDescent="0.2">
      <c r="A994" s="221">
        <v>993</v>
      </c>
      <c r="B994" s="68" t="b">
        <f>'Zał 1-1'!$S$35=SUM('Zał 1-1'!$S$23:$S$27)</f>
        <v>1</v>
      </c>
      <c r="C994" s="68" t="s">
        <v>779</v>
      </c>
      <c r="D994" s="68" t="s">
        <v>3929</v>
      </c>
      <c r="E994" s="68" t="s">
        <v>3952</v>
      </c>
    </row>
    <row r="995" spans="1:5" hidden="1" x14ac:dyDescent="0.2">
      <c r="A995" s="221">
        <v>994</v>
      </c>
      <c r="B995" s="68" t="b">
        <f>'Zał 1-1'!$S$35&gt;='Zał 1-1'!$S$28</f>
        <v>1</v>
      </c>
      <c r="C995" s="68" t="s">
        <v>779</v>
      </c>
      <c r="D995" s="68" t="s">
        <v>3930</v>
      </c>
      <c r="E995" s="68" t="s">
        <v>3952</v>
      </c>
    </row>
    <row r="996" spans="1:5" hidden="1" x14ac:dyDescent="0.2">
      <c r="A996" s="221">
        <v>995</v>
      </c>
      <c r="B996" s="68" t="b">
        <f>'Zał 1-1'!$S$35&gt;='Zał 1-1'!$S$29</f>
        <v>1</v>
      </c>
      <c r="C996" s="68" t="s">
        <v>779</v>
      </c>
      <c r="D996" s="68" t="s">
        <v>3931</v>
      </c>
      <c r="E996" s="68" t="s">
        <v>3952</v>
      </c>
    </row>
    <row r="997" spans="1:5" hidden="1" x14ac:dyDescent="0.2">
      <c r="A997" s="221">
        <v>996</v>
      </c>
      <c r="B997" s="68" t="b">
        <f>'Zał 1-1'!$S$35&gt;='Zał 1-1'!$S$30</f>
        <v>1</v>
      </c>
      <c r="C997" s="68" t="s">
        <v>779</v>
      </c>
      <c r="D997" s="68" t="s">
        <v>3932</v>
      </c>
      <c r="E997" s="68" t="s">
        <v>3952</v>
      </c>
    </row>
    <row r="998" spans="1:5" hidden="1" x14ac:dyDescent="0.2">
      <c r="A998" s="221">
        <v>997</v>
      </c>
      <c r="B998" s="68" t="b">
        <f>'Zał 1-1'!$S$35&gt;='Zał 1-1'!$S$31</f>
        <v>1</v>
      </c>
      <c r="C998" s="68" t="s">
        <v>779</v>
      </c>
      <c r="D998" s="68" t="s">
        <v>3933</v>
      </c>
      <c r="E998" s="68" t="s">
        <v>3952</v>
      </c>
    </row>
    <row r="999" spans="1:5" hidden="1" x14ac:dyDescent="0.2">
      <c r="A999" s="221">
        <v>998</v>
      </c>
      <c r="B999" s="68" t="b">
        <f>'Zał 1-1'!$S$35&gt;='Zał 1-1'!$S$32</f>
        <v>1</v>
      </c>
      <c r="C999" s="68" t="s">
        <v>779</v>
      </c>
      <c r="D999" s="68" t="s">
        <v>3934</v>
      </c>
      <c r="E999" s="68" t="s">
        <v>3952</v>
      </c>
    </row>
    <row r="1000" spans="1:5" hidden="1" x14ac:dyDescent="0.2">
      <c r="A1000" s="221">
        <v>999</v>
      </c>
      <c r="B1000" s="68" t="b">
        <f>'Zał 1-1'!$S$35&gt;='Zał 1-1'!$S$33</f>
        <v>1</v>
      </c>
      <c r="C1000" s="68" t="s">
        <v>779</v>
      </c>
      <c r="D1000" s="68" t="s">
        <v>3935</v>
      </c>
      <c r="E1000" s="68" t="s">
        <v>3952</v>
      </c>
    </row>
    <row r="1001" spans="1:5" hidden="1" x14ac:dyDescent="0.2">
      <c r="A1001" s="221">
        <v>1000</v>
      </c>
      <c r="B1001" s="68" t="b">
        <f>'Zał 1-1'!$S$35&gt;='Zał 1-1'!$S$34</f>
        <v>1</v>
      </c>
      <c r="C1001" s="68" t="s">
        <v>779</v>
      </c>
      <c r="D1001" s="68" t="s">
        <v>3936</v>
      </c>
      <c r="E1001" s="68" t="s">
        <v>3952</v>
      </c>
    </row>
    <row r="1002" spans="1:5" hidden="1" x14ac:dyDescent="0.2">
      <c r="A1002" s="221">
        <v>1001</v>
      </c>
      <c r="B1002" s="68" t="b">
        <f>'Zał 1-1'!$S$35=SUM('Zał 1-1'!$S$28:$S$34)</f>
        <v>1</v>
      </c>
      <c r="C1002" s="68" t="s">
        <v>779</v>
      </c>
      <c r="D1002" s="68" t="s">
        <v>3937</v>
      </c>
      <c r="E1002" s="68" t="s">
        <v>3952</v>
      </c>
    </row>
    <row r="1003" spans="1:5" hidden="1" x14ac:dyDescent="0.2">
      <c r="A1003" s="221">
        <v>1002</v>
      </c>
      <c r="B1003" s="68" t="b">
        <f>'Zał 1-1'!$T$35&gt;='Zał 1-1'!$T$11</f>
        <v>1</v>
      </c>
      <c r="C1003" s="68" t="s">
        <v>779</v>
      </c>
      <c r="D1003" s="68" t="s">
        <v>947</v>
      </c>
      <c r="E1003" s="68" t="s">
        <v>3954</v>
      </c>
    </row>
    <row r="1004" spans="1:5" hidden="1" x14ac:dyDescent="0.2">
      <c r="A1004" s="221">
        <v>1003</v>
      </c>
      <c r="B1004" s="68" t="b">
        <f>'Zał 1-1'!$T$35&gt;='Zał 1-1'!$T$12</f>
        <v>1</v>
      </c>
      <c r="C1004" s="68" t="s">
        <v>779</v>
      </c>
      <c r="D1004" s="68" t="s">
        <v>948</v>
      </c>
      <c r="E1004" s="68" t="s">
        <v>3954</v>
      </c>
    </row>
    <row r="1005" spans="1:5" hidden="1" x14ac:dyDescent="0.2">
      <c r="A1005" s="221">
        <v>1004</v>
      </c>
      <c r="B1005" s="68" t="b">
        <f>'Zał 1-1'!$T$35&gt;='Zał 1-1'!$T$13</f>
        <v>1</v>
      </c>
      <c r="C1005" s="68" t="s">
        <v>779</v>
      </c>
      <c r="D1005" s="68" t="s">
        <v>949</v>
      </c>
      <c r="E1005" s="68" t="s">
        <v>3954</v>
      </c>
    </row>
    <row r="1006" spans="1:5" hidden="1" x14ac:dyDescent="0.2">
      <c r="A1006" s="221">
        <v>1005</v>
      </c>
      <c r="B1006" s="68" t="b">
        <f>'Zał 1-1'!$T$35&gt;='Zał 1-1'!$T$14</f>
        <v>1</v>
      </c>
      <c r="C1006" s="68" t="s">
        <v>779</v>
      </c>
      <c r="D1006" s="68" t="s">
        <v>950</v>
      </c>
      <c r="E1006" s="68" t="s">
        <v>3954</v>
      </c>
    </row>
    <row r="1007" spans="1:5" hidden="1" x14ac:dyDescent="0.2">
      <c r="A1007" s="221">
        <v>1006</v>
      </c>
      <c r="B1007" s="68" t="b">
        <f>'Zał 1-1'!$T$35&gt;='Zał 1-1'!$T$15</f>
        <v>1</v>
      </c>
      <c r="C1007" s="68" t="s">
        <v>779</v>
      </c>
      <c r="D1007" s="68" t="s">
        <v>951</v>
      </c>
      <c r="E1007" s="68" t="s">
        <v>3954</v>
      </c>
    </row>
    <row r="1008" spans="1:5" hidden="1" x14ac:dyDescent="0.2">
      <c r="A1008" s="221">
        <v>1007</v>
      </c>
      <c r="B1008" s="68" t="b">
        <f>'Zał 1-1'!$T$35&gt;='Zał 1-1'!$T$16</f>
        <v>1</v>
      </c>
      <c r="C1008" s="68" t="s">
        <v>779</v>
      </c>
      <c r="D1008" s="68" t="s">
        <v>952</v>
      </c>
      <c r="E1008" s="68" t="s">
        <v>3954</v>
      </c>
    </row>
    <row r="1009" spans="1:5" hidden="1" x14ac:dyDescent="0.2">
      <c r="A1009" s="221">
        <v>1008</v>
      </c>
      <c r="B1009" s="68" t="b">
        <f>'Zał 1-1'!$T$35=SUM('Zał 1-1'!$T$11:$T$16)</f>
        <v>1</v>
      </c>
      <c r="C1009" s="68" t="s">
        <v>779</v>
      </c>
      <c r="D1009" s="68" t="s">
        <v>953</v>
      </c>
      <c r="E1009" s="68" t="s">
        <v>3954</v>
      </c>
    </row>
    <row r="1010" spans="1:5" hidden="1" x14ac:dyDescent="0.2">
      <c r="A1010" s="221">
        <v>1009</v>
      </c>
      <c r="B1010" s="68" t="b">
        <f>'Zał 1-1'!$T$35&gt;='Zał 1-1'!$T$17</f>
        <v>1</v>
      </c>
      <c r="C1010" s="68" t="s">
        <v>779</v>
      </c>
      <c r="D1010" s="68" t="s">
        <v>3917</v>
      </c>
      <c r="E1010" s="68" t="s">
        <v>3954</v>
      </c>
    </row>
    <row r="1011" spans="1:5" hidden="1" x14ac:dyDescent="0.2">
      <c r="A1011" s="221">
        <v>1010</v>
      </c>
      <c r="B1011" s="68" t="b">
        <f>'Zał 1-1'!$T$35&gt;='Zał 1-1'!$T$18</f>
        <v>1</v>
      </c>
      <c r="C1011" s="68" t="s">
        <v>779</v>
      </c>
      <c r="D1011" s="68" t="s">
        <v>3918</v>
      </c>
      <c r="E1011" s="68" t="s">
        <v>3954</v>
      </c>
    </row>
    <row r="1012" spans="1:5" hidden="1" x14ac:dyDescent="0.2">
      <c r="A1012" s="221">
        <v>1011</v>
      </c>
      <c r="B1012" s="68" t="b">
        <f>'Zał 1-1'!$T$35&gt;='Zał 1-1'!$T$19</f>
        <v>1</v>
      </c>
      <c r="C1012" s="68" t="s">
        <v>779</v>
      </c>
      <c r="D1012" s="68" t="s">
        <v>3919</v>
      </c>
      <c r="E1012" s="68" t="s">
        <v>3954</v>
      </c>
    </row>
    <row r="1013" spans="1:5" hidden="1" x14ac:dyDescent="0.2">
      <c r="A1013" s="221">
        <v>1012</v>
      </c>
      <c r="B1013" s="68" t="b">
        <f>'Zał 1-1'!$T$35&gt;='Zał 1-1'!$T$20</f>
        <v>1</v>
      </c>
      <c r="C1013" s="68" t="s">
        <v>779</v>
      </c>
      <c r="D1013" s="68" t="s">
        <v>3920</v>
      </c>
      <c r="E1013" s="68" t="s">
        <v>3954</v>
      </c>
    </row>
    <row r="1014" spans="1:5" hidden="1" x14ac:dyDescent="0.2">
      <c r="A1014" s="221">
        <v>1013</v>
      </c>
      <c r="B1014" s="68" t="b">
        <f>'Zał 1-1'!$T$35&gt;='Zał 1-1'!$T$21</f>
        <v>1</v>
      </c>
      <c r="C1014" s="68" t="s">
        <v>779</v>
      </c>
      <c r="D1014" s="68" t="s">
        <v>3921</v>
      </c>
      <c r="E1014" s="68" t="s">
        <v>3954</v>
      </c>
    </row>
    <row r="1015" spans="1:5" hidden="1" x14ac:dyDescent="0.2">
      <c r="A1015" s="221">
        <v>1014</v>
      </c>
      <c r="B1015" s="68" t="b">
        <f>'Zał 1-1'!$T$35&gt;='Zał 1-1'!$T$22</f>
        <v>1</v>
      </c>
      <c r="C1015" s="68" t="s">
        <v>779</v>
      </c>
      <c r="D1015" s="68" t="s">
        <v>3922</v>
      </c>
      <c r="E1015" s="68" t="s">
        <v>3954</v>
      </c>
    </row>
    <row r="1016" spans="1:5" hidden="1" x14ac:dyDescent="0.2">
      <c r="A1016" s="221">
        <v>1015</v>
      </c>
      <c r="B1016" s="68" t="b">
        <f>'Zał 1-1'!$T$35&gt;=SUM('Zał 1-1'!$T$17:$T$22)</f>
        <v>1</v>
      </c>
      <c r="C1016" s="68" t="s">
        <v>779</v>
      </c>
      <c r="D1016" s="68" t="s">
        <v>3953</v>
      </c>
      <c r="E1016" s="68" t="s">
        <v>3954</v>
      </c>
    </row>
    <row r="1017" spans="1:5" hidden="1" x14ac:dyDescent="0.2">
      <c r="A1017" s="221">
        <v>1016</v>
      </c>
      <c r="B1017" s="68" t="b">
        <f>'Zał 1-1'!$T$35&gt;='Zał 1-1'!$T$23</f>
        <v>1</v>
      </c>
      <c r="C1017" s="68" t="s">
        <v>779</v>
      </c>
      <c r="D1017" s="68" t="s">
        <v>3924</v>
      </c>
      <c r="E1017" s="68" t="s">
        <v>3954</v>
      </c>
    </row>
    <row r="1018" spans="1:5" hidden="1" x14ac:dyDescent="0.2">
      <c r="A1018" s="221">
        <v>1017</v>
      </c>
      <c r="B1018" s="68" t="b">
        <f>'Zał 1-1'!$T$35&gt;='Zał 1-1'!$T$24</f>
        <v>1</v>
      </c>
      <c r="C1018" s="68" t="s">
        <v>779</v>
      </c>
      <c r="D1018" s="68" t="s">
        <v>3925</v>
      </c>
      <c r="E1018" s="68" t="s">
        <v>3954</v>
      </c>
    </row>
    <row r="1019" spans="1:5" hidden="1" x14ac:dyDescent="0.2">
      <c r="A1019" s="221">
        <v>1018</v>
      </c>
      <c r="B1019" s="68" t="b">
        <f>'Zał 1-1'!$T$35&gt;='Zał 1-1'!$T$25</f>
        <v>1</v>
      </c>
      <c r="C1019" s="68" t="s">
        <v>779</v>
      </c>
      <c r="D1019" s="68" t="s">
        <v>3926</v>
      </c>
      <c r="E1019" s="68" t="s">
        <v>3954</v>
      </c>
    </row>
    <row r="1020" spans="1:5" hidden="1" x14ac:dyDescent="0.2">
      <c r="A1020" s="221">
        <v>1019</v>
      </c>
      <c r="B1020" s="68" t="b">
        <f>'Zał 1-1'!$T$35&gt;='Zał 1-1'!$T$26</f>
        <v>1</v>
      </c>
      <c r="C1020" s="68" t="s">
        <v>779</v>
      </c>
      <c r="D1020" s="68" t="s">
        <v>3927</v>
      </c>
      <c r="E1020" s="68" t="s">
        <v>3954</v>
      </c>
    </row>
    <row r="1021" spans="1:5" hidden="1" x14ac:dyDescent="0.2">
      <c r="A1021" s="221">
        <v>1020</v>
      </c>
      <c r="B1021" s="68" t="b">
        <f>'Zał 1-1'!$T$35&gt;='Zał 1-1'!$T$27</f>
        <v>1</v>
      </c>
      <c r="C1021" s="68" t="s">
        <v>779</v>
      </c>
      <c r="D1021" s="68" t="s">
        <v>3928</v>
      </c>
      <c r="E1021" s="68" t="s">
        <v>3954</v>
      </c>
    </row>
    <row r="1022" spans="1:5" hidden="1" x14ac:dyDescent="0.2">
      <c r="A1022" s="221">
        <v>1021</v>
      </c>
      <c r="B1022" s="68" t="b">
        <f>'Zał 1-1'!$T$35=SUM('Zał 1-1'!$T$23:$T$27)</f>
        <v>1</v>
      </c>
      <c r="C1022" s="68" t="s">
        <v>779</v>
      </c>
      <c r="D1022" s="68" t="s">
        <v>3929</v>
      </c>
      <c r="E1022" s="68" t="s">
        <v>3954</v>
      </c>
    </row>
    <row r="1023" spans="1:5" hidden="1" x14ac:dyDescent="0.2">
      <c r="A1023" s="221">
        <v>1022</v>
      </c>
      <c r="B1023" s="68" t="b">
        <f>'Zał 1-1'!$T$35&gt;='Zał 1-1'!$T$28</f>
        <v>1</v>
      </c>
      <c r="C1023" s="68" t="s">
        <v>779</v>
      </c>
      <c r="D1023" s="68" t="s">
        <v>3930</v>
      </c>
      <c r="E1023" s="68" t="s">
        <v>3954</v>
      </c>
    </row>
    <row r="1024" spans="1:5" hidden="1" x14ac:dyDescent="0.2">
      <c r="A1024" s="221">
        <v>1023</v>
      </c>
      <c r="B1024" s="68" t="b">
        <f>'Zał 1-1'!$T$35&gt;='Zał 1-1'!$T$29</f>
        <v>1</v>
      </c>
      <c r="C1024" s="68" t="s">
        <v>779</v>
      </c>
      <c r="D1024" s="68" t="s">
        <v>3931</v>
      </c>
      <c r="E1024" s="68" t="s">
        <v>3954</v>
      </c>
    </row>
    <row r="1025" spans="1:5" hidden="1" x14ac:dyDescent="0.2">
      <c r="A1025" s="221">
        <v>1024</v>
      </c>
      <c r="B1025" s="68" t="b">
        <f>'Zał 1-1'!$T$35&gt;='Zał 1-1'!$T$30</f>
        <v>1</v>
      </c>
      <c r="C1025" s="68" t="s">
        <v>779</v>
      </c>
      <c r="D1025" s="68" t="s">
        <v>3932</v>
      </c>
      <c r="E1025" s="68" t="s">
        <v>3954</v>
      </c>
    </row>
    <row r="1026" spans="1:5" hidden="1" x14ac:dyDescent="0.2">
      <c r="A1026" s="221">
        <v>1025</v>
      </c>
      <c r="B1026" s="68" t="b">
        <f>'Zał 1-1'!$T$35&gt;='Zał 1-1'!$T$31</f>
        <v>1</v>
      </c>
      <c r="C1026" s="68" t="s">
        <v>779</v>
      </c>
      <c r="D1026" s="68" t="s">
        <v>3933</v>
      </c>
      <c r="E1026" s="68" t="s">
        <v>3954</v>
      </c>
    </row>
    <row r="1027" spans="1:5" hidden="1" x14ac:dyDescent="0.2">
      <c r="A1027" s="221">
        <v>1026</v>
      </c>
      <c r="B1027" s="68" t="b">
        <f>'Zał 1-1'!$T$35&gt;='Zał 1-1'!$T$32</f>
        <v>1</v>
      </c>
      <c r="C1027" s="68" t="s">
        <v>779</v>
      </c>
      <c r="D1027" s="68" t="s">
        <v>3934</v>
      </c>
      <c r="E1027" s="68" t="s">
        <v>3954</v>
      </c>
    </row>
    <row r="1028" spans="1:5" hidden="1" x14ac:dyDescent="0.2">
      <c r="A1028" s="221">
        <v>1027</v>
      </c>
      <c r="B1028" s="68" t="b">
        <f>'Zał 1-1'!$T$35&gt;='Zał 1-1'!$T$33</f>
        <v>1</v>
      </c>
      <c r="C1028" s="68" t="s">
        <v>779</v>
      </c>
      <c r="D1028" s="68" t="s">
        <v>3935</v>
      </c>
      <c r="E1028" s="68" t="s">
        <v>3954</v>
      </c>
    </row>
    <row r="1029" spans="1:5" hidden="1" x14ac:dyDescent="0.2">
      <c r="A1029" s="221">
        <v>1028</v>
      </c>
      <c r="B1029" s="68" t="b">
        <f>'Zał 1-1'!$T$35&gt;='Zał 1-1'!$T$34</f>
        <v>1</v>
      </c>
      <c r="C1029" s="68" t="s">
        <v>779</v>
      </c>
      <c r="D1029" s="68" t="s">
        <v>3936</v>
      </c>
      <c r="E1029" s="68" t="s">
        <v>3954</v>
      </c>
    </row>
    <row r="1030" spans="1:5" hidden="1" x14ac:dyDescent="0.2">
      <c r="A1030" s="221">
        <v>1029</v>
      </c>
      <c r="B1030" s="68" t="b">
        <f>'Zał 1-1'!$T$35=SUM('Zał 1-1'!$T$28:$T$34)</f>
        <v>1</v>
      </c>
      <c r="C1030" s="68" t="s">
        <v>779</v>
      </c>
      <c r="D1030" s="68" t="s">
        <v>3937</v>
      </c>
      <c r="E1030" s="68" t="s">
        <v>3954</v>
      </c>
    </row>
    <row r="1031" spans="1:5" hidden="1" x14ac:dyDescent="0.2">
      <c r="A1031" s="221">
        <v>1030</v>
      </c>
      <c r="B1031" s="68" t="b">
        <f>'Zał 1-1'!$U$35&gt;='Zał 1-1'!$U$11</f>
        <v>1</v>
      </c>
      <c r="C1031" s="68" t="s">
        <v>779</v>
      </c>
      <c r="D1031" s="68" t="s">
        <v>947</v>
      </c>
      <c r="E1031" s="68" t="s">
        <v>3912</v>
      </c>
    </row>
    <row r="1032" spans="1:5" hidden="1" x14ac:dyDescent="0.2">
      <c r="A1032" s="221">
        <v>1031</v>
      </c>
      <c r="B1032" s="68" t="b">
        <f>'Zał 1-1'!$U$35&gt;='Zał 1-1'!$U$12</f>
        <v>1</v>
      </c>
      <c r="C1032" s="68" t="s">
        <v>779</v>
      </c>
      <c r="D1032" s="68" t="s">
        <v>948</v>
      </c>
      <c r="E1032" s="68" t="s">
        <v>3912</v>
      </c>
    </row>
    <row r="1033" spans="1:5" hidden="1" x14ac:dyDescent="0.2">
      <c r="A1033" s="221">
        <v>1032</v>
      </c>
      <c r="B1033" s="68" t="b">
        <f>'Zał 1-1'!$U$35&gt;='Zał 1-1'!$U$13</f>
        <v>1</v>
      </c>
      <c r="C1033" s="68" t="s">
        <v>779</v>
      </c>
      <c r="D1033" s="68" t="s">
        <v>949</v>
      </c>
      <c r="E1033" s="68" t="s">
        <v>3912</v>
      </c>
    </row>
    <row r="1034" spans="1:5" hidden="1" x14ac:dyDescent="0.2">
      <c r="A1034" s="221">
        <v>1033</v>
      </c>
      <c r="B1034" s="68" t="b">
        <f>'Zał 1-1'!$U$35&gt;='Zał 1-1'!$U$14</f>
        <v>1</v>
      </c>
      <c r="C1034" s="68" t="s">
        <v>779</v>
      </c>
      <c r="D1034" s="68" t="s">
        <v>950</v>
      </c>
      <c r="E1034" s="68" t="s">
        <v>3912</v>
      </c>
    </row>
    <row r="1035" spans="1:5" hidden="1" x14ac:dyDescent="0.2">
      <c r="A1035" s="221">
        <v>1034</v>
      </c>
      <c r="B1035" s="68" t="b">
        <f>'Zał 1-1'!$U$35&gt;='Zał 1-1'!$U$15</f>
        <v>1</v>
      </c>
      <c r="C1035" s="68" t="s">
        <v>779</v>
      </c>
      <c r="D1035" s="68" t="s">
        <v>951</v>
      </c>
      <c r="E1035" s="68" t="s">
        <v>3912</v>
      </c>
    </row>
    <row r="1036" spans="1:5" hidden="1" x14ac:dyDescent="0.2">
      <c r="A1036" s="221">
        <v>1035</v>
      </c>
      <c r="B1036" s="68" t="b">
        <f>'Zał 1-1'!$U$35&gt;='Zał 1-1'!$U$16</f>
        <v>1</v>
      </c>
      <c r="C1036" s="68" t="s">
        <v>779</v>
      </c>
      <c r="D1036" s="68" t="s">
        <v>952</v>
      </c>
      <c r="E1036" s="68" t="s">
        <v>3912</v>
      </c>
    </row>
    <row r="1037" spans="1:5" hidden="1" x14ac:dyDescent="0.2">
      <c r="A1037" s="221">
        <v>1036</v>
      </c>
      <c r="B1037" s="68" t="b">
        <f>'Zał 1-1'!$U$35=SUM('Zał 1-1'!$U$11:$U$16)</f>
        <v>1</v>
      </c>
      <c r="C1037" s="68" t="s">
        <v>779</v>
      </c>
      <c r="D1037" s="68" t="s">
        <v>953</v>
      </c>
      <c r="E1037" s="68" t="s">
        <v>3912</v>
      </c>
    </row>
    <row r="1038" spans="1:5" hidden="1" x14ac:dyDescent="0.2">
      <c r="A1038" s="221">
        <v>1037</v>
      </c>
      <c r="B1038" s="68" t="b">
        <f>'Zał 1-1'!$U$35&gt;='Zał 1-1'!$U$17</f>
        <v>1</v>
      </c>
      <c r="C1038" s="68" t="s">
        <v>779</v>
      </c>
      <c r="D1038" s="68" t="s">
        <v>3917</v>
      </c>
      <c r="E1038" s="68" t="s">
        <v>3912</v>
      </c>
    </row>
    <row r="1039" spans="1:5" hidden="1" x14ac:dyDescent="0.2">
      <c r="A1039" s="221">
        <v>1038</v>
      </c>
      <c r="B1039" s="68" t="b">
        <f>'Zał 1-1'!$U$35&gt;='Zał 1-1'!$U$18</f>
        <v>1</v>
      </c>
      <c r="C1039" s="68" t="s">
        <v>779</v>
      </c>
      <c r="D1039" s="68" t="s">
        <v>3918</v>
      </c>
      <c r="E1039" s="68" t="s">
        <v>3912</v>
      </c>
    </row>
    <row r="1040" spans="1:5" hidden="1" x14ac:dyDescent="0.2">
      <c r="A1040" s="221">
        <v>1039</v>
      </c>
      <c r="B1040" s="68" t="b">
        <f>'Zał 1-1'!$U$35&gt;='Zał 1-1'!$U$19</f>
        <v>1</v>
      </c>
      <c r="C1040" s="68" t="s">
        <v>779</v>
      </c>
      <c r="D1040" s="68" t="s">
        <v>3919</v>
      </c>
      <c r="E1040" s="68" t="s">
        <v>3912</v>
      </c>
    </row>
    <row r="1041" spans="1:5" hidden="1" x14ac:dyDescent="0.2">
      <c r="A1041" s="221">
        <v>1040</v>
      </c>
      <c r="B1041" s="68" t="b">
        <f>'Zał 1-1'!$U$35&gt;='Zał 1-1'!$U$20</f>
        <v>1</v>
      </c>
      <c r="C1041" s="68" t="s">
        <v>779</v>
      </c>
      <c r="D1041" s="68" t="s">
        <v>3920</v>
      </c>
      <c r="E1041" s="68" t="s">
        <v>3912</v>
      </c>
    </row>
    <row r="1042" spans="1:5" hidden="1" x14ac:dyDescent="0.2">
      <c r="A1042" s="221">
        <v>1041</v>
      </c>
      <c r="B1042" s="68" t="b">
        <f>'Zał 1-1'!$U$35&gt;='Zał 1-1'!$U$21</f>
        <v>1</v>
      </c>
      <c r="C1042" s="68" t="s">
        <v>779</v>
      </c>
      <c r="D1042" s="68" t="s">
        <v>3921</v>
      </c>
      <c r="E1042" s="68" t="s">
        <v>3912</v>
      </c>
    </row>
    <row r="1043" spans="1:5" hidden="1" x14ac:dyDescent="0.2">
      <c r="A1043" s="221">
        <v>1042</v>
      </c>
      <c r="B1043" s="68" t="b">
        <f>'Zał 1-1'!$U$35&gt;='Zał 1-1'!$U$22</f>
        <v>1</v>
      </c>
      <c r="C1043" s="68" t="s">
        <v>779</v>
      </c>
      <c r="D1043" s="68" t="s">
        <v>3922</v>
      </c>
      <c r="E1043" s="68" t="s">
        <v>3912</v>
      </c>
    </row>
    <row r="1044" spans="1:5" hidden="1" x14ac:dyDescent="0.2">
      <c r="A1044" s="221">
        <v>1043</v>
      </c>
      <c r="B1044" s="68" t="b">
        <f>'Zał 1-1'!$U$35&gt;=SUM('Zał 1-1'!$U$17:$U$22)</f>
        <v>1</v>
      </c>
      <c r="C1044" s="68" t="s">
        <v>779</v>
      </c>
      <c r="D1044" s="68" t="s">
        <v>3953</v>
      </c>
      <c r="E1044" s="68" t="s">
        <v>3912</v>
      </c>
    </row>
    <row r="1045" spans="1:5" hidden="1" x14ac:dyDescent="0.2">
      <c r="A1045" s="221">
        <v>1044</v>
      </c>
      <c r="B1045" s="68" t="b">
        <f>'Zał 1-1'!$U$35&gt;='Zał 1-1'!$U$23</f>
        <v>1</v>
      </c>
      <c r="C1045" s="68" t="s">
        <v>779</v>
      </c>
      <c r="D1045" s="68" t="s">
        <v>3924</v>
      </c>
      <c r="E1045" s="68" t="s">
        <v>3912</v>
      </c>
    </row>
    <row r="1046" spans="1:5" hidden="1" x14ac:dyDescent="0.2">
      <c r="A1046" s="221">
        <v>1045</v>
      </c>
      <c r="B1046" s="68" t="b">
        <f>'Zał 1-1'!$U$35&gt;='Zał 1-1'!$U$24</f>
        <v>1</v>
      </c>
      <c r="C1046" s="68" t="s">
        <v>779</v>
      </c>
      <c r="D1046" s="68" t="s">
        <v>3925</v>
      </c>
      <c r="E1046" s="68" t="s">
        <v>3912</v>
      </c>
    </row>
    <row r="1047" spans="1:5" hidden="1" x14ac:dyDescent="0.2">
      <c r="A1047" s="221">
        <v>1046</v>
      </c>
      <c r="B1047" s="68" t="b">
        <f>'Zał 1-1'!$U$35&gt;='Zał 1-1'!$U$25</f>
        <v>1</v>
      </c>
      <c r="C1047" s="68" t="s">
        <v>779</v>
      </c>
      <c r="D1047" s="68" t="s">
        <v>3926</v>
      </c>
      <c r="E1047" s="68" t="s">
        <v>3912</v>
      </c>
    </row>
    <row r="1048" spans="1:5" hidden="1" x14ac:dyDescent="0.2">
      <c r="A1048" s="221">
        <v>1047</v>
      </c>
      <c r="B1048" s="68" t="b">
        <f>'Zał 1-1'!$U$35&gt;='Zał 1-1'!$U$26</f>
        <v>1</v>
      </c>
      <c r="C1048" s="68" t="s">
        <v>779</v>
      </c>
      <c r="D1048" s="68" t="s">
        <v>3927</v>
      </c>
      <c r="E1048" s="68" t="s">
        <v>3912</v>
      </c>
    </row>
    <row r="1049" spans="1:5" hidden="1" x14ac:dyDescent="0.2">
      <c r="A1049" s="221">
        <v>1048</v>
      </c>
      <c r="B1049" s="68" t="b">
        <f>'Zał 1-1'!$U$35&gt;='Zał 1-1'!$U$27</f>
        <v>1</v>
      </c>
      <c r="C1049" s="68" t="s">
        <v>779</v>
      </c>
      <c r="D1049" s="68" t="s">
        <v>3928</v>
      </c>
      <c r="E1049" s="68" t="s">
        <v>3912</v>
      </c>
    </row>
    <row r="1050" spans="1:5" hidden="1" x14ac:dyDescent="0.2">
      <c r="A1050" s="221">
        <v>1049</v>
      </c>
      <c r="B1050" s="68" t="b">
        <f>'Zał 1-1'!$U$35=SUM('Zał 1-1'!$U$23:$U$27)</f>
        <v>1</v>
      </c>
      <c r="C1050" s="68" t="s">
        <v>779</v>
      </c>
      <c r="D1050" s="68" t="s">
        <v>3929</v>
      </c>
      <c r="E1050" s="68" t="s">
        <v>3912</v>
      </c>
    </row>
    <row r="1051" spans="1:5" hidden="1" x14ac:dyDescent="0.2">
      <c r="A1051" s="221">
        <v>1050</v>
      </c>
      <c r="B1051" s="68" t="b">
        <f>'Zał 1-1'!$U$35&gt;='Zał 1-1'!$U$28</f>
        <v>1</v>
      </c>
      <c r="C1051" s="68" t="s">
        <v>779</v>
      </c>
      <c r="D1051" s="68" t="s">
        <v>3930</v>
      </c>
      <c r="E1051" s="68" t="s">
        <v>3912</v>
      </c>
    </row>
    <row r="1052" spans="1:5" hidden="1" x14ac:dyDescent="0.2">
      <c r="A1052" s="221">
        <v>1051</v>
      </c>
      <c r="B1052" s="68" t="b">
        <f>'Zał 1-1'!$U$35&gt;='Zał 1-1'!$U$29</f>
        <v>1</v>
      </c>
      <c r="C1052" s="68" t="s">
        <v>779</v>
      </c>
      <c r="D1052" s="68" t="s">
        <v>3931</v>
      </c>
      <c r="E1052" s="68" t="s">
        <v>3912</v>
      </c>
    </row>
    <row r="1053" spans="1:5" hidden="1" x14ac:dyDescent="0.2">
      <c r="A1053" s="221">
        <v>1052</v>
      </c>
      <c r="B1053" s="68" t="b">
        <f>'Zał 1-1'!$U$35&gt;='Zał 1-1'!$U$30</f>
        <v>1</v>
      </c>
      <c r="C1053" s="68" t="s">
        <v>779</v>
      </c>
      <c r="D1053" s="68" t="s">
        <v>3932</v>
      </c>
      <c r="E1053" s="68" t="s">
        <v>3912</v>
      </c>
    </row>
    <row r="1054" spans="1:5" hidden="1" x14ac:dyDescent="0.2">
      <c r="A1054" s="221">
        <v>1053</v>
      </c>
      <c r="B1054" s="68" t="b">
        <f>'Zał 1-1'!$U$35&gt;='Zał 1-1'!$U$31</f>
        <v>1</v>
      </c>
      <c r="C1054" s="68" t="s">
        <v>779</v>
      </c>
      <c r="D1054" s="68" t="s">
        <v>3933</v>
      </c>
      <c r="E1054" s="68" t="s">
        <v>3912</v>
      </c>
    </row>
    <row r="1055" spans="1:5" hidden="1" x14ac:dyDescent="0.2">
      <c r="A1055" s="221">
        <v>1054</v>
      </c>
      <c r="B1055" s="68" t="b">
        <f>'Zał 1-1'!$U$35&gt;='Zał 1-1'!$U$32</f>
        <v>1</v>
      </c>
      <c r="C1055" s="68" t="s">
        <v>779</v>
      </c>
      <c r="D1055" s="68" t="s">
        <v>3934</v>
      </c>
      <c r="E1055" s="68" t="s">
        <v>3912</v>
      </c>
    </row>
    <row r="1056" spans="1:5" hidden="1" x14ac:dyDescent="0.2">
      <c r="A1056" s="221">
        <v>1055</v>
      </c>
      <c r="B1056" s="68" t="b">
        <f>'Zał 1-1'!$U$35&gt;='Zał 1-1'!$U$33</f>
        <v>1</v>
      </c>
      <c r="C1056" s="68" t="s">
        <v>779</v>
      </c>
      <c r="D1056" s="68" t="s">
        <v>3935</v>
      </c>
      <c r="E1056" s="68" t="s">
        <v>3912</v>
      </c>
    </row>
    <row r="1057" spans="1:5" hidden="1" x14ac:dyDescent="0.2">
      <c r="A1057" s="221">
        <v>1056</v>
      </c>
      <c r="B1057" s="68" t="b">
        <f>'Zał 1-1'!$U$35&gt;='Zał 1-1'!$U$34</f>
        <v>1</v>
      </c>
      <c r="C1057" s="68" t="s">
        <v>779</v>
      </c>
      <c r="D1057" s="68" t="s">
        <v>3936</v>
      </c>
      <c r="E1057" s="68" t="s">
        <v>3912</v>
      </c>
    </row>
    <row r="1058" spans="1:5" hidden="1" x14ac:dyDescent="0.2">
      <c r="A1058" s="221">
        <v>1057</v>
      </c>
      <c r="B1058" s="68" t="b">
        <f>'Zał 1-1'!$U$35=SUM('Zał 1-1'!$U$28:$U$34)</f>
        <v>1</v>
      </c>
      <c r="C1058" s="68" t="s">
        <v>779</v>
      </c>
      <c r="D1058" s="68" t="s">
        <v>3937</v>
      </c>
      <c r="E1058" s="68" t="s">
        <v>3912</v>
      </c>
    </row>
    <row r="1059" spans="1:5" hidden="1" x14ac:dyDescent="0.2">
      <c r="A1059" s="221">
        <v>1058</v>
      </c>
      <c r="B1059" s="68" t="b">
        <f>'Zał 1-2'!$D$7&gt;='Zał 1-2'!$E$7</f>
        <v>1</v>
      </c>
      <c r="C1059" s="68" t="s">
        <v>780</v>
      </c>
      <c r="D1059" s="68" t="s">
        <v>3646</v>
      </c>
      <c r="E1059" s="68" t="s">
        <v>3357</v>
      </c>
    </row>
    <row r="1060" spans="1:5" hidden="1" x14ac:dyDescent="0.2">
      <c r="A1060" s="221">
        <v>1059</v>
      </c>
      <c r="B1060" s="68" t="b">
        <f>'Zał 1-2'!$D$8&gt;='Zał 1-2'!$E$8</f>
        <v>1</v>
      </c>
      <c r="C1060" s="68" t="s">
        <v>780</v>
      </c>
      <c r="D1060" s="68" t="s">
        <v>3647</v>
      </c>
      <c r="E1060" s="68" t="s">
        <v>3357</v>
      </c>
    </row>
    <row r="1061" spans="1:5" hidden="1" x14ac:dyDescent="0.2">
      <c r="A1061" s="221">
        <v>1060</v>
      </c>
      <c r="B1061" s="68" t="b">
        <f>'Zał 1-2'!$D$9&gt;='Zał 1-2'!$E$9</f>
        <v>1</v>
      </c>
      <c r="C1061" s="68" t="s">
        <v>780</v>
      </c>
      <c r="D1061" s="68" t="s">
        <v>3648</v>
      </c>
      <c r="E1061" s="68" t="s">
        <v>3357</v>
      </c>
    </row>
    <row r="1062" spans="1:5" hidden="1" x14ac:dyDescent="0.2">
      <c r="A1062" s="221">
        <v>1061</v>
      </c>
      <c r="B1062" s="68" t="b">
        <f>'Zał 1-2'!$D$10&gt;='Zał 1-2'!$E$10</f>
        <v>1</v>
      </c>
      <c r="C1062" s="68" t="s">
        <v>780</v>
      </c>
      <c r="D1062" s="68" t="s">
        <v>3649</v>
      </c>
      <c r="E1062" s="68" t="s">
        <v>3357</v>
      </c>
    </row>
    <row r="1063" spans="1:5" hidden="1" x14ac:dyDescent="0.2">
      <c r="A1063" s="221">
        <v>1062</v>
      </c>
      <c r="B1063" s="68" t="b">
        <f>'Zał 1-2'!$D$11&gt;='Zał 1-2'!$E$11</f>
        <v>1</v>
      </c>
      <c r="C1063" s="68" t="s">
        <v>780</v>
      </c>
      <c r="D1063" s="68" t="s">
        <v>3650</v>
      </c>
      <c r="E1063" s="68" t="s">
        <v>3357</v>
      </c>
    </row>
    <row r="1064" spans="1:5" hidden="1" x14ac:dyDescent="0.2">
      <c r="A1064" s="221">
        <v>1063</v>
      </c>
      <c r="B1064" s="68" t="b">
        <f>'Zał 1-2'!$D$12&gt;='Zał 1-2'!$E$12</f>
        <v>1</v>
      </c>
      <c r="C1064" s="68" t="s">
        <v>780</v>
      </c>
      <c r="D1064" s="68" t="s">
        <v>3651</v>
      </c>
      <c r="E1064" s="68" t="s">
        <v>3357</v>
      </c>
    </row>
    <row r="1065" spans="1:5" hidden="1" x14ac:dyDescent="0.2">
      <c r="A1065" s="221">
        <v>1064</v>
      </c>
      <c r="B1065" s="68" t="b">
        <f>'Zał 1-2'!$D$14&gt;='Zał 1-2'!$E$14</f>
        <v>1</v>
      </c>
      <c r="C1065" s="68" t="s">
        <v>780</v>
      </c>
      <c r="D1065" s="68" t="s">
        <v>3653</v>
      </c>
      <c r="E1065" s="68" t="s">
        <v>3357</v>
      </c>
    </row>
    <row r="1066" spans="1:5" hidden="1" x14ac:dyDescent="0.2">
      <c r="A1066" s="221">
        <v>1065</v>
      </c>
      <c r="B1066" s="68" t="b">
        <f>'Zał 1-2'!$D$19&gt;='Zał 1-2'!$E$19</f>
        <v>1</v>
      </c>
      <c r="C1066" s="68" t="s">
        <v>780</v>
      </c>
      <c r="D1066" s="68" t="s">
        <v>3658</v>
      </c>
      <c r="E1066" s="68" t="s">
        <v>3357</v>
      </c>
    </row>
    <row r="1067" spans="1:5" hidden="1" x14ac:dyDescent="0.2">
      <c r="A1067" s="221">
        <v>1066</v>
      </c>
      <c r="B1067" s="68" t="b">
        <f>'Zał 1-2'!$D$20&gt;='Zał 1-2'!$E$20</f>
        <v>1</v>
      </c>
      <c r="C1067" s="68" t="s">
        <v>780</v>
      </c>
      <c r="D1067" s="68" t="s">
        <v>3659</v>
      </c>
      <c r="E1067" s="68" t="s">
        <v>3357</v>
      </c>
    </row>
    <row r="1068" spans="1:5" hidden="1" x14ac:dyDescent="0.2">
      <c r="A1068" s="221">
        <v>1067</v>
      </c>
      <c r="B1068" s="68" t="b">
        <f>'Zał 1-2'!$D$21&gt;='Zał 1-2'!$E$21</f>
        <v>1</v>
      </c>
      <c r="C1068" s="68" t="s">
        <v>780</v>
      </c>
      <c r="D1068" s="68" t="s">
        <v>3660</v>
      </c>
      <c r="E1068" s="68" t="s">
        <v>3357</v>
      </c>
    </row>
    <row r="1069" spans="1:5" hidden="1" x14ac:dyDescent="0.2">
      <c r="A1069" s="221">
        <v>1068</v>
      </c>
      <c r="B1069" s="68" t="b">
        <f>'Zał 1-2'!$D$22&gt;='Zał 1-2'!$E$22</f>
        <v>1</v>
      </c>
      <c r="C1069" s="68" t="s">
        <v>780</v>
      </c>
      <c r="D1069" s="68" t="s">
        <v>3661</v>
      </c>
      <c r="E1069" s="68" t="s">
        <v>3357</v>
      </c>
    </row>
    <row r="1070" spans="1:5" hidden="1" x14ac:dyDescent="0.2">
      <c r="A1070" s="221">
        <v>1069</v>
      </c>
      <c r="B1070" s="68" t="b">
        <f>'Zał 1-2'!$D$23&gt;='Zał 1-2'!$E$23</f>
        <v>1</v>
      </c>
      <c r="C1070" s="68" t="s">
        <v>780</v>
      </c>
      <c r="D1070" s="68" t="s">
        <v>3662</v>
      </c>
      <c r="E1070" s="68" t="s">
        <v>3357</v>
      </c>
    </row>
    <row r="1071" spans="1:5" hidden="1" x14ac:dyDescent="0.2">
      <c r="A1071" s="221">
        <v>1070</v>
      </c>
      <c r="B1071" s="68" t="b">
        <f>'Zał 1-2'!$D$24&gt;='Zał 1-2'!$E$24</f>
        <v>1</v>
      </c>
      <c r="C1071" s="68" t="s">
        <v>780</v>
      </c>
      <c r="D1071" s="68" t="s">
        <v>3663</v>
      </c>
      <c r="E1071" s="68" t="s">
        <v>3357</v>
      </c>
    </row>
    <row r="1072" spans="1:5" hidden="1" x14ac:dyDescent="0.2">
      <c r="A1072" s="221">
        <v>1071</v>
      </c>
      <c r="B1072" s="68" t="b">
        <f>'Zał 1-2'!$D$25&gt;='Zał 1-2'!$E$25</f>
        <v>1</v>
      </c>
      <c r="C1072" s="68" t="s">
        <v>780</v>
      </c>
      <c r="D1072" s="68" t="s">
        <v>3229</v>
      </c>
      <c r="E1072" s="68" t="s">
        <v>3357</v>
      </c>
    </row>
    <row r="1073" spans="1:5" hidden="1" x14ac:dyDescent="0.2">
      <c r="A1073" s="221">
        <v>1072</v>
      </c>
      <c r="B1073" s="68" t="b">
        <f>'Zał 1-2'!$D$26&gt;='Zał 1-2'!$E$26</f>
        <v>1</v>
      </c>
      <c r="C1073" s="68" t="s">
        <v>780</v>
      </c>
      <c r="D1073" s="68" t="s">
        <v>3050</v>
      </c>
      <c r="E1073" s="68" t="s">
        <v>3357</v>
      </c>
    </row>
    <row r="1074" spans="1:5" hidden="1" x14ac:dyDescent="0.2">
      <c r="A1074" s="221">
        <v>1073</v>
      </c>
      <c r="B1074" s="68" t="b">
        <f>'Zał 1-2'!$D$27&gt;='Zał 1-2'!$E$27</f>
        <v>1</v>
      </c>
      <c r="C1074" s="68" t="s">
        <v>780</v>
      </c>
      <c r="D1074" s="68" t="s">
        <v>3051</v>
      </c>
      <c r="E1074" s="68" t="s">
        <v>3357</v>
      </c>
    </row>
    <row r="1075" spans="1:5" hidden="1" x14ac:dyDescent="0.2">
      <c r="A1075" s="221">
        <v>1074</v>
      </c>
      <c r="B1075" s="68" t="b">
        <f>'Zał 1-2'!$D$30&gt;='Zał 1-2'!$E$30</f>
        <v>1</v>
      </c>
      <c r="C1075" s="68" t="s">
        <v>780</v>
      </c>
      <c r="D1075" s="68" t="s">
        <v>3288</v>
      </c>
      <c r="E1075" s="68" t="s">
        <v>3357</v>
      </c>
    </row>
    <row r="1076" spans="1:5" hidden="1" x14ac:dyDescent="0.2">
      <c r="A1076" s="221">
        <v>1075</v>
      </c>
      <c r="B1076" s="68" t="b">
        <f>'Zał 1-2'!$D$32='Zał 1-2'!$E$32</f>
        <v>1</v>
      </c>
      <c r="C1076" s="68" t="s">
        <v>780</v>
      </c>
      <c r="D1076" s="68" t="s">
        <v>3290</v>
      </c>
      <c r="E1076" s="68" t="s">
        <v>3071</v>
      </c>
    </row>
    <row r="1077" spans="1:5" hidden="1" x14ac:dyDescent="0.2">
      <c r="A1077" s="221">
        <v>1076</v>
      </c>
      <c r="B1077" s="68" t="b">
        <f>'Zał 1-2'!$D$33&gt;='Zał 1-2'!$E$33</f>
        <v>1</v>
      </c>
      <c r="C1077" s="68" t="s">
        <v>780</v>
      </c>
      <c r="D1077" s="68" t="s">
        <v>3291</v>
      </c>
      <c r="E1077" s="68" t="s">
        <v>3357</v>
      </c>
    </row>
    <row r="1078" spans="1:5" hidden="1" x14ac:dyDescent="0.2">
      <c r="A1078" s="221">
        <v>1077</v>
      </c>
      <c r="B1078" s="68" t="b">
        <f>'Zał 1-2'!$D$35&gt;='Zał 1-2'!$E$35</f>
        <v>1</v>
      </c>
      <c r="C1078" s="68" t="s">
        <v>780</v>
      </c>
      <c r="D1078" s="68" t="s">
        <v>3293</v>
      </c>
      <c r="E1078" s="68" t="s">
        <v>3357</v>
      </c>
    </row>
    <row r="1079" spans="1:5" hidden="1" x14ac:dyDescent="0.2">
      <c r="A1079" s="221">
        <v>1078</v>
      </c>
      <c r="B1079" s="68" t="b">
        <f>'Zał 1-2'!$D$36&gt;='Zał 1-2'!$E$36</f>
        <v>1</v>
      </c>
      <c r="C1079" s="68" t="s">
        <v>780</v>
      </c>
      <c r="D1079" s="68" t="s">
        <v>3294</v>
      </c>
      <c r="E1079" s="68" t="s">
        <v>3357</v>
      </c>
    </row>
    <row r="1080" spans="1:5" hidden="1" x14ac:dyDescent="0.2">
      <c r="A1080" s="221">
        <v>1079</v>
      </c>
      <c r="B1080" s="68" t="b">
        <f>'Zał 1-2'!$D$37&gt;='Zał 1-2'!$E$37</f>
        <v>1</v>
      </c>
      <c r="C1080" s="68" t="s">
        <v>780</v>
      </c>
      <c r="D1080" s="68" t="s">
        <v>3295</v>
      </c>
      <c r="E1080" s="68" t="s">
        <v>3357</v>
      </c>
    </row>
    <row r="1081" spans="1:5" hidden="1" x14ac:dyDescent="0.2">
      <c r="A1081" s="221">
        <v>1080</v>
      </c>
      <c r="B1081" s="68" t="b">
        <f>'Zał 1-2'!$D$38&gt;='Zał 1-2'!$E$38</f>
        <v>1</v>
      </c>
      <c r="C1081" s="68" t="s">
        <v>780</v>
      </c>
      <c r="D1081" s="68" t="s">
        <v>3296</v>
      </c>
      <c r="E1081" s="68" t="s">
        <v>3357</v>
      </c>
    </row>
    <row r="1082" spans="1:5" hidden="1" x14ac:dyDescent="0.2">
      <c r="A1082" s="221">
        <v>1081</v>
      </c>
      <c r="B1082" s="68" t="b">
        <f>'Zał 1-2'!$D$39&gt;='Zał 1-2'!$E$39</f>
        <v>1</v>
      </c>
      <c r="C1082" s="68" t="s">
        <v>780</v>
      </c>
      <c r="D1082" s="68" t="s">
        <v>3297</v>
      </c>
      <c r="E1082" s="68" t="s">
        <v>3357</v>
      </c>
    </row>
    <row r="1083" spans="1:5" hidden="1" x14ac:dyDescent="0.2">
      <c r="A1083" s="221">
        <v>1082</v>
      </c>
      <c r="B1083" s="68" t="b">
        <f>'Zał 1-2'!$D$7&gt;='Zał 1-2'!$F$7</f>
        <v>1</v>
      </c>
      <c r="C1083" s="68" t="s">
        <v>780</v>
      </c>
      <c r="D1083" s="68" t="s">
        <v>3646</v>
      </c>
      <c r="E1083" s="68" t="s">
        <v>3053</v>
      </c>
    </row>
    <row r="1084" spans="1:5" hidden="1" x14ac:dyDescent="0.2">
      <c r="A1084" s="221">
        <v>1083</v>
      </c>
      <c r="B1084" s="68" t="b">
        <f>'Zał 1-2'!$D$8&gt;='Zał 1-2'!$F$8</f>
        <v>1</v>
      </c>
      <c r="C1084" s="68" t="s">
        <v>780</v>
      </c>
      <c r="D1084" s="68" t="s">
        <v>3647</v>
      </c>
      <c r="E1084" s="68" t="s">
        <v>3053</v>
      </c>
    </row>
    <row r="1085" spans="1:5" hidden="1" x14ac:dyDescent="0.2">
      <c r="A1085" s="221">
        <v>1084</v>
      </c>
      <c r="B1085" s="68" t="b">
        <f>'Zał 1-2'!$D$9&gt;='Zał 1-2'!$F$9</f>
        <v>1</v>
      </c>
      <c r="C1085" s="68" t="s">
        <v>780</v>
      </c>
      <c r="D1085" s="68" t="s">
        <v>3648</v>
      </c>
      <c r="E1085" s="68" t="s">
        <v>3053</v>
      </c>
    </row>
    <row r="1086" spans="1:5" hidden="1" x14ac:dyDescent="0.2">
      <c r="A1086" s="221">
        <v>1085</v>
      </c>
      <c r="B1086" s="68" t="b">
        <f>'Zał 1-2'!$D$10&gt;='Zał 1-2'!$F$10</f>
        <v>1</v>
      </c>
      <c r="C1086" s="68" t="s">
        <v>780</v>
      </c>
      <c r="D1086" s="68" t="s">
        <v>3649</v>
      </c>
      <c r="E1086" s="68" t="s">
        <v>3053</v>
      </c>
    </row>
    <row r="1087" spans="1:5" hidden="1" x14ac:dyDescent="0.2">
      <c r="A1087" s="221">
        <v>1086</v>
      </c>
      <c r="B1087" s="68" t="b">
        <f>'Zał 1-2'!$D$11&gt;='Zał 1-2'!$F$11</f>
        <v>1</v>
      </c>
      <c r="C1087" s="68" t="s">
        <v>780</v>
      </c>
      <c r="D1087" s="68" t="s">
        <v>3650</v>
      </c>
      <c r="E1087" s="68" t="s">
        <v>3053</v>
      </c>
    </row>
    <row r="1088" spans="1:5" hidden="1" x14ac:dyDescent="0.2">
      <c r="A1088" s="221">
        <v>1087</v>
      </c>
      <c r="B1088" s="68" t="b">
        <f>'Zał 1-2'!$D$12&gt;='Zał 1-2'!$F$12</f>
        <v>1</v>
      </c>
      <c r="C1088" s="68" t="s">
        <v>780</v>
      </c>
      <c r="D1088" s="68" t="s">
        <v>3651</v>
      </c>
      <c r="E1088" s="68" t="s">
        <v>3053</v>
      </c>
    </row>
    <row r="1089" spans="1:5" hidden="1" x14ac:dyDescent="0.2">
      <c r="A1089" s="221">
        <v>1088</v>
      </c>
      <c r="B1089" s="68" t="b">
        <f>'Zał 1-2'!$D$13='Zał 1-2'!$F$13</f>
        <v>1</v>
      </c>
      <c r="C1089" s="68" t="s">
        <v>780</v>
      </c>
      <c r="D1089" s="68" t="s">
        <v>3652</v>
      </c>
      <c r="E1089" s="68" t="s">
        <v>681</v>
      </c>
    </row>
    <row r="1090" spans="1:5" hidden="1" x14ac:dyDescent="0.2">
      <c r="A1090" s="221">
        <v>1089</v>
      </c>
      <c r="B1090" s="68" t="b">
        <f>'Zał 1-2'!$D$19&gt;='Zał 1-2'!$F$19</f>
        <v>1</v>
      </c>
      <c r="C1090" s="68" t="s">
        <v>780</v>
      </c>
      <c r="D1090" s="68" t="s">
        <v>3658</v>
      </c>
      <c r="E1090" s="68" t="s">
        <v>3053</v>
      </c>
    </row>
    <row r="1091" spans="1:5" hidden="1" x14ac:dyDescent="0.2">
      <c r="A1091" s="221">
        <v>1090</v>
      </c>
      <c r="B1091" s="68" t="b">
        <f>'Zał 1-2'!$D$20&gt;='Zał 1-2'!$F$20</f>
        <v>1</v>
      </c>
      <c r="C1091" s="68" t="s">
        <v>780</v>
      </c>
      <c r="D1091" s="68" t="s">
        <v>3659</v>
      </c>
      <c r="E1091" s="68" t="s">
        <v>3053</v>
      </c>
    </row>
    <row r="1092" spans="1:5" hidden="1" x14ac:dyDescent="0.2">
      <c r="A1092" s="221">
        <v>1091</v>
      </c>
      <c r="B1092" s="68" t="b">
        <f>'Zał 1-2'!$D$21&gt;='Zał 1-2'!$F$21</f>
        <v>1</v>
      </c>
      <c r="C1092" s="68" t="s">
        <v>780</v>
      </c>
      <c r="D1092" s="68" t="s">
        <v>3660</v>
      </c>
      <c r="E1092" s="68" t="s">
        <v>3053</v>
      </c>
    </row>
    <row r="1093" spans="1:5" hidden="1" x14ac:dyDescent="0.2">
      <c r="A1093" s="221">
        <v>1092</v>
      </c>
      <c r="B1093" s="68" t="b">
        <f>'Zał 1-2'!$D$22&gt;='Zał 1-2'!$F$22</f>
        <v>1</v>
      </c>
      <c r="C1093" s="68" t="s">
        <v>780</v>
      </c>
      <c r="D1093" s="68" t="s">
        <v>3661</v>
      </c>
      <c r="E1093" s="68" t="s">
        <v>3053</v>
      </c>
    </row>
    <row r="1094" spans="1:5" hidden="1" x14ac:dyDescent="0.2">
      <c r="A1094" s="221">
        <v>1093</v>
      </c>
      <c r="B1094" s="68" t="b">
        <f>'Zał 1-2'!$D$23&gt;='Zał 1-2'!$F$23</f>
        <v>1</v>
      </c>
      <c r="C1094" s="68" t="s">
        <v>780</v>
      </c>
      <c r="D1094" s="68" t="s">
        <v>3662</v>
      </c>
      <c r="E1094" s="68" t="s">
        <v>3053</v>
      </c>
    </row>
    <row r="1095" spans="1:5" hidden="1" x14ac:dyDescent="0.2">
      <c r="A1095" s="221">
        <v>1094</v>
      </c>
      <c r="B1095" s="68" t="b">
        <f>'Zał 1-2'!$D$24&gt;='Zał 1-2'!$F$24</f>
        <v>1</v>
      </c>
      <c r="C1095" s="68" t="s">
        <v>780</v>
      </c>
      <c r="D1095" s="68" t="s">
        <v>3663</v>
      </c>
      <c r="E1095" s="68" t="s">
        <v>3053</v>
      </c>
    </row>
    <row r="1096" spans="1:5" hidden="1" x14ac:dyDescent="0.2">
      <c r="A1096" s="221">
        <v>1095</v>
      </c>
      <c r="B1096" s="68" t="b">
        <f>'Zał 1-2'!$D$25&gt;='Zał 1-2'!$F$25</f>
        <v>1</v>
      </c>
      <c r="C1096" s="68" t="s">
        <v>780</v>
      </c>
      <c r="D1096" s="68" t="s">
        <v>3229</v>
      </c>
      <c r="E1096" s="68" t="s">
        <v>3053</v>
      </c>
    </row>
    <row r="1097" spans="1:5" hidden="1" x14ac:dyDescent="0.2">
      <c r="A1097" s="221">
        <v>1096</v>
      </c>
      <c r="B1097" s="68" t="b">
        <f>'Zał 1-2'!$D$26&gt;='Zał 1-2'!$F$26</f>
        <v>1</v>
      </c>
      <c r="C1097" s="68" t="s">
        <v>780</v>
      </c>
      <c r="D1097" s="68" t="s">
        <v>3050</v>
      </c>
      <c r="E1097" s="68" t="s">
        <v>3053</v>
      </c>
    </row>
    <row r="1098" spans="1:5" hidden="1" x14ac:dyDescent="0.2">
      <c r="A1098" s="221">
        <v>1097</v>
      </c>
      <c r="B1098" s="68" t="b">
        <f>'Zał 1-2'!$D$30&gt;='Zał 1-2'!$F$30</f>
        <v>1</v>
      </c>
      <c r="C1098" s="68" t="s">
        <v>780</v>
      </c>
      <c r="D1098" s="68" t="s">
        <v>3288</v>
      </c>
      <c r="E1098" s="68" t="s">
        <v>3053</v>
      </c>
    </row>
    <row r="1099" spans="1:5" hidden="1" x14ac:dyDescent="0.2">
      <c r="A1099" s="221">
        <v>1098</v>
      </c>
      <c r="B1099" s="68" t="b">
        <f>'Zał 1-2'!$D$31&gt;='Zał 1-2'!$F$31</f>
        <v>1</v>
      </c>
      <c r="C1099" s="68" t="s">
        <v>780</v>
      </c>
      <c r="D1099" s="68" t="s">
        <v>3289</v>
      </c>
      <c r="E1099" s="68" t="s">
        <v>3053</v>
      </c>
    </row>
    <row r="1100" spans="1:5" hidden="1" x14ac:dyDescent="0.2">
      <c r="A1100" s="221">
        <v>1099</v>
      </c>
      <c r="B1100" s="68" t="b">
        <f>'Zał 1-2'!$D$33&gt;='Zał 1-2'!$F$33</f>
        <v>1</v>
      </c>
      <c r="C1100" s="68" t="s">
        <v>780</v>
      </c>
      <c r="D1100" s="68" t="s">
        <v>3291</v>
      </c>
      <c r="E1100" s="68" t="s">
        <v>3053</v>
      </c>
    </row>
    <row r="1101" spans="1:5" hidden="1" x14ac:dyDescent="0.2">
      <c r="A1101" s="221">
        <v>1100</v>
      </c>
      <c r="B1101" s="68" t="b">
        <f>'Zał 1-2'!$D$35&gt;='Zał 1-2'!$F$35</f>
        <v>1</v>
      </c>
      <c r="C1101" s="68" t="s">
        <v>780</v>
      </c>
      <c r="D1101" s="68" t="s">
        <v>3293</v>
      </c>
      <c r="E1101" s="68" t="s">
        <v>3053</v>
      </c>
    </row>
    <row r="1102" spans="1:5" hidden="1" x14ac:dyDescent="0.2">
      <c r="A1102" s="221">
        <v>1101</v>
      </c>
      <c r="B1102" s="68" t="b">
        <f>'Zał 1-2'!$D$36&gt;='Zał 1-2'!$F$36</f>
        <v>1</v>
      </c>
      <c r="C1102" s="68" t="s">
        <v>780</v>
      </c>
      <c r="D1102" s="68" t="s">
        <v>3294</v>
      </c>
      <c r="E1102" s="68" t="s">
        <v>3053</v>
      </c>
    </row>
    <row r="1103" spans="1:5" hidden="1" x14ac:dyDescent="0.2">
      <c r="A1103" s="221">
        <v>1102</v>
      </c>
      <c r="B1103" s="68" t="b">
        <f>'Zał 1-2'!$D$37&gt;='Zał 1-2'!$F$37</f>
        <v>1</v>
      </c>
      <c r="C1103" s="68" t="s">
        <v>780</v>
      </c>
      <c r="D1103" s="68" t="s">
        <v>3295</v>
      </c>
      <c r="E1103" s="68" t="s">
        <v>3053</v>
      </c>
    </row>
    <row r="1104" spans="1:5" hidden="1" x14ac:dyDescent="0.2">
      <c r="A1104" s="221">
        <v>1103</v>
      </c>
      <c r="B1104" s="68" t="b">
        <f>'Zał 1-2'!$D$38&gt;='Zał 1-2'!$F$38</f>
        <v>1</v>
      </c>
      <c r="C1104" s="68" t="s">
        <v>780</v>
      </c>
      <c r="D1104" s="68" t="s">
        <v>3296</v>
      </c>
      <c r="E1104" s="68" t="s">
        <v>3053</v>
      </c>
    </row>
    <row r="1105" spans="1:5" hidden="1" x14ac:dyDescent="0.2">
      <c r="A1105" s="221">
        <v>1104</v>
      </c>
      <c r="B1105" s="68" t="b">
        <f>'Zał 1-2'!$D$39&gt;='Zał 1-2'!$F$39</f>
        <v>1</v>
      </c>
      <c r="C1105" s="68" t="s">
        <v>780</v>
      </c>
      <c r="D1105" s="68" t="s">
        <v>3297</v>
      </c>
      <c r="E1105" s="68" t="s">
        <v>3053</v>
      </c>
    </row>
    <row r="1106" spans="1:5" hidden="1" x14ac:dyDescent="0.2">
      <c r="A1106" s="221">
        <v>1105</v>
      </c>
      <c r="B1106" s="68" t="b">
        <f>'Zał 1-2'!$E$7&gt;='Zał 1-2'!$F$7</f>
        <v>1</v>
      </c>
      <c r="C1106" s="68" t="s">
        <v>780</v>
      </c>
      <c r="D1106" s="68" t="s">
        <v>3646</v>
      </c>
      <c r="E1106" s="68" t="s">
        <v>3916</v>
      </c>
    </row>
    <row r="1107" spans="1:5" hidden="1" x14ac:dyDescent="0.2">
      <c r="A1107" s="221">
        <v>1106</v>
      </c>
      <c r="B1107" s="68" t="b">
        <f>'Zał 1-2'!$E$8&gt;='Zał 1-2'!$F$8</f>
        <v>1</v>
      </c>
      <c r="C1107" s="68" t="s">
        <v>780</v>
      </c>
      <c r="D1107" s="68" t="s">
        <v>3647</v>
      </c>
      <c r="E1107" s="68" t="s">
        <v>3916</v>
      </c>
    </row>
    <row r="1108" spans="1:5" hidden="1" x14ac:dyDescent="0.2">
      <c r="A1108" s="221">
        <v>1107</v>
      </c>
      <c r="B1108" s="68" t="b">
        <f>'Zał 1-2'!$E$9&gt;='Zał 1-2'!$F$9</f>
        <v>1</v>
      </c>
      <c r="C1108" s="68" t="s">
        <v>780</v>
      </c>
      <c r="D1108" s="68" t="s">
        <v>3648</v>
      </c>
      <c r="E1108" s="68" t="s">
        <v>3916</v>
      </c>
    </row>
    <row r="1109" spans="1:5" hidden="1" x14ac:dyDescent="0.2">
      <c r="A1109" s="221">
        <v>1108</v>
      </c>
      <c r="B1109" s="68" t="b">
        <f>'Zał 1-2'!$E$10&gt;='Zał 1-2'!$F$10</f>
        <v>1</v>
      </c>
      <c r="C1109" s="68" t="s">
        <v>780</v>
      </c>
      <c r="D1109" s="68" t="s">
        <v>3649</v>
      </c>
      <c r="E1109" s="68" t="s">
        <v>3916</v>
      </c>
    </row>
    <row r="1110" spans="1:5" hidden="1" x14ac:dyDescent="0.2">
      <c r="A1110" s="221">
        <v>1109</v>
      </c>
      <c r="B1110" s="68" t="b">
        <f>'Zał 1-2'!$E$11&gt;='Zał 1-2'!$F$11</f>
        <v>1</v>
      </c>
      <c r="C1110" s="68" t="s">
        <v>780</v>
      </c>
      <c r="D1110" s="68" t="s">
        <v>3650</v>
      </c>
      <c r="E1110" s="68" t="s">
        <v>3916</v>
      </c>
    </row>
    <row r="1111" spans="1:5" hidden="1" x14ac:dyDescent="0.2">
      <c r="A1111" s="221">
        <v>1110</v>
      </c>
      <c r="B1111" s="68" t="b">
        <f>'Zał 1-2'!$E$12&gt;='Zał 1-2'!$F$12</f>
        <v>1</v>
      </c>
      <c r="C1111" s="68" t="s">
        <v>780</v>
      </c>
      <c r="D1111" s="68" t="s">
        <v>3651</v>
      </c>
      <c r="E1111" s="68" t="s">
        <v>3916</v>
      </c>
    </row>
    <row r="1112" spans="1:5" hidden="1" x14ac:dyDescent="0.2">
      <c r="A1112" s="221">
        <v>1111</v>
      </c>
      <c r="B1112" s="68" t="b">
        <f>'Zał 1-2'!$E$19&gt;='Zał 1-2'!$F$19</f>
        <v>1</v>
      </c>
      <c r="C1112" s="68" t="s">
        <v>780</v>
      </c>
      <c r="D1112" s="68" t="s">
        <v>3658</v>
      </c>
      <c r="E1112" s="68" t="s">
        <v>3916</v>
      </c>
    </row>
    <row r="1113" spans="1:5" hidden="1" x14ac:dyDescent="0.2">
      <c r="A1113" s="221">
        <v>1112</v>
      </c>
      <c r="B1113" s="68" t="b">
        <f>'Zał 1-2'!$E$20&gt;='Zał 1-2'!$F$20</f>
        <v>1</v>
      </c>
      <c r="C1113" s="68" t="s">
        <v>780</v>
      </c>
      <c r="D1113" s="68" t="s">
        <v>3659</v>
      </c>
      <c r="E1113" s="68" t="s">
        <v>3916</v>
      </c>
    </row>
    <row r="1114" spans="1:5" hidden="1" x14ac:dyDescent="0.2">
      <c r="A1114" s="221">
        <v>1113</v>
      </c>
      <c r="B1114" s="68" t="b">
        <f>'Zał 1-2'!$E$21&gt;='Zał 1-2'!$F$21</f>
        <v>1</v>
      </c>
      <c r="C1114" s="68" t="s">
        <v>780</v>
      </c>
      <c r="D1114" s="68" t="s">
        <v>3660</v>
      </c>
      <c r="E1114" s="68" t="s">
        <v>3916</v>
      </c>
    </row>
    <row r="1115" spans="1:5" hidden="1" x14ac:dyDescent="0.2">
      <c r="A1115" s="221">
        <v>1114</v>
      </c>
      <c r="B1115" s="68" t="b">
        <f>'Zał 1-2'!$E$22&gt;='Zał 1-2'!$F$22</f>
        <v>1</v>
      </c>
      <c r="C1115" s="68" t="s">
        <v>780</v>
      </c>
      <c r="D1115" s="68" t="s">
        <v>3661</v>
      </c>
      <c r="E1115" s="68" t="s">
        <v>3916</v>
      </c>
    </row>
    <row r="1116" spans="1:5" hidden="1" x14ac:dyDescent="0.2">
      <c r="A1116" s="221">
        <v>1115</v>
      </c>
      <c r="B1116" s="68" t="b">
        <f>'Zał 1-2'!$E$23&gt;='Zał 1-2'!$F$23</f>
        <v>1</v>
      </c>
      <c r="C1116" s="68" t="s">
        <v>780</v>
      </c>
      <c r="D1116" s="68" t="s">
        <v>3662</v>
      </c>
      <c r="E1116" s="68" t="s">
        <v>3916</v>
      </c>
    </row>
    <row r="1117" spans="1:5" hidden="1" x14ac:dyDescent="0.2">
      <c r="A1117" s="221">
        <v>1116</v>
      </c>
      <c r="B1117" s="68" t="b">
        <f>'Zał 1-2'!$E$24&gt;='Zał 1-2'!$F$24</f>
        <v>1</v>
      </c>
      <c r="C1117" s="68" t="s">
        <v>780</v>
      </c>
      <c r="D1117" s="68" t="s">
        <v>3663</v>
      </c>
      <c r="E1117" s="68" t="s">
        <v>3916</v>
      </c>
    </row>
    <row r="1118" spans="1:5" hidden="1" x14ac:dyDescent="0.2">
      <c r="A1118" s="221">
        <v>1117</v>
      </c>
      <c r="B1118" s="68" t="b">
        <f>'Zał 1-2'!$E$25&gt;='Zał 1-2'!$F$25</f>
        <v>1</v>
      </c>
      <c r="C1118" s="68" t="s">
        <v>780</v>
      </c>
      <c r="D1118" s="68" t="s">
        <v>3229</v>
      </c>
      <c r="E1118" s="68" t="s">
        <v>3916</v>
      </c>
    </row>
    <row r="1119" spans="1:5" hidden="1" x14ac:dyDescent="0.2">
      <c r="A1119" s="221">
        <v>1118</v>
      </c>
      <c r="B1119" s="68" t="b">
        <f>'Zał 1-2'!$E$26&gt;='Zał 1-2'!$F$26</f>
        <v>1</v>
      </c>
      <c r="C1119" s="68" t="s">
        <v>780</v>
      </c>
      <c r="D1119" s="68" t="s">
        <v>3050</v>
      </c>
      <c r="E1119" s="68" t="s">
        <v>3916</v>
      </c>
    </row>
    <row r="1120" spans="1:5" hidden="1" x14ac:dyDescent="0.2">
      <c r="A1120" s="221">
        <v>1119</v>
      </c>
      <c r="B1120" s="68" t="b">
        <f>'Zał 1-2'!$E$30&gt;='Zał 1-2'!$F$30</f>
        <v>1</v>
      </c>
      <c r="C1120" s="68" t="s">
        <v>780</v>
      </c>
      <c r="D1120" s="68" t="s">
        <v>3288</v>
      </c>
      <c r="E1120" s="68" t="s">
        <v>3916</v>
      </c>
    </row>
    <row r="1121" spans="1:5" hidden="1" x14ac:dyDescent="0.2">
      <c r="A1121" s="221">
        <v>1120</v>
      </c>
      <c r="B1121" s="68" t="b">
        <f>'Zał 1-2'!$E$33&gt;='Zał 1-2'!$F$33</f>
        <v>1</v>
      </c>
      <c r="C1121" s="68" t="s">
        <v>780</v>
      </c>
      <c r="D1121" s="68" t="s">
        <v>3291</v>
      </c>
      <c r="E1121" s="68" t="s">
        <v>3916</v>
      </c>
    </row>
    <row r="1122" spans="1:5" hidden="1" x14ac:dyDescent="0.2">
      <c r="A1122" s="221">
        <v>1121</v>
      </c>
      <c r="B1122" s="68" t="b">
        <f>'Zał 1-2'!$E$35&gt;='Zał 1-2'!$F$35</f>
        <v>1</v>
      </c>
      <c r="C1122" s="68" t="s">
        <v>780</v>
      </c>
      <c r="D1122" s="68" t="s">
        <v>3293</v>
      </c>
      <c r="E1122" s="68" t="s">
        <v>3916</v>
      </c>
    </row>
    <row r="1123" spans="1:5" hidden="1" x14ac:dyDescent="0.2">
      <c r="A1123" s="221">
        <v>1122</v>
      </c>
      <c r="B1123" s="68" t="b">
        <f>'Zał 1-2'!$E$36&gt;='Zał 1-2'!$F$36</f>
        <v>1</v>
      </c>
      <c r="C1123" s="68" t="s">
        <v>780</v>
      </c>
      <c r="D1123" s="68" t="s">
        <v>3294</v>
      </c>
      <c r="E1123" s="68" t="s">
        <v>3916</v>
      </c>
    </row>
    <row r="1124" spans="1:5" hidden="1" x14ac:dyDescent="0.2">
      <c r="A1124" s="221">
        <v>1123</v>
      </c>
      <c r="B1124" s="68" t="b">
        <f>'Zał 1-2'!$E$37&gt;='Zał 1-2'!$F$37</f>
        <v>1</v>
      </c>
      <c r="C1124" s="68" t="s">
        <v>780</v>
      </c>
      <c r="D1124" s="68" t="s">
        <v>3295</v>
      </c>
      <c r="E1124" s="68" t="s">
        <v>3916</v>
      </c>
    </row>
    <row r="1125" spans="1:5" hidden="1" x14ac:dyDescent="0.2">
      <c r="A1125" s="221">
        <v>1124</v>
      </c>
      <c r="B1125" s="68" t="b">
        <f>'Zał 1-2'!$E$38&gt;='Zał 1-2'!$F$38</f>
        <v>1</v>
      </c>
      <c r="C1125" s="68" t="s">
        <v>780</v>
      </c>
      <c r="D1125" s="68" t="s">
        <v>3296</v>
      </c>
      <c r="E1125" s="68" t="s">
        <v>3916</v>
      </c>
    </row>
    <row r="1126" spans="1:5" hidden="1" x14ac:dyDescent="0.2">
      <c r="A1126" s="221">
        <v>1125</v>
      </c>
      <c r="B1126" s="68" t="b">
        <f>'Zał 1-2'!$E$39&gt;='Zał 1-2'!$F$39</f>
        <v>1</v>
      </c>
      <c r="C1126" s="68" t="s">
        <v>780</v>
      </c>
      <c r="D1126" s="68" t="s">
        <v>3297</v>
      </c>
      <c r="E1126" s="68" t="s">
        <v>3916</v>
      </c>
    </row>
    <row r="1127" spans="1:5" hidden="1" x14ac:dyDescent="0.2">
      <c r="A1127" s="221">
        <v>1126</v>
      </c>
      <c r="B1127" s="68" t="b">
        <f>'Zał 1-2'!$D$8&gt;='Zał 1-2'!$G$8</f>
        <v>1</v>
      </c>
      <c r="C1127" s="68" t="s">
        <v>780</v>
      </c>
      <c r="D1127" s="68" t="s">
        <v>3647</v>
      </c>
      <c r="E1127" s="68" t="s">
        <v>2629</v>
      </c>
    </row>
    <row r="1128" spans="1:5" hidden="1" x14ac:dyDescent="0.2">
      <c r="A1128" s="221">
        <v>1127</v>
      </c>
      <c r="B1128" s="68" t="b">
        <f>'Zał 1-2'!$D$9&gt;='Zał 1-2'!$G$9</f>
        <v>1</v>
      </c>
      <c r="C1128" s="68" t="s">
        <v>780</v>
      </c>
      <c r="D1128" s="68" t="s">
        <v>3648</v>
      </c>
      <c r="E1128" s="68" t="s">
        <v>2629</v>
      </c>
    </row>
    <row r="1129" spans="1:5" hidden="1" x14ac:dyDescent="0.2">
      <c r="A1129" s="221">
        <v>1128</v>
      </c>
      <c r="B1129" s="68" t="b">
        <f>'Zał 1-2'!$D$10&gt;='Zał 1-2'!$G$10</f>
        <v>1</v>
      </c>
      <c r="C1129" s="68" t="s">
        <v>780</v>
      </c>
      <c r="D1129" s="68" t="s">
        <v>3649</v>
      </c>
      <c r="E1129" s="68" t="s">
        <v>2629</v>
      </c>
    </row>
    <row r="1130" spans="1:5" hidden="1" x14ac:dyDescent="0.2">
      <c r="A1130" s="221">
        <v>1129</v>
      </c>
      <c r="B1130" s="68" t="b">
        <f>'Zał 1-2'!$D$11&gt;='Zał 1-2'!$G$11</f>
        <v>1</v>
      </c>
      <c r="C1130" s="68" t="s">
        <v>780</v>
      </c>
      <c r="D1130" s="68" t="s">
        <v>3650</v>
      </c>
      <c r="E1130" s="68" t="s">
        <v>2629</v>
      </c>
    </row>
    <row r="1131" spans="1:5" hidden="1" x14ac:dyDescent="0.2">
      <c r="A1131" s="221">
        <v>1130</v>
      </c>
      <c r="B1131" s="68" t="b">
        <f>'Zał 1-2'!$D$12&gt;='Zał 1-2'!$G$12</f>
        <v>1</v>
      </c>
      <c r="C1131" s="68" t="s">
        <v>780</v>
      </c>
      <c r="D1131" s="68" t="s">
        <v>3651</v>
      </c>
      <c r="E1131" s="68" t="s">
        <v>2629</v>
      </c>
    </row>
    <row r="1132" spans="1:5" hidden="1" x14ac:dyDescent="0.2">
      <c r="A1132" s="221">
        <v>1131</v>
      </c>
      <c r="B1132" s="68" t="b">
        <f>'Zał 1-2'!$D$13&gt;='Zał 1-2'!$G$13</f>
        <v>1</v>
      </c>
      <c r="C1132" s="68" t="s">
        <v>780</v>
      </c>
      <c r="D1132" s="68" t="s">
        <v>3652</v>
      </c>
      <c r="E1132" s="68" t="s">
        <v>2629</v>
      </c>
    </row>
    <row r="1133" spans="1:5" hidden="1" x14ac:dyDescent="0.2">
      <c r="A1133" s="221">
        <v>1132</v>
      </c>
      <c r="B1133" s="68" t="b">
        <f>'Zał 1-2'!$D$14&gt;='Zał 1-2'!$G$14</f>
        <v>1</v>
      </c>
      <c r="C1133" s="68" t="s">
        <v>780</v>
      </c>
      <c r="D1133" s="68" t="s">
        <v>3653</v>
      </c>
      <c r="E1133" s="68" t="s">
        <v>2629</v>
      </c>
    </row>
    <row r="1134" spans="1:5" hidden="1" x14ac:dyDescent="0.2">
      <c r="A1134" s="221">
        <v>1133</v>
      </c>
      <c r="B1134" s="68" t="b">
        <f>'Zał 1-2'!$D$15&gt;='Zał 1-2'!$G$15</f>
        <v>1</v>
      </c>
      <c r="C1134" s="68" t="s">
        <v>780</v>
      </c>
      <c r="D1134" s="68" t="s">
        <v>3654</v>
      </c>
      <c r="E1134" s="68" t="s">
        <v>2629</v>
      </c>
    </row>
    <row r="1135" spans="1:5" hidden="1" x14ac:dyDescent="0.2">
      <c r="A1135" s="221">
        <v>1134</v>
      </c>
      <c r="B1135" s="68" t="b">
        <f>'Zał 1-2'!$D$16&gt;='Zał 1-2'!$G$16</f>
        <v>1</v>
      </c>
      <c r="C1135" s="68" t="s">
        <v>780</v>
      </c>
      <c r="D1135" s="68" t="s">
        <v>3655</v>
      </c>
      <c r="E1135" s="68" t="s">
        <v>2629</v>
      </c>
    </row>
    <row r="1136" spans="1:5" hidden="1" x14ac:dyDescent="0.2">
      <c r="A1136" s="221">
        <v>1135</v>
      </c>
      <c r="B1136" s="68" t="b">
        <f>'Zał 1-2'!$D$17&gt;='Zał 1-2'!$G$17</f>
        <v>1</v>
      </c>
      <c r="C1136" s="68" t="s">
        <v>780</v>
      </c>
      <c r="D1136" s="68" t="s">
        <v>3656</v>
      </c>
      <c r="E1136" s="68" t="s">
        <v>2629</v>
      </c>
    </row>
    <row r="1137" spans="1:5" hidden="1" x14ac:dyDescent="0.2">
      <c r="A1137" s="221">
        <v>1136</v>
      </c>
      <c r="B1137" s="68" t="b">
        <f>'Zał 1-2'!$D$18&gt;='Zał 1-2'!$G$18</f>
        <v>1</v>
      </c>
      <c r="C1137" s="68" t="s">
        <v>780</v>
      </c>
      <c r="D1137" s="68" t="s">
        <v>3657</v>
      </c>
      <c r="E1137" s="68" t="s">
        <v>2629</v>
      </c>
    </row>
    <row r="1138" spans="1:5" hidden="1" x14ac:dyDescent="0.2">
      <c r="A1138" s="221">
        <v>1137</v>
      </c>
      <c r="B1138" s="68" t="b">
        <f>'Zał 1-2'!$D$19&gt;='Zał 1-2'!$G$19</f>
        <v>1</v>
      </c>
      <c r="C1138" s="68" t="s">
        <v>780</v>
      </c>
      <c r="D1138" s="68" t="s">
        <v>3658</v>
      </c>
      <c r="E1138" s="68" t="s">
        <v>2629</v>
      </c>
    </row>
    <row r="1139" spans="1:5" hidden="1" x14ac:dyDescent="0.2">
      <c r="A1139" s="221">
        <v>1138</v>
      </c>
      <c r="B1139" s="68" t="b">
        <f>'Zał 1-2'!$D$20&gt;='Zał 1-2'!$G$20</f>
        <v>1</v>
      </c>
      <c r="C1139" s="68" t="s">
        <v>780</v>
      </c>
      <c r="D1139" s="68" t="s">
        <v>3659</v>
      </c>
      <c r="E1139" s="68" t="s">
        <v>2629</v>
      </c>
    </row>
    <row r="1140" spans="1:5" hidden="1" x14ac:dyDescent="0.2">
      <c r="A1140" s="221">
        <v>1139</v>
      </c>
      <c r="B1140" s="68" t="b">
        <f>'Zał 1-2'!$D$21&gt;='Zał 1-2'!$G$21</f>
        <v>1</v>
      </c>
      <c r="C1140" s="68" t="s">
        <v>780</v>
      </c>
      <c r="D1140" s="68" t="s">
        <v>3660</v>
      </c>
      <c r="E1140" s="68" t="s">
        <v>2629</v>
      </c>
    </row>
    <row r="1141" spans="1:5" hidden="1" x14ac:dyDescent="0.2">
      <c r="A1141" s="221">
        <v>1140</v>
      </c>
      <c r="B1141" s="68" t="b">
        <f>'Zał 1-2'!$D$22&gt;='Zał 1-2'!$G$22</f>
        <v>1</v>
      </c>
      <c r="C1141" s="68" t="s">
        <v>780</v>
      </c>
      <c r="D1141" s="68" t="s">
        <v>3661</v>
      </c>
      <c r="E1141" s="68" t="s">
        <v>2629</v>
      </c>
    </row>
    <row r="1142" spans="1:5" hidden="1" x14ac:dyDescent="0.2">
      <c r="A1142" s="221">
        <v>1141</v>
      </c>
      <c r="B1142" s="68" t="b">
        <f>'Zał 1-2'!$D$23&gt;='Zał 1-2'!$G$23</f>
        <v>1</v>
      </c>
      <c r="C1142" s="68" t="s">
        <v>780</v>
      </c>
      <c r="D1142" s="68" t="s">
        <v>3662</v>
      </c>
      <c r="E1142" s="68" t="s">
        <v>2629</v>
      </c>
    </row>
    <row r="1143" spans="1:5" hidden="1" x14ac:dyDescent="0.2">
      <c r="A1143" s="221">
        <v>1142</v>
      </c>
      <c r="B1143" s="68" t="b">
        <f>'Zał 1-2'!$D$24&gt;='Zał 1-2'!$G$24</f>
        <v>1</v>
      </c>
      <c r="C1143" s="68" t="s">
        <v>780</v>
      </c>
      <c r="D1143" s="68" t="s">
        <v>3663</v>
      </c>
      <c r="E1143" s="68" t="s">
        <v>2629</v>
      </c>
    </row>
    <row r="1144" spans="1:5" hidden="1" x14ac:dyDescent="0.2">
      <c r="A1144" s="221">
        <v>1143</v>
      </c>
      <c r="B1144" s="68" t="b">
        <f>'Zał 1-2'!$D$25&gt;='Zał 1-2'!$G$25</f>
        <v>1</v>
      </c>
      <c r="C1144" s="68" t="s">
        <v>780</v>
      </c>
      <c r="D1144" s="68" t="s">
        <v>3229</v>
      </c>
      <c r="E1144" s="68" t="s">
        <v>2629</v>
      </c>
    </row>
    <row r="1145" spans="1:5" hidden="1" x14ac:dyDescent="0.2">
      <c r="A1145" s="221">
        <v>1144</v>
      </c>
      <c r="B1145" s="68" t="b">
        <f>'Zał 1-2'!$D$26&gt;='Zał 1-2'!$G$26</f>
        <v>1</v>
      </c>
      <c r="C1145" s="68" t="s">
        <v>780</v>
      </c>
      <c r="D1145" s="68" t="s">
        <v>3050</v>
      </c>
      <c r="E1145" s="68" t="s">
        <v>2629</v>
      </c>
    </row>
    <row r="1146" spans="1:5" hidden="1" x14ac:dyDescent="0.2">
      <c r="A1146" s="221">
        <v>1145</v>
      </c>
      <c r="B1146" s="68" t="b">
        <f>'Zał 1-2'!$D$27&gt;='Zał 1-2'!$G$27</f>
        <v>1</v>
      </c>
      <c r="C1146" s="68" t="s">
        <v>780</v>
      </c>
      <c r="D1146" s="68" t="s">
        <v>3051</v>
      </c>
      <c r="E1146" s="68" t="s">
        <v>2629</v>
      </c>
    </row>
    <row r="1147" spans="1:5" hidden="1" x14ac:dyDescent="0.2">
      <c r="A1147" s="221">
        <v>1146</v>
      </c>
      <c r="B1147" s="68" t="b">
        <f>'Zał 1-2'!$D$28&gt;='Zał 1-2'!$G$28</f>
        <v>1</v>
      </c>
      <c r="C1147" s="68" t="s">
        <v>780</v>
      </c>
      <c r="D1147" s="68" t="s">
        <v>3286</v>
      </c>
      <c r="E1147" s="68" t="s">
        <v>2629</v>
      </c>
    </row>
    <row r="1148" spans="1:5" hidden="1" x14ac:dyDescent="0.2">
      <c r="A1148" s="221">
        <v>1147</v>
      </c>
      <c r="B1148" s="68" t="b">
        <f>'Zał 1-2'!$D$29&gt;='Zał 1-2'!$G$29</f>
        <v>1</v>
      </c>
      <c r="C1148" s="68" t="s">
        <v>780</v>
      </c>
      <c r="D1148" s="68" t="s">
        <v>3287</v>
      </c>
      <c r="E1148" s="68" t="s">
        <v>2629</v>
      </c>
    </row>
    <row r="1149" spans="1:5" hidden="1" x14ac:dyDescent="0.2">
      <c r="A1149" s="221">
        <v>1148</v>
      </c>
      <c r="B1149" s="68" t="b">
        <f>'Zał 1-2'!$D$30&gt;='Zał 1-2'!$G$30</f>
        <v>1</v>
      </c>
      <c r="C1149" s="68" t="s">
        <v>780</v>
      </c>
      <c r="D1149" s="68" t="s">
        <v>3288</v>
      </c>
      <c r="E1149" s="68" t="s">
        <v>2629</v>
      </c>
    </row>
    <row r="1150" spans="1:5" hidden="1" x14ac:dyDescent="0.2">
      <c r="A1150" s="221">
        <v>1149</v>
      </c>
      <c r="B1150" s="68" t="b">
        <f>'Zał 1-2'!$D$31&gt;='Zał 1-2'!$G$31</f>
        <v>1</v>
      </c>
      <c r="C1150" s="68" t="s">
        <v>780</v>
      </c>
      <c r="D1150" s="68" t="s">
        <v>3289</v>
      </c>
      <c r="E1150" s="68" t="s">
        <v>2629</v>
      </c>
    </row>
    <row r="1151" spans="1:5" hidden="1" x14ac:dyDescent="0.2">
      <c r="A1151" s="221">
        <v>1150</v>
      </c>
      <c r="B1151" s="68" t="b">
        <f>'Zał 1-2'!$D$32&gt;='Zał 1-2'!$G$32</f>
        <v>1</v>
      </c>
      <c r="C1151" s="68" t="s">
        <v>780</v>
      </c>
      <c r="D1151" s="68" t="s">
        <v>3290</v>
      </c>
      <c r="E1151" s="68" t="s">
        <v>2629</v>
      </c>
    </row>
    <row r="1152" spans="1:5" hidden="1" x14ac:dyDescent="0.2">
      <c r="A1152" s="221">
        <v>1151</v>
      </c>
      <c r="B1152" s="68" t="b">
        <f>'Zał 1-2'!$D$34&gt;='Zał 1-2'!$G$34</f>
        <v>1</v>
      </c>
      <c r="C1152" s="68" t="s">
        <v>780</v>
      </c>
      <c r="D1152" s="68" t="s">
        <v>3292</v>
      </c>
      <c r="E1152" s="68" t="s">
        <v>2629</v>
      </c>
    </row>
    <row r="1153" spans="1:5" hidden="1" x14ac:dyDescent="0.2">
      <c r="A1153" s="221">
        <v>1152</v>
      </c>
      <c r="B1153" s="68" t="b">
        <f>'Zał 1-2'!$D$35&gt;='Zał 1-2'!$G$35</f>
        <v>1</v>
      </c>
      <c r="C1153" s="68" t="s">
        <v>780</v>
      </c>
      <c r="D1153" s="68" t="s">
        <v>3293</v>
      </c>
      <c r="E1153" s="68" t="s">
        <v>2629</v>
      </c>
    </row>
    <row r="1154" spans="1:5" hidden="1" x14ac:dyDescent="0.2">
      <c r="A1154" s="221">
        <v>1153</v>
      </c>
      <c r="B1154" s="68" t="b">
        <f>'Zał 1-2'!$D$36&gt;='Zał 1-2'!$G$36</f>
        <v>1</v>
      </c>
      <c r="C1154" s="68" t="s">
        <v>780</v>
      </c>
      <c r="D1154" s="68" t="s">
        <v>3294</v>
      </c>
      <c r="E1154" s="68" t="s">
        <v>2629</v>
      </c>
    </row>
    <row r="1155" spans="1:5" hidden="1" x14ac:dyDescent="0.2">
      <c r="A1155" s="221">
        <v>1154</v>
      </c>
      <c r="B1155" s="68" t="b">
        <f>'Zał 1-2'!$D$37&gt;='Zał 1-2'!$G$37</f>
        <v>1</v>
      </c>
      <c r="C1155" s="68" t="s">
        <v>780</v>
      </c>
      <c r="D1155" s="68" t="s">
        <v>3295</v>
      </c>
      <c r="E1155" s="68" t="s">
        <v>2629</v>
      </c>
    </row>
    <row r="1156" spans="1:5" hidden="1" x14ac:dyDescent="0.2">
      <c r="A1156" s="221">
        <v>1155</v>
      </c>
      <c r="B1156" s="68" t="b">
        <f>'Zał 1-2'!$D$38&gt;='Zał 1-2'!$G$38</f>
        <v>1</v>
      </c>
      <c r="C1156" s="68" t="s">
        <v>780</v>
      </c>
      <c r="D1156" s="68" t="s">
        <v>3296</v>
      </c>
      <c r="E1156" s="68" t="s">
        <v>2629</v>
      </c>
    </row>
    <row r="1157" spans="1:5" hidden="1" x14ac:dyDescent="0.2">
      <c r="A1157" s="221">
        <v>1156</v>
      </c>
      <c r="B1157" s="68" t="b">
        <f>'Zał 1-2'!$D$39&gt;='Zał 1-2'!$G$39</f>
        <v>1</v>
      </c>
      <c r="C1157" s="68" t="s">
        <v>780</v>
      </c>
      <c r="D1157" s="68" t="s">
        <v>3297</v>
      </c>
      <c r="E1157" s="68" t="s">
        <v>2629</v>
      </c>
    </row>
    <row r="1158" spans="1:5" hidden="1" x14ac:dyDescent="0.2">
      <c r="A1158" s="221">
        <v>1157</v>
      </c>
      <c r="B1158" s="68" t="b">
        <f>'Zał 1-2'!$D$7&gt;='Zał 1-2'!$H$7</f>
        <v>1</v>
      </c>
      <c r="C1158" s="68" t="s">
        <v>780</v>
      </c>
      <c r="D1158" s="68" t="s">
        <v>3646</v>
      </c>
      <c r="E1158" s="68" t="s">
        <v>3849</v>
      </c>
    </row>
    <row r="1159" spans="1:5" hidden="1" x14ac:dyDescent="0.2">
      <c r="A1159" s="221">
        <v>1158</v>
      </c>
      <c r="B1159" s="68" t="b">
        <f>'Zał 1-2'!$D$8&gt;='Zał 1-2'!$H$8</f>
        <v>1</v>
      </c>
      <c r="C1159" s="68" t="s">
        <v>780</v>
      </c>
      <c r="D1159" s="68" t="s">
        <v>3647</v>
      </c>
      <c r="E1159" s="68" t="s">
        <v>3849</v>
      </c>
    </row>
    <row r="1160" spans="1:5" hidden="1" x14ac:dyDescent="0.2">
      <c r="A1160" s="221">
        <v>1159</v>
      </c>
      <c r="B1160" s="68" t="b">
        <f>'Zał 1-2'!$D$9&gt;='Zał 1-2'!$H$9</f>
        <v>1</v>
      </c>
      <c r="C1160" s="68" t="s">
        <v>780</v>
      </c>
      <c r="D1160" s="68" t="s">
        <v>3648</v>
      </c>
      <c r="E1160" s="68" t="s">
        <v>3849</v>
      </c>
    </row>
    <row r="1161" spans="1:5" hidden="1" x14ac:dyDescent="0.2">
      <c r="A1161" s="221">
        <v>1160</v>
      </c>
      <c r="B1161" s="68" t="b">
        <f>'Zał 1-2'!$D$10&gt;='Zał 1-2'!$H$10</f>
        <v>1</v>
      </c>
      <c r="C1161" s="68" t="s">
        <v>780</v>
      </c>
      <c r="D1161" s="68" t="s">
        <v>3649</v>
      </c>
      <c r="E1161" s="68" t="s">
        <v>3849</v>
      </c>
    </row>
    <row r="1162" spans="1:5" hidden="1" x14ac:dyDescent="0.2">
      <c r="A1162" s="221">
        <v>1161</v>
      </c>
      <c r="B1162" s="68" t="b">
        <f>'Zał 1-2'!$D$11&gt;='Zał 1-2'!$H$11</f>
        <v>1</v>
      </c>
      <c r="C1162" s="68" t="s">
        <v>780</v>
      </c>
      <c r="D1162" s="68" t="s">
        <v>3650</v>
      </c>
      <c r="E1162" s="68" t="s">
        <v>3849</v>
      </c>
    </row>
    <row r="1163" spans="1:5" hidden="1" x14ac:dyDescent="0.2">
      <c r="A1163" s="221">
        <v>1162</v>
      </c>
      <c r="B1163" s="68" t="b">
        <f>'Zał 1-2'!$D$12&gt;='Zał 1-2'!$H$12</f>
        <v>1</v>
      </c>
      <c r="C1163" s="68" t="s">
        <v>780</v>
      </c>
      <c r="D1163" s="68" t="s">
        <v>3651</v>
      </c>
      <c r="E1163" s="68" t="s">
        <v>3849</v>
      </c>
    </row>
    <row r="1164" spans="1:5" hidden="1" x14ac:dyDescent="0.2">
      <c r="A1164" s="221">
        <v>1163</v>
      </c>
      <c r="B1164" s="68" t="b">
        <f>'Zał 1-2'!$D$16&gt;='Zał 1-2'!$H$16</f>
        <v>1</v>
      </c>
      <c r="C1164" s="68" t="s">
        <v>780</v>
      </c>
      <c r="D1164" s="68" t="s">
        <v>3655</v>
      </c>
      <c r="E1164" s="68" t="s">
        <v>3849</v>
      </c>
    </row>
    <row r="1165" spans="1:5" hidden="1" x14ac:dyDescent="0.2">
      <c r="A1165" s="221">
        <v>1164</v>
      </c>
      <c r="B1165" s="68" t="b">
        <f>'Zał 1-2'!$D$17&gt;='Zał 1-2'!$H$17</f>
        <v>1</v>
      </c>
      <c r="C1165" s="68" t="s">
        <v>780</v>
      </c>
      <c r="D1165" s="68" t="s">
        <v>3656</v>
      </c>
      <c r="E1165" s="68" t="s">
        <v>3849</v>
      </c>
    </row>
    <row r="1166" spans="1:5" hidden="1" x14ac:dyDescent="0.2">
      <c r="A1166" s="221">
        <v>1165</v>
      </c>
      <c r="B1166" s="68" t="b">
        <f>'Zał 1-2'!$D$18&gt;='Zał 1-2'!$H$18</f>
        <v>1</v>
      </c>
      <c r="C1166" s="68" t="s">
        <v>780</v>
      </c>
      <c r="D1166" s="68" t="s">
        <v>3657</v>
      </c>
      <c r="E1166" s="68" t="s">
        <v>3849</v>
      </c>
    </row>
    <row r="1167" spans="1:5" hidden="1" x14ac:dyDescent="0.2">
      <c r="A1167" s="221">
        <v>1166</v>
      </c>
      <c r="B1167" s="68" t="b">
        <f>'Zał 1-2'!$D$19&gt;='Zał 1-2'!$H$19</f>
        <v>1</v>
      </c>
      <c r="C1167" s="68" t="s">
        <v>780</v>
      </c>
      <c r="D1167" s="68" t="s">
        <v>3658</v>
      </c>
      <c r="E1167" s="68" t="s">
        <v>3849</v>
      </c>
    </row>
    <row r="1168" spans="1:5" hidden="1" x14ac:dyDescent="0.2">
      <c r="A1168" s="221">
        <v>1167</v>
      </c>
      <c r="B1168" s="68" t="b">
        <f>'Zał 1-2'!$D$20&gt;='Zał 1-2'!$H$20</f>
        <v>1</v>
      </c>
      <c r="C1168" s="68" t="s">
        <v>780</v>
      </c>
      <c r="D1168" s="68" t="s">
        <v>3659</v>
      </c>
      <c r="E1168" s="68" t="s">
        <v>3849</v>
      </c>
    </row>
    <row r="1169" spans="1:5" hidden="1" x14ac:dyDescent="0.2">
      <c r="A1169" s="221">
        <v>1168</v>
      </c>
      <c r="B1169" s="68" t="b">
        <f>'Zał 1-2'!$D$21&gt;='Zał 1-2'!$H$21</f>
        <v>1</v>
      </c>
      <c r="C1169" s="68" t="s">
        <v>780</v>
      </c>
      <c r="D1169" s="68" t="s">
        <v>3660</v>
      </c>
      <c r="E1169" s="68" t="s">
        <v>3849</v>
      </c>
    </row>
    <row r="1170" spans="1:5" hidden="1" x14ac:dyDescent="0.2">
      <c r="A1170" s="221">
        <v>1169</v>
      </c>
      <c r="B1170" s="68" t="b">
        <f>'Zał 1-2'!$D$22&gt;='Zał 1-2'!$H$22</f>
        <v>1</v>
      </c>
      <c r="C1170" s="68" t="s">
        <v>780</v>
      </c>
      <c r="D1170" s="68" t="s">
        <v>3661</v>
      </c>
      <c r="E1170" s="68" t="s">
        <v>3849</v>
      </c>
    </row>
    <row r="1171" spans="1:5" hidden="1" x14ac:dyDescent="0.2">
      <c r="A1171" s="221">
        <v>1170</v>
      </c>
      <c r="B1171" s="68" t="b">
        <f>'Zał 1-2'!$D$23&gt;='Zał 1-2'!$H$23</f>
        <v>1</v>
      </c>
      <c r="C1171" s="68" t="s">
        <v>780</v>
      </c>
      <c r="D1171" s="68" t="s">
        <v>3662</v>
      </c>
      <c r="E1171" s="68" t="s">
        <v>3849</v>
      </c>
    </row>
    <row r="1172" spans="1:5" hidden="1" x14ac:dyDescent="0.2">
      <c r="A1172" s="221">
        <v>1171</v>
      </c>
      <c r="B1172" s="68" t="b">
        <f>'Zał 1-2'!$D$24&gt;='Zał 1-2'!$H$24</f>
        <v>1</v>
      </c>
      <c r="C1172" s="68" t="s">
        <v>780</v>
      </c>
      <c r="D1172" s="68" t="s">
        <v>3663</v>
      </c>
      <c r="E1172" s="68" t="s">
        <v>3849</v>
      </c>
    </row>
    <row r="1173" spans="1:5" hidden="1" x14ac:dyDescent="0.2">
      <c r="A1173" s="221">
        <v>1172</v>
      </c>
      <c r="B1173" s="68" t="b">
        <f>'Zał 1-2'!$D$25&gt;='Zał 1-2'!$H$25</f>
        <v>1</v>
      </c>
      <c r="C1173" s="68" t="s">
        <v>780</v>
      </c>
      <c r="D1173" s="68" t="s">
        <v>3229</v>
      </c>
      <c r="E1173" s="68" t="s">
        <v>3849</v>
      </c>
    </row>
    <row r="1174" spans="1:5" hidden="1" x14ac:dyDescent="0.2">
      <c r="A1174" s="221">
        <v>1173</v>
      </c>
      <c r="B1174" s="68" t="b">
        <f>'Zał 1-2'!$D$26&gt;='Zał 1-2'!$H$26</f>
        <v>1</v>
      </c>
      <c r="C1174" s="68" t="s">
        <v>780</v>
      </c>
      <c r="D1174" s="68" t="s">
        <v>3050</v>
      </c>
      <c r="E1174" s="68" t="s">
        <v>3849</v>
      </c>
    </row>
    <row r="1175" spans="1:5" hidden="1" x14ac:dyDescent="0.2">
      <c r="A1175" s="221">
        <v>1174</v>
      </c>
      <c r="B1175" s="68" t="b">
        <f>'Zał 1-2'!$D$27&gt;='Zał 1-2'!$H$27</f>
        <v>1</v>
      </c>
      <c r="C1175" s="68" t="s">
        <v>780</v>
      </c>
      <c r="D1175" s="68" t="s">
        <v>3051</v>
      </c>
      <c r="E1175" s="68" t="s">
        <v>3849</v>
      </c>
    </row>
    <row r="1176" spans="1:5" hidden="1" x14ac:dyDescent="0.2">
      <c r="A1176" s="221">
        <v>1175</v>
      </c>
      <c r="B1176" s="68" t="b">
        <f>'Zał 1-2'!$D$28&gt;='Zał 1-2'!$H$28</f>
        <v>1</v>
      </c>
      <c r="C1176" s="68" t="s">
        <v>780</v>
      </c>
      <c r="D1176" s="68" t="s">
        <v>3286</v>
      </c>
      <c r="E1176" s="68" t="s">
        <v>3849</v>
      </c>
    </row>
    <row r="1177" spans="1:5" hidden="1" x14ac:dyDescent="0.2">
      <c r="A1177" s="221">
        <v>1176</v>
      </c>
      <c r="B1177" s="68" t="b">
        <f>'Zał 1-2'!$D$29&gt;='Zał 1-2'!$H$29</f>
        <v>1</v>
      </c>
      <c r="C1177" s="68" t="s">
        <v>780</v>
      </c>
      <c r="D1177" s="68" t="s">
        <v>3287</v>
      </c>
      <c r="E1177" s="68" t="s">
        <v>3849</v>
      </c>
    </row>
    <row r="1178" spans="1:5" hidden="1" x14ac:dyDescent="0.2">
      <c r="A1178" s="221">
        <v>1177</v>
      </c>
      <c r="B1178" s="68" t="b">
        <f>'Zał 1-2'!$D$30&gt;='Zał 1-2'!$H$30</f>
        <v>1</v>
      </c>
      <c r="C1178" s="68" t="s">
        <v>780</v>
      </c>
      <c r="D1178" s="68" t="s">
        <v>3288</v>
      </c>
      <c r="E1178" s="68" t="s">
        <v>3849</v>
      </c>
    </row>
    <row r="1179" spans="1:5" hidden="1" x14ac:dyDescent="0.2">
      <c r="A1179" s="221">
        <v>1178</v>
      </c>
      <c r="B1179" s="68" t="b">
        <f>'Zał 1-2'!$D$33&gt;='Zał 1-2'!$H$33</f>
        <v>1</v>
      </c>
      <c r="C1179" s="68" t="s">
        <v>780</v>
      </c>
      <c r="D1179" s="68" t="s">
        <v>3291</v>
      </c>
      <c r="E1179" s="68" t="s">
        <v>3849</v>
      </c>
    </row>
    <row r="1180" spans="1:5" hidden="1" x14ac:dyDescent="0.2">
      <c r="A1180" s="221">
        <v>1179</v>
      </c>
      <c r="B1180" s="68" t="b">
        <f>'Zał 1-2'!$D$35&gt;='Zał 1-2'!$H$35</f>
        <v>1</v>
      </c>
      <c r="C1180" s="68" t="s">
        <v>780</v>
      </c>
      <c r="D1180" s="68" t="s">
        <v>3293</v>
      </c>
      <c r="E1180" s="68" t="s">
        <v>3849</v>
      </c>
    </row>
    <row r="1181" spans="1:5" hidden="1" x14ac:dyDescent="0.2">
      <c r="A1181" s="221">
        <v>1180</v>
      </c>
      <c r="B1181" s="68" t="b">
        <f>'Zał 1-2'!$D$36&gt;='Zał 1-2'!$H$36</f>
        <v>1</v>
      </c>
      <c r="C1181" s="68" t="s">
        <v>780</v>
      </c>
      <c r="D1181" s="68" t="s">
        <v>3294</v>
      </c>
      <c r="E1181" s="68" t="s">
        <v>3849</v>
      </c>
    </row>
    <row r="1182" spans="1:5" hidden="1" x14ac:dyDescent="0.2">
      <c r="A1182" s="221">
        <v>1181</v>
      </c>
      <c r="B1182" s="68" t="b">
        <f>'Zał 1-2'!$D$37&gt;='Zał 1-2'!$H$37</f>
        <v>1</v>
      </c>
      <c r="C1182" s="68" t="s">
        <v>780</v>
      </c>
      <c r="D1182" s="68" t="s">
        <v>3295</v>
      </c>
      <c r="E1182" s="68" t="s">
        <v>3849</v>
      </c>
    </row>
    <row r="1183" spans="1:5" hidden="1" x14ac:dyDescent="0.2">
      <c r="A1183" s="221">
        <v>1182</v>
      </c>
      <c r="B1183" s="68" t="b">
        <f>'Zał 1-2'!$D$38&gt;='Zał 1-2'!$H$38</f>
        <v>1</v>
      </c>
      <c r="C1183" s="68" t="s">
        <v>780</v>
      </c>
      <c r="D1183" s="68" t="s">
        <v>3296</v>
      </c>
      <c r="E1183" s="68" t="s">
        <v>3849</v>
      </c>
    </row>
    <row r="1184" spans="1:5" hidden="1" x14ac:dyDescent="0.2">
      <c r="A1184" s="221">
        <v>1183</v>
      </c>
      <c r="B1184" s="68" t="b">
        <f>'Zał 1-2'!$D$39&gt;='Zał 1-2'!$H$39</f>
        <v>1</v>
      </c>
      <c r="C1184" s="68" t="s">
        <v>780</v>
      </c>
      <c r="D1184" s="68" t="s">
        <v>3297</v>
      </c>
      <c r="E1184" s="68" t="s">
        <v>3849</v>
      </c>
    </row>
    <row r="1185" spans="1:5" hidden="1" x14ac:dyDescent="0.2">
      <c r="A1185" s="221">
        <v>1184</v>
      </c>
      <c r="B1185" s="68" t="b">
        <f>'Zał 1-2'!$D$7&gt;='Zał 1-2'!$E$7+'Zał 1-2'!$H$7</f>
        <v>1</v>
      </c>
      <c r="C1185" s="68" t="s">
        <v>780</v>
      </c>
      <c r="D1185" s="68" t="s">
        <v>3646</v>
      </c>
      <c r="E1185" s="68" t="s">
        <v>954</v>
      </c>
    </row>
    <row r="1186" spans="1:5" hidden="1" x14ac:dyDescent="0.2">
      <c r="A1186" s="221">
        <v>1185</v>
      </c>
      <c r="B1186" s="68" t="b">
        <f>'Zał 1-2'!$D$8&gt;='Zał 1-2'!$E$8+'Zał 1-2'!$H$8</f>
        <v>1</v>
      </c>
      <c r="C1186" s="68" t="s">
        <v>780</v>
      </c>
      <c r="D1186" s="68" t="s">
        <v>3647</v>
      </c>
      <c r="E1186" s="68" t="s">
        <v>954</v>
      </c>
    </row>
    <row r="1187" spans="1:5" hidden="1" x14ac:dyDescent="0.2">
      <c r="A1187" s="221">
        <v>1186</v>
      </c>
      <c r="B1187" s="68" t="b">
        <f>'Zał 1-2'!$D$9&gt;='Zał 1-2'!$E$9+'Zał 1-2'!$H$9</f>
        <v>1</v>
      </c>
      <c r="C1187" s="68" t="s">
        <v>780</v>
      </c>
      <c r="D1187" s="68" t="s">
        <v>3648</v>
      </c>
      <c r="E1187" s="68" t="s">
        <v>954</v>
      </c>
    </row>
    <row r="1188" spans="1:5" hidden="1" x14ac:dyDescent="0.2">
      <c r="A1188" s="221">
        <v>1187</v>
      </c>
      <c r="B1188" s="68" t="b">
        <f>'Zał 1-2'!$D$10&gt;='Zał 1-2'!$E$10+'Zał 1-2'!$H$10</f>
        <v>1</v>
      </c>
      <c r="C1188" s="68" t="s">
        <v>780</v>
      </c>
      <c r="D1188" s="68" t="s">
        <v>3649</v>
      </c>
      <c r="E1188" s="68" t="s">
        <v>954</v>
      </c>
    </row>
    <row r="1189" spans="1:5" hidden="1" x14ac:dyDescent="0.2">
      <c r="A1189" s="221">
        <v>1188</v>
      </c>
      <c r="B1189" s="68" t="b">
        <f>'Zał 1-2'!$D$11&gt;='Zał 1-2'!$E$11+'Zał 1-2'!$H$11</f>
        <v>1</v>
      </c>
      <c r="C1189" s="68" t="s">
        <v>780</v>
      </c>
      <c r="D1189" s="68" t="s">
        <v>3650</v>
      </c>
      <c r="E1189" s="68" t="s">
        <v>954</v>
      </c>
    </row>
    <row r="1190" spans="1:5" hidden="1" x14ac:dyDescent="0.2">
      <c r="A1190" s="221">
        <v>1189</v>
      </c>
      <c r="B1190" s="68" t="b">
        <f>'Zał 1-2'!$D$12&gt;='Zał 1-2'!$E$12+'Zał 1-2'!$H$12</f>
        <v>1</v>
      </c>
      <c r="C1190" s="68" t="s">
        <v>780</v>
      </c>
      <c r="D1190" s="68" t="s">
        <v>3651</v>
      </c>
      <c r="E1190" s="68" t="s">
        <v>954</v>
      </c>
    </row>
    <row r="1191" spans="1:5" hidden="1" x14ac:dyDescent="0.2">
      <c r="A1191" s="221">
        <v>1190</v>
      </c>
      <c r="B1191" s="68" t="b">
        <f>'Zał 1-2'!$D$19&gt;='Zał 1-2'!$E$19+'Zał 1-2'!$H$19</f>
        <v>1</v>
      </c>
      <c r="C1191" s="68" t="s">
        <v>780</v>
      </c>
      <c r="D1191" s="68" t="s">
        <v>3658</v>
      </c>
      <c r="E1191" s="68" t="s">
        <v>954</v>
      </c>
    </row>
    <row r="1192" spans="1:5" hidden="1" x14ac:dyDescent="0.2">
      <c r="A1192" s="221">
        <v>1191</v>
      </c>
      <c r="B1192" s="68" t="b">
        <f>'Zał 1-2'!$D$20&gt;='Zał 1-2'!$E$20+'Zał 1-2'!$H$20</f>
        <v>1</v>
      </c>
      <c r="C1192" s="68" t="s">
        <v>780</v>
      </c>
      <c r="D1192" s="68" t="s">
        <v>3659</v>
      </c>
      <c r="E1192" s="68" t="s">
        <v>954</v>
      </c>
    </row>
    <row r="1193" spans="1:5" hidden="1" x14ac:dyDescent="0.2">
      <c r="A1193" s="221">
        <v>1192</v>
      </c>
      <c r="B1193" s="68" t="b">
        <f>'Zał 1-2'!$D$21&gt;='Zał 1-2'!$E$21+'Zał 1-2'!$H$21</f>
        <v>1</v>
      </c>
      <c r="C1193" s="68" t="s">
        <v>780</v>
      </c>
      <c r="D1193" s="68" t="s">
        <v>3660</v>
      </c>
      <c r="E1193" s="68" t="s">
        <v>954</v>
      </c>
    </row>
    <row r="1194" spans="1:5" hidden="1" x14ac:dyDescent="0.2">
      <c r="A1194" s="221">
        <v>1193</v>
      </c>
      <c r="B1194" s="68" t="b">
        <f>'Zał 1-2'!$D$22&gt;='Zał 1-2'!$E$22+'Zał 1-2'!$H$22</f>
        <v>1</v>
      </c>
      <c r="C1194" s="68" t="s">
        <v>780</v>
      </c>
      <c r="D1194" s="68" t="s">
        <v>3661</v>
      </c>
      <c r="E1194" s="68" t="s">
        <v>954</v>
      </c>
    </row>
    <row r="1195" spans="1:5" hidden="1" x14ac:dyDescent="0.2">
      <c r="A1195" s="221">
        <v>1194</v>
      </c>
      <c r="B1195" s="68" t="b">
        <f>'Zał 1-2'!$D$23&gt;='Zał 1-2'!$E$23+'Zał 1-2'!$H$23</f>
        <v>1</v>
      </c>
      <c r="C1195" s="68" t="s">
        <v>780</v>
      </c>
      <c r="D1195" s="68" t="s">
        <v>3662</v>
      </c>
      <c r="E1195" s="68" t="s">
        <v>954</v>
      </c>
    </row>
    <row r="1196" spans="1:5" hidden="1" x14ac:dyDescent="0.2">
      <c r="A1196" s="221">
        <v>1195</v>
      </c>
      <c r="B1196" s="68" t="b">
        <f>'Zał 1-2'!$D$24&gt;='Zał 1-2'!$E$24+'Zał 1-2'!$H$24</f>
        <v>1</v>
      </c>
      <c r="C1196" s="68" t="s">
        <v>780</v>
      </c>
      <c r="D1196" s="68" t="s">
        <v>3663</v>
      </c>
      <c r="E1196" s="68" t="s">
        <v>954</v>
      </c>
    </row>
    <row r="1197" spans="1:5" hidden="1" x14ac:dyDescent="0.2">
      <c r="A1197" s="221">
        <v>1196</v>
      </c>
      <c r="B1197" s="68" t="b">
        <f>'Zał 1-2'!$D$25&gt;='Zał 1-2'!$E$25+'Zał 1-2'!$H$25</f>
        <v>1</v>
      </c>
      <c r="C1197" s="68" t="s">
        <v>780</v>
      </c>
      <c r="D1197" s="68" t="s">
        <v>3229</v>
      </c>
      <c r="E1197" s="68" t="s">
        <v>954</v>
      </c>
    </row>
    <row r="1198" spans="1:5" hidden="1" x14ac:dyDescent="0.2">
      <c r="A1198" s="221">
        <v>1197</v>
      </c>
      <c r="B1198" s="68" t="b">
        <f>'Zał 1-2'!$D$26&gt;='Zał 1-2'!$E$26+'Zał 1-2'!$H$26</f>
        <v>1</v>
      </c>
      <c r="C1198" s="68" t="s">
        <v>780</v>
      </c>
      <c r="D1198" s="68" t="s">
        <v>3050</v>
      </c>
      <c r="E1198" s="68" t="s">
        <v>954</v>
      </c>
    </row>
    <row r="1199" spans="1:5" hidden="1" x14ac:dyDescent="0.2">
      <c r="A1199" s="221">
        <v>1198</v>
      </c>
      <c r="B1199" s="68" t="b">
        <f>'Zał 1-2'!$D$30&gt;='Zał 1-2'!$E$30+'Zał 1-2'!$H$30</f>
        <v>1</v>
      </c>
      <c r="C1199" s="68" t="s">
        <v>780</v>
      </c>
      <c r="D1199" s="68" t="s">
        <v>3288</v>
      </c>
      <c r="E1199" s="68" t="s">
        <v>954</v>
      </c>
    </row>
    <row r="1200" spans="1:5" hidden="1" x14ac:dyDescent="0.2">
      <c r="A1200" s="221">
        <v>1199</v>
      </c>
      <c r="B1200" s="68" t="b">
        <f>'Zał 1-2'!$D$39&gt;='Zał 1-2'!$E$39+'Zał 1-2'!$H$39</f>
        <v>1</v>
      </c>
      <c r="C1200" s="68" t="s">
        <v>780</v>
      </c>
      <c r="D1200" s="68" t="s">
        <v>3289</v>
      </c>
      <c r="E1200" s="68" t="s">
        <v>954</v>
      </c>
    </row>
    <row r="1201" spans="1:5" hidden="1" x14ac:dyDescent="0.2">
      <c r="A1201" s="221">
        <v>1200</v>
      </c>
      <c r="B1201" s="68" t="b">
        <f>'Zał 1-2'!$D$7&gt;='Zał 1-2'!$I$7</f>
        <v>1</v>
      </c>
      <c r="C1201" s="68" t="s">
        <v>780</v>
      </c>
      <c r="D1201" s="68" t="s">
        <v>3646</v>
      </c>
      <c r="E1201" s="68" t="s">
        <v>685</v>
      </c>
    </row>
    <row r="1202" spans="1:5" hidden="1" x14ac:dyDescent="0.2">
      <c r="A1202" s="221">
        <v>1201</v>
      </c>
      <c r="B1202" s="68" t="b">
        <f>'Zał 1-2'!$D$8&gt;='Zał 1-2'!$I$8</f>
        <v>1</v>
      </c>
      <c r="C1202" s="68" t="s">
        <v>780</v>
      </c>
      <c r="D1202" s="68" t="s">
        <v>3647</v>
      </c>
      <c r="E1202" s="68" t="s">
        <v>685</v>
      </c>
    </row>
    <row r="1203" spans="1:5" hidden="1" x14ac:dyDescent="0.2">
      <c r="A1203" s="221">
        <v>1202</v>
      </c>
      <c r="B1203" s="68" t="b">
        <f>'Zał 1-2'!$D$9&gt;='Zał 1-2'!$I$9</f>
        <v>1</v>
      </c>
      <c r="C1203" s="68" t="s">
        <v>780</v>
      </c>
      <c r="D1203" s="68" t="s">
        <v>3648</v>
      </c>
      <c r="E1203" s="68" t="s">
        <v>685</v>
      </c>
    </row>
    <row r="1204" spans="1:5" hidden="1" x14ac:dyDescent="0.2">
      <c r="A1204" s="221">
        <v>1203</v>
      </c>
      <c r="B1204" s="68" t="b">
        <f>'Zał 1-2'!$D$10&gt;='Zał 1-2'!$I$10</f>
        <v>1</v>
      </c>
      <c r="C1204" s="68" t="s">
        <v>780</v>
      </c>
      <c r="D1204" s="68" t="s">
        <v>3649</v>
      </c>
      <c r="E1204" s="68" t="s">
        <v>685</v>
      </c>
    </row>
    <row r="1205" spans="1:5" hidden="1" x14ac:dyDescent="0.2">
      <c r="A1205" s="221">
        <v>1204</v>
      </c>
      <c r="B1205" s="68" t="b">
        <f>'Zał 1-2'!$D$11&gt;='Zał 1-2'!$I$11</f>
        <v>1</v>
      </c>
      <c r="C1205" s="68" t="s">
        <v>780</v>
      </c>
      <c r="D1205" s="68" t="s">
        <v>3650</v>
      </c>
      <c r="E1205" s="68" t="s">
        <v>685</v>
      </c>
    </row>
    <row r="1206" spans="1:5" hidden="1" x14ac:dyDescent="0.2">
      <c r="A1206" s="221">
        <v>1205</v>
      </c>
      <c r="B1206" s="68" t="b">
        <f>'Zał 1-2'!$D$12&gt;='Zał 1-2'!$I$12</f>
        <v>1</v>
      </c>
      <c r="C1206" s="68" t="s">
        <v>780</v>
      </c>
      <c r="D1206" s="68" t="s">
        <v>3651</v>
      </c>
      <c r="E1206" s="68" t="s">
        <v>685</v>
      </c>
    </row>
    <row r="1207" spans="1:5" hidden="1" x14ac:dyDescent="0.2">
      <c r="A1207" s="221">
        <v>1206</v>
      </c>
      <c r="B1207" s="68" t="b">
        <f>'Zał 1-2'!$D$13&gt;='Zał 1-2'!$I$13</f>
        <v>1</v>
      </c>
      <c r="C1207" s="68" t="s">
        <v>780</v>
      </c>
      <c r="D1207" s="68" t="s">
        <v>3652</v>
      </c>
      <c r="E1207" s="68" t="s">
        <v>685</v>
      </c>
    </row>
    <row r="1208" spans="1:5" hidden="1" x14ac:dyDescent="0.2">
      <c r="A1208" s="221">
        <v>1207</v>
      </c>
      <c r="B1208" s="68" t="b">
        <f>'Zał 1-2'!$D$14&gt;='Zał 1-2'!$I$14</f>
        <v>1</v>
      </c>
      <c r="C1208" s="68" t="s">
        <v>780</v>
      </c>
      <c r="D1208" s="68" t="s">
        <v>3653</v>
      </c>
      <c r="E1208" s="68" t="s">
        <v>685</v>
      </c>
    </row>
    <row r="1209" spans="1:5" hidden="1" x14ac:dyDescent="0.2">
      <c r="A1209" s="221">
        <v>1208</v>
      </c>
      <c r="B1209" s="68" t="b">
        <f>'Zał 1-2'!$D$15&gt;='Zał 1-2'!$I$15</f>
        <v>1</v>
      </c>
      <c r="C1209" s="68" t="s">
        <v>780</v>
      </c>
      <c r="D1209" s="68" t="s">
        <v>3654</v>
      </c>
      <c r="E1209" s="68" t="s">
        <v>685</v>
      </c>
    </row>
    <row r="1210" spans="1:5" hidden="1" x14ac:dyDescent="0.2">
      <c r="A1210" s="221">
        <v>1209</v>
      </c>
      <c r="B1210" s="68" t="b">
        <f>'Zał 1-2'!$D$16&gt;='Zał 1-2'!$I$16</f>
        <v>1</v>
      </c>
      <c r="C1210" s="68" t="s">
        <v>780</v>
      </c>
      <c r="D1210" s="68" t="s">
        <v>3655</v>
      </c>
      <c r="E1210" s="68" t="s">
        <v>685</v>
      </c>
    </row>
    <row r="1211" spans="1:5" hidden="1" x14ac:dyDescent="0.2">
      <c r="A1211" s="221">
        <v>1210</v>
      </c>
      <c r="B1211" s="68" t="b">
        <f>'Zał 1-2'!$D$17&gt;='Zał 1-2'!$I$17</f>
        <v>1</v>
      </c>
      <c r="C1211" s="68" t="s">
        <v>780</v>
      </c>
      <c r="D1211" s="68" t="s">
        <v>3656</v>
      </c>
      <c r="E1211" s="68" t="s">
        <v>685</v>
      </c>
    </row>
    <row r="1212" spans="1:5" hidden="1" x14ac:dyDescent="0.2">
      <c r="A1212" s="221">
        <v>1211</v>
      </c>
      <c r="B1212" s="68" t="b">
        <f>'Zał 1-2'!$D$18&gt;='Zał 1-2'!$I$18</f>
        <v>1</v>
      </c>
      <c r="C1212" s="68" t="s">
        <v>780</v>
      </c>
      <c r="D1212" s="68" t="s">
        <v>3657</v>
      </c>
      <c r="E1212" s="68" t="s">
        <v>685</v>
      </c>
    </row>
    <row r="1213" spans="1:5" hidden="1" x14ac:dyDescent="0.2">
      <c r="A1213" s="221">
        <v>1212</v>
      </c>
      <c r="B1213" s="68" t="b">
        <f>'Zał 1-2'!$D$19&gt;='Zał 1-2'!$I$19</f>
        <v>1</v>
      </c>
      <c r="C1213" s="68" t="s">
        <v>780</v>
      </c>
      <c r="D1213" s="68" t="s">
        <v>3658</v>
      </c>
      <c r="E1213" s="68" t="s">
        <v>685</v>
      </c>
    </row>
    <row r="1214" spans="1:5" hidden="1" x14ac:dyDescent="0.2">
      <c r="A1214" s="221">
        <v>1213</v>
      </c>
      <c r="B1214" s="68" t="b">
        <f>'Zał 1-2'!$D$20&gt;='Zał 1-2'!$I$20</f>
        <v>1</v>
      </c>
      <c r="C1214" s="68" t="s">
        <v>780</v>
      </c>
      <c r="D1214" s="68" t="s">
        <v>3659</v>
      </c>
      <c r="E1214" s="68" t="s">
        <v>685</v>
      </c>
    </row>
    <row r="1215" spans="1:5" hidden="1" x14ac:dyDescent="0.2">
      <c r="A1215" s="221">
        <v>1214</v>
      </c>
      <c r="B1215" s="68" t="b">
        <f>'Zał 1-2'!$D$21&gt;='Zał 1-2'!$I$21</f>
        <v>1</v>
      </c>
      <c r="C1215" s="68" t="s">
        <v>780</v>
      </c>
      <c r="D1215" s="68" t="s">
        <v>3660</v>
      </c>
      <c r="E1215" s="68" t="s">
        <v>685</v>
      </c>
    </row>
    <row r="1216" spans="1:5" hidden="1" x14ac:dyDescent="0.2">
      <c r="A1216" s="221">
        <v>1215</v>
      </c>
      <c r="B1216" s="68" t="b">
        <f>'Zał 1-2'!$D$22&gt;='Zał 1-2'!$I$22</f>
        <v>1</v>
      </c>
      <c r="C1216" s="68" t="s">
        <v>780</v>
      </c>
      <c r="D1216" s="68" t="s">
        <v>3661</v>
      </c>
      <c r="E1216" s="68" t="s">
        <v>685</v>
      </c>
    </row>
    <row r="1217" spans="1:5" hidden="1" x14ac:dyDescent="0.2">
      <c r="A1217" s="221">
        <v>1216</v>
      </c>
      <c r="B1217" s="68" t="b">
        <f>'Zał 1-2'!$D$23&gt;='Zał 1-2'!$I$23</f>
        <v>1</v>
      </c>
      <c r="C1217" s="68" t="s">
        <v>780</v>
      </c>
      <c r="D1217" s="68" t="s">
        <v>3662</v>
      </c>
      <c r="E1217" s="68" t="s">
        <v>685</v>
      </c>
    </row>
    <row r="1218" spans="1:5" hidden="1" x14ac:dyDescent="0.2">
      <c r="A1218" s="221">
        <v>1217</v>
      </c>
      <c r="B1218" s="68" t="b">
        <f>'Zał 1-2'!$D$24&gt;='Zał 1-2'!$I$24</f>
        <v>1</v>
      </c>
      <c r="C1218" s="68" t="s">
        <v>780</v>
      </c>
      <c r="D1218" s="68" t="s">
        <v>3663</v>
      </c>
      <c r="E1218" s="68" t="s">
        <v>685</v>
      </c>
    </row>
    <row r="1219" spans="1:5" hidden="1" x14ac:dyDescent="0.2">
      <c r="A1219" s="221">
        <v>1218</v>
      </c>
      <c r="B1219" s="68" t="b">
        <f>'Zał 1-2'!$D$25&gt;='Zał 1-2'!$I$25</f>
        <v>1</v>
      </c>
      <c r="C1219" s="68" t="s">
        <v>780</v>
      </c>
      <c r="D1219" s="68" t="s">
        <v>3229</v>
      </c>
      <c r="E1219" s="68" t="s">
        <v>685</v>
      </c>
    </row>
    <row r="1220" spans="1:5" hidden="1" x14ac:dyDescent="0.2">
      <c r="A1220" s="221">
        <v>1219</v>
      </c>
      <c r="B1220" s="68" t="b">
        <f>'Zał 1-2'!$D$26&gt;='Zał 1-2'!$I$26</f>
        <v>1</v>
      </c>
      <c r="C1220" s="68" t="s">
        <v>780</v>
      </c>
      <c r="D1220" s="68" t="s">
        <v>3050</v>
      </c>
      <c r="E1220" s="68" t="s">
        <v>685</v>
      </c>
    </row>
    <row r="1221" spans="1:5" hidden="1" x14ac:dyDescent="0.2">
      <c r="A1221" s="221">
        <v>1220</v>
      </c>
      <c r="B1221" s="68" t="b">
        <f>'Zał 1-2'!$D$27&gt;='Zał 1-2'!$I$27</f>
        <v>1</v>
      </c>
      <c r="C1221" s="68" t="s">
        <v>780</v>
      </c>
      <c r="D1221" s="68" t="s">
        <v>3051</v>
      </c>
      <c r="E1221" s="68" t="s">
        <v>685</v>
      </c>
    </row>
    <row r="1222" spans="1:5" hidden="1" x14ac:dyDescent="0.2">
      <c r="A1222" s="221">
        <v>1221</v>
      </c>
      <c r="B1222" s="68" t="b">
        <f>'Zał 1-2'!$D$28&gt;='Zał 1-2'!$I$28</f>
        <v>1</v>
      </c>
      <c r="C1222" s="68" t="s">
        <v>780</v>
      </c>
      <c r="D1222" s="68" t="s">
        <v>3286</v>
      </c>
      <c r="E1222" s="68" t="s">
        <v>685</v>
      </c>
    </row>
    <row r="1223" spans="1:5" hidden="1" x14ac:dyDescent="0.2">
      <c r="A1223" s="221">
        <v>1222</v>
      </c>
      <c r="B1223" s="68" t="b">
        <f>'Zał 1-2'!$D$29&gt;='Zał 1-2'!$I$29</f>
        <v>1</v>
      </c>
      <c r="C1223" s="68" t="s">
        <v>780</v>
      </c>
      <c r="D1223" s="68" t="s">
        <v>3287</v>
      </c>
      <c r="E1223" s="68" t="s">
        <v>685</v>
      </c>
    </row>
    <row r="1224" spans="1:5" hidden="1" x14ac:dyDescent="0.2">
      <c r="A1224" s="221">
        <v>1223</v>
      </c>
      <c r="B1224" s="68" t="b">
        <f>'Zał 1-2'!$D$30&gt;='Zał 1-2'!$I$30</f>
        <v>1</v>
      </c>
      <c r="C1224" s="68" t="s">
        <v>780</v>
      </c>
      <c r="D1224" s="68" t="s">
        <v>3288</v>
      </c>
      <c r="E1224" s="68" t="s">
        <v>685</v>
      </c>
    </row>
    <row r="1225" spans="1:5" hidden="1" x14ac:dyDescent="0.2">
      <c r="A1225" s="221">
        <v>1224</v>
      </c>
      <c r="B1225" s="68" t="b">
        <f>'Zał 1-2'!$D$31&gt;='Zał 1-2'!$I$31</f>
        <v>1</v>
      </c>
      <c r="C1225" s="68" t="s">
        <v>780</v>
      </c>
      <c r="D1225" s="68" t="s">
        <v>3289</v>
      </c>
      <c r="E1225" s="68" t="s">
        <v>685</v>
      </c>
    </row>
    <row r="1226" spans="1:5" hidden="1" x14ac:dyDescent="0.2">
      <c r="A1226" s="221">
        <v>1225</v>
      </c>
      <c r="B1226" s="68" t="b">
        <f>'Zał 1-2'!$D$32&gt;='Zał 1-2'!$I$32</f>
        <v>1</v>
      </c>
      <c r="C1226" s="68" t="s">
        <v>780</v>
      </c>
      <c r="D1226" s="68" t="s">
        <v>3290</v>
      </c>
      <c r="E1226" s="68" t="s">
        <v>685</v>
      </c>
    </row>
    <row r="1227" spans="1:5" hidden="1" x14ac:dyDescent="0.2">
      <c r="A1227" s="221">
        <v>1226</v>
      </c>
      <c r="B1227" s="68" t="b">
        <f>'Zał 1-2'!$D$33&gt;='Zał 1-2'!$I$33</f>
        <v>1</v>
      </c>
      <c r="C1227" s="68" t="s">
        <v>780</v>
      </c>
      <c r="D1227" s="68" t="s">
        <v>3291</v>
      </c>
      <c r="E1227" s="68" t="s">
        <v>685</v>
      </c>
    </row>
    <row r="1228" spans="1:5" hidden="1" x14ac:dyDescent="0.2">
      <c r="A1228" s="221">
        <v>1227</v>
      </c>
      <c r="B1228" s="68" t="b">
        <f>'Zał 1-2'!$D$34&gt;='Zał 1-2'!$I$34</f>
        <v>1</v>
      </c>
      <c r="C1228" s="68" t="s">
        <v>780</v>
      </c>
      <c r="D1228" s="68" t="s">
        <v>3292</v>
      </c>
      <c r="E1228" s="68" t="s">
        <v>685</v>
      </c>
    </row>
    <row r="1229" spans="1:5" hidden="1" x14ac:dyDescent="0.2">
      <c r="A1229" s="221">
        <v>1228</v>
      </c>
      <c r="B1229" s="68" t="b">
        <f>'Zał 1-2'!$D$36&gt;='Zał 1-2'!$I$36</f>
        <v>1</v>
      </c>
      <c r="C1229" s="68" t="s">
        <v>780</v>
      </c>
      <c r="D1229" s="68" t="s">
        <v>3294</v>
      </c>
      <c r="E1229" s="68" t="s">
        <v>685</v>
      </c>
    </row>
    <row r="1230" spans="1:5" hidden="1" x14ac:dyDescent="0.2">
      <c r="A1230" s="221">
        <v>1229</v>
      </c>
      <c r="B1230" s="68" t="b">
        <f>'Zał 1-2'!$D$37&gt;='Zał 1-2'!$I$37</f>
        <v>1</v>
      </c>
      <c r="C1230" s="68" t="s">
        <v>780</v>
      </c>
      <c r="D1230" s="68" t="s">
        <v>3295</v>
      </c>
      <c r="E1230" s="68" t="s">
        <v>685</v>
      </c>
    </row>
    <row r="1231" spans="1:5" hidden="1" x14ac:dyDescent="0.2">
      <c r="A1231" s="221">
        <v>1230</v>
      </c>
      <c r="B1231" s="68" t="b">
        <f>'Zał 1-2'!$D$38&gt;='Zał 1-2'!$I$38</f>
        <v>1</v>
      </c>
      <c r="C1231" s="68" t="s">
        <v>780</v>
      </c>
      <c r="D1231" s="68" t="s">
        <v>3296</v>
      </c>
      <c r="E1231" s="68" t="s">
        <v>685</v>
      </c>
    </row>
    <row r="1232" spans="1:5" hidden="1" x14ac:dyDescent="0.2">
      <c r="A1232" s="221">
        <v>1231</v>
      </c>
      <c r="B1232" s="68" t="b">
        <f>'Zał 1-2'!$D$39&gt;='Zał 1-2'!$I$39</f>
        <v>1</v>
      </c>
      <c r="C1232" s="68" t="s">
        <v>780</v>
      </c>
      <c r="D1232" s="68" t="s">
        <v>3297</v>
      </c>
      <c r="E1232" s="68" t="s">
        <v>685</v>
      </c>
    </row>
    <row r="1233" spans="1:6" hidden="1" x14ac:dyDescent="0.2">
      <c r="A1233" s="221">
        <v>1232</v>
      </c>
      <c r="B1233" s="68" t="b">
        <f>'Zał 1-2'!$D$7&gt;='Zał 1-2'!$J$7</f>
        <v>1</v>
      </c>
      <c r="C1233" s="68" t="s">
        <v>780</v>
      </c>
      <c r="D1233" s="68" t="s">
        <v>3646</v>
      </c>
      <c r="E1233" s="68" t="s">
        <v>687</v>
      </c>
      <c r="F1233" s="121"/>
    </row>
    <row r="1234" spans="1:6" hidden="1" x14ac:dyDescent="0.2">
      <c r="A1234" s="221">
        <v>1233</v>
      </c>
      <c r="B1234" s="68" t="b">
        <f>'Zał 1-2'!$D$8&gt;='Zał 1-2'!$J$8</f>
        <v>1</v>
      </c>
      <c r="C1234" s="68" t="s">
        <v>780</v>
      </c>
      <c r="D1234" s="68" t="s">
        <v>3647</v>
      </c>
      <c r="E1234" s="68" t="s">
        <v>687</v>
      </c>
      <c r="F1234" s="121"/>
    </row>
    <row r="1235" spans="1:6" hidden="1" x14ac:dyDescent="0.2">
      <c r="A1235" s="221">
        <v>1234</v>
      </c>
      <c r="B1235" s="68" t="b">
        <f>'Zał 1-2'!$D$9&gt;='Zał 1-2'!$J$9</f>
        <v>1</v>
      </c>
      <c r="C1235" s="68" t="s">
        <v>780</v>
      </c>
      <c r="D1235" s="68" t="s">
        <v>3648</v>
      </c>
      <c r="E1235" s="68" t="s">
        <v>687</v>
      </c>
      <c r="F1235" s="121"/>
    </row>
    <row r="1236" spans="1:6" hidden="1" x14ac:dyDescent="0.2">
      <c r="A1236" s="221">
        <v>1235</v>
      </c>
      <c r="B1236" s="68" t="b">
        <f>'Zał 1-2'!$D$10&gt;='Zał 1-2'!$J$10</f>
        <v>1</v>
      </c>
      <c r="C1236" s="68" t="s">
        <v>780</v>
      </c>
      <c r="D1236" s="68" t="s">
        <v>3649</v>
      </c>
      <c r="E1236" s="68" t="s">
        <v>687</v>
      </c>
      <c r="F1236" s="121"/>
    </row>
    <row r="1237" spans="1:6" hidden="1" x14ac:dyDescent="0.2">
      <c r="A1237" s="221">
        <v>1236</v>
      </c>
      <c r="B1237" s="68" t="b">
        <f>'Zał 1-2'!$D$11&gt;='Zał 1-2'!$J$11</f>
        <v>1</v>
      </c>
      <c r="C1237" s="68" t="s">
        <v>780</v>
      </c>
      <c r="D1237" s="68" t="s">
        <v>3650</v>
      </c>
      <c r="E1237" s="68" t="s">
        <v>687</v>
      </c>
      <c r="F1237" s="121"/>
    </row>
    <row r="1238" spans="1:6" hidden="1" x14ac:dyDescent="0.2">
      <c r="A1238" s="221">
        <v>1237</v>
      </c>
      <c r="B1238" s="68" t="b">
        <f>'Zał 1-2'!$D$12&gt;='Zał 1-2'!$J$12</f>
        <v>1</v>
      </c>
      <c r="C1238" s="68" t="s">
        <v>780</v>
      </c>
      <c r="D1238" s="68" t="s">
        <v>3651</v>
      </c>
      <c r="E1238" s="68" t="s">
        <v>687</v>
      </c>
      <c r="F1238" s="121"/>
    </row>
    <row r="1239" spans="1:6" hidden="1" x14ac:dyDescent="0.2">
      <c r="A1239" s="221">
        <v>1238</v>
      </c>
      <c r="B1239" s="68" t="b">
        <f>'Zał 1-2'!$D$13&gt;='Zał 1-2'!$J$13</f>
        <v>1</v>
      </c>
      <c r="C1239" s="68" t="s">
        <v>780</v>
      </c>
      <c r="D1239" s="68" t="s">
        <v>3652</v>
      </c>
      <c r="E1239" s="68" t="s">
        <v>687</v>
      </c>
      <c r="F1239" s="121"/>
    </row>
    <row r="1240" spans="1:6" hidden="1" x14ac:dyDescent="0.2">
      <c r="A1240" s="221">
        <v>1239</v>
      </c>
      <c r="B1240" s="68" t="b">
        <f>'Zał 1-2'!$D$14&gt;='Zał 1-2'!$J$14</f>
        <v>1</v>
      </c>
      <c r="C1240" s="68" t="s">
        <v>780</v>
      </c>
      <c r="D1240" s="68" t="s">
        <v>3653</v>
      </c>
      <c r="E1240" s="68" t="s">
        <v>687</v>
      </c>
      <c r="F1240" s="121"/>
    </row>
    <row r="1241" spans="1:6" hidden="1" x14ac:dyDescent="0.2">
      <c r="A1241" s="221">
        <v>1240</v>
      </c>
      <c r="B1241" s="68" t="b">
        <f>'Zał 1-2'!$D$15&gt;='Zał 1-2'!$J$15</f>
        <v>1</v>
      </c>
      <c r="C1241" s="68" t="s">
        <v>780</v>
      </c>
      <c r="D1241" s="68" t="s">
        <v>3654</v>
      </c>
      <c r="E1241" s="68" t="s">
        <v>687</v>
      </c>
      <c r="F1241" s="121"/>
    </row>
    <row r="1242" spans="1:6" hidden="1" x14ac:dyDescent="0.2">
      <c r="A1242" s="221">
        <v>1241</v>
      </c>
      <c r="B1242" s="68" t="b">
        <f>'Zał 1-2'!$D$16&gt;='Zał 1-2'!$J$16</f>
        <v>1</v>
      </c>
      <c r="C1242" s="68" t="s">
        <v>780</v>
      </c>
      <c r="D1242" s="68" t="s">
        <v>3655</v>
      </c>
      <c r="E1242" s="68" t="s">
        <v>687</v>
      </c>
      <c r="F1242" s="121"/>
    </row>
    <row r="1243" spans="1:6" hidden="1" x14ac:dyDescent="0.2">
      <c r="A1243" s="221">
        <v>1242</v>
      </c>
      <c r="B1243" s="68" t="b">
        <f>'Zał 1-2'!$D$17&gt;='Zał 1-2'!$J$17</f>
        <v>1</v>
      </c>
      <c r="C1243" s="68" t="s">
        <v>780</v>
      </c>
      <c r="D1243" s="68" t="s">
        <v>3656</v>
      </c>
      <c r="E1243" s="68" t="s">
        <v>687</v>
      </c>
      <c r="F1243" s="121"/>
    </row>
    <row r="1244" spans="1:6" hidden="1" x14ac:dyDescent="0.2">
      <c r="A1244" s="221">
        <v>1243</v>
      </c>
      <c r="B1244" s="68" t="b">
        <f>'Zał 1-2'!$D$18&gt;='Zał 1-2'!$J$18</f>
        <v>1</v>
      </c>
      <c r="C1244" s="68" t="s">
        <v>780</v>
      </c>
      <c r="D1244" s="68" t="s">
        <v>3657</v>
      </c>
      <c r="E1244" s="68" t="s">
        <v>687</v>
      </c>
      <c r="F1244" s="121"/>
    </row>
    <row r="1245" spans="1:6" hidden="1" x14ac:dyDescent="0.2">
      <c r="A1245" s="221">
        <v>1244</v>
      </c>
      <c r="B1245" s="68" t="b">
        <f>'Zał 1-2'!$D$19&gt;='Zał 1-2'!$J$19</f>
        <v>1</v>
      </c>
      <c r="C1245" s="68" t="s">
        <v>780</v>
      </c>
      <c r="D1245" s="68" t="s">
        <v>3658</v>
      </c>
      <c r="E1245" s="68" t="s">
        <v>687</v>
      </c>
      <c r="F1245" s="121"/>
    </row>
    <row r="1246" spans="1:6" hidden="1" x14ac:dyDescent="0.2">
      <c r="A1246" s="221">
        <v>1245</v>
      </c>
      <c r="B1246" s="68" t="b">
        <f>'Zał 1-2'!$D$20&gt;='Zał 1-2'!$J$20</f>
        <v>1</v>
      </c>
      <c r="C1246" s="68" t="s">
        <v>780</v>
      </c>
      <c r="D1246" s="68" t="s">
        <v>3659</v>
      </c>
      <c r="E1246" s="68" t="s">
        <v>687</v>
      </c>
      <c r="F1246" s="121"/>
    </row>
    <row r="1247" spans="1:6" hidden="1" x14ac:dyDescent="0.2">
      <c r="A1247" s="221">
        <v>1246</v>
      </c>
      <c r="B1247" s="68" t="b">
        <f>'Zał 1-2'!$D$21&gt;='Zał 1-2'!$J$21</f>
        <v>1</v>
      </c>
      <c r="C1247" s="68" t="s">
        <v>780</v>
      </c>
      <c r="D1247" s="68" t="s">
        <v>3660</v>
      </c>
      <c r="E1247" s="68" t="s">
        <v>687</v>
      </c>
      <c r="F1247" s="121"/>
    </row>
    <row r="1248" spans="1:6" hidden="1" x14ac:dyDescent="0.2">
      <c r="A1248" s="221">
        <v>1247</v>
      </c>
      <c r="B1248" s="68" t="b">
        <f>'Zał 1-2'!$D$22&gt;='Zał 1-2'!$J$22</f>
        <v>1</v>
      </c>
      <c r="C1248" s="68" t="s">
        <v>780</v>
      </c>
      <c r="D1248" s="68" t="s">
        <v>3661</v>
      </c>
      <c r="E1248" s="68" t="s">
        <v>687</v>
      </c>
      <c r="F1248" s="121"/>
    </row>
    <row r="1249" spans="1:6" hidden="1" x14ac:dyDescent="0.2">
      <c r="A1249" s="221">
        <v>1248</v>
      </c>
      <c r="B1249" s="68" t="b">
        <f>'Zał 1-2'!$D$23&gt;='Zał 1-2'!$J$23</f>
        <v>1</v>
      </c>
      <c r="C1249" s="68" t="s">
        <v>780</v>
      </c>
      <c r="D1249" s="68" t="s">
        <v>3662</v>
      </c>
      <c r="E1249" s="68" t="s">
        <v>687</v>
      </c>
      <c r="F1249" s="121"/>
    </row>
    <row r="1250" spans="1:6" hidden="1" x14ac:dyDescent="0.2">
      <c r="A1250" s="221">
        <v>1249</v>
      </c>
      <c r="B1250" s="68" t="b">
        <f>'Zał 1-2'!$D$24&gt;='Zał 1-2'!$J$24</f>
        <v>1</v>
      </c>
      <c r="C1250" s="68" t="s">
        <v>780</v>
      </c>
      <c r="D1250" s="68" t="s">
        <v>3663</v>
      </c>
      <c r="E1250" s="68" t="s">
        <v>687</v>
      </c>
      <c r="F1250" s="121"/>
    </row>
    <row r="1251" spans="1:6" hidden="1" x14ac:dyDescent="0.2">
      <c r="A1251" s="221">
        <v>1250</v>
      </c>
      <c r="B1251" s="68" t="b">
        <f>'Zał 1-2'!$D$25&gt;='Zał 1-2'!$J$25</f>
        <v>1</v>
      </c>
      <c r="C1251" s="68" t="s">
        <v>780</v>
      </c>
      <c r="D1251" s="68" t="s">
        <v>3229</v>
      </c>
      <c r="E1251" s="68" t="s">
        <v>687</v>
      </c>
      <c r="F1251" s="121"/>
    </row>
    <row r="1252" spans="1:6" hidden="1" x14ac:dyDescent="0.2">
      <c r="A1252" s="221">
        <v>1251</v>
      </c>
      <c r="B1252" s="68" t="b">
        <f>'Zał 1-2'!$D$26&gt;='Zał 1-2'!$J$26</f>
        <v>1</v>
      </c>
      <c r="C1252" s="68" t="s">
        <v>780</v>
      </c>
      <c r="D1252" s="68" t="s">
        <v>3050</v>
      </c>
      <c r="E1252" s="68" t="s">
        <v>687</v>
      </c>
      <c r="F1252" s="121"/>
    </row>
    <row r="1253" spans="1:6" hidden="1" x14ac:dyDescent="0.2">
      <c r="A1253" s="221">
        <v>1252</v>
      </c>
      <c r="B1253" s="68" t="b">
        <f>'Zał 1-2'!$D$27&gt;='Zał 1-2'!$J$27</f>
        <v>1</v>
      </c>
      <c r="C1253" s="68" t="s">
        <v>780</v>
      </c>
      <c r="D1253" s="68" t="s">
        <v>3051</v>
      </c>
      <c r="E1253" s="68" t="s">
        <v>687</v>
      </c>
      <c r="F1253" s="121"/>
    </row>
    <row r="1254" spans="1:6" hidden="1" x14ac:dyDescent="0.2">
      <c r="A1254" s="221">
        <v>1253</v>
      </c>
      <c r="B1254" s="68" t="b">
        <f>'Zał 1-2'!$D$28&gt;='Zał 1-2'!$J$28</f>
        <v>1</v>
      </c>
      <c r="C1254" s="68" t="s">
        <v>780</v>
      </c>
      <c r="D1254" s="68" t="s">
        <v>3286</v>
      </c>
      <c r="E1254" s="68" t="s">
        <v>687</v>
      </c>
      <c r="F1254" s="121"/>
    </row>
    <row r="1255" spans="1:6" hidden="1" x14ac:dyDescent="0.2">
      <c r="A1255" s="221">
        <v>1254</v>
      </c>
      <c r="B1255" s="68" t="b">
        <f>'Zał 1-2'!$D$29&gt;='Zał 1-2'!$J$29</f>
        <v>1</v>
      </c>
      <c r="C1255" s="68" t="s">
        <v>780</v>
      </c>
      <c r="D1255" s="68" t="s">
        <v>3287</v>
      </c>
      <c r="E1255" s="68" t="s">
        <v>687</v>
      </c>
      <c r="F1255" s="121"/>
    </row>
    <row r="1256" spans="1:6" hidden="1" x14ac:dyDescent="0.2">
      <c r="A1256" s="221">
        <v>1255</v>
      </c>
      <c r="B1256" s="68" t="b">
        <f>'Zał 1-2'!$D$30&gt;='Zał 1-2'!$J$30</f>
        <v>1</v>
      </c>
      <c r="C1256" s="68" t="s">
        <v>780</v>
      </c>
      <c r="D1256" s="68" t="s">
        <v>3288</v>
      </c>
      <c r="E1256" s="68" t="s">
        <v>687</v>
      </c>
      <c r="F1256" s="121"/>
    </row>
    <row r="1257" spans="1:6" hidden="1" x14ac:dyDescent="0.2">
      <c r="A1257" s="221">
        <v>1256</v>
      </c>
      <c r="B1257" s="68" t="b">
        <f>'Zał 1-2'!$D$31&gt;='Zał 1-2'!$J$31</f>
        <v>1</v>
      </c>
      <c r="C1257" s="68" t="s">
        <v>780</v>
      </c>
      <c r="D1257" s="68" t="s">
        <v>3289</v>
      </c>
      <c r="E1257" s="68" t="s">
        <v>687</v>
      </c>
      <c r="F1257" s="121"/>
    </row>
    <row r="1258" spans="1:6" hidden="1" x14ac:dyDescent="0.2">
      <c r="A1258" s="221">
        <v>1257</v>
      </c>
      <c r="B1258" s="68" t="b">
        <f>'Zał 1-2'!$D$32&gt;='Zał 1-2'!$J$32</f>
        <v>1</v>
      </c>
      <c r="C1258" s="68" t="s">
        <v>780</v>
      </c>
      <c r="D1258" s="68" t="s">
        <v>3290</v>
      </c>
      <c r="E1258" s="68" t="s">
        <v>687</v>
      </c>
    </row>
    <row r="1259" spans="1:6" hidden="1" x14ac:dyDescent="0.2">
      <c r="A1259" s="221">
        <v>1258</v>
      </c>
      <c r="B1259" s="68" t="b">
        <f>'Zał 1-2'!$D$33&gt;='Zał 1-2'!$J$33</f>
        <v>1</v>
      </c>
      <c r="C1259" s="68" t="s">
        <v>780</v>
      </c>
      <c r="D1259" s="68" t="s">
        <v>3291</v>
      </c>
      <c r="E1259" s="68" t="s">
        <v>687</v>
      </c>
    </row>
    <row r="1260" spans="1:6" hidden="1" x14ac:dyDescent="0.2">
      <c r="A1260" s="221">
        <v>1259</v>
      </c>
      <c r="B1260" s="68" t="b">
        <f>'Zał 1-2'!$D$34&gt;='Zał 1-2'!$J$34</f>
        <v>1</v>
      </c>
      <c r="C1260" s="68" t="s">
        <v>780</v>
      </c>
      <c r="D1260" s="68" t="s">
        <v>3292</v>
      </c>
      <c r="E1260" s="68" t="s">
        <v>687</v>
      </c>
    </row>
    <row r="1261" spans="1:6" hidden="1" x14ac:dyDescent="0.2">
      <c r="A1261" s="221">
        <v>1260</v>
      </c>
      <c r="B1261" s="68" t="b">
        <f>'Zał 1-2'!$D$35&gt;='Zał 1-2'!$J$35</f>
        <v>1</v>
      </c>
      <c r="C1261" s="68" t="s">
        <v>780</v>
      </c>
      <c r="D1261" s="68" t="s">
        <v>3293</v>
      </c>
      <c r="E1261" s="68" t="s">
        <v>687</v>
      </c>
    </row>
    <row r="1262" spans="1:6" hidden="1" x14ac:dyDescent="0.2">
      <c r="A1262" s="221">
        <v>1261</v>
      </c>
      <c r="B1262" s="68" t="b">
        <f>'Zał 1-2'!$D$37&gt;='Zał 1-2'!$J$37</f>
        <v>1</v>
      </c>
      <c r="C1262" s="68" t="s">
        <v>780</v>
      </c>
      <c r="D1262" s="68" t="s">
        <v>3295</v>
      </c>
      <c r="E1262" s="68" t="s">
        <v>687</v>
      </c>
    </row>
    <row r="1263" spans="1:6" hidden="1" x14ac:dyDescent="0.2">
      <c r="A1263" s="221">
        <v>1262</v>
      </c>
      <c r="B1263" s="68" t="b">
        <f>'Zał 1-2'!$D$38&gt;='Zał 1-2'!$J$38</f>
        <v>1</v>
      </c>
      <c r="C1263" s="68" t="s">
        <v>780</v>
      </c>
      <c r="D1263" s="68" t="s">
        <v>3296</v>
      </c>
      <c r="E1263" s="68" t="s">
        <v>687</v>
      </c>
    </row>
    <row r="1264" spans="1:6" hidden="1" x14ac:dyDescent="0.2">
      <c r="A1264" s="221">
        <v>1263</v>
      </c>
      <c r="B1264" s="68" t="b">
        <f>'Zał 1-2'!$D$39&gt;='Zał 1-2'!$J$39</f>
        <v>1</v>
      </c>
      <c r="C1264" s="68" t="s">
        <v>780</v>
      </c>
      <c r="D1264" s="68" t="s">
        <v>3297</v>
      </c>
      <c r="E1264" s="68" t="s">
        <v>687</v>
      </c>
    </row>
    <row r="1265" spans="1:5" hidden="1" x14ac:dyDescent="0.2">
      <c r="A1265" s="221">
        <v>1264</v>
      </c>
      <c r="B1265" s="68" t="b">
        <f>'Zał 1-2'!$D$7&gt;='Zał 1-2'!$K$7</f>
        <v>1</v>
      </c>
      <c r="C1265" s="68" t="s">
        <v>780</v>
      </c>
      <c r="D1265" s="68" t="s">
        <v>3646</v>
      </c>
      <c r="E1265" s="68" t="s">
        <v>934</v>
      </c>
    </row>
    <row r="1266" spans="1:5" hidden="1" x14ac:dyDescent="0.2">
      <c r="A1266" s="221">
        <v>1265</v>
      </c>
      <c r="B1266" s="68" t="b">
        <f>'Zał 1-2'!$D$8&gt;='Zał 1-2'!$K$8</f>
        <v>1</v>
      </c>
      <c r="C1266" s="68" t="s">
        <v>780</v>
      </c>
      <c r="D1266" s="68" t="s">
        <v>3647</v>
      </c>
      <c r="E1266" s="68" t="s">
        <v>934</v>
      </c>
    </row>
    <row r="1267" spans="1:5" hidden="1" x14ac:dyDescent="0.2">
      <c r="A1267" s="221">
        <v>1266</v>
      </c>
      <c r="B1267" s="68" t="b">
        <f>'Zał 1-2'!$D$9&gt;='Zał 1-2'!$K$9</f>
        <v>1</v>
      </c>
      <c r="C1267" s="68" t="s">
        <v>780</v>
      </c>
      <c r="D1267" s="68" t="s">
        <v>3648</v>
      </c>
      <c r="E1267" s="68" t="s">
        <v>934</v>
      </c>
    </row>
    <row r="1268" spans="1:5" hidden="1" x14ac:dyDescent="0.2">
      <c r="A1268" s="221">
        <v>1267</v>
      </c>
      <c r="B1268" s="68" t="b">
        <f>'Zał 1-2'!$D$10&gt;='Zał 1-2'!$K$10</f>
        <v>1</v>
      </c>
      <c r="C1268" s="68" t="s">
        <v>780</v>
      </c>
      <c r="D1268" s="68" t="s">
        <v>3649</v>
      </c>
      <c r="E1268" s="68" t="s">
        <v>934</v>
      </c>
    </row>
    <row r="1269" spans="1:5" hidden="1" x14ac:dyDescent="0.2">
      <c r="A1269" s="221">
        <v>1268</v>
      </c>
      <c r="B1269" s="68" t="b">
        <f>'Zał 1-2'!$D$11&gt;='Zał 1-2'!$K$11</f>
        <v>1</v>
      </c>
      <c r="C1269" s="68" t="s">
        <v>780</v>
      </c>
      <c r="D1269" s="68" t="s">
        <v>3650</v>
      </c>
      <c r="E1269" s="68" t="s">
        <v>934</v>
      </c>
    </row>
    <row r="1270" spans="1:5" hidden="1" x14ac:dyDescent="0.2">
      <c r="A1270" s="221">
        <v>1269</v>
      </c>
      <c r="B1270" s="68" t="b">
        <f>'Zał 1-2'!$D$12&gt;='Zał 1-2'!$K$12</f>
        <v>1</v>
      </c>
      <c r="C1270" s="68" t="s">
        <v>780</v>
      </c>
      <c r="D1270" s="68" t="s">
        <v>3651</v>
      </c>
      <c r="E1270" s="68" t="s">
        <v>934</v>
      </c>
    </row>
    <row r="1271" spans="1:5" hidden="1" x14ac:dyDescent="0.2">
      <c r="A1271" s="221">
        <v>1270</v>
      </c>
      <c r="B1271" s="68" t="b">
        <f>'Zał 1-2'!$D$13&gt;='Zał 1-2'!$K$13</f>
        <v>1</v>
      </c>
      <c r="C1271" s="68" t="s">
        <v>780</v>
      </c>
      <c r="D1271" s="68" t="s">
        <v>3652</v>
      </c>
      <c r="E1271" s="68" t="s">
        <v>934</v>
      </c>
    </row>
    <row r="1272" spans="1:5" hidden="1" x14ac:dyDescent="0.2">
      <c r="A1272" s="221">
        <v>1271</v>
      </c>
      <c r="B1272" s="68" t="b">
        <f>'Zał 1-2'!$D$14&gt;='Zał 1-2'!$K$14</f>
        <v>1</v>
      </c>
      <c r="C1272" s="68" t="s">
        <v>780</v>
      </c>
      <c r="D1272" s="68" t="s">
        <v>3653</v>
      </c>
      <c r="E1272" s="68" t="s">
        <v>934</v>
      </c>
    </row>
    <row r="1273" spans="1:5" hidden="1" x14ac:dyDescent="0.2">
      <c r="A1273" s="221">
        <v>1272</v>
      </c>
      <c r="B1273" s="68" t="b">
        <f>'Zał 1-2'!$D$15&gt;='Zał 1-2'!$K$15</f>
        <v>1</v>
      </c>
      <c r="C1273" s="68" t="s">
        <v>780</v>
      </c>
      <c r="D1273" s="68" t="s">
        <v>3654</v>
      </c>
      <c r="E1273" s="68" t="s">
        <v>934</v>
      </c>
    </row>
    <row r="1274" spans="1:5" hidden="1" x14ac:dyDescent="0.2">
      <c r="A1274" s="221">
        <v>1273</v>
      </c>
      <c r="B1274" s="68" t="b">
        <f>'Zał 1-2'!$D$16&gt;='Zał 1-2'!$K$16</f>
        <v>1</v>
      </c>
      <c r="C1274" s="68" t="s">
        <v>780</v>
      </c>
      <c r="D1274" s="68" t="s">
        <v>3655</v>
      </c>
      <c r="E1274" s="68" t="s">
        <v>934</v>
      </c>
    </row>
    <row r="1275" spans="1:5" hidden="1" x14ac:dyDescent="0.2">
      <c r="A1275" s="221">
        <v>1274</v>
      </c>
      <c r="B1275" s="68" t="b">
        <f>'Zał 1-2'!$D$17&gt;='Zał 1-2'!$K$17</f>
        <v>1</v>
      </c>
      <c r="C1275" s="68" t="s">
        <v>780</v>
      </c>
      <c r="D1275" s="68" t="s">
        <v>3656</v>
      </c>
      <c r="E1275" s="68" t="s">
        <v>934</v>
      </c>
    </row>
    <row r="1276" spans="1:5" hidden="1" x14ac:dyDescent="0.2">
      <c r="A1276" s="221">
        <v>1275</v>
      </c>
      <c r="B1276" s="68" t="b">
        <f>'Zał 1-2'!$D$18&gt;='Zał 1-2'!$K$18</f>
        <v>1</v>
      </c>
      <c r="C1276" s="68" t="s">
        <v>780</v>
      </c>
      <c r="D1276" s="68" t="s">
        <v>3657</v>
      </c>
      <c r="E1276" s="68" t="s">
        <v>934</v>
      </c>
    </row>
    <row r="1277" spans="1:5" hidden="1" x14ac:dyDescent="0.2">
      <c r="A1277" s="221">
        <v>1276</v>
      </c>
      <c r="B1277" s="68" t="b">
        <f>'Zał 1-2'!$D$19&gt;='Zał 1-2'!$K$19</f>
        <v>1</v>
      </c>
      <c r="C1277" s="68" t="s">
        <v>780</v>
      </c>
      <c r="D1277" s="68" t="s">
        <v>3658</v>
      </c>
      <c r="E1277" s="68" t="s">
        <v>934</v>
      </c>
    </row>
    <row r="1278" spans="1:5" hidden="1" x14ac:dyDescent="0.2">
      <c r="A1278" s="221">
        <v>1277</v>
      </c>
      <c r="B1278" s="68" t="b">
        <f>'Zał 1-2'!$D$20&gt;='Zał 1-2'!$K$20</f>
        <v>1</v>
      </c>
      <c r="C1278" s="68" t="s">
        <v>780</v>
      </c>
      <c r="D1278" s="68" t="s">
        <v>3659</v>
      </c>
      <c r="E1278" s="68" t="s">
        <v>934</v>
      </c>
    </row>
    <row r="1279" spans="1:5" hidden="1" x14ac:dyDescent="0.2">
      <c r="A1279" s="221">
        <v>1278</v>
      </c>
      <c r="B1279" s="68" t="b">
        <f>'Zał 1-2'!$D$21&gt;='Zał 1-2'!$K$21</f>
        <v>1</v>
      </c>
      <c r="C1279" s="68" t="s">
        <v>780</v>
      </c>
      <c r="D1279" s="68" t="s">
        <v>3660</v>
      </c>
      <c r="E1279" s="68" t="s">
        <v>934</v>
      </c>
    </row>
    <row r="1280" spans="1:5" hidden="1" x14ac:dyDescent="0.2">
      <c r="A1280" s="221">
        <v>1279</v>
      </c>
      <c r="B1280" s="68" t="b">
        <f>'Zał 1-2'!$D$22&gt;='Zał 1-2'!$K$22</f>
        <v>1</v>
      </c>
      <c r="C1280" s="68" t="s">
        <v>780</v>
      </c>
      <c r="D1280" s="68" t="s">
        <v>3661</v>
      </c>
      <c r="E1280" s="68" t="s">
        <v>934</v>
      </c>
    </row>
    <row r="1281" spans="1:5" hidden="1" x14ac:dyDescent="0.2">
      <c r="A1281" s="221">
        <v>1280</v>
      </c>
      <c r="B1281" s="68" t="b">
        <f>'Zał 1-2'!$D$23&gt;='Zał 1-2'!$K$23</f>
        <v>1</v>
      </c>
      <c r="C1281" s="68" t="s">
        <v>780</v>
      </c>
      <c r="D1281" s="68" t="s">
        <v>3662</v>
      </c>
      <c r="E1281" s="68" t="s">
        <v>934</v>
      </c>
    </row>
    <row r="1282" spans="1:5" hidden="1" x14ac:dyDescent="0.2">
      <c r="A1282" s="221">
        <v>1281</v>
      </c>
      <c r="B1282" s="68" t="b">
        <f>'Zał 1-2'!$D$24&gt;='Zał 1-2'!$K$24</f>
        <v>1</v>
      </c>
      <c r="C1282" s="68" t="s">
        <v>780</v>
      </c>
      <c r="D1282" s="68" t="s">
        <v>3663</v>
      </c>
      <c r="E1282" s="68" t="s">
        <v>934</v>
      </c>
    </row>
    <row r="1283" spans="1:5" hidden="1" x14ac:dyDescent="0.2">
      <c r="A1283" s="221">
        <v>1282</v>
      </c>
      <c r="B1283" s="68" t="b">
        <f>'Zał 1-2'!$D$25&gt;='Zał 1-2'!$K$25</f>
        <v>1</v>
      </c>
      <c r="C1283" s="68" t="s">
        <v>780</v>
      </c>
      <c r="D1283" s="68" t="s">
        <v>3229</v>
      </c>
      <c r="E1283" s="68" t="s">
        <v>934</v>
      </c>
    </row>
    <row r="1284" spans="1:5" hidden="1" x14ac:dyDescent="0.2">
      <c r="A1284" s="221">
        <v>1283</v>
      </c>
      <c r="B1284" s="68" t="b">
        <f>'Zał 1-2'!$D$26&gt;='Zał 1-2'!$K$26</f>
        <v>1</v>
      </c>
      <c r="C1284" s="68" t="s">
        <v>780</v>
      </c>
      <c r="D1284" s="68" t="s">
        <v>3050</v>
      </c>
      <c r="E1284" s="68" t="s">
        <v>934</v>
      </c>
    </row>
    <row r="1285" spans="1:5" hidden="1" x14ac:dyDescent="0.2">
      <c r="A1285" s="221">
        <v>1284</v>
      </c>
      <c r="B1285" s="68" t="b">
        <f>'Zał 1-2'!$D$27&gt;='Zał 1-2'!$K$27</f>
        <v>1</v>
      </c>
      <c r="C1285" s="68" t="s">
        <v>780</v>
      </c>
      <c r="D1285" s="68" t="s">
        <v>3051</v>
      </c>
      <c r="E1285" s="68" t="s">
        <v>934</v>
      </c>
    </row>
    <row r="1286" spans="1:5" hidden="1" x14ac:dyDescent="0.2">
      <c r="A1286" s="221">
        <v>1285</v>
      </c>
      <c r="B1286" s="68" t="b">
        <f>'Zał 1-2'!$D$28&gt;='Zał 1-2'!$K$28</f>
        <v>1</v>
      </c>
      <c r="C1286" s="68" t="s">
        <v>780</v>
      </c>
      <c r="D1286" s="68" t="s">
        <v>3286</v>
      </c>
      <c r="E1286" s="68" t="s">
        <v>934</v>
      </c>
    </row>
    <row r="1287" spans="1:5" hidden="1" x14ac:dyDescent="0.2">
      <c r="A1287" s="221">
        <v>1286</v>
      </c>
      <c r="B1287" s="68" t="b">
        <f>'Zał 1-2'!$D$29&gt;='Zał 1-2'!$K$29</f>
        <v>1</v>
      </c>
      <c r="C1287" s="68" t="s">
        <v>780</v>
      </c>
      <c r="D1287" s="68" t="s">
        <v>3287</v>
      </c>
      <c r="E1287" s="68" t="s">
        <v>934</v>
      </c>
    </row>
    <row r="1288" spans="1:5" hidden="1" x14ac:dyDescent="0.2">
      <c r="A1288" s="221">
        <v>1287</v>
      </c>
      <c r="B1288" s="68" t="b">
        <f>'Zał 1-2'!$D$30&gt;='Zał 1-2'!$K$30</f>
        <v>1</v>
      </c>
      <c r="C1288" s="68" t="s">
        <v>780</v>
      </c>
      <c r="D1288" s="68" t="s">
        <v>3288</v>
      </c>
      <c r="E1288" s="68" t="s">
        <v>934</v>
      </c>
    </row>
    <row r="1289" spans="1:5" hidden="1" x14ac:dyDescent="0.2">
      <c r="A1289" s="221">
        <v>1288</v>
      </c>
      <c r="B1289" s="68" t="b">
        <f>'Zał 1-2'!$D$31&gt;='Zał 1-2'!$K$31</f>
        <v>1</v>
      </c>
      <c r="C1289" s="68" t="s">
        <v>780</v>
      </c>
      <c r="D1289" s="68" t="s">
        <v>3289</v>
      </c>
      <c r="E1289" s="68" t="s">
        <v>934</v>
      </c>
    </row>
    <row r="1290" spans="1:5" hidden="1" x14ac:dyDescent="0.2">
      <c r="A1290" s="221">
        <v>1289</v>
      </c>
      <c r="B1290" s="68" t="b">
        <f>'Zał 1-2'!$D$32&gt;='Zał 1-2'!$K$32</f>
        <v>1</v>
      </c>
      <c r="C1290" s="68" t="s">
        <v>780</v>
      </c>
      <c r="D1290" s="68" t="s">
        <v>3290</v>
      </c>
      <c r="E1290" s="68" t="s">
        <v>934</v>
      </c>
    </row>
    <row r="1291" spans="1:5" hidden="1" x14ac:dyDescent="0.2">
      <c r="A1291" s="221">
        <v>1290</v>
      </c>
      <c r="B1291" s="68" t="b">
        <f>'Zał 1-2'!$D$33&gt;='Zał 1-2'!$K$33</f>
        <v>1</v>
      </c>
      <c r="C1291" s="68" t="s">
        <v>780</v>
      </c>
      <c r="D1291" s="68" t="s">
        <v>3291</v>
      </c>
      <c r="E1291" s="68" t="s">
        <v>934</v>
      </c>
    </row>
    <row r="1292" spans="1:5" hidden="1" x14ac:dyDescent="0.2">
      <c r="A1292" s="221">
        <v>1291</v>
      </c>
      <c r="B1292" s="68" t="b">
        <f>'Zał 1-2'!$D$34&gt;='Zał 1-2'!$K$34</f>
        <v>1</v>
      </c>
      <c r="C1292" s="68" t="s">
        <v>780</v>
      </c>
      <c r="D1292" s="68" t="s">
        <v>3292</v>
      </c>
      <c r="E1292" s="68" t="s">
        <v>934</v>
      </c>
    </row>
    <row r="1293" spans="1:5" hidden="1" x14ac:dyDescent="0.2">
      <c r="A1293" s="221">
        <v>1292</v>
      </c>
      <c r="B1293" s="68" t="b">
        <f>'Zał 1-2'!$D$35&gt;='Zał 1-2'!$K$35</f>
        <v>1</v>
      </c>
      <c r="C1293" s="68" t="s">
        <v>780</v>
      </c>
      <c r="D1293" s="68" t="s">
        <v>3293</v>
      </c>
      <c r="E1293" s="68" t="s">
        <v>934</v>
      </c>
    </row>
    <row r="1294" spans="1:5" hidden="1" x14ac:dyDescent="0.2">
      <c r="A1294" s="221">
        <v>1293</v>
      </c>
      <c r="B1294" s="68" t="b">
        <f>'Zał 1-2'!$D$36&gt;='Zał 1-2'!$K$36</f>
        <v>1</v>
      </c>
      <c r="C1294" s="68" t="s">
        <v>780</v>
      </c>
      <c r="D1294" s="68" t="s">
        <v>3294</v>
      </c>
      <c r="E1294" s="68" t="s">
        <v>934</v>
      </c>
    </row>
    <row r="1295" spans="1:5" hidden="1" x14ac:dyDescent="0.2">
      <c r="A1295" s="221">
        <v>1294</v>
      </c>
      <c r="B1295" s="68" t="b">
        <f>'Zał 1-2'!$D$38&gt;='Zał 1-2'!$K$38</f>
        <v>1</v>
      </c>
      <c r="C1295" s="68" t="s">
        <v>780</v>
      </c>
      <c r="D1295" s="68" t="s">
        <v>3296</v>
      </c>
      <c r="E1295" s="68" t="s">
        <v>934</v>
      </c>
    </row>
    <row r="1296" spans="1:5" hidden="1" x14ac:dyDescent="0.2">
      <c r="A1296" s="221">
        <v>1295</v>
      </c>
      <c r="B1296" s="68" t="b">
        <f>'Zał 1-2'!$D$39&gt;='Zał 1-2'!$K$39</f>
        <v>1</v>
      </c>
      <c r="C1296" s="68" t="s">
        <v>780</v>
      </c>
      <c r="D1296" s="68" t="s">
        <v>3297</v>
      </c>
      <c r="E1296" s="68" t="s">
        <v>934</v>
      </c>
    </row>
    <row r="1297" spans="1:5" hidden="1" x14ac:dyDescent="0.2">
      <c r="A1297" s="221">
        <v>1296</v>
      </c>
      <c r="B1297" s="68" t="b">
        <f>'Zał 1-2'!$D$7&gt;='Zał 1-2'!$L$7</f>
        <v>1</v>
      </c>
      <c r="C1297" s="68" t="s">
        <v>780</v>
      </c>
      <c r="D1297" s="68" t="s">
        <v>3646</v>
      </c>
      <c r="E1297" s="68" t="s">
        <v>3955</v>
      </c>
    </row>
    <row r="1298" spans="1:5" hidden="1" x14ac:dyDescent="0.2">
      <c r="A1298" s="221">
        <v>1297</v>
      </c>
      <c r="B1298" s="68" t="b">
        <f>'Zał 1-2'!$D$8&gt;='Zał 1-2'!$L$8</f>
        <v>1</v>
      </c>
      <c r="C1298" s="68" t="s">
        <v>780</v>
      </c>
      <c r="D1298" s="68" t="s">
        <v>3647</v>
      </c>
      <c r="E1298" s="68" t="s">
        <v>3955</v>
      </c>
    </row>
    <row r="1299" spans="1:5" hidden="1" x14ac:dyDescent="0.2">
      <c r="A1299" s="221">
        <v>1298</v>
      </c>
      <c r="B1299" s="68" t="b">
        <f>'Zał 1-2'!$D$9&gt;='Zał 1-2'!$L$9</f>
        <v>1</v>
      </c>
      <c r="C1299" s="68" t="s">
        <v>780</v>
      </c>
      <c r="D1299" s="68" t="s">
        <v>3648</v>
      </c>
      <c r="E1299" s="68" t="s">
        <v>3955</v>
      </c>
    </row>
    <row r="1300" spans="1:5" hidden="1" x14ac:dyDescent="0.2">
      <c r="A1300" s="221">
        <v>1299</v>
      </c>
      <c r="B1300" s="68" t="b">
        <f>'Zał 1-2'!$D$10&gt;='Zał 1-2'!$L$10</f>
        <v>1</v>
      </c>
      <c r="C1300" s="68" t="s">
        <v>780</v>
      </c>
      <c r="D1300" s="68" t="s">
        <v>3649</v>
      </c>
      <c r="E1300" s="68" t="s">
        <v>3955</v>
      </c>
    </row>
    <row r="1301" spans="1:5" hidden="1" x14ac:dyDescent="0.2">
      <c r="A1301" s="221">
        <v>1300</v>
      </c>
      <c r="B1301" s="68" t="b">
        <f>'Zał 1-2'!$D$11&gt;='Zał 1-2'!$L$11</f>
        <v>1</v>
      </c>
      <c r="C1301" s="68" t="s">
        <v>780</v>
      </c>
      <c r="D1301" s="68" t="s">
        <v>3650</v>
      </c>
      <c r="E1301" s="68" t="s">
        <v>3955</v>
      </c>
    </row>
    <row r="1302" spans="1:5" hidden="1" x14ac:dyDescent="0.2">
      <c r="A1302" s="221">
        <v>1301</v>
      </c>
      <c r="B1302" s="68" t="b">
        <f>'Zał 1-2'!$D$12&gt;='Zał 1-2'!$L$12</f>
        <v>1</v>
      </c>
      <c r="C1302" s="68" t="s">
        <v>780</v>
      </c>
      <c r="D1302" s="68" t="s">
        <v>3651</v>
      </c>
      <c r="E1302" s="68" t="s">
        <v>3955</v>
      </c>
    </row>
    <row r="1303" spans="1:5" hidden="1" x14ac:dyDescent="0.2">
      <c r="A1303" s="221">
        <v>1302</v>
      </c>
      <c r="B1303" s="68" t="b">
        <f>'Zał 1-2'!$D$13&gt;='Zał 1-2'!$L$13</f>
        <v>1</v>
      </c>
      <c r="C1303" s="68" t="s">
        <v>780</v>
      </c>
      <c r="D1303" s="68" t="s">
        <v>3652</v>
      </c>
      <c r="E1303" s="68" t="s">
        <v>3955</v>
      </c>
    </row>
    <row r="1304" spans="1:5" hidden="1" x14ac:dyDescent="0.2">
      <c r="A1304" s="221">
        <v>1303</v>
      </c>
      <c r="B1304" s="68" t="b">
        <f>'Zał 1-2'!$D$14&gt;='Zał 1-2'!$L$14</f>
        <v>1</v>
      </c>
      <c r="C1304" s="68" t="s">
        <v>780</v>
      </c>
      <c r="D1304" s="68" t="s">
        <v>3653</v>
      </c>
      <c r="E1304" s="68" t="s">
        <v>3955</v>
      </c>
    </row>
    <row r="1305" spans="1:5" hidden="1" x14ac:dyDescent="0.2">
      <c r="A1305" s="221">
        <v>1304</v>
      </c>
      <c r="B1305" s="68" t="b">
        <f>'Zał 1-2'!$D$15&gt;='Zał 1-2'!$L$15</f>
        <v>1</v>
      </c>
      <c r="C1305" s="68" t="s">
        <v>780</v>
      </c>
      <c r="D1305" s="68" t="s">
        <v>3654</v>
      </c>
      <c r="E1305" s="68" t="s">
        <v>3955</v>
      </c>
    </row>
    <row r="1306" spans="1:5" hidden="1" x14ac:dyDescent="0.2">
      <c r="A1306" s="221">
        <v>1305</v>
      </c>
      <c r="B1306" s="68" t="b">
        <f>'Zał 1-2'!$D$16&gt;='Zał 1-2'!$L$16</f>
        <v>1</v>
      </c>
      <c r="C1306" s="68" t="s">
        <v>780</v>
      </c>
      <c r="D1306" s="68" t="s">
        <v>3655</v>
      </c>
      <c r="E1306" s="68" t="s">
        <v>3955</v>
      </c>
    </row>
    <row r="1307" spans="1:5" hidden="1" x14ac:dyDescent="0.2">
      <c r="A1307" s="221">
        <v>1306</v>
      </c>
      <c r="B1307" s="68" t="b">
        <f>'Zał 1-2'!$D$17&gt;='Zał 1-2'!$L$17</f>
        <v>1</v>
      </c>
      <c r="C1307" s="68" t="s">
        <v>780</v>
      </c>
      <c r="D1307" s="68" t="s">
        <v>3656</v>
      </c>
      <c r="E1307" s="68" t="s">
        <v>3955</v>
      </c>
    </row>
    <row r="1308" spans="1:5" hidden="1" x14ac:dyDescent="0.2">
      <c r="A1308" s="221">
        <v>1307</v>
      </c>
      <c r="B1308" s="68" t="b">
        <f>'Zał 1-2'!$D$18&gt;='Zał 1-2'!$L$18</f>
        <v>1</v>
      </c>
      <c r="C1308" s="68" t="s">
        <v>780</v>
      </c>
      <c r="D1308" s="68" t="s">
        <v>3657</v>
      </c>
      <c r="E1308" s="68" t="s">
        <v>3955</v>
      </c>
    </row>
    <row r="1309" spans="1:5" hidden="1" x14ac:dyDescent="0.2">
      <c r="A1309" s="221">
        <v>1308</v>
      </c>
      <c r="B1309" s="68" t="b">
        <f>'Zał 1-2'!$D$19&gt;='Zał 1-2'!$L$19</f>
        <v>1</v>
      </c>
      <c r="C1309" s="68" t="s">
        <v>780</v>
      </c>
      <c r="D1309" s="68" t="s">
        <v>3658</v>
      </c>
      <c r="E1309" s="68" t="s">
        <v>3955</v>
      </c>
    </row>
    <row r="1310" spans="1:5" hidden="1" x14ac:dyDescent="0.2">
      <c r="A1310" s="221">
        <v>1309</v>
      </c>
      <c r="B1310" s="68" t="b">
        <f>'Zał 1-2'!$D$20&gt;='Zał 1-2'!$L$20</f>
        <v>1</v>
      </c>
      <c r="C1310" s="68" t="s">
        <v>780</v>
      </c>
      <c r="D1310" s="68" t="s">
        <v>3659</v>
      </c>
      <c r="E1310" s="68" t="s">
        <v>3955</v>
      </c>
    </row>
    <row r="1311" spans="1:5" hidden="1" x14ac:dyDescent="0.2">
      <c r="A1311" s="221">
        <v>1310</v>
      </c>
      <c r="B1311" s="68" t="b">
        <f>'Zał 1-2'!$D$21&gt;='Zał 1-2'!$L$21</f>
        <v>1</v>
      </c>
      <c r="C1311" s="68" t="s">
        <v>780</v>
      </c>
      <c r="D1311" s="68" t="s">
        <v>3660</v>
      </c>
      <c r="E1311" s="68" t="s">
        <v>3955</v>
      </c>
    </row>
    <row r="1312" spans="1:5" hidden="1" x14ac:dyDescent="0.2">
      <c r="A1312" s="221">
        <v>1311</v>
      </c>
      <c r="B1312" s="68" t="b">
        <f>'Zał 1-2'!$D$22&gt;='Zał 1-2'!$L$22</f>
        <v>1</v>
      </c>
      <c r="C1312" s="68" t="s">
        <v>780</v>
      </c>
      <c r="D1312" s="68" t="s">
        <v>3661</v>
      </c>
      <c r="E1312" s="68" t="s">
        <v>3955</v>
      </c>
    </row>
    <row r="1313" spans="1:5" hidden="1" x14ac:dyDescent="0.2">
      <c r="A1313" s="221">
        <v>1312</v>
      </c>
      <c r="B1313" s="68" t="b">
        <f>'Zał 1-2'!$D$23&gt;='Zał 1-2'!$L$23</f>
        <v>1</v>
      </c>
      <c r="C1313" s="68" t="s">
        <v>780</v>
      </c>
      <c r="D1313" s="68" t="s">
        <v>3662</v>
      </c>
      <c r="E1313" s="68" t="s">
        <v>3955</v>
      </c>
    </row>
    <row r="1314" spans="1:5" hidden="1" x14ac:dyDescent="0.2">
      <c r="A1314" s="221">
        <v>1313</v>
      </c>
      <c r="B1314" s="68" t="b">
        <f>'Zał 1-2'!$D$24&gt;='Zał 1-2'!$L$24</f>
        <v>1</v>
      </c>
      <c r="C1314" s="68" t="s">
        <v>780</v>
      </c>
      <c r="D1314" s="68" t="s">
        <v>3663</v>
      </c>
      <c r="E1314" s="68" t="s">
        <v>3955</v>
      </c>
    </row>
    <row r="1315" spans="1:5" hidden="1" x14ac:dyDescent="0.2">
      <c r="A1315" s="221">
        <v>1314</v>
      </c>
      <c r="B1315" s="68" t="b">
        <f>'Zał 1-2'!$D$25&gt;='Zał 1-2'!$L$25</f>
        <v>1</v>
      </c>
      <c r="C1315" s="68" t="s">
        <v>780</v>
      </c>
      <c r="D1315" s="68" t="s">
        <v>3229</v>
      </c>
      <c r="E1315" s="68" t="s">
        <v>3955</v>
      </c>
    </row>
    <row r="1316" spans="1:5" hidden="1" x14ac:dyDescent="0.2">
      <c r="A1316" s="221">
        <v>1315</v>
      </c>
      <c r="B1316" s="68" t="b">
        <f>'Zał 1-2'!$D$26&gt;='Zał 1-2'!$L$26</f>
        <v>1</v>
      </c>
      <c r="C1316" s="68" t="s">
        <v>780</v>
      </c>
      <c r="D1316" s="68" t="s">
        <v>3050</v>
      </c>
      <c r="E1316" s="68" t="s">
        <v>3955</v>
      </c>
    </row>
    <row r="1317" spans="1:5" hidden="1" x14ac:dyDescent="0.2">
      <c r="A1317" s="221">
        <v>1316</v>
      </c>
      <c r="B1317" s="68" t="b">
        <f>'Zał 1-2'!$D$27&gt;='Zał 1-2'!$L$27</f>
        <v>1</v>
      </c>
      <c r="C1317" s="68" t="s">
        <v>780</v>
      </c>
      <c r="D1317" s="68" t="s">
        <v>3051</v>
      </c>
      <c r="E1317" s="68" t="s">
        <v>3955</v>
      </c>
    </row>
    <row r="1318" spans="1:5" hidden="1" x14ac:dyDescent="0.2">
      <c r="A1318" s="221">
        <v>1317</v>
      </c>
      <c r="B1318" s="68" t="b">
        <f>'Zał 1-2'!$D$28&gt;='Zał 1-2'!$L$28</f>
        <v>1</v>
      </c>
      <c r="C1318" s="68" t="s">
        <v>780</v>
      </c>
      <c r="D1318" s="68" t="s">
        <v>3286</v>
      </c>
      <c r="E1318" s="68" t="s">
        <v>3955</v>
      </c>
    </row>
    <row r="1319" spans="1:5" hidden="1" x14ac:dyDescent="0.2">
      <c r="A1319" s="221">
        <v>1318</v>
      </c>
      <c r="B1319" s="68" t="b">
        <f>'Zał 1-2'!$D$29&gt;='Zał 1-2'!$L$29</f>
        <v>1</v>
      </c>
      <c r="C1319" s="68" t="s">
        <v>780</v>
      </c>
      <c r="D1319" s="68" t="s">
        <v>3287</v>
      </c>
      <c r="E1319" s="68" t="s">
        <v>3955</v>
      </c>
    </row>
    <row r="1320" spans="1:5" hidden="1" x14ac:dyDescent="0.2">
      <c r="A1320" s="221">
        <v>1319</v>
      </c>
      <c r="B1320" s="68" t="b">
        <f>'Zał 1-2'!$D$30&gt;='Zał 1-2'!$L$30</f>
        <v>1</v>
      </c>
      <c r="C1320" s="68" t="s">
        <v>780</v>
      </c>
      <c r="D1320" s="68" t="s">
        <v>3288</v>
      </c>
      <c r="E1320" s="68" t="s">
        <v>3955</v>
      </c>
    </row>
    <row r="1321" spans="1:5" hidden="1" x14ac:dyDescent="0.2">
      <c r="A1321" s="221">
        <v>1320</v>
      </c>
      <c r="B1321" s="68" t="b">
        <f>'Zał 1-2'!$D$31&gt;='Zał 1-2'!$L$31</f>
        <v>1</v>
      </c>
      <c r="C1321" s="68" t="s">
        <v>780</v>
      </c>
      <c r="D1321" s="68" t="s">
        <v>3289</v>
      </c>
      <c r="E1321" s="68" t="s">
        <v>3955</v>
      </c>
    </row>
    <row r="1322" spans="1:5" hidden="1" x14ac:dyDescent="0.2">
      <c r="A1322" s="221">
        <v>1321</v>
      </c>
      <c r="B1322" s="68" t="b">
        <f>'Zał 1-2'!$D$32&gt;='Zał 1-2'!$L$32</f>
        <v>1</v>
      </c>
      <c r="C1322" s="68" t="s">
        <v>780</v>
      </c>
      <c r="D1322" s="68" t="s">
        <v>3290</v>
      </c>
      <c r="E1322" s="68" t="s">
        <v>3955</v>
      </c>
    </row>
    <row r="1323" spans="1:5" hidden="1" x14ac:dyDescent="0.2">
      <c r="A1323" s="221">
        <v>1322</v>
      </c>
      <c r="B1323" s="68" t="b">
        <f>'Zał 1-2'!$D$33&gt;='Zał 1-2'!$L$33</f>
        <v>1</v>
      </c>
      <c r="C1323" s="68" t="s">
        <v>780</v>
      </c>
      <c r="D1323" s="68" t="s">
        <v>3291</v>
      </c>
      <c r="E1323" s="68" t="s">
        <v>3955</v>
      </c>
    </row>
    <row r="1324" spans="1:5" hidden="1" x14ac:dyDescent="0.2">
      <c r="A1324" s="221">
        <v>1323</v>
      </c>
      <c r="B1324" s="68" t="b">
        <f>'Zał 1-2'!$D$34&gt;='Zał 1-2'!$L$34</f>
        <v>1</v>
      </c>
      <c r="C1324" s="68" t="s">
        <v>780</v>
      </c>
      <c r="D1324" s="68" t="s">
        <v>3292</v>
      </c>
      <c r="E1324" s="68" t="s">
        <v>3955</v>
      </c>
    </row>
    <row r="1325" spans="1:5" hidden="1" x14ac:dyDescent="0.2">
      <c r="A1325" s="221">
        <v>1324</v>
      </c>
      <c r="B1325" s="68" t="b">
        <f>'Zał 1-2'!$D$35&gt;='Zał 1-2'!$L$35</f>
        <v>1</v>
      </c>
      <c r="C1325" s="68" t="s">
        <v>780</v>
      </c>
      <c r="D1325" s="68" t="s">
        <v>3293</v>
      </c>
      <c r="E1325" s="68" t="s">
        <v>3955</v>
      </c>
    </row>
    <row r="1326" spans="1:5" hidden="1" x14ac:dyDescent="0.2">
      <c r="A1326" s="221">
        <v>1325</v>
      </c>
      <c r="B1326" s="68" t="b">
        <f>'Zał 1-2'!$D$36&gt;='Zał 1-2'!$L$36</f>
        <v>1</v>
      </c>
      <c r="C1326" s="68" t="s">
        <v>780</v>
      </c>
      <c r="D1326" s="68" t="s">
        <v>3294</v>
      </c>
      <c r="E1326" s="68" t="s">
        <v>3955</v>
      </c>
    </row>
    <row r="1327" spans="1:5" hidden="1" x14ac:dyDescent="0.2">
      <c r="A1327" s="221">
        <v>1326</v>
      </c>
      <c r="B1327" s="68" t="b">
        <f>'Zał 1-2'!$D$37&gt;='Zał 1-2'!$L$37</f>
        <v>1</v>
      </c>
      <c r="C1327" s="68" t="s">
        <v>780</v>
      </c>
      <c r="D1327" s="68" t="s">
        <v>3295</v>
      </c>
      <c r="E1327" s="68" t="s">
        <v>3955</v>
      </c>
    </row>
    <row r="1328" spans="1:5" hidden="1" x14ac:dyDescent="0.2">
      <c r="A1328" s="221">
        <v>1327</v>
      </c>
      <c r="B1328" s="68" t="b">
        <f>'Zał 1-2'!$D$39&gt;='Zał 1-2'!$L$39</f>
        <v>1</v>
      </c>
      <c r="C1328" s="68" t="s">
        <v>780</v>
      </c>
      <c r="D1328" s="68" t="s">
        <v>3297</v>
      </c>
      <c r="E1328" s="68" t="s">
        <v>3955</v>
      </c>
    </row>
    <row r="1329" spans="1:5" hidden="1" x14ac:dyDescent="0.2">
      <c r="A1329" s="221">
        <v>1328</v>
      </c>
      <c r="B1329" s="68" t="b">
        <f>'Zał 1-2'!$F$31='Zał 1-2'!$E$32</f>
        <v>1</v>
      </c>
      <c r="C1329" s="68" t="s">
        <v>780</v>
      </c>
      <c r="D1329" s="68" t="s">
        <v>2439</v>
      </c>
    </row>
    <row r="1330" spans="1:5" hidden="1" x14ac:dyDescent="0.2">
      <c r="A1330" s="221">
        <v>1329</v>
      </c>
      <c r="B1330" s="68" t="b">
        <f>'Zał 1-2'!$G$31='Zał 1-2'!$E$33</f>
        <v>1</v>
      </c>
      <c r="C1330" s="68" t="s">
        <v>780</v>
      </c>
      <c r="D1330" s="68" t="s">
        <v>2440</v>
      </c>
    </row>
    <row r="1331" spans="1:5" hidden="1" x14ac:dyDescent="0.2">
      <c r="A1331" s="221">
        <v>1330</v>
      </c>
      <c r="B1331" s="68" t="b">
        <f>'Zał 1-2'!$I$31='Zał 1-2'!$E$35</f>
        <v>1</v>
      </c>
      <c r="C1331" s="68" t="s">
        <v>780</v>
      </c>
      <c r="D1331" s="68" t="s">
        <v>2441</v>
      </c>
    </row>
    <row r="1332" spans="1:5" hidden="1" x14ac:dyDescent="0.2">
      <c r="A1332" s="221">
        <v>1331</v>
      </c>
      <c r="B1332" s="68" t="b">
        <f>'Zał 1-2'!$J$31='Zał 1-2'!$E$36</f>
        <v>1</v>
      </c>
      <c r="C1332" s="68" t="s">
        <v>780</v>
      </c>
      <c r="D1332" s="68" t="s">
        <v>2442</v>
      </c>
    </row>
    <row r="1333" spans="1:5" hidden="1" x14ac:dyDescent="0.2">
      <c r="A1333" s="221">
        <v>1332</v>
      </c>
      <c r="B1333" s="68" t="b">
        <f>'Zał 1-2'!$K$31='Zał 1-2'!$E$37</f>
        <v>1</v>
      </c>
      <c r="C1333" s="68" t="s">
        <v>780</v>
      </c>
      <c r="D1333" s="68" t="s">
        <v>2443</v>
      </c>
    </row>
    <row r="1334" spans="1:5" hidden="1" x14ac:dyDescent="0.2">
      <c r="A1334" s="221">
        <v>1333</v>
      </c>
      <c r="B1334" s="68" t="b">
        <f>'Zał 1-2'!$L$31='Zał 1-2'!$E$38</f>
        <v>1</v>
      </c>
      <c r="C1334" s="68" t="s">
        <v>780</v>
      </c>
      <c r="D1334" s="68" t="s">
        <v>2444</v>
      </c>
    </row>
    <row r="1335" spans="1:5" hidden="1" x14ac:dyDescent="0.2">
      <c r="A1335" s="221">
        <v>1334</v>
      </c>
      <c r="B1335" s="68" t="b">
        <f>'Zał 1-2'!$E$32='Zał 1-2'!$F$31</f>
        <v>1</v>
      </c>
      <c r="C1335" s="68" t="s">
        <v>780</v>
      </c>
      <c r="D1335" s="68" t="s">
        <v>2445</v>
      </c>
    </row>
    <row r="1336" spans="1:5" hidden="1" x14ac:dyDescent="0.2">
      <c r="A1336" s="221">
        <v>1335</v>
      </c>
      <c r="B1336" s="68" t="b">
        <f>'Zał 1-2'!$G$32='Zał 1-2'!$F$33</f>
        <v>1</v>
      </c>
      <c r="C1336" s="68" t="s">
        <v>780</v>
      </c>
      <c r="D1336" s="68" t="s">
        <v>2446</v>
      </c>
    </row>
    <row r="1337" spans="1:5" hidden="1" x14ac:dyDescent="0.2">
      <c r="A1337" s="221">
        <v>1336</v>
      </c>
      <c r="B1337" s="68" t="b">
        <f>'Zał 1-2'!$I$32='Zał 1-2'!$F$35</f>
        <v>1</v>
      </c>
      <c r="C1337" s="68" t="s">
        <v>780</v>
      </c>
      <c r="D1337" s="68" t="s">
        <v>2447</v>
      </c>
    </row>
    <row r="1338" spans="1:5" hidden="1" x14ac:dyDescent="0.2">
      <c r="A1338" s="221">
        <v>1337</v>
      </c>
      <c r="B1338" s="68" t="b">
        <f>'Zał 1-2'!$J$32='Zał 1-2'!$F$36</f>
        <v>1</v>
      </c>
      <c r="C1338" s="68" t="s">
        <v>780</v>
      </c>
      <c r="D1338" s="68" t="s">
        <v>2448</v>
      </c>
    </row>
    <row r="1339" spans="1:5" hidden="1" x14ac:dyDescent="0.2">
      <c r="A1339" s="221">
        <v>1338</v>
      </c>
      <c r="B1339" s="68" t="b">
        <f>'Zał 1-2'!$K$32='Zał 1-2'!$F$37</f>
        <v>1</v>
      </c>
      <c r="C1339" s="68" t="s">
        <v>780</v>
      </c>
      <c r="D1339" s="68" t="s">
        <v>2449</v>
      </c>
    </row>
    <row r="1340" spans="1:5" hidden="1" x14ac:dyDescent="0.2">
      <c r="A1340" s="221">
        <v>1339</v>
      </c>
      <c r="B1340" s="68" t="b">
        <f>'Zał 1-2'!$L$32='Zał 1-2'!$F$38</f>
        <v>1</v>
      </c>
      <c r="C1340" s="68" t="s">
        <v>780</v>
      </c>
      <c r="D1340" s="68" t="s">
        <v>2450</v>
      </c>
    </row>
    <row r="1341" spans="1:5" hidden="1" x14ac:dyDescent="0.2">
      <c r="A1341" s="221">
        <v>1340</v>
      </c>
      <c r="B1341" s="68" t="b">
        <f>'Zał 1-2'!$E$33='Zał 1-2'!$G$31</f>
        <v>1</v>
      </c>
      <c r="C1341" s="68" t="s">
        <v>780</v>
      </c>
      <c r="D1341" s="68" t="s">
        <v>2451</v>
      </c>
    </row>
    <row r="1342" spans="1:5" hidden="1" x14ac:dyDescent="0.2">
      <c r="A1342" s="221">
        <v>1341</v>
      </c>
      <c r="B1342" s="68" t="b">
        <f>'Zał 1-2'!$F$33='Zał 1-2'!$G$32</f>
        <v>1</v>
      </c>
      <c r="C1342" s="68" t="s">
        <v>780</v>
      </c>
      <c r="D1342" s="68" t="s">
        <v>2452</v>
      </c>
    </row>
    <row r="1343" spans="1:5" hidden="1" x14ac:dyDescent="0.2">
      <c r="A1343" s="221">
        <v>1342</v>
      </c>
      <c r="B1343" s="68" t="b">
        <f>'Zał 1-2'!$H$33='Zał 1-2'!$G$34</f>
        <v>1</v>
      </c>
      <c r="C1343" s="68" t="s">
        <v>780</v>
      </c>
      <c r="D1343" s="68" t="s">
        <v>2453</v>
      </c>
    </row>
    <row r="1344" spans="1:5" hidden="1" x14ac:dyDescent="0.2">
      <c r="A1344" s="221">
        <v>1343</v>
      </c>
      <c r="B1344" s="68" t="b">
        <f>'Zał 1-2'!$I$33='Zał 1-2'!$G$35</f>
        <v>1</v>
      </c>
      <c r="C1344" s="68" t="s">
        <v>780</v>
      </c>
      <c r="D1344" s="68" t="s">
        <v>2454</v>
      </c>
      <c r="E1344" s="69"/>
    </row>
    <row r="1345" spans="1:5" hidden="1" x14ac:dyDescent="0.2">
      <c r="A1345" s="221">
        <v>1344</v>
      </c>
      <c r="B1345" s="68" t="b">
        <f>'Zał 1-2'!$J$33='Zał 1-2'!$G$36</f>
        <v>1</v>
      </c>
      <c r="C1345" s="68" t="s">
        <v>780</v>
      </c>
      <c r="D1345" s="68" t="s">
        <v>2455</v>
      </c>
      <c r="E1345" s="69"/>
    </row>
    <row r="1346" spans="1:5" hidden="1" x14ac:dyDescent="0.2">
      <c r="A1346" s="221">
        <v>1345</v>
      </c>
      <c r="B1346" s="68" t="b">
        <f>'Zał 1-2'!$K$33='Zał 1-2'!$G$37</f>
        <v>1</v>
      </c>
      <c r="C1346" s="68" t="s">
        <v>780</v>
      </c>
      <c r="D1346" s="68" t="s">
        <v>2456</v>
      </c>
      <c r="E1346" s="69"/>
    </row>
    <row r="1347" spans="1:5" hidden="1" x14ac:dyDescent="0.2">
      <c r="A1347" s="221">
        <v>1346</v>
      </c>
      <c r="B1347" s="68" t="b">
        <f>'Zał 1-2'!$L$33='Zał 1-2'!$G$38</f>
        <v>1</v>
      </c>
      <c r="C1347" s="68" t="s">
        <v>780</v>
      </c>
      <c r="D1347" s="68" t="s">
        <v>2457</v>
      </c>
      <c r="E1347" s="69"/>
    </row>
    <row r="1348" spans="1:5" hidden="1" x14ac:dyDescent="0.2">
      <c r="A1348" s="221">
        <v>1347</v>
      </c>
      <c r="B1348" s="68" t="b">
        <f>'Zał 1-2'!$G$34='Zał 1-2'!$H$33</f>
        <v>1</v>
      </c>
      <c r="C1348" s="68" t="s">
        <v>780</v>
      </c>
      <c r="D1348" s="68" t="s">
        <v>2458</v>
      </c>
      <c r="E1348" s="69"/>
    </row>
    <row r="1349" spans="1:5" hidden="1" x14ac:dyDescent="0.2">
      <c r="A1349" s="221">
        <v>1348</v>
      </c>
      <c r="B1349" s="68" t="b">
        <f>'Zał 1-2'!$I$34='Zał 1-2'!$H$35</f>
        <v>1</v>
      </c>
      <c r="C1349" s="68" t="s">
        <v>780</v>
      </c>
      <c r="D1349" s="68" t="s">
        <v>2459</v>
      </c>
      <c r="E1349" s="69"/>
    </row>
    <row r="1350" spans="1:5" hidden="1" x14ac:dyDescent="0.2">
      <c r="A1350" s="221">
        <v>1349</v>
      </c>
      <c r="B1350" s="68" t="b">
        <f>'Zał 1-2'!$J$34='Zał 1-2'!$H$36</f>
        <v>1</v>
      </c>
      <c r="C1350" s="68" t="s">
        <v>780</v>
      </c>
      <c r="D1350" s="68" t="s">
        <v>2460</v>
      </c>
      <c r="E1350" s="69"/>
    </row>
    <row r="1351" spans="1:5" hidden="1" x14ac:dyDescent="0.2">
      <c r="A1351" s="221">
        <v>1350</v>
      </c>
      <c r="B1351" s="68" t="b">
        <f>'Zał 1-2'!$K$34='Zał 1-2'!$H$37</f>
        <v>1</v>
      </c>
      <c r="C1351" s="68" t="s">
        <v>780</v>
      </c>
      <c r="D1351" s="68" t="s">
        <v>2461</v>
      </c>
      <c r="E1351" s="69"/>
    </row>
    <row r="1352" spans="1:5" hidden="1" x14ac:dyDescent="0.2">
      <c r="A1352" s="221">
        <v>1351</v>
      </c>
      <c r="B1352" s="68" t="b">
        <f>'Zał 1-2'!$L$34='Zał 1-2'!$H$38</f>
        <v>1</v>
      </c>
      <c r="C1352" s="68" t="s">
        <v>780</v>
      </c>
      <c r="D1352" s="68" t="s">
        <v>2462</v>
      </c>
      <c r="E1352" s="69"/>
    </row>
    <row r="1353" spans="1:5" hidden="1" x14ac:dyDescent="0.2">
      <c r="A1353" s="221">
        <v>1352</v>
      </c>
      <c r="B1353" s="68" t="b">
        <f>'Zał 1-2'!$E$35='Zał 1-2'!$I$31</f>
        <v>1</v>
      </c>
      <c r="C1353" s="68" t="s">
        <v>780</v>
      </c>
      <c r="D1353" s="68" t="s">
        <v>2463</v>
      </c>
      <c r="E1353" s="69"/>
    </row>
    <row r="1354" spans="1:5" hidden="1" x14ac:dyDescent="0.2">
      <c r="A1354" s="221">
        <v>1353</v>
      </c>
      <c r="B1354" s="68" t="b">
        <f>'Zał 1-2'!$F$35='Zał 1-2'!$I$32</f>
        <v>1</v>
      </c>
      <c r="C1354" s="68" t="s">
        <v>780</v>
      </c>
      <c r="D1354" s="68" t="s">
        <v>2464</v>
      </c>
      <c r="E1354" s="69"/>
    </row>
    <row r="1355" spans="1:5" hidden="1" x14ac:dyDescent="0.2">
      <c r="A1355" s="221">
        <v>1354</v>
      </c>
      <c r="B1355" s="68" t="b">
        <f>'Zał 1-2'!$G$35='Zał 1-2'!$I$33</f>
        <v>1</v>
      </c>
      <c r="C1355" s="68" t="s">
        <v>780</v>
      </c>
      <c r="D1355" s="68" t="s">
        <v>2465</v>
      </c>
      <c r="E1355" s="69"/>
    </row>
    <row r="1356" spans="1:5" hidden="1" x14ac:dyDescent="0.2">
      <c r="A1356" s="221">
        <v>1355</v>
      </c>
      <c r="B1356" s="68" t="b">
        <f>'Zał 1-2'!$H$35='Zał 1-2'!$I$34</f>
        <v>1</v>
      </c>
      <c r="C1356" s="68" t="s">
        <v>780</v>
      </c>
      <c r="D1356" s="68" t="s">
        <v>2466</v>
      </c>
      <c r="E1356" s="69"/>
    </row>
    <row r="1357" spans="1:5" hidden="1" x14ac:dyDescent="0.2">
      <c r="A1357" s="221">
        <v>1356</v>
      </c>
      <c r="B1357" s="68" t="b">
        <f>'Zał 1-2'!$J$35='Zał 1-2'!$I$36</f>
        <v>1</v>
      </c>
      <c r="C1357" s="68" t="s">
        <v>780</v>
      </c>
      <c r="D1357" s="68" t="s">
        <v>2467</v>
      </c>
      <c r="E1357" s="69"/>
    </row>
    <row r="1358" spans="1:5" hidden="1" x14ac:dyDescent="0.2">
      <c r="A1358" s="221">
        <v>1357</v>
      </c>
      <c r="B1358" s="68" t="b">
        <f>'Zał 1-2'!$K$35='Zał 1-2'!$I$37</f>
        <v>1</v>
      </c>
      <c r="C1358" s="68" t="s">
        <v>780</v>
      </c>
      <c r="D1358" s="68" t="s">
        <v>2468</v>
      </c>
      <c r="E1358" s="69"/>
    </row>
    <row r="1359" spans="1:5" hidden="1" x14ac:dyDescent="0.2">
      <c r="A1359" s="221">
        <v>1358</v>
      </c>
      <c r="B1359" s="68" t="b">
        <f>'Zał 1-2'!$L$35='Zał 1-2'!$I$38</f>
        <v>1</v>
      </c>
      <c r="C1359" s="68" t="s">
        <v>780</v>
      </c>
      <c r="D1359" s="68" t="s">
        <v>2469</v>
      </c>
      <c r="E1359" s="69"/>
    </row>
    <row r="1360" spans="1:5" hidden="1" x14ac:dyDescent="0.2">
      <c r="A1360" s="221">
        <v>1359</v>
      </c>
      <c r="B1360" s="68" t="b">
        <f>'Zał 1-2'!$E$36='Zał 1-2'!$J$31</f>
        <v>1</v>
      </c>
      <c r="C1360" s="68" t="s">
        <v>780</v>
      </c>
      <c r="D1360" s="68" t="s">
        <v>2470</v>
      </c>
      <c r="E1360" s="69"/>
    </row>
    <row r="1361" spans="1:5" hidden="1" x14ac:dyDescent="0.2">
      <c r="A1361" s="221">
        <v>1360</v>
      </c>
      <c r="B1361" s="68" t="b">
        <f>'Zał 1-2'!$F$36='Zał 1-2'!$J$32</f>
        <v>1</v>
      </c>
      <c r="C1361" s="68" t="s">
        <v>780</v>
      </c>
      <c r="D1361" s="68" t="s">
        <v>2471</v>
      </c>
      <c r="E1361" s="69"/>
    </row>
    <row r="1362" spans="1:5" hidden="1" x14ac:dyDescent="0.2">
      <c r="A1362" s="221">
        <v>1361</v>
      </c>
      <c r="B1362" s="68" t="b">
        <f>'Zał 1-2'!$G$36='Zał 1-2'!$J$33</f>
        <v>1</v>
      </c>
      <c r="C1362" s="68" t="s">
        <v>780</v>
      </c>
      <c r="D1362" s="68" t="s">
        <v>2472</v>
      </c>
      <c r="E1362" s="69"/>
    </row>
    <row r="1363" spans="1:5" hidden="1" x14ac:dyDescent="0.2">
      <c r="A1363" s="221">
        <v>1362</v>
      </c>
      <c r="B1363" s="68" t="b">
        <f>'Zał 1-2'!$H$36='Zał 1-2'!$J$34</f>
        <v>1</v>
      </c>
      <c r="C1363" s="68" t="s">
        <v>780</v>
      </c>
      <c r="D1363" s="68" t="s">
        <v>2473</v>
      </c>
      <c r="E1363" s="69"/>
    </row>
    <row r="1364" spans="1:5" hidden="1" x14ac:dyDescent="0.2">
      <c r="A1364" s="221">
        <v>1363</v>
      </c>
      <c r="B1364" s="68" t="b">
        <f>'Zał 1-2'!$I$36='Zał 1-2'!$J$35</f>
        <v>1</v>
      </c>
      <c r="C1364" s="68" t="s">
        <v>780</v>
      </c>
      <c r="D1364" s="68" t="s">
        <v>2474</v>
      </c>
      <c r="E1364" s="69"/>
    </row>
    <row r="1365" spans="1:5" hidden="1" x14ac:dyDescent="0.2">
      <c r="A1365" s="221">
        <v>1364</v>
      </c>
      <c r="B1365" s="68" t="b">
        <f>'Zał 1-2'!$K$36='Zał 1-2'!$J$37</f>
        <v>1</v>
      </c>
      <c r="C1365" s="68" t="s">
        <v>780</v>
      </c>
      <c r="D1365" s="68" t="s">
        <v>2475</v>
      </c>
      <c r="E1365" s="69"/>
    </row>
    <row r="1366" spans="1:5" hidden="1" x14ac:dyDescent="0.2">
      <c r="A1366" s="221">
        <v>1365</v>
      </c>
      <c r="B1366" s="68" t="b">
        <f>'Zał 1-2'!$L$36='Zał 1-2'!$J$38</f>
        <v>1</v>
      </c>
      <c r="C1366" s="68" t="s">
        <v>780</v>
      </c>
      <c r="D1366" s="68" t="s">
        <v>2476</v>
      </c>
      <c r="E1366" s="69"/>
    </row>
    <row r="1367" spans="1:5" hidden="1" x14ac:dyDescent="0.2">
      <c r="A1367" s="221">
        <v>1366</v>
      </c>
      <c r="B1367" s="68" t="b">
        <f>'Zał 1-2'!$E$37='Zał 1-2'!$K$31</f>
        <v>1</v>
      </c>
      <c r="C1367" s="68" t="s">
        <v>780</v>
      </c>
      <c r="D1367" s="68" t="s">
        <v>2477</v>
      </c>
      <c r="E1367" s="69"/>
    </row>
    <row r="1368" spans="1:5" hidden="1" x14ac:dyDescent="0.2">
      <c r="A1368" s="221">
        <v>1367</v>
      </c>
      <c r="B1368" s="68" t="b">
        <f>'Zał 1-2'!$F$37='Zał 1-2'!$K$32</f>
        <v>1</v>
      </c>
      <c r="C1368" s="68" t="s">
        <v>780</v>
      </c>
      <c r="D1368" s="68" t="s">
        <v>2478</v>
      </c>
      <c r="E1368" s="69"/>
    </row>
    <row r="1369" spans="1:5" hidden="1" x14ac:dyDescent="0.2">
      <c r="A1369" s="221">
        <v>1368</v>
      </c>
      <c r="B1369" s="68" t="b">
        <f>'Zał 1-2'!$G$37='Zał 1-2'!$K$33</f>
        <v>1</v>
      </c>
      <c r="C1369" s="68" t="s">
        <v>780</v>
      </c>
      <c r="D1369" s="68" t="s">
        <v>2479</v>
      </c>
      <c r="E1369" s="69"/>
    </row>
    <row r="1370" spans="1:5" hidden="1" x14ac:dyDescent="0.2">
      <c r="A1370" s="221">
        <v>1369</v>
      </c>
      <c r="B1370" s="68" t="b">
        <f>'Zał 1-2'!$H$37='Zał 1-2'!$K$34</f>
        <v>1</v>
      </c>
      <c r="C1370" s="68" t="s">
        <v>780</v>
      </c>
      <c r="D1370" s="68" t="s">
        <v>2480</v>
      </c>
      <c r="E1370" s="69"/>
    </row>
    <row r="1371" spans="1:5" hidden="1" x14ac:dyDescent="0.2">
      <c r="A1371" s="221">
        <v>1370</v>
      </c>
      <c r="B1371" s="68" t="b">
        <f>'Zał 1-2'!$I$37='Zał 1-2'!$K$35</f>
        <v>1</v>
      </c>
      <c r="C1371" s="68" t="s">
        <v>780</v>
      </c>
      <c r="D1371" s="68" t="s">
        <v>2481</v>
      </c>
      <c r="E1371" s="69"/>
    </row>
    <row r="1372" spans="1:5" hidden="1" x14ac:dyDescent="0.2">
      <c r="A1372" s="221">
        <v>1371</v>
      </c>
      <c r="B1372" s="68" t="b">
        <f>'Zał 1-2'!$J$37='Zał 1-2'!$K$36</f>
        <v>1</v>
      </c>
      <c r="C1372" s="68" t="s">
        <v>780</v>
      </c>
      <c r="D1372" s="68" t="s">
        <v>2482</v>
      </c>
      <c r="E1372" s="69"/>
    </row>
    <row r="1373" spans="1:5" hidden="1" x14ac:dyDescent="0.2">
      <c r="A1373" s="221">
        <v>1372</v>
      </c>
      <c r="B1373" s="68" t="b">
        <f>'Zał 1-2'!$L$37='Zał 1-2'!$K$38</f>
        <v>1</v>
      </c>
      <c r="C1373" s="68" t="s">
        <v>780</v>
      </c>
      <c r="D1373" s="68" t="s">
        <v>2483</v>
      </c>
      <c r="E1373" s="69"/>
    </row>
    <row r="1374" spans="1:5" hidden="1" x14ac:dyDescent="0.2">
      <c r="A1374" s="221">
        <v>1373</v>
      </c>
      <c r="B1374" s="68" t="b">
        <f>'Zał 1-2'!$E$38='Zał 1-2'!$L$31</f>
        <v>1</v>
      </c>
      <c r="C1374" s="68" t="s">
        <v>780</v>
      </c>
      <c r="D1374" s="68" t="s">
        <v>2842</v>
      </c>
      <c r="E1374" s="69"/>
    </row>
    <row r="1375" spans="1:5" hidden="1" x14ac:dyDescent="0.2">
      <c r="A1375" s="221">
        <v>1374</v>
      </c>
      <c r="B1375" s="68" t="b">
        <f>'Zał 1-2'!$F$38='Zał 1-2'!$L$32</f>
        <v>1</v>
      </c>
      <c r="C1375" s="68" t="s">
        <v>780</v>
      </c>
      <c r="D1375" s="68" t="s">
        <v>2843</v>
      </c>
      <c r="E1375" s="69"/>
    </row>
    <row r="1376" spans="1:5" hidden="1" x14ac:dyDescent="0.2">
      <c r="A1376" s="221">
        <v>1375</v>
      </c>
      <c r="B1376" s="68" t="b">
        <f>'Zał 1-2'!$G$38='Zał 1-2'!$L$33</f>
        <v>1</v>
      </c>
      <c r="C1376" s="68" t="s">
        <v>780</v>
      </c>
      <c r="D1376" s="68" t="s">
        <v>2844</v>
      </c>
    </row>
    <row r="1377" spans="1:5" hidden="1" x14ac:dyDescent="0.2">
      <c r="A1377" s="221">
        <v>1376</v>
      </c>
      <c r="B1377" s="68" t="b">
        <f>'Zał 1-2'!$H$38='Zał 1-2'!$L$34</f>
        <v>1</v>
      </c>
      <c r="C1377" s="68" t="s">
        <v>780</v>
      </c>
      <c r="D1377" s="68" t="s">
        <v>2845</v>
      </c>
    </row>
    <row r="1378" spans="1:5" hidden="1" x14ac:dyDescent="0.2">
      <c r="A1378" s="221">
        <v>1377</v>
      </c>
      <c r="B1378" s="68" t="b">
        <f>'Zał 1-2'!$I$38='Zał 1-2'!$L$35</f>
        <v>1</v>
      </c>
      <c r="C1378" s="68" t="s">
        <v>780</v>
      </c>
      <c r="D1378" s="68" t="s">
        <v>2846</v>
      </c>
    </row>
    <row r="1379" spans="1:5" hidden="1" x14ac:dyDescent="0.2">
      <c r="A1379" s="221">
        <v>1378</v>
      </c>
      <c r="B1379" s="68" t="b">
        <f>'Zał 1-2'!$J$38='Zał 1-2'!$L$36</f>
        <v>1</v>
      </c>
      <c r="C1379" s="68" t="s">
        <v>780</v>
      </c>
      <c r="D1379" s="68" t="s">
        <v>2847</v>
      </c>
    </row>
    <row r="1380" spans="1:5" hidden="1" x14ac:dyDescent="0.2">
      <c r="A1380" s="221">
        <v>1379</v>
      </c>
      <c r="B1380" s="68" t="b">
        <f>'Zał 1-2'!$K$38='Zał 1-2'!$L$37</f>
        <v>1</v>
      </c>
      <c r="C1380" s="68" t="s">
        <v>780</v>
      </c>
      <c r="D1380" s="68" t="s">
        <v>2855</v>
      </c>
    </row>
    <row r="1381" spans="1:5" hidden="1" x14ac:dyDescent="0.2">
      <c r="A1381" s="221">
        <v>1380</v>
      </c>
      <c r="B1381" s="68" t="b">
        <f>'Zał 1-2'!$E$39='Zał 1-2'!$D$31</f>
        <v>1</v>
      </c>
      <c r="C1381" s="68" t="s">
        <v>780</v>
      </c>
      <c r="D1381" s="68" t="s">
        <v>962</v>
      </c>
    </row>
    <row r="1382" spans="1:5" hidden="1" x14ac:dyDescent="0.2">
      <c r="A1382" s="221">
        <v>1381</v>
      </c>
      <c r="B1382" s="68" t="b">
        <f>'Zał 1-2'!$F$39='Zał 1-2'!$D$32</f>
        <v>1</v>
      </c>
      <c r="C1382" s="68" t="s">
        <v>780</v>
      </c>
      <c r="D1382" s="68" t="s">
        <v>963</v>
      </c>
    </row>
    <row r="1383" spans="1:5" hidden="1" x14ac:dyDescent="0.2">
      <c r="A1383" s="221">
        <v>1382</v>
      </c>
      <c r="B1383" s="68" t="b">
        <f>'Zał 1-2'!$G$39='Zał 1-2'!$D$33</f>
        <v>1</v>
      </c>
      <c r="C1383" s="68" t="s">
        <v>780</v>
      </c>
      <c r="D1383" s="68" t="s">
        <v>964</v>
      </c>
    </row>
    <row r="1384" spans="1:5" hidden="1" x14ac:dyDescent="0.2">
      <c r="A1384" s="221">
        <v>1383</v>
      </c>
      <c r="B1384" s="68" t="b">
        <f>'Zał 1-2'!$H$39='Zał 1-2'!$D$34</f>
        <v>1</v>
      </c>
      <c r="C1384" s="68" t="s">
        <v>780</v>
      </c>
      <c r="D1384" s="68" t="s">
        <v>965</v>
      </c>
    </row>
    <row r="1385" spans="1:5" hidden="1" x14ac:dyDescent="0.2">
      <c r="A1385" s="221">
        <v>1384</v>
      </c>
      <c r="B1385" s="68" t="b">
        <f>'Zał 1-2'!$I$39='Zał 1-2'!$D$35</f>
        <v>1</v>
      </c>
      <c r="C1385" s="68" t="s">
        <v>780</v>
      </c>
      <c r="D1385" s="68" t="s">
        <v>966</v>
      </c>
    </row>
    <row r="1386" spans="1:5" hidden="1" x14ac:dyDescent="0.2">
      <c r="A1386" s="221">
        <v>1385</v>
      </c>
      <c r="B1386" s="68" t="b">
        <f>'Zał 1-2'!$J$39='Zał 1-2'!$D$36</f>
        <v>1</v>
      </c>
      <c r="C1386" s="68" t="s">
        <v>780</v>
      </c>
      <c r="D1386" s="68" t="s">
        <v>967</v>
      </c>
    </row>
    <row r="1387" spans="1:5" hidden="1" x14ac:dyDescent="0.2">
      <c r="A1387" s="221">
        <v>1386</v>
      </c>
      <c r="B1387" s="68" t="b">
        <f>'Zał 1-2'!$K$39='Zał 1-2'!$D$37</f>
        <v>1</v>
      </c>
      <c r="C1387" s="68" t="s">
        <v>780</v>
      </c>
      <c r="D1387" s="68" t="s">
        <v>968</v>
      </c>
    </row>
    <row r="1388" spans="1:5" hidden="1" x14ac:dyDescent="0.2">
      <c r="A1388" s="221">
        <v>1387</v>
      </c>
      <c r="B1388" s="68" t="b">
        <f>'Zał 1-2'!$L$39='Zał 1-2'!$D$38</f>
        <v>1</v>
      </c>
      <c r="C1388" s="68" t="s">
        <v>780</v>
      </c>
      <c r="D1388" s="68" t="s">
        <v>969</v>
      </c>
    </row>
    <row r="1389" spans="1:5" hidden="1" x14ac:dyDescent="0.2">
      <c r="A1389" s="221">
        <v>1388</v>
      </c>
      <c r="B1389" s="68" t="b">
        <f>'Zał 1-2'!$D$39&gt;='Zał 1-2'!$D$7</f>
        <v>1</v>
      </c>
      <c r="C1389" s="68" t="s">
        <v>780</v>
      </c>
      <c r="D1389" s="68" t="s">
        <v>970</v>
      </c>
      <c r="E1389" s="68" t="s">
        <v>2418</v>
      </c>
    </row>
    <row r="1390" spans="1:5" hidden="1" x14ac:dyDescent="0.2">
      <c r="A1390" s="221">
        <v>1389</v>
      </c>
      <c r="B1390" s="68" t="b">
        <f>'Zał 1-2'!$D$39&gt;='Zał 1-2'!$D$8</f>
        <v>1</v>
      </c>
      <c r="C1390" s="68" t="s">
        <v>780</v>
      </c>
      <c r="D1390" s="68" t="s">
        <v>971</v>
      </c>
      <c r="E1390" s="68" t="s">
        <v>2418</v>
      </c>
    </row>
    <row r="1391" spans="1:5" hidden="1" x14ac:dyDescent="0.2">
      <c r="A1391" s="221">
        <v>1390</v>
      </c>
      <c r="B1391" s="68" t="b">
        <f>'Zał 1-2'!$D$39&gt;='Zał 1-2'!$D$9</f>
        <v>1</v>
      </c>
      <c r="C1391" s="68" t="s">
        <v>780</v>
      </c>
      <c r="D1391" s="68" t="s">
        <v>972</v>
      </c>
      <c r="E1391" s="68" t="s">
        <v>2418</v>
      </c>
    </row>
    <row r="1392" spans="1:5" hidden="1" x14ac:dyDescent="0.2">
      <c r="A1392" s="221">
        <v>1391</v>
      </c>
      <c r="B1392" s="68" t="b">
        <f>'Zał 1-2'!$D$39&gt;='Zał 1-2'!$D$10</f>
        <v>1</v>
      </c>
      <c r="C1392" s="68" t="s">
        <v>780</v>
      </c>
      <c r="D1392" s="68" t="s">
        <v>973</v>
      </c>
      <c r="E1392" s="68" t="s">
        <v>2418</v>
      </c>
    </row>
    <row r="1393" spans="1:5" hidden="1" x14ac:dyDescent="0.2">
      <c r="A1393" s="221">
        <v>1392</v>
      </c>
      <c r="B1393" s="68" t="b">
        <f>'Zał 1-2'!$D$39&gt;='Zał 1-2'!$D$11</f>
        <v>1</v>
      </c>
      <c r="C1393" s="68" t="s">
        <v>780</v>
      </c>
      <c r="D1393" s="68" t="s">
        <v>974</v>
      </c>
      <c r="E1393" s="68" t="s">
        <v>2418</v>
      </c>
    </row>
    <row r="1394" spans="1:5" hidden="1" x14ac:dyDescent="0.2">
      <c r="A1394" s="221">
        <v>1393</v>
      </c>
      <c r="B1394" s="68" t="b">
        <f>'Zał 1-2'!$D$39&gt;='Zał 1-2'!$D$12</f>
        <v>1</v>
      </c>
      <c r="C1394" s="68" t="s">
        <v>780</v>
      </c>
      <c r="D1394" s="68" t="s">
        <v>975</v>
      </c>
      <c r="E1394" s="68" t="s">
        <v>2418</v>
      </c>
    </row>
    <row r="1395" spans="1:5" hidden="1" x14ac:dyDescent="0.2">
      <c r="A1395" s="221">
        <v>1394</v>
      </c>
      <c r="B1395" s="68" t="b">
        <f>'Zał 1-2'!$D$39=SUM('Zał 1-2'!$D$7:$D$12)</f>
        <v>1</v>
      </c>
      <c r="C1395" s="68" t="s">
        <v>780</v>
      </c>
      <c r="D1395" s="68" t="s">
        <v>976</v>
      </c>
      <c r="E1395" s="68" t="s">
        <v>2418</v>
      </c>
    </row>
    <row r="1396" spans="1:5" hidden="1" x14ac:dyDescent="0.2">
      <c r="A1396" s="221">
        <v>1395</v>
      </c>
      <c r="B1396" s="68" t="b">
        <f>'Zał 1-2'!$D$39&gt;='Zał 1-2'!$D$13</f>
        <v>1</v>
      </c>
      <c r="C1396" s="68" t="s">
        <v>780</v>
      </c>
      <c r="D1396" s="68" t="s">
        <v>977</v>
      </c>
      <c r="E1396" s="68" t="s">
        <v>2418</v>
      </c>
    </row>
    <row r="1397" spans="1:5" hidden="1" x14ac:dyDescent="0.2">
      <c r="A1397" s="221">
        <v>1396</v>
      </c>
      <c r="B1397" s="68" t="b">
        <f>'Zał 1-2'!$D$39&gt;='Zał 1-2'!$D$14</f>
        <v>1</v>
      </c>
      <c r="C1397" s="68" t="s">
        <v>780</v>
      </c>
      <c r="D1397" s="68" t="s">
        <v>978</v>
      </c>
      <c r="E1397" s="68" t="s">
        <v>2418</v>
      </c>
    </row>
    <row r="1398" spans="1:5" hidden="1" x14ac:dyDescent="0.2">
      <c r="A1398" s="221">
        <v>1397</v>
      </c>
      <c r="B1398" s="68" t="b">
        <f>'Zał 1-2'!$D$39&gt;='Zał 1-2'!$D$15</f>
        <v>1</v>
      </c>
      <c r="C1398" s="68" t="s">
        <v>780</v>
      </c>
      <c r="D1398" s="68" t="s">
        <v>979</v>
      </c>
      <c r="E1398" s="68" t="s">
        <v>2418</v>
      </c>
    </row>
    <row r="1399" spans="1:5" hidden="1" x14ac:dyDescent="0.2">
      <c r="A1399" s="221">
        <v>1398</v>
      </c>
      <c r="B1399" s="68" t="b">
        <f>'Zał 1-2'!$D$39&gt;='Zał 1-2'!$D$16</f>
        <v>1</v>
      </c>
      <c r="C1399" s="68" t="s">
        <v>780</v>
      </c>
      <c r="D1399" s="68" t="s">
        <v>980</v>
      </c>
      <c r="E1399" s="68" t="s">
        <v>2418</v>
      </c>
    </row>
    <row r="1400" spans="1:5" hidden="1" x14ac:dyDescent="0.2">
      <c r="A1400" s="221">
        <v>1399</v>
      </c>
      <c r="B1400" s="68" t="b">
        <f>'Zał 1-2'!$D$39&gt;='Zał 1-2'!$D$17</f>
        <v>1</v>
      </c>
      <c r="C1400" s="68" t="s">
        <v>780</v>
      </c>
      <c r="D1400" s="68" t="s">
        <v>981</v>
      </c>
      <c r="E1400" s="68" t="s">
        <v>2418</v>
      </c>
    </row>
    <row r="1401" spans="1:5" hidden="1" x14ac:dyDescent="0.2">
      <c r="A1401" s="221">
        <v>1400</v>
      </c>
      <c r="B1401" s="68" t="b">
        <f>'Zał 1-2'!$D$39&gt;='Zał 1-2'!$D$18</f>
        <v>1</v>
      </c>
      <c r="C1401" s="68" t="s">
        <v>780</v>
      </c>
      <c r="D1401" s="68" t="s">
        <v>982</v>
      </c>
      <c r="E1401" s="68" t="s">
        <v>2418</v>
      </c>
    </row>
    <row r="1402" spans="1:5" hidden="1" x14ac:dyDescent="0.2">
      <c r="A1402" s="221">
        <v>1401</v>
      </c>
      <c r="B1402" s="68" t="b">
        <f>'Zał 1-2'!$D$39=SUM('Zał 1-2'!$D$13:$D$18)</f>
        <v>1</v>
      </c>
      <c r="C1402" s="68" t="s">
        <v>780</v>
      </c>
      <c r="D1402" s="68" t="s">
        <v>983</v>
      </c>
      <c r="E1402" s="68" t="s">
        <v>2418</v>
      </c>
    </row>
    <row r="1403" spans="1:5" hidden="1" x14ac:dyDescent="0.2">
      <c r="A1403" s="221">
        <v>1402</v>
      </c>
      <c r="B1403" s="68" t="b">
        <f>'Zał 1-2'!$D$39&gt;='Zał 1-2'!$D$19</f>
        <v>1</v>
      </c>
      <c r="C1403" s="68" t="s">
        <v>780</v>
      </c>
      <c r="D1403" s="68" t="s">
        <v>984</v>
      </c>
      <c r="E1403" s="68" t="s">
        <v>2418</v>
      </c>
    </row>
    <row r="1404" spans="1:5" hidden="1" x14ac:dyDescent="0.2">
      <c r="A1404" s="221">
        <v>1403</v>
      </c>
      <c r="B1404" s="68" t="b">
        <f>'Zał 1-2'!$D$39&gt;='Zał 1-2'!$D$20</f>
        <v>1</v>
      </c>
      <c r="C1404" s="68" t="s">
        <v>780</v>
      </c>
      <c r="D1404" s="68" t="s">
        <v>985</v>
      </c>
      <c r="E1404" s="68" t="s">
        <v>2418</v>
      </c>
    </row>
    <row r="1405" spans="1:5" hidden="1" x14ac:dyDescent="0.2">
      <c r="A1405" s="221">
        <v>1404</v>
      </c>
      <c r="B1405" s="68" t="b">
        <f>'Zał 1-2'!$D$39&gt;='Zał 1-2'!$D$21</f>
        <v>1</v>
      </c>
      <c r="C1405" s="68" t="s">
        <v>780</v>
      </c>
      <c r="D1405" s="68" t="s">
        <v>986</v>
      </c>
      <c r="E1405" s="68" t="s">
        <v>2418</v>
      </c>
    </row>
    <row r="1406" spans="1:5" hidden="1" x14ac:dyDescent="0.2">
      <c r="A1406" s="221">
        <v>1405</v>
      </c>
      <c r="B1406" s="68" t="b">
        <f>'Zał 1-2'!$D$39&gt;='Zał 1-2'!$D$22</f>
        <v>1</v>
      </c>
      <c r="C1406" s="68" t="s">
        <v>780</v>
      </c>
      <c r="D1406" s="68" t="s">
        <v>987</v>
      </c>
      <c r="E1406" s="68" t="s">
        <v>2418</v>
      </c>
    </row>
    <row r="1407" spans="1:5" hidden="1" x14ac:dyDescent="0.2">
      <c r="A1407" s="221">
        <v>1406</v>
      </c>
      <c r="B1407" s="68" t="b">
        <f>'Zał 1-2'!$D$39&gt;='Zał 1-2'!$D$23</f>
        <v>1</v>
      </c>
      <c r="C1407" s="68" t="s">
        <v>780</v>
      </c>
      <c r="D1407" s="68" t="s">
        <v>988</v>
      </c>
      <c r="E1407" s="68" t="s">
        <v>2418</v>
      </c>
    </row>
    <row r="1408" spans="1:5" hidden="1" x14ac:dyDescent="0.2">
      <c r="A1408" s="221">
        <v>1407</v>
      </c>
      <c r="B1408" s="68" t="b">
        <f>'Zał 1-2'!$D$39=SUM('Zał 1-2'!$D$19:$D$23)</f>
        <v>1</v>
      </c>
      <c r="C1408" s="68" t="s">
        <v>780</v>
      </c>
      <c r="D1408" s="68" t="s">
        <v>989</v>
      </c>
      <c r="E1408" s="68" t="s">
        <v>2418</v>
      </c>
    </row>
    <row r="1409" spans="1:5" hidden="1" x14ac:dyDescent="0.2">
      <c r="A1409" s="221">
        <v>1408</v>
      </c>
      <c r="B1409" s="68" t="b">
        <f>'Zał 1-2'!$D$39&gt;='Zał 1-2'!$D$24</f>
        <v>1</v>
      </c>
      <c r="C1409" s="68" t="s">
        <v>780</v>
      </c>
      <c r="D1409" s="68" t="s">
        <v>990</v>
      </c>
      <c r="E1409" s="68" t="s">
        <v>2418</v>
      </c>
    </row>
    <row r="1410" spans="1:5" hidden="1" x14ac:dyDescent="0.2">
      <c r="A1410" s="221">
        <v>1409</v>
      </c>
      <c r="B1410" s="68" t="b">
        <f>'Zał 1-2'!$D$39&gt;='Zał 1-2'!$D$25</f>
        <v>1</v>
      </c>
      <c r="C1410" s="68" t="s">
        <v>780</v>
      </c>
      <c r="D1410" s="68" t="s">
        <v>991</v>
      </c>
      <c r="E1410" s="68" t="s">
        <v>2418</v>
      </c>
    </row>
    <row r="1411" spans="1:5" hidden="1" x14ac:dyDescent="0.2">
      <c r="A1411" s="221">
        <v>1410</v>
      </c>
      <c r="B1411" s="68" t="b">
        <f>'Zał 1-2'!$D$39&gt;='Zał 1-2'!$D$26</f>
        <v>1</v>
      </c>
      <c r="C1411" s="68" t="s">
        <v>780</v>
      </c>
      <c r="D1411" s="68" t="s">
        <v>992</v>
      </c>
      <c r="E1411" s="68" t="s">
        <v>2418</v>
      </c>
    </row>
    <row r="1412" spans="1:5" hidden="1" x14ac:dyDescent="0.2">
      <c r="A1412" s="221">
        <v>1411</v>
      </c>
      <c r="B1412" s="68" t="b">
        <f>'Zał 1-2'!$D$39&gt;='Zał 1-2'!$D$27</f>
        <v>1</v>
      </c>
      <c r="C1412" s="68" t="s">
        <v>780</v>
      </c>
      <c r="D1412" s="68" t="s">
        <v>993</v>
      </c>
      <c r="E1412" s="68" t="s">
        <v>2418</v>
      </c>
    </row>
    <row r="1413" spans="1:5" hidden="1" x14ac:dyDescent="0.2">
      <c r="A1413" s="221">
        <v>1412</v>
      </c>
      <c r="B1413" s="68" t="b">
        <f>'Zał 1-2'!$D$39&gt;='Zał 1-2'!$D$28</f>
        <v>1</v>
      </c>
      <c r="C1413" s="68" t="s">
        <v>780</v>
      </c>
      <c r="D1413" s="68" t="s">
        <v>994</v>
      </c>
      <c r="E1413" s="68" t="s">
        <v>2418</v>
      </c>
    </row>
    <row r="1414" spans="1:5" hidden="1" x14ac:dyDescent="0.2">
      <c r="A1414" s="221">
        <v>1413</v>
      </c>
      <c r="B1414" s="68" t="b">
        <f>'Zał 1-2'!$D$39&gt;='Zał 1-2'!$D$29</f>
        <v>1</v>
      </c>
      <c r="C1414" s="68" t="s">
        <v>780</v>
      </c>
      <c r="D1414" s="68" t="s">
        <v>995</v>
      </c>
      <c r="E1414" s="68" t="s">
        <v>2418</v>
      </c>
    </row>
    <row r="1415" spans="1:5" hidden="1" x14ac:dyDescent="0.2">
      <c r="A1415" s="221">
        <v>1414</v>
      </c>
      <c r="B1415" s="68" t="b">
        <f>'Zał 1-2'!$D$39&gt;='Zał 1-2'!$D$30</f>
        <v>1</v>
      </c>
      <c r="C1415" s="68" t="s">
        <v>780</v>
      </c>
      <c r="D1415" s="68" t="s">
        <v>996</v>
      </c>
      <c r="E1415" s="68" t="s">
        <v>2418</v>
      </c>
    </row>
    <row r="1416" spans="1:5" hidden="1" x14ac:dyDescent="0.2">
      <c r="A1416" s="221">
        <v>1415</v>
      </c>
      <c r="B1416" s="68" t="b">
        <f>'Zał 1-2'!$D$39=SUM('Zał 1-2'!$D$24:$D$30)</f>
        <v>1</v>
      </c>
      <c r="C1416" s="68" t="s">
        <v>780</v>
      </c>
      <c r="D1416" s="68" t="s">
        <v>997</v>
      </c>
      <c r="E1416" s="68" t="s">
        <v>2418</v>
      </c>
    </row>
    <row r="1417" spans="1:5" hidden="1" x14ac:dyDescent="0.2">
      <c r="A1417" s="221">
        <v>1416</v>
      </c>
      <c r="B1417" s="68" t="b">
        <f>'Zał 1-2'!$E$39&gt;='Zał 1-2'!$E$7</f>
        <v>1</v>
      </c>
      <c r="C1417" s="68" t="s">
        <v>780</v>
      </c>
      <c r="D1417" s="68" t="s">
        <v>970</v>
      </c>
      <c r="E1417" s="68" t="s">
        <v>2419</v>
      </c>
    </row>
    <row r="1418" spans="1:5" hidden="1" x14ac:dyDescent="0.2">
      <c r="A1418" s="221">
        <v>1417</v>
      </c>
      <c r="B1418" s="68" t="b">
        <f>'Zał 1-2'!$E$39&gt;='Zał 1-2'!$E$8</f>
        <v>1</v>
      </c>
      <c r="C1418" s="68" t="s">
        <v>780</v>
      </c>
      <c r="D1418" s="68" t="s">
        <v>971</v>
      </c>
      <c r="E1418" s="68" t="s">
        <v>2419</v>
      </c>
    </row>
    <row r="1419" spans="1:5" hidden="1" x14ac:dyDescent="0.2">
      <c r="A1419" s="221">
        <v>1418</v>
      </c>
      <c r="B1419" s="68" t="b">
        <f>'Zał 1-2'!$E$39&gt;='Zał 1-2'!$E$9</f>
        <v>1</v>
      </c>
      <c r="C1419" s="68" t="s">
        <v>780</v>
      </c>
      <c r="D1419" s="68" t="s">
        <v>972</v>
      </c>
      <c r="E1419" s="68" t="s">
        <v>2419</v>
      </c>
    </row>
    <row r="1420" spans="1:5" hidden="1" x14ac:dyDescent="0.2">
      <c r="A1420" s="221">
        <v>1419</v>
      </c>
      <c r="B1420" s="68" t="b">
        <f>'Zał 1-2'!$E$39&gt;='Zał 1-2'!$E$10</f>
        <v>1</v>
      </c>
      <c r="C1420" s="68" t="s">
        <v>780</v>
      </c>
      <c r="D1420" s="68" t="s">
        <v>973</v>
      </c>
      <c r="E1420" s="68" t="s">
        <v>2419</v>
      </c>
    </row>
    <row r="1421" spans="1:5" hidden="1" x14ac:dyDescent="0.2">
      <c r="A1421" s="221">
        <v>1420</v>
      </c>
      <c r="B1421" s="68" t="b">
        <f>'Zał 1-2'!$E$39&gt;='Zał 1-2'!$E$11</f>
        <v>1</v>
      </c>
      <c r="C1421" s="68" t="s">
        <v>780</v>
      </c>
      <c r="D1421" s="68" t="s">
        <v>974</v>
      </c>
      <c r="E1421" s="68" t="s">
        <v>2419</v>
      </c>
    </row>
    <row r="1422" spans="1:5" hidden="1" x14ac:dyDescent="0.2">
      <c r="A1422" s="221">
        <v>1421</v>
      </c>
      <c r="B1422" s="68" t="b">
        <f>'Zał 1-2'!$E$39&gt;='Zał 1-2'!$E$12</f>
        <v>1</v>
      </c>
      <c r="C1422" s="68" t="s">
        <v>780</v>
      </c>
      <c r="D1422" s="68" t="s">
        <v>975</v>
      </c>
      <c r="E1422" s="68" t="s">
        <v>2419</v>
      </c>
    </row>
    <row r="1423" spans="1:5" hidden="1" x14ac:dyDescent="0.2">
      <c r="A1423" s="221">
        <v>1422</v>
      </c>
      <c r="B1423" s="68" t="b">
        <f>'Zał 1-2'!$E$39=SUM('Zał 1-2'!$E$7:$E$12)</f>
        <v>1</v>
      </c>
      <c r="C1423" s="68" t="s">
        <v>780</v>
      </c>
      <c r="D1423" s="68" t="s">
        <v>976</v>
      </c>
      <c r="E1423" s="68" t="s">
        <v>2419</v>
      </c>
    </row>
    <row r="1424" spans="1:5" hidden="1" x14ac:dyDescent="0.2">
      <c r="A1424" s="221">
        <v>1423</v>
      </c>
      <c r="B1424" s="68" t="b">
        <f>'Zał 1-2'!E39='Zał 1-2'!E14+'Zał 1-2'!E13</f>
        <v>1</v>
      </c>
      <c r="C1424" s="68" t="s">
        <v>780</v>
      </c>
      <c r="D1424" s="68" t="s">
        <v>5232</v>
      </c>
    </row>
    <row r="1425" spans="1:5" hidden="1" x14ac:dyDescent="0.2">
      <c r="A1425" s="221">
        <v>1424</v>
      </c>
      <c r="B1425" s="68" t="b">
        <f>'Zał 1-2'!$E$39&gt;='Zał 1-2'!$E$19</f>
        <v>1</v>
      </c>
      <c r="C1425" s="68" t="s">
        <v>780</v>
      </c>
      <c r="D1425" s="68" t="s">
        <v>984</v>
      </c>
      <c r="E1425" s="68" t="s">
        <v>2419</v>
      </c>
    </row>
    <row r="1426" spans="1:5" hidden="1" x14ac:dyDescent="0.2">
      <c r="A1426" s="221">
        <v>1425</v>
      </c>
      <c r="B1426" s="68" t="b">
        <f>'Zał 1-2'!$E$39&gt;='Zał 1-2'!$E$20</f>
        <v>1</v>
      </c>
      <c r="C1426" s="68" t="s">
        <v>780</v>
      </c>
      <c r="D1426" s="68" t="s">
        <v>985</v>
      </c>
      <c r="E1426" s="68" t="s">
        <v>2419</v>
      </c>
    </row>
    <row r="1427" spans="1:5" hidden="1" x14ac:dyDescent="0.2">
      <c r="A1427" s="221">
        <v>1426</v>
      </c>
      <c r="B1427" s="68" t="b">
        <f>'Zał 1-2'!$E$39&gt;='Zał 1-2'!$E$21</f>
        <v>1</v>
      </c>
      <c r="C1427" s="68" t="s">
        <v>780</v>
      </c>
      <c r="D1427" s="68" t="s">
        <v>986</v>
      </c>
      <c r="E1427" s="68" t="s">
        <v>2419</v>
      </c>
    </row>
    <row r="1428" spans="1:5" hidden="1" x14ac:dyDescent="0.2">
      <c r="A1428" s="221">
        <v>1427</v>
      </c>
      <c r="B1428" s="68" t="b">
        <f>'Zał 1-2'!$E$39&gt;='Zał 1-2'!$E$22</f>
        <v>1</v>
      </c>
      <c r="C1428" s="68" t="s">
        <v>780</v>
      </c>
      <c r="D1428" s="68" t="s">
        <v>987</v>
      </c>
      <c r="E1428" s="68" t="s">
        <v>2419</v>
      </c>
    </row>
    <row r="1429" spans="1:5" hidden="1" x14ac:dyDescent="0.2">
      <c r="A1429" s="221">
        <v>1428</v>
      </c>
      <c r="B1429" s="68" t="b">
        <f>'Zał 1-2'!$E$39&gt;='Zał 1-2'!$E$23</f>
        <v>1</v>
      </c>
      <c r="C1429" s="68" t="s">
        <v>780</v>
      </c>
      <c r="D1429" s="68" t="s">
        <v>988</v>
      </c>
      <c r="E1429" s="68" t="s">
        <v>2419</v>
      </c>
    </row>
    <row r="1430" spans="1:5" hidden="1" x14ac:dyDescent="0.2">
      <c r="A1430" s="221">
        <v>1429</v>
      </c>
      <c r="B1430" s="68" t="b">
        <f>'Zał 1-2'!$E$39=SUM('Zał 1-2'!$E$19:$E$23)</f>
        <v>1</v>
      </c>
      <c r="C1430" s="68" t="s">
        <v>780</v>
      </c>
      <c r="D1430" s="68" t="s">
        <v>989</v>
      </c>
      <c r="E1430" s="68" t="s">
        <v>2419</v>
      </c>
    </row>
    <row r="1431" spans="1:5" hidden="1" x14ac:dyDescent="0.2">
      <c r="A1431" s="221">
        <v>1430</v>
      </c>
      <c r="B1431" s="68" t="b">
        <f>'Zał 1-2'!$E$39&gt;='Zał 1-2'!$E$24</f>
        <v>1</v>
      </c>
      <c r="C1431" s="68" t="s">
        <v>780</v>
      </c>
      <c r="D1431" s="68" t="s">
        <v>990</v>
      </c>
      <c r="E1431" s="68" t="s">
        <v>2419</v>
      </c>
    </row>
    <row r="1432" spans="1:5" hidden="1" x14ac:dyDescent="0.2">
      <c r="A1432" s="221">
        <v>1431</v>
      </c>
      <c r="B1432" s="68" t="b">
        <f>'Zał 1-2'!$E$39&gt;='Zał 1-2'!$E$25</f>
        <v>1</v>
      </c>
      <c r="C1432" s="68" t="s">
        <v>780</v>
      </c>
      <c r="D1432" s="68" t="s">
        <v>991</v>
      </c>
      <c r="E1432" s="68" t="s">
        <v>2419</v>
      </c>
    </row>
    <row r="1433" spans="1:5" hidden="1" x14ac:dyDescent="0.2">
      <c r="A1433" s="221">
        <v>1432</v>
      </c>
      <c r="B1433" s="68" t="b">
        <f>'Zał 1-2'!$E$39&gt;='Zał 1-2'!$E$26</f>
        <v>1</v>
      </c>
      <c r="C1433" s="68" t="s">
        <v>780</v>
      </c>
      <c r="D1433" s="68" t="s">
        <v>992</v>
      </c>
      <c r="E1433" s="68" t="s">
        <v>2419</v>
      </c>
    </row>
    <row r="1434" spans="1:5" hidden="1" x14ac:dyDescent="0.2">
      <c r="A1434" s="221">
        <v>1433</v>
      </c>
      <c r="B1434" s="68" t="b">
        <f>'Zał 1-2'!$E$39&gt;='Zał 1-2'!$E$27</f>
        <v>1</v>
      </c>
      <c r="C1434" s="68" t="s">
        <v>780</v>
      </c>
      <c r="D1434" s="68" t="s">
        <v>993</v>
      </c>
      <c r="E1434" s="68" t="s">
        <v>2419</v>
      </c>
    </row>
    <row r="1435" spans="1:5" hidden="1" x14ac:dyDescent="0.2">
      <c r="A1435" s="221">
        <v>1434</v>
      </c>
      <c r="B1435" s="68" t="b">
        <f>'Zał 1-2'!$E$39&gt;='Zał 1-2'!$E$30</f>
        <v>1</v>
      </c>
      <c r="C1435" s="68" t="s">
        <v>780</v>
      </c>
      <c r="D1435" s="68" t="s">
        <v>996</v>
      </c>
      <c r="E1435" s="68" t="s">
        <v>2419</v>
      </c>
    </row>
    <row r="1436" spans="1:5" hidden="1" x14ac:dyDescent="0.2">
      <c r="A1436" s="221">
        <v>1435</v>
      </c>
      <c r="B1436" s="68" t="b">
        <f>'Zał 1-2'!$E$39=SUM('Zał 1-2'!$E$24:$E$30)</f>
        <v>1</v>
      </c>
      <c r="C1436" s="68" t="s">
        <v>780</v>
      </c>
      <c r="D1436" s="68" t="s">
        <v>999</v>
      </c>
      <c r="E1436" s="68" t="s">
        <v>2419</v>
      </c>
    </row>
    <row r="1437" spans="1:5" hidden="1" x14ac:dyDescent="0.2">
      <c r="A1437" s="221">
        <v>1436</v>
      </c>
      <c r="B1437" s="68" t="b">
        <f>'Zał 1-2'!$F$39&gt;='Zał 1-2'!$F$7</f>
        <v>1</v>
      </c>
      <c r="C1437" s="68" t="s">
        <v>780</v>
      </c>
      <c r="D1437" s="68" t="s">
        <v>970</v>
      </c>
      <c r="E1437" s="68" t="s">
        <v>2420</v>
      </c>
    </row>
    <row r="1438" spans="1:5" hidden="1" x14ac:dyDescent="0.2">
      <c r="A1438" s="221">
        <v>1437</v>
      </c>
      <c r="B1438" s="68" t="b">
        <f>'Zał 1-2'!$F$39&gt;='Zał 1-2'!$F$8</f>
        <v>1</v>
      </c>
      <c r="C1438" s="68" t="s">
        <v>780</v>
      </c>
      <c r="D1438" s="68" t="s">
        <v>971</v>
      </c>
      <c r="E1438" s="68" t="s">
        <v>2420</v>
      </c>
    </row>
    <row r="1439" spans="1:5" hidden="1" x14ac:dyDescent="0.2">
      <c r="A1439" s="221">
        <v>1438</v>
      </c>
      <c r="B1439" s="68" t="b">
        <f>'Zał 1-2'!$F$39&gt;='Zał 1-2'!$F$9</f>
        <v>1</v>
      </c>
      <c r="C1439" s="68" t="s">
        <v>780</v>
      </c>
      <c r="D1439" s="68" t="s">
        <v>972</v>
      </c>
      <c r="E1439" s="68" t="s">
        <v>2420</v>
      </c>
    </row>
    <row r="1440" spans="1:5" hidden="1" x14ac:dyDescent="0.2">
      <c r="A1440" s="221">
        <v>1439</v>
      </c>
      <c r="B1440" s="68" t="b">
        <f>'Zał 1-2'!$F$39&gt;='Zał 1-2'!$F$10</f>
        <v>1</v>
      </c>
      <c r="C1440" s="68" t="s">
        <v>780</v>
      </c>
      <c r="D1440" s="68" t="s">
        <v>973</v>
      </c>
      <c r="E1440" s="68" t="s">
        <v>2420</v>
      </c>
    </row>
    <row r="1441" spans="1:5" hidden="1" x14ac:dyDescent="0.2">
      <c r="A1441" s="221">
        <v>1440</v>
      </c>
      <c r="B1441" s="68" t="b">
        <f>'Zał 1-2'!$F$39&gt;='Zał 1-2'!$F$11</f>
        <v>1</v>
      </c>
      <c r="C1441" s="68" t="s">
        <v>780</v>
      </c>
      <c r="D1441" s="68" t="s">
        <v>974</v>
      </c>
      <c r="E1441" s="68" t="s">
        <v>2420</v>
      </c>
    </row>
    <row r="1442" spans="1:5" hidden="1" x14ac:dyDescent="0.2">
      <c r="A1442" s="221">
        <v>1441</v>
      </c>
      <c r="B1442" s="68" t="b">
        <f>'Zał 1-2'!$F$39&gt;='Zał 1-2'!$F$12</f>
        <v>1</v>
      </c>
      <c r="C1442" s="68" t="s">
        <v>780</v>
      </c>
      <c r="D1442" s="68" t="s">
        <v>975</v>
      </c>
      <c r="E1442" s="68" t="s">
        <v>2420</v>
      </c>
    </row>
    <row r="1443" spans="1:5" hidden="1" x14ac:dyDescent="0.2">
      <c r="A1443" s="221">
        <v>1442</v>
      </c>
      <c r="B1443" s="68" t="b">
        <f>'Zał 1-2'!$F$39=SUM('Zał 1-2'!$F$7:$F$12)</f>
        <v>1</v>
      </c>
      <c r="C1443" s="68" t="s">
        <v>780</v>
      </c>
      <c r="D1443" s="68" t="s">
        <v>976</v>
      </c>
      <c r="E1443" s="68" t="s">
        <v>2420</v>
      </c>
    </row>
    <row r="1444" spans="1:5" hidden="1" x14ac:dyDescent="0.2">
      <c r="A1444" s="221">
        <v>1443</v>
      </c>
      <c r="B1444" s="68" t="b">
        <f>'Zał 1-2'!$F$39='Zał 1-2'!$F$13</f>
        <v>1</v>
      </c>
      <c r="C1444" s="68" t="s">
        <v>780</v>
      </c>
      <c r="D1444" s="68" t="s">
        <v>998</v>
      </c>
      <c r="E1444" s="68" t="s">
        <v>2420</v>
      </c>
    </row>
    <row r="1445" spans="1:5" hidden="1" x14ac:dyDescent="0.2">
      <c r="A1445" s="221">
        <v>1444</v>
      </c>
      <c r="B1445" s="68" t="b">
        <f>'Zał 1-2'!$F$39&gt;='Zał 1-2'!$F$19</f>
        <v>1</v>
      </c>
      <c r="C1445" s="68" t="s">
        <v>780</v>
      </c>
      <c r="D1445" s="68" t="s">
        <v>984</v>
      </c>
      <c r="E1445" s="68" t="s">
        <v>2420</v>
      </c>
    </row>
    <row r="1446" spans="1:5" hidden="1" x14ac:dyDescent="0.2">
      <c r="A1446" s="221">
        <v>1445</v>
      </c>
      <c r="B1446" s="68" t="b">
        <f>'Zał 1-2'!$F$39&gt;='Zał 1-2'!$F$20</f>
        <v>1</v>
      </c>
      <c r="C1446" s="68" t="s">
        <v>780</v>
      </c>
      <c r="D1446" s="68" t="s">
        <v>985</v>
      </c>
      <c r="E1446" s="68" t="s">
        <v>2420</v>
      </c>
    </row>
    <row r="1447" spans="1:5" hidden="1" x14ac:dyDescent="0.2">
      <c r="A1447" s="221">
        <v>1446</v>
      </c>
      <c r="B1447" s="68" t="b">
        <f>'Zał 1-2'!$F$39&gt;='Zał 1-2'!$F$21</f>
        <v>1</v>
      </c>
      <c r="C1447" s="68" t="s">
        <v>780</v>
      </c>
      <c r="D1447" s="68" t="s">
        <v>986</v>
      </c>
      <c r="E1447" s="68" t="s">
        <v>2420</v>
      </c>
    </row>
    <row r="1448" spans="1:5" hidden="1" x14ac:dyDescent="0.2">
      <c r="A1448" s="221">
        <v>1447</v>
      </c>
      <c r="B1448" s="68" t="b">
        <f>'Zał 1-2'!$F$39&gt;='Zał 1-2'!$F$22</f>
        <v>1</v>
      </c>
      <c r="C1448" s="68" t="s">
        <v>780</v>
      </c>
      <c r="D1448" s="68" t="s">
        <v>987</v>
      </c>
      <c r="E1448" s="68" t="s">
        <v>2420</v>
      </c>
    </row>
    <row r="1449" spans="1:5" hidden="1" x14ac:dyDescent="0.2">
      <c r="A1449" s="221">
        <v>1448</v>
      </c>
      <c r="B1449" s="68" t="b">
        <f>'Zał 1-2'!$F$39&gt;='Zał 1-2'!$F$23</f>
        <v>1</v>
      </c>
      <c r="C1449" s="68" t="s">
        <v>780</v>
      </c>
      <c r="D1449" s="68" t="s">
        <v>988</v>
      </c>
      <c r="E1449" s="68" t="s">
        <v>2420</v>
      </c>
    </row>
    <row r="1450" spans="1:5" hidden="1" x14ac:dyDescent="0.2">
      <c r="A1450" s="221">
        <v>1449</v>
      </c>
      <c r="B1450" s="68" t="b">
        <f>'Zał 1-2'!$F$39=SUM('Zał 1-2'!$F$19:$F$23)</f>
        <v>1</v>
      </c>
      <c r="C1450" s="68" t="s">
        <v>780</v>
      </c>
      <c r="D1450" s="68" t="s">
        <v>989</v>
      </c>
      <c r="E1450" s="68" t="s">
        <v>2420</v>
      </c>
    </row>
    <row r="1451" spans="1:5" hidden="1" x14ac:dyDescent="0.2">
      <c r="A1451" s="221">
        <v>1450</v>
      </c>
      <c r="B1451" s="68" t="b">
        <f>'Zał 1-2'!$F$39&gt;='Zał 1-2'!$F$24</f>
        <v>1</v>
      </c>
      <c r="C1451" s="68" t="s">
        <v>780</v>
      </c>
      <c r="D1451" s="68" t="s">
        <v>990</v>
      </c>
      <c r="E1451" s="68" t="s">
        <v>2420</v>
      </c>
    </row>
    <row r="1452" spans="1:5" hidden="1" x14ac:dyDescent="0.2">
      <c r="A1452" s="221">
        <v>1451</v>
      </c>
      <c r="B1452" s="68" t="b">
        <f>'Zał 1-2'!$F$39&gt;='Zał 1-2'!$F$25</f>
        <v>1</v>
      </c>
      <c r="C1452" s="68" t="s">
        <v>780</v>
      </c>
      <c r="D1452" s="68" t="s">
        <v>991</v>
      </c>
      <c r="E1452" s="68" t="s">
        <v>2420</v>
      </c>
    </row>
    <row r="1453" spans="1:5" hidden="1" x14ac:dyDescent="0.2">
      <c r="A1453" s="221">
        <v>1452</v>
      </c>
      <c r="B1453" s="68" t="b">
        <f>'Zał 1-2'!$F$39&gt;='Zał 1-2'!$F$26</f>
        <v>1</v>
      </c>
      <c r="C1453" s="68" t="s">
        <v>780</v>
      </c>
      <c r="D1453" s="68" t="s">
        <v>992</v>
      </c>
      <c r="E1453" s="68" t="s">
        <v>2420</v>
      </c>
    </row>
    <row r="1454" spans="1:5" hidden="1" x14ac:dyDescent="0.2">
      <c r="A1454" s="221">
        <v>1453</v>
      </c>
      <c r="B1454" s="68" t="b">
        <f>'Zał 1-2'!$F$39&gt;='Zał 1-2'!$F$30</f>
        <v>1</v>
      </c>
      <c r="C1454" s="68" t="s">
        <v>780</v>
      </c>
      <c r="D1454" s="68" t="s">
        <v>996</v>
      </c>
      <c r="E1454" s="68" t="s">
        <v>2420</v>
      </c>
    </row>
    <row r="1455" spans="1:5" hidden="1" x14ac:dyDescent="0.2">
      <c r="A1455" s="221">
        <v>1454</v>
      </c>
      <c r="B1455" s="68" t="b">
        <f>'Zał 1-2'!$F$39=SUM('Zał 1-2'!$F$24:$F$30)</f>
        <v>1</v>
      </c>
      <c r="C1455" s="68" t="s">
        <v>780</v>
      </c>
      <c r="D1455" s="68" t="s">
        <v>997</v>
      </c>
      <c r="E1455" s="68" t="s">
        <v>2420</v>
      </c>
    </row>
    <row r="1456" spans="1:5" hidden="1" x14ac:dyDescent="0.2">
      <c r="A1456" s="221">
        <v>1455</v>
      </c>
      <c r="B1456" s="68" t="b">
        <f>'Zał 1-2'!$G$39&gt;='Zał 1-2'!$G$7</f>
        <v>1</v>
      </c>
      <c r="C1456" s="68" t="s">
        <v>780</v>
      </c>
      <c r="D1456" s="68" t="s">
        <v>970</v>
      </c>
      <c r="E1456" s="68" t="s">
        <v>2421</v>
      </c>
    </row>
    <row r="1457" spans="1:5" hidden="1" x14ac:dyDescent="0.2">
      <c r="A1457" s="221">
        <v>1456</v>
      </c>
      <c r="B1457" s="68" t="b">
        <f>'Zał 1-2'!$G$39&gt;='Zał 1-2'!$G$8</f>
        <v>1</v>
      </c>
      <c r="C1457" s="68" t="s">
        <v>780</v>
      </c>
      <c r="D1457" s="68" t="s">
        <v>971</v>
      </c>
      <c r="E1457" s="68" t="s">
        <v>2421</v>
      </c>
    </row>
    <row r="1458" spans="1:5" hidden="1" x14ac:dyDescent="0.2">
      <c r="A1458" s="221">
        <v>1457</v>
      </c>
      <c r="B1458" s="68" t="b">
        <f>'Zał 1-2'!$G$39&gt;='Zał 1-2'!$G$9</f>
        <v>1</v>
      </c>
      <c r="C1458" s="68" t="s">
        <v>780</v>
      </c>
      <c r="D1458" s="68" t="s">
        <v>972</v>
      </c>
      <c r="E1458" s="68" t="s">
        <v>2421</v>
      </c>
    </row>
    <row r="1459" spans="1:5" hidden="1" x14ac:dyDescent="0.2">
      <c r="A1459" s="221">
        <v>1458</v>
      </c>
      <c r="B1459" s="68" t="b">
        <f>'Zał 1-2'!$G$39&gt;='Zał 1-2'!$G$10</f>
        <v>1</v>
      </c>
      <c r="C1459" s="68" t="s">
        <v>780</v>
      </c>
      <c r="D1459" s="68" t="s">
        <v>973</v>
      </c>
      <c r="E1459" s="68" t="s">
        <v>2421</v>
      </c>
    </row>
    <row r="1460" spans="1:5" hidden="1" x14ac:dyDescent="0.2">
      <c r="A1460" s="221">
        <v>1459</v>
      </c>
      <c r="B1460" s="68" t="b">
        <f>'Zał 1-2'!$G$39&gt;='Zał 1-2'!$G$11</f>
        <v>1</v>
      </c>
      <c r="C1460" s="68" t="s">
        <v>780</v>
      </c>
      <c r="D1460" s="68" t="s">
        <v>974</v>
      </c>
      <c r="E1460" s="68" t="s">
        <v>2421</v>
      </c>
    </row>
    <row r="1461" spans="1:5" hidden="1" x14ac:dyDescent="0.2">
      <c r="A1461" s="221">
        <v>1460</v>
      </c>
      <c r="B1461" s="68" t="b">
        <f>'Zał 1-2'!$G$39&gt;='Zał 1-2'!$G$12</f>
        <v>1</v>
      </c>
      <c r="C1461" s="68" t="s">
        <v>780</v>
      </c>
      <c r="D1461" s="68" t="s">
        <v>975</v>
      </c>
      <c r="E1461" s="68" t="s">
        <v>2421</v>
      </c>
    </row>
    <row r="1462" spans="1:5" hidden="1" x14ac:dyDescent="0.2">
      <c r="A1462" s="221">
        <v>1461</v>
      </c>
      <c r="B1462" s="68" t="b">
        <f>'Zał 1-2'!$G$39=SUM('Zał 1-2'!$G$7:$G$12)</f>
        <v>1</v>
      </c>
      <c r="C1462" s="68" t="s">
        <v>780</v>
      </c>
      <c r="D1462" s="68" t="s">
        <v>976</v>
      </c>
      <c r="E1462" s="68" t="s">
        <v>2421</v>
      </c>
    </row>
    <row r="1463" spans="1:5" hidden="1" x14ac:dyDescent="0.2">
      <c r="A1463" s="221">
        <v>1462</v>
      </c>
      <c r="B1463" s="68" t="b">
        <f>'Zał 1-2'!$G$39&gt;='Zał 1-2'!$G$13</f>
        <v>1</v>
      </c>
      <c r="C1463" s="68" t="s">
        <v>780</v>
      </c>
      <c r="D1463" s="68" t="s">
        <v>977</v>
      </c>
      <c r="E1463" s="68" t="s">
        <v>2421</v>
      </c>
    </row>
    <row r="1464" spans="1:5" hidden="1" x14ac:dyDescent="0.2">
      <c r="A1464" s="221">
        <v>1463</v>
      </c>
      <c r="B1464" s="68" t="b">
        <f>'Zał 1-2'!$G$39&gt;='Zał 1-2'!$G$14</f>
        <v>1</v>
      </c>
      <c r="C1464" s="68" t="s">
        <v>780</v>
      </c>
      <c r="D1464" s="68" t="s">
        <v>978</v>
      </c>
      <c r="E1464" s="68" t="s">
        <v>2421</v>
      </c>
    </row>
    <row r="1465" spans="1:5" hidden="1" x14ac:dyDescent="0.2">
      <c r="A1465" s="221">
        <v>1464</v>
      </c>
      <c r="B1465" s="68" t="b">
        <f>'Zał 1-2'!$G$39&gt;='Zał 1-2'!$G$15</f>
        <v>1</v>
      </c>
      <c r="C1465" s="68" t="s">
        <v>780</v>
      </c>
      <c r="D1465" s="68" t="s">
        <v>979</v>
      </c>
      <c r="E1465" s="68" t="s">
        <v>2421</v>
      </c>
    </row>
    <row r="1466" spans="1:5" hidden="1" x14ac:dyDescent="0.2">
      <c r="A1466" s="221">
        <v>1465</v>
      </c>
      <c r="B1466" s="68" t="b">
        <f>'Zał 1-2'!$G$39&gt;='Zał 1-2'!$G$16</f>
        <v>1</v>
      </c>
      <c r="C1466" s="68" t="s">
        <v>780</v>
      </c>
      <c r="D1466" s="68" t="s">
        <v>980</v>
      </c>
      <c r="E1466" s="68" t="s">
        <v>2421</v>
      </c>
    </row>
    <row r="1467" spans="1:5" hidden="1" x14ac:dyDescent="0.2">
      <c r="A1467" s="221">
        <v>1466</v>
      </c>
      <c r="B1467" s="68" t="b">
        <f>'Zał 1-2'!$G$39&gt;='Zał 1-2'!$G$17</f>
        <v>1</v>
      </c>
      <c r="C1467" s="68" t="s">
        <v>780</v>
      </c>
      <c r="D1467" s="68" t="s">
        <v>981</v>
      </c>
      <c r="E1467" s="68" t="s">
        <v>2421</v>
      </c>
    </row>
    <row r="1468" spans="1:5" hidden="1" x14ac:dyDescent="0.2">
      <c r="A1468" s="221">
        <v>1467</v>
      </c>
      <c r="B1468" s="68" t="b">
        <f>'Zał 1-2'!$G$39&gt;='Zał 1-2'!$G$18</f>
        <v>1</v>
      </c>
      <c r="C1468" s="68" t="s">
        <v>780</v>
      </c>
      <c r="D1468" s="68" t="s">
        <v>982</v>
      </c>
      <c r="E1468" s="68" t="s">
        <v>2421</v>
      </c>
    </row>
    <row r="1469" spans="1:5" hidden="1" x14ac:dyDescent="0.2">
      <c r="A1469" s="221">
        <v>1468</v>
      </c>
      <c r="B1469" s="68" t="b">
        <f>'Zał 1-2'!$G$39=SUM('Zał 1-2'!$G$13:$G$18)</f>
        <v>1</v>
      </c>
      <c r="C1469" s="68" t="s">
        <v>780</v>
      </c>
      <c r="D1469" s="68" t="s">
        <v>983</v>
      </c>
      <c r="E1469" s="68" t="s">
        <v>2421</v>
      </c>
    </row>
    <row r="1470" spans="1:5" hidden="1" x14ac:dyDescent="0.2">
      <c r="A1470" s="221">
        <v>1469</v>
      </c>
      <c r="B1470" s="68" t="b">
        <f>'Zał 1-2'!$G$39&gt;='Zał 1-2'!$G$19</f>
        <v>1</v>
      </c>
      <c r="C1470" s="68" t="s">
        <v>780</v>
      </c>
      <c r="D1470" s="68" t="s">
        <v>984</v>
      </c>
      <c r="E1470" s="68" t="s">
        <v>2421</v>
      </c>
    </row>
    <row r="1471" spans="1:5" hidden="1" x14ac:dyDescent="0.2">
      <c r="A1471" s="221">
        <v>1470</v>
      </c>
      <c r="B1471" s="68" t="b">
        <f>'Zał 1-2'!$G$39&gt;='Zał 1-2'!$G$20</f>
        <v>1</v>
      </c>
      <c r="C1471" s="68" t="s">
        <v>780</v>
      </c>
      <c r="D1471" s="68" t="s">
        <v>985</v>
      </c>
      <c r="E1471" s="68" t="s">
        <v>2421</v>
      </c>
    </row>
    <row r="1472" spans="1:5" hidden="1" x14ac:dyDescent="0.2">
      <c r="A1472" s="221">
        <v>1471</v>
      </c>
      <c r="B1472" s="68" t="b">
        <f>'Zał 1-2'!$G$39&gt;='Zał 1-2'!$G$21</f>
        <v>1</v>
      </c>
      <c r="C1472" s="68" t="s">
        <v>780</v>
      </c>
      <c r="D1472" s="68" t="s">
        <v>986</v>
      </c>
      <c r="E1472" s="68" t="s">
        <v>2421</v>
      </c>
    </row>
    <row r="1473" spans="1:5" hidden="1" x14ac:dyDescent="0.2">
      <c r="A1473" s="221">
        <v>1472</v>
      </c>
      <c r="B1473" s="68" t="b">
        <f>'Zał 1-2'!$G$39&gt;='Zał 1-2'!$G$22</f>
        <v>1</v>
      </c>
      <c r="C1473" s="68" t="s">
        <v>780</v>
      </c>
      <c r="D1473" s="68" t="s">
        <v>987</v>
      </c>
      <c r="E1473" s="68" t="s">
        <v>2421</v>
      </c>
    </row>
    <row r="1474" spans="1:5" hidden="1" x14ac:dyDescent="0.2">
      <c r="A1474" s="221">
        <v>1473</v>
      </c>
      <c r="B1474" s="68" t="b">
        <f>'Zał 1-2'!$G$39&gt;='Zał 1-2'!$G$23</f>
        <v>1</v>
      </c>
      <c r="C1474" s="68" t="s">
        <v>780</v>
      </c>
      <c r="D1474" s="68" t="s">
        <v>988</v>
      </c>
      <c r="E1474" s="68" t="s">
        <v>2421</v>
      </c>
    </row>
    <row r="1475" spans="1:5" hidden="1" x14ac:dyDescent="0.2">
      <c r="A1475" s="221">
        <v>1474</v>
      </c>
      <c r="B1475" s="68" t="b">
        <f>'Zał 1-2'!$G$39=SUM('Zał 1-2'!$G$19:$G$23)</f>
        <v>1</v>
      </c>
      <c r="C1475" s="68" t="s">
        <v>780</v>
      </c>
      <c r="D1475" s="68" t="s">
        <v>989</v>
      </c>
      <c r="E1475" s="68" t="s">
        <v>2421</v>
      </c>
    </row>
    <row r="1476" spans="1:5" hidden="1" x14ac:dyDescent="0.2">
      <c r="A1476" s="221">
        <v>1475</v>
      </c>
      <c r="B1476" s="68" t="b">
        <f>'Zał 1-2'!$G$39&gt;='Zał 1-2'!$G$24</f>
        <v>1</v>
      </c>
      <c r="C1476" s="68" t="s">
        <v>780</v>
      </c>
      <c r="D1476" s="68" t="s">
        <v>990</v>
      </c>
      <c r="E1476" s="68" t="s">
        <v>2421</v>
      </c>
    </row>
    <row r="1477" spans="1:5" hidden="1" x14ac:dyDescent="0.2">
      <c r="A1477" s="221">
        <v>1476</v>
      </c>
      <c r="B1477" s="68" t="b">
        <f>'Zał 1-2'!$G$39&gt;='Zał 1-2'!$G$25</f>
        <v>1</v>
      </c>
      <c r="C1477" s="68" t="s">
        <v>780</v>
      </c>
      <c r="D1477" s="68" t="s">
        <v>991</v>
      </c>
      <c r="E1477" s="68" t="s">
        <v>2421</v>
      </c>
    </row>
    <row r="1478" spans="1:5" hidden="1" x14ac:dyDescent="0.2">
      <c r="A1478" s="221">
        <v>1477</v>
      </c>
      <c r="B1478" s="68" t="b">
        <f>'Zał 1-2'!$G$39&gt;='Zał 1-2'!$G$26</f>
        <v>1</v>
      </c>
      <c r="C1478" s="68" t="s">
        <v>780</v>
      </c>
      <c r="D1478" s="68" t="s">
        <v>992</v>
      </c>
      <c r="E1478" s="68" t="s">
        <v>2421</v>
      </c>
    </row>
    <row r="1479" spans="1:5" hidden="1" x14ac:dyDescent="0.2">
      <c r="A1479" s="221">
        <v>1478</v>
      </c>
      <c r="B1479" s="68" t="b">
        <f>'Zał 1-2'!$G$39&gt;='Zał 1-2'!$G$27</f>
        <v>1</v>
      </c>
      <c r="C1479" s="68" t="s">
        <v>780</v>
      </c>
      <c r="D1479" s="68" t="s">
        <v>993</v>
      </c>
      <c r="E1479" s="68" t="s">
        <v>2421</v>
      </c>
    </row>
    <row r="1480" spans="1:5" hidden="1" x14ac:dyDescent="0.2">
      <c r="A1480" s="221">
        <v>1479</v>
      </c>
      <c r="B1480" s="68" t="b">
        <f>'Zał 1-2'!$G$39&gt;='Zał 1-2'!$G$28</f>
        <v>1</v>
      </c>
      <c r="C1480" s="68" t="s">
        <v>780</v>
      </c>
      <c r="D1480" s="68" t="s">
        <v>994</v>
      </c>
      <c r="E1480" s="68" t="s">
        <v>2421</v>
      </c>
    </row>
    <row r="1481" spans="1:5" hidden="1" x14ac:dyDescent="0.2">
      <c r="A1481" s="221">
        <v>1480</v>
      </c>
      <c r="B1481" s="68" t="b">
        <f>'Zał 1-2'!$G$39&gt;='Zał 1-2'!$G$29</f>
        <v>1</v>
      </c>
      <c r="C1481" s="68" t="s">
        <v>780</v>
      </c>
      <c r="D1481" s="68" t="s">
        <v>995</v>
      </c>
      <c r="E1481" s="68" t="s">
        <v>2421</v>
      </c>
    </row>
    <row r="1482" spans="1:5" hidden="1" x14ac:dyDescent="0.2">
      <c r="A1482" s="221">
        <v>1481</v>
      </c>
      <c r="B1482" s="68" t="b">
        <f>'Zał 1-2'!$G$39&gt;='Zał 1-2'!$G$30</f>
        <v>1</v>
      </c>
      <c r="C1482" s="68" t="s">
        <v>780</v>
      </c>
      <c r="D1482" s="68" t="s">
        <v>996</v>
      </c>
      <c r="E1482" s="68" t="s">
        <v>2421</v>
      </c>
    </row>
    <row r="1483" spans="1:5" hidden="1" x14ac:dyDescent="0.2">
      <c r="A1483" s="221">
        <v>1482</v>
      </c>
      <c r="B1483" s="68" t="b">
        <f>'Zał 1-2'!$G$39=SUM('Zał 1-2'!$G$24:$G$30)</f>
        <v>1</v>
      </c>
      <c r="C1483" s="68" t="s">
        <v>780</v>
      </c>
      <c r="D1483" s="68" t="s">
        <v>997</v>
      </c>
      <c r="E1483" s="68" t="s">
        <v>2421</v>
      </c>
    </row>
    <row r="1484" spans="1:5" hidden="1" x14ac:dyDescent="0.2">
      <c r="A1484" s="221">
        <v>1483</v>
      </c>
      <c r="B1484" s="68" t="b">
        <f>'Zał 1-2'!$H$39&gt;='Zał 1-2'!$H$7</f>
        <v>1</v>
      </c>
      <c r="C1484" s="68" t="s">
        <v>780</v>
      </c>
      <c r="D1484" s="68" t="s">
        <v>970</v>
      </c>
      <c r="E1484" s="68" t="s">
        <v>2422</v>
      </c>
    </row>
    <row r="1485" spans="1:5" hidden="1" x14ac:dyDescent="0.2">
      <c r="A1485" s="221">
        <v>1484</v>
      </c>
      <c r="B1485" s="68" t="b">
        <f>'Zał 1-2'!$H$39&gt;='Zał 1-2'!$H$8</f>
        <v>1</v>
      </c>
      <c r="C1485" s="68" t="s">
        <v>780</v>
      </c>
      <c r="D1485" s="68" t="s">
        <v>971</v>
      </c>
      <c r="E1485" s="68" t="s">
        <v>2422</v>
      </c>
    </row>
    <row r="1486" spans="1:5" hidden="1" x14ac:dyDescent="0.2">
      <c r="A1486" s="221">
        <v>1485</v>
      </c>
      <c r="B1486" s="68" t="b">
        <f>'Zał 1-2'!$H$39&gt;='Zał 1-2'!$H$9</f>
        <v>1</v>
      </c>
      <c r="C1486" s="68" t="s">
        <v>780</v>
      </c>
      <c r="D1486" s="68" t="s">
        <v>972</v>
      </c>
      <c r="E1486" s="68" t="s">
        <v>2422</v>
      </c>
    </row>
    <row r="1487" spans="1:5" hidden="1" x14ac:dyDescent="0.2">
      <c r="A1487" s="221">
        <v>1486</v>
      </c>
      <c r="B1487" s="68" t="b">
        <f>'Zał 1-2'!$H$39&gt;='Zał 1-2'!$H$10</f>
        <v>1</v>
      </c>
      <c r="C1487" s="68" t="s">
        <v>780</v>
      </c>
      <c r="D1487" s="68" t="s">
        <v>973</v>
      </c>
      <c r="E1487" s="68" t="s">
        <v>2422</v>
      </c>
    </row>
    <row r="1488" spans="1:5" hidden="1" x14ac:dyDescent="0.2">
      <c r="A1488" s="221">
        <v>1487</v>
      </c>
      <c r="B1488" s="68" t="b">
        <f>'Zał 1-2'!$H$39&gt;='Zał 1-2'!$H$11</f>
        <v>1</v>
      </c>
      <c r="C1488" s="68" t="s">
        <v>780</v>
      </c>
      <c r="D1488" s="68" t="s">
        <v>974</v>
      </c>
      <c r="E1488" s="68" t="s">
        <v>2422</v>
      </c>
    </row>
    <row r="1489" spans="1:5" hidden="1" x14ac:dyDescent="0.2">
      <c r="A1489" s="221">
        <v>1488</v>
      </c>
      <c r="B1489" s="68" t="b">
        <f>'Zał 1-2'!$H$39&gt;='Zał 1-2'!$H$12</f>
        <v>1</v>
      </c>
      <c r="C1489" s="68" t="s">
        <v>780</v>
      </c>
      <c r="D1489" s="68" t="s">
        <v>975</v>
      </c>
      <c r="E1489" s="68" t="s">
        <v>2422</v>
      </c>
    </row>
    <row r="1490" spans="1:5" hidden="1" x14ac:dyDescent="0.2">
      <c r="A1490" s="221">
        <v>1489</v>
      </c>
      <c r="B1490" s="68" t="b">
        <f>'Zał 1-2'!$H$39=SUM('Zał 1-2'!$H$7:$H$12)</f>
        <v>1</v>
      </c>
      <c r="C1490" s="68" t="s">
        <v>780</v>
      </c>
      <c r="D1490" s="68" t="s">
        <v>976</v>
      </c>
      <c r="E1490" s="68" t="s">
        <v>2422</v>
      </c>
    </row>
    <row r="1491" spans="1:5" hidden="1" x14ac:dyDescent="0.2">
      <c r="A1491" s="221">
        <v>1490</v>
      </c>
      <c r="B1491" s="68" t="b">
        <f>'Zał 1-2'!$H$39&gt;='Zał 1-2'!$H$16</f>
        <v>1</v>
      </c>
      <c r="C1491" s="68" t="s">
        <v>780</v>
      </c>
      <c r="D1491" s="68" t="s">
        <v>980</v>
      </c>
      <c r="E1491" s="68" t="s">
        <v>2422</v>
      </c>
    </row>
    <row r="1492" spans="1:5" hidden="1" x14ac:dyDescent="0.2">
      <c r="A1492" s="221">
        <v>1491</v>
      </c>
      <c r="B1492" s="68" t="b">
        <f>'Zał 1-2'!$H$39&gt;='Zał 1-2'!$H$17</f>
        <v>1</v>
      </c>
      <c r="C1492" s="68" t="s">
        <v>780</v>
      </c>
      <c r="D1492" s="68" t="s">
        <v>981</v>
      </c>
      <c r="E1492" s="68" t="s">
        <v>2422</v>
      </c>
    </row>
    <row r="1493" spans="1:5" hidden="1" x14ac:dyDescent="0.2">
      <c r="A1493" s="221">
        <v>1492</v>
      </c>
      <c r="B1493" s="68" t="b">
        <f>'Zał 1-2'!$H$39&gt;='Zał 1-2'!$H$18</f>
        <v>1</v>
      </c>
      <c r="C1493" s="68" t="s">
        <v>780</v>
      </c>
      <c r="D1493" s="68" t="s">
        <v>982</v>
      </c>
      <c r="E1493" s="68" t="s">
        <v>2422</v>
      </c>
    </row>
    <row r="1494" spans="1:5" hidden="1" x14ac:dyDescent="0.2">
      <c r="A1494" s="221">
        <v>1493</v>
      </c>
      <c r="B1494" s="68" t="b">
        <f>'Zał 1-2'!$H$39=SUM('Zał 1-2'!$H$13:$H$18)</f>
        <v>1</v>
      </c>
      <c r="C1494" s="68" t="s">
        <v>780</v>
      </c>
      <c r="D1494" s="68" t="s">
        <v>1000</v>
      </c>
      <c r="E1494" s="68" t="s">
        <v>2422</v>
      </c>
    </row>
    <row r="1495" spans="1:5" hidden="1" x14ac:dyDescent="0.2">
      <c r="A1495" s="221">
        <v>1494</v>
      </c>
      <c r="B1495" s="68" t="b">
        <f>'Zał 1-2'!$H$39&gt;='Zał 1-2'!$H$19</f>
        <v>1</v>
      </c>
      <c r="C1495" s="68" t="s">
        <v>780</v>
      </c>
      <c r="D1495" s="68" t="s">
        <v>984</v>
      </c>
      <c r="E1495" s="68" t="s">
        <v>2422</v>
      </c>
    </row>
    <row r="1496" spans="1:5" hidden="1" x14ac:dyDescent="0.2">
      <c r="A1496" s="221">
        <v>1495</v>
      </c>
      <c r="B1496" s="68" t="b">
        <f>'Zał 1-2'!$H$39&gt;='Zał 1-2'!$H$20</f>
        <v>1</v>
      </c>
      <c r="C1496" s="68" t="s">
        <v>780</v>
      </c>
      <c r="D1496" s="68" t="s">
        <v>985</v>
      </c>
      <c r="E1496" s="68" t="s">
        <v>2422</v>
      </c>
    </row>
    <row r="1497" spans="1:5" hidden="1" x14ac:dyDescent="0.2">
      <c r="A1497" s="221">
        <v>1496</v>
      </c>
      <c r="B1497" s="68" t="b">
        <f>'Zał 1-2'!$H$39&gt;='Zał 1-2'!$H$21</f>
        <v>1</v>
      </c>
      <c r="C1497" s="68" t="s">
        <v>780</v>
      </c>
      <c r="D1497" s="68" t="s">
        <v>986</v>
      </c>
      <c r="E1497" s="68" t="s">
        <v>2422</v>
      </c>
    </row>
    <row r="1498" spans="1:5" hidden="1" x14ac:dyDescent="0.2">
      <c r="A1498" s="221">
        <v>1497</v>
      </c>
      <c r="B1498" s="68" t="b">
        <f>'Zał 1-2'!$H$39&gt;='Zał 1-2'!$H$22</f>
        <v>1</v>
      </c>
      <c r="C1498" s="68" t="s">
        <v>780</v>
      </c>
      <c r="D1498" s="68" t="s">
        <v>987</v>
      </c>
      <c r="E1498" s="68" t="s">
        <v>2422</v>
      </c>
    </row>
    <row r="1499" spans="1:5" hidden="1" x14ac:dyDescent="0.2">
      <c r="A1499" s="221">
        <v>1498</v>
      </c>
      <c r="B1499" s="68" t="b">
        <f>'Zał 1-2'!$H$39&gt;='Zał 1-2'!$H$23</f>
        <v>1</v>
      </c>
      <c r="C1499" s="68" t="s">
        <v>780</v>
      </c>
      <c r="D1499" s="68" t="s">
        <v>988</v>
      </c>
      <c r="E1499" s="68" t="s">
        <v>2422</v>
      </c>
    </row>
    <row r="1500" spans="1:5" hidden="1" x14ac:dyDescent="0.2">
      <c r="A1500" s="221">
        <v>1499</v>
      </c>
      <c r="B1500" s="68" t="b">
        <f>'Zał 1-2'!$H$39=SUM('Zał 1-2'!$H$19:$H$23)</f>
        <v>1</v>
      </c>
      <c r="C1500" s="68" t="s">
        <v>780</v>
      </c>
      <c r="D1500" s="68" t="s">
        <v>989</v>
      </c>
      <c r="E1500" s="68" t="s">
        <v>2422</v>
      </c>
    </row>
    <row r="1501" spans="1:5" hidden="1" x14ac:dyDescent="0.2">
      <c r="A1501" s="221">
        <v>1500</v>
      </c>
      <c r="B1501" s="68" t="b">
        <f>'Zał 1-2'!$H$39&gt;='Zał 1-2'!$H$24</f>
        <v>1</v>
      </c>
      <c r="C1501" s="68" t="s">
        <v>780</v>
      </c>
      <c r="D1501" s="68" t="s">
        <v>990</v>
      </c>
      <c r="E1501" s="68" t="s">
        <v>2422</v>
      </c>
    </row>
    <row r="1502" spans="1:5" hidden="1" x14ac:dyDescent="0.2">
      <c r="A1502" s="221">
        <v>1501</v>
      </c>
      <c r="B1502" s="68" t="b">
        <f>'Zał 1-2'!$H$39&gt;='Zał 1-2'!$H$25</f>
        <v>1</v>
      </c>
      <c r="C1502" s="68" t="s">
        <v>780</v>
      </c>
      <c r="D1502" s="68" t="s">
        <v>991</v>
      </c>
      <c r="E1502" s="68" t="s">
        <v>2422</v>
      </c>
    </row>
    <row r="1503" spans="1:5" hidden="1" x14ac:dyDescent="0.2">
      <c r="A1503" s="221">
        <v>1502</v>
      </c>
      <c r="B1503" s="68" t="b">
        <f>'Zał 1-2'!$H$39&gt;='Zał 1-2'!$H$26</f>
        <v>1</v>
      </c>
      <c r="C1503" s="68" t="s">
        <v>780</v>
      </c>
      <c r="D1503" s="68" t="s">
        <v>992</v>
      </c>
      <c r="E1503" s="68" t="s">
        <v>2422</v>
      </c>
    </row>
    <row r="1504" spans="1:5" hidden="1" x14ac:dyDescent="0.2">
      <c r="A1504" s="221">
        <v>1503</v>
      </c>
      <c r="B1504" s="68" t="b">
        <f>'Zał 1-2'!$H$39&gt;='Zał 1-2'!$H$27</f>
        <v>1</v>
      </c>
      <c r="C1504" s="68" t="s">
        <v>780</v>
      </c>
      <c r="D1504" s="68" t="s">
        <v>993</v>
      </c>
      <c r="E1504" s="68" t="s">
        <v>2422</v>
      </c>
    </row>
    <row r="1505" spans="1:5" hidden="1" x14ac:dyDescent="0.2">
      <c r="A1505" s="221">
        <v>1504</v>
      </c>
      <c r="B1505" s="68" t="b">
        <f>'Zał 1-2'!$H$39&gt;='Zał 1-2'!$H$28</f>
        <v>1</v>
      </c>
      <c r="C1505" s="68" t="s">
        <v>780</v>
      </c>
      <c r="D1505" s="68" t="s">
        <v>994</v>
      </c>
      <c r="E1505" s="68" t="s">
        <v>2422</v>
      </c>
    </row>
    <row r="1506" spans="1:5" hidden="1" x14ac:dyDescent="0.2">
      <c r="A1506" s="221">
        <v>1505</v>
      </c>
      <c r="B1506" s="68" t="b">
        <f>'Zał 1-2'!$H$39&gt;='Zał 1-2'!$H$29</f>
        <v>1</v>
      </c>
      <c r="C1506" s="68" t="s">
        <v>780</v>
      </c>
      <c r="D1506" s="68" t="s">
        <v>995</v>
      </c>
      <c r="E1506" s="68" t="s">
        <v>2422</v>
      </c>
    </row>
    <row r="1507" spans="1:5" hidden="1" x14ac:dyDescent="0.2">
      <c r="A1507" s="221">
        <v>1506</v>
      </c>
      <c r="B1507" s="68" t="b">
        <f>'Zał 1-2'!$H$39&gt;='Zał 1-2'!$H$30</f>
        <v>1</v>
      </c>
      <c r="C1507" s="68" t="s">
        <v>780</v>
      </c>
      <c r="D1507" s="68" t="s">
        <v>996</v>
      </c>
      <c r="E1507" s="68" t="s">
        <v>2422</v>
      </c>
    </row>
    <row r="1508" spans="1:5" hidden="1" x14ac:dyDescent="0.2">
      <c r="A1508" s="221">
        <v>1507</v>
      </c>
      <c r="B1508" s="68" t="b">
        <f>'Zał 1-2'!$H$39=SUM('Zał 1-2'!$H$24:$H$30)</f>
        <v>1</v>
      </c>
      <c r="C1508" s="68" t="s">
        <v>780</v>
      </c>
      <c r="D1508" s="68" t="s">
        <v>997</v>
      </c>
      <c r="E1508" s="68" t="s">
        <v>2422</v>
      </c>
    </row>
    <row r="1509" spans="1:5" hidden="1" x14ac:dyDescent="0.2">
      <c r="A1509" s="221">
        <v>1508</v>
      </c>
      <c r="B1509" s="68" t="b">
        <f>'Zał 1-2'!$I$39&gt;='Zał 1-2'!$I$7</f>
        <v>1</v>
      </c>
      <c r="C1509" s="68" t="s">
        <v>780</v>
      </c>
      <c r="D1509" s="68" t="s">
        <v>970</v>
      </c>
      <c r="E1509" s="68" t="s">
        <v>2423</v>
      </c>
    </row>
    <row r="1510" spans="1:5" hidden="1" x14ac:dyDescent="0.2">
      <c r="A1510" s="221">
        <v>1509</v>
      </c>
      <c r="B1510" s="68" t="b">
        <f>'Zał 1-2'!$I$39&gt;='Zał 1-2'!$I$8</f>
        <v>1</v>
      </c>
      <c r="C1510" s="68" t="s">
        <v>780</v>
      </c>
      <c r="D1510" s="68" t="s">
        <v>971</v>
      </c>
      <c r="E1510" s="68" t="s">
        <v>2423</v>
      </c>
    </row>
    <row r="1511" spans="1:5" hidden="1" x14ac:dyDescent="0.2">
      <c r="A1511" s="221">
        <v>1510</v>
      </c>
      <c r="B1511" s="68" t="b">
        <f>'Zał 1-2'!$I$39&gt;='Zał 1-2'!$I$9</f>
        <v>1</v>
      </c>
      <c r="C1511" s="68" t="s">
        <v>780</v>
      </c>
      <c r="D1511" s="68" t="s">
        <v>972</v>
      </c>
      <c r="E1511" s="68" t="s">
        <v>2423</v>
      </c>
    </row>
    <row r="1512" spans="1:5" hidden="1" x14ac:dyDescent="0.2">
      <c r="A1512" s="221">
        <v>1511</v>
      </c>
      <c r="B1512" s="68" t="b">
        <f>'Zał 1-2'!$I$39&gt;='Zał 1-2'!$I$10</f>
        <v>1</v>
      </c>
      <c r="C1512" s="68" t="s">
        <v>780</v>
      </c>
      <c r="D1512" s="68" t="s">
        <v>973</v>
      </c>
      <c r="E1512" s="68" t="s">
        <v>2423</v>
      </c>
    </row>
    <row r="1513" spans="1:5" hidden="1" x14ac:dyDescent="0.2">
      <c r="A1513" s="221">
        <v>1512</v>
      </c>
      <c r="B1513" s="68" t="b">
        <f>'Zał 1-2'!$I$39&gt;='Zał 1-2'!$I$11</f>
        <v>1</v>
      </c>
      <c r="C1513" s="68" t="s">
        <v>780</v>
      </c>
      <c r="D1513" s="68" t="s">
        <v>974</v>
      </c>
      <c r="E1513" s="68" t="s">
        <v>2423</v>
      </c>
    </row>
    <row r="1514" spans="1:5" hidden="1" x14ac:dyDescent="0.2">
      <c r="A1514" s="221">
        <v>1513</v>
      </c>
      <c r="B1514" s="68" t="b">
        <f>'Zał 1-2'!$I$39&gt;='Zał 1-2'!$I$12</f>
        <v>1</v>
      </c>
      <c r="C1514" s="68" t="s">
        <v>780</v>
      </c>
      <c r="D1514" s="68" t="s">
        <v>975</v>
      </c>
      <c r="E1514" s="68" t="s">
        <v>2423</v>
      </c>
    </row>
    <row r="1515" spans="1:5" hidden="1" x14ac:dyDescent="0.2">
      <c r="A1515" s="221">
        <v>1514</v>
      </c>
      <c r="B1515" s="68" t="b">
        <f>'Zał 1-2'!$I$39=SUM('Zał 1-2'!$I$7:$I$12)</f>
        <v>1</v>
      </c>
      <c r="C1515" s="68" t="s">
        <v>780</v>
      </c>
      <c r="D1515" s="68" t="s">
        <v>976</v>
      </c>
      <c r="E1515" s="68" t="s">
        <v>2423</v>
      </c>
    </row>
    <row r="1516" spans="1:5" hidden="1" x14ac:dyDescent="0.2">
      <c r="A1516" s="221">
        <v>1515</v>
      </c>
      <c r="B1516" s="68" t="b">
        <f>'Zał 1-2'!$I$39&gt;='Zał 1-2'!$I$13</f>
        <v>1</v>
      </c>
      <c r="C1516" s="68" t="s">
        <v>780</v>
      </c>
      <c r="D1516" s="68" t="s">
        <v>977</v>
      </c>
      <c r="E1516" s="68" t="s">
        <v>2423</v>
      </c>
    </row>
    <row r="1517" spans="1:5" hidden="1" x14ac:dyDescent="0.2">
      <c r="A1517" s="221">
        <v>1516</v>
      </c>
      <c r="B1517" s="68" t="b">
        <f>'Zał 1-2'!$I$39&gt;='Zał 1-2'!$I$14</f>
        <v>1</v>
      </c>
      <c r="C1517" s="68" t="s">
        <v>780</v>
      </c>
      <c r="D1517" s="68" t="s">
        <v>978</v>
      </c>
      <c r="E1517" s="68" t="s">
        <v>2423</v>
      </c>
    </row>
    <row r="1518" spans="1:5" hidden="1" x14ac:dyDescent="0.2">
      <c r="A1518" s="221">
        <v>1517</v>
      </c>
      <c r="B1518" s="68" t="b">
        <f>'Zał 1-2'!$I$39&gt;='Zał 1-2'!$I$15</f>
        <v>1</v>
      </c>
      <c r="C1518" s="68" t="s">
        <v>780</v>
      </c>
      <c r="D1518" s="68" t="s">
        <v>979</v>
      </c>
      <c r="E1518" s="68" t="s">
        <v>2423</v>
      </c>
    </row>
    <row r="1519" spans="1:5" hidden="1" x14ac:dyDescent="0.2">
      <c r="A1519" s="221">
        <v>1518</v>
      </c>
      <c r="B1519" s="68" t="b">
        <f>'Zał 1-2'!$I$39&gt;='Zał 1-2'!$I$16</f>
        <v>1</v>
      </c>
      <c r="C1519" s="68" t="s">
        <v>780</v>
      </c>
      <c r="D1519" s="68" t="s">
        <v>980</v>
      </c>
      <c r="E1519" s="68" t="s">
        <v>2423</v>
      </c>
    </row>
    <row r="1520" spans="1:5" hidden="1" x14ac:dyDescent="0.2">
      <c r="A1520" s="221">
        <v>1519</v>
      </c>
      <c r="B1520" s="68" t="b">
        <f>'Zał 1-2'!$I$39&gt;='Zał 1-2'!$I$17</f>
        <v>1</v>
      </c>
      <c r="C1520" s="68" t="s">
        <v>780</v>
      </c>
      <c r="D1520" s="68" t="s">
        <v>981</v>
      </c>
      <c r="E1520" s="68" t="s">
        <v>2423</v>
      </c>
    </row>
    <row r="1521" spans="1:5" hidden="1" x14ac:dyDescent="0.2">
      <c r="A1521" s="221">
        <v>1520</v>
      </c>
      <c r="B1521" s="68" t="b">
        <f>'Zał 1-2'!$I$39&gt;='Zał 1-2'!$I$18</f>
        <v>1</v>
      </c>
      <c r="C1521" s="68" t="s">
        <v>780</v>
      </c>
      <c r="D1521" s="68" t="s">
        <v>982</v>
      </c>
      <c r="E1521" s="68" t="s">
        <v>2423</v>
      </c>
    </row>
    <row r="1522" spans="1:5" hidden="1" x14ac:dyDescent="0.2">
      <c r="A1522" s="221">
        <v>1521</v>
      </c>
      <c r="B1522" s="68" t="b">
        <f>'Zał 1-2'!$I$39=SUM('Zał 1-2'!$I$13:$I$18)</f>
        <v>1</v>
      </c>
      <c r="C1522" s="68" t="s">
        <v>780</v>
      </c>
      <c r="D1522" s="68" t="s">
        <v>983</v>
      </c>
      <c r="E1522" s="68" t="s">
        <v>2423</v>
      </c>
    </row>
    <row r="1523" spans="1:5" hidden="1" x14ac:dyDescent="0.2">
      <c r="A1523" s="221">
        <v>1522</v>
      </c>
      <c r="B1523" s="68" t="b">
        <f>'Zał 1-2'!$I$39&gt;='Zał 1-2'!$I$19</f>
        <v>1</v>
      </c>
      <c r="C1523" s="68" t="s">
        <v>780</v>
      </c>
      <c r="D1523" s="68" t="s">
        <v>984</v>
      </c>
      <c r="E1523" s="68" t="s">
        <v>2423</v>
      </c>
    </row>
    <row r="1524" spans="1:5" hidden="1" x14ac:dyDescent="0.2">
      <c r="A1524" s="221">
        <v>1523</v>
      </c>
      <c r="B1524" s="68" t="b">
        <f>'Zał 1-2'!$I$39&gt;='Zał 1-2'!$I$20</f>
        <v>1</v>
      </c>
      <c r="C1524" s="68" t="s">
        <v>780</v>
      </c>
      <c r="D1524" s="68" t="s">
        <v>985</v>
      </c>
      <c r="E1524" s="68" t="s">
        <v>2423</v>
      </c>
    </row>
    <row r="1525" spans="1:5" hidden="1" x14ac:dyDescent="0.2">
      <c r="A1525" s="221">
        <v>1524</v>
      </c>
      <c r="B1525" s="68" t="b">
        <f>'Zał 1-2'!$I$39&gt;='Zał 1-2'!$I$21</f>
        <v>1</v>
      </c>
      <c r="C1525" s="68" t="s">
        <v>780</v>
      </c>
      <c r="D1525" s="68" t="s">
        <v>986</v>
      </c>
      <c r="E1525" s="68" t="s">
        <v>2423</v>
      </c>
    </row>
    <row r="1526" spans="1:5" hidden="1" x14ac:dyDescent="0.2">
      <c r="A1526" s="221">
        <v>1525</v>
      </c>
      <c r="B1526" s="68" t="b">
        <f>'Zał 1-2'!$I$39&gt;='Zał 1-2'!$I$22</f>
        <v>1</v>
      </c>
      <c r="C1526" s="68" t="s">
        <v>780</v>
      </c>
      <c r="D1526" s="68" t="s">
        <v>987</v>
      </c>
      <c r="E1526" s="68" t="s">
        <v>2423</v>
      </c>
    </row>
    <row r="1527" spans="1:5" hidden="1" x14ac:dyDescent="0.2">
      <c r="A1527" s="221">
        <v>1526</v>
      </c>
      <c r="B1527" s="68" t="b">
        <f>'Zał 1-2'!$I$39&gt;='Zał 1-2'!$I$23</f>
        <v>1</v>
      </c>
      <c r="C1527" s="68" t="s">
        <v>780</v>
      </c>
      <c r="D1527" s="68" t="s">
        <v>988</v>
      </c>
      <c r="E1527" s="68" t="s">
        <v>2423</v>
      </c>
    </row>
    <row r="1528" spans="1:5" hidden="1" x14ac:dyDescent="0.2">
      <c r="A1528" s="221">
        <v>1527</v>
      </c>
      <c r="B1528" s="68" t="b">
        <f>'Zał 1-2'!$I$39=SUM('Zał 1-2'!$I$19:$I$23)</f>
        <v>1</v>
      </c>
      <c r="C1528" s="68" t="s">
        <v>780</v>
      </c>
      <c r="D1528" s="68" t="s">
        <v>989</v>
      </c>
      <c r="E1528" s="68" t="s">
        <v>2423</v>
      </c>
    </row>
    <row r="1529" spans="1:5" hidden="1" x14ac:dyDescent="0.2">
      <c r="A1529" s="221">
        <v>1528</v>
      </c>
      <c r="B1529" s="68" t="b">
        <f>'Zał 1-2'!$I$39&gt;='Zał 1-2'!$I$24</f>
        <v>1</v>
      </c>
      <c r="C1529" s="68" t="s">
        <v>780</v>
      </c>
      <c r="D1529" s="68" t="s">
        <v>990</v>
      </c>
      <c r="E1529" s="68" t="s">
        <v>2423</v>
      </c>
    </row>
    <row r="1530" spans="1:5" hidden="1" x14ac:dyDescent="0.2">
      <c r="A1530" s="221">
        <v>1529</v>
      </c>
      <c r="B1530" s="68" t="b">
        <f>'Zał 1-2'!$I$39&gt;='Zał 1-2'!$I$25</f>
        <v>1</v>
      </c>
      <c r="C1530" s="68" t="s">
        <v>780</v>
      </c>
      <c r="D1530" s="68" t="s">
        <v>991</v>
      </c>
      <c r="E1530" s="68" t="s">
        <v>2423</v>
      </c>
    </row>
    <row r="1531" spans="1:5" hidden="1" x14ac:dyDescent="0.2">
      <c r="A1531" s="221">
        <v>1530</v>
      </c>
      <c r="B1531" s="68" t="b">
        <f>'Zał 1-2'!$I$39&gt;='Zał 1-2'!$I$26</f>
        <v>1</v>
      </c>
      <c r="C1531" s="68" t="s">
        <v>780</v>
      </c>
      <c r="D1531" s="68" t="s">
        <v>992</v>
      </c>
      <c r="E1531" s="68" t="s">
        <v>2423</v>
      </c>
    </row>
    <row r="1532" spans="1:5" hidden="1" x14ac:dyDescent="0.2">
      <c r="A1532" s="221">
        <v>1531</v>
      </c>
      <c r="B1532" s="68" t="b">
        <f>'Zał 1-2'!$I$39&gt;='Zał 1-2'!$I$27</f>
        <v>1</v>
      </c>
      <c r="C1532" s="68" t="s">
        <v>780</v>
      </c>
      <c r="D1532" s="68" t="s">
        <v>993</v>
      </c>
      <c r="E1532" s="68" t="s">
        <v>2423</v>
      </c>
    </row>
    <row r="1533" spans="1:5" hidden="1" x14ac:dyDescent="0.2">
      <c r="A1533" s="221">
        <v>1532</v>
      </c>
      <c r="B1533" s="68" t="b">
        <f>'Zał 1-2'!$I$39&gt;='Zał 1-2'!$I$28</f>
        <v>1</v>
      </c>
      <c r="C1533" s="68" t="s">
        <v>780</v>
      </c>
      <c r="D1533" s="68" t="s">
        <v>994</v>
      </c>
      <c r="E1533" s="68" t="s">
        <v>2423</v>
      </c>
    </row>
    <row r="1534" spans="1:5" hidden="1" x14ac:dyDescent="0.2">
      <c r="A1534" s="221">
        <v>1533</v>
      </c>
      <c r="B1534" s="68" t="b">
        <f>'Zał 1-2'!$I$39&gt;='Zał 1-2'!$I$29</f>
        <v>1</v>
      </c>
      <c r="C1534" s="68" t="s">
        <v>780</v>
      </c>
      <c r="D1534" s="68" t="s">
        <v>995</v>
      </c>
      <c r="E1534" s="68" t="s">
        <v>2423</v>
      </c>
    </row>
    <row r="1535" spans="1:5" hidden="1" x14ac:dyDescent="0.2">
      <c r="A1535" s="221">
        <v>1534</v>
      </c>
      <c r="B1535" s="68" t="b">
        <f>'Zał 1-2'!$I$39&gt;='Zał 1-2'!$I$30</f>
        <v>1</v>
      </c>
      <c r="C1535" s="68" t="s">
        <v>780</v>
      </c>
      <c r="D1535" s="68" t="s">
        <v>996</v>
      </c>
      <c r="E1535" s="68" t="s">
        <v>2423</v>
      </c>
    </row>
    <row r="1536" spans="1:5" hidden="1" x14ac:dyDescent="0.2">
      <c r="A1536" s="221">
        <v>1535</v>
      </c>
      <c r="B1536" s="68" t="b">
        <f>'Zał 1-2'!$I$39=SUM('Zał 1-2'!$I$24:$I$30)</f>
        <v>1</v>
      </c>
      <c r="C1536" s="68" t="s">
        <v>780</v>
      </c>
      <c r="D1536" s="68" t="s">
        <v>997</v>
      </c>
      <c r="E1536" s="68" t="s">
        <v>2423</v>
      </c>
    </row>
    <row r="1537" spans="1:5" hidden="1" x14ac:dyDescent="0.2">
      <c r="A1537" s="221">
        <v>1536</v>
      </c>
      <c r="B1537" s="68" t="b">
        <f>'Zał 1-2'!$J$39&gt;='Zał 1-2'!$J$7</f>
        <v>1</v>
      </c>
      <c r="C1537" s="68" t="s">
        <v>780</v>
      </c>
      <c r="D1537" s="68" t="s">
        <v>970</v>
      </c>
      <c r="E1537" s="68" t="s">
        <v>2424</v>
      </c>
    </row>
    <row r="1538" spans="1:5" hidden="1" x14ac:dyDescent="0.2">
      <c r="A1538" s="221">
        <v>1537</v>
      </c>
      <c r="B1538" s="68" t="b">
        <f>'Zał 1-2'!$J$39&gt;='Zał 1-2'!$J$8</f>
        <v>1</v>
      </c>
      <c r="C1538" s="68" t="s">
        <v>780</v>
      </c>
      <c r="D1538" s="68" t="s">
        <v>971</v>
      </c>
      <c r="E1538" s="68" t="s">
        <v>2424</v>
      </c>
    </row>
    <row r="1539" spans="1:5" hidden="1" x14ac:dyDescent="0.2">
      <c r="A1539" s="221">
        <v>1538</v>
      </c>
      <c r="B1539" s="68" t="b">
        <f>'Zał 1-2'!$J$39&gt;='Zał 1-2'!$J$9</f>
        <v>1</v>
      </c>
      <c r="C1539" s="68" t="s">
        <v>780</v>
      </c>
      <c r="D1539" s="68" t="s">
        <v>972</v>
      </c>
      <c r="E1539" s="68" t="s">
        <v>2424</v>
      </c>
    </row>
    <row r="1540" spans="1:5" hidden="1" x14ac:dyDescent="0.2">
      <c r="A1540" s="221">
        <v>1539</v>
      </c>
      <c r="B1540" s="68" t="b">
        <f>'Zał 1-2'!$J$39&gt;='Zał 1-2'!$J$10</f>
        <v>1</v>
      </c>
      <c r="C1540" s="68" t="s">
        <v>780</v>
      </c>
      <c r="D1540" s="68" t="s">
        <v>973</v>
      </c>
      <c r="E1540" s="68" t="s">
        <v>2424</v>
      </c>
    </row>
    <row r="1541" spans="1:5" hidden="1" x14ac:dyDescent="0.2">
      <c r="A1541" s="221">
        <v>1540</v>
      </c>
      <c r="B1541" s="68" t="b">
        <f>'Zał 1-2'!$J$39&gt;='Zał 1-2'!$J$11</f>
        <v>1</v>
      </c>
      <c r="C1541" s="68" t="s">
        <v>780</v>
      </c>
      <c r="D1541" s="68" t="s">
        <v>974</v>
      </c>
      <c r="E1541" s="68" t="s">
        <v>2424</v>
      </c>
    </row>
    <row r="1542" spans="1:5" hidden="1" x14ac:dyDescent="0.2">
      <c r="A1542" s="221">
        <v>1541</v>
      </c>
      <c r="B1542" s="68" t="b">
        <f>'Zał 1-2'!$J$39&gt;='Zał 1-2'!$J$12</f>
        <v>1</v>
      </c>
      <c r="C1542" s="68" t="s">
        <v>780</v>
      </c>
      <c r="D1542" s="68" t="s">
        <v>975</v>
      </c>
      <c r="E1542" s="68" t="s">
        <v>2424</v>
      </c>
    </row>
    <row r="1543" spans="1:5" hidden="1" x14ac:dyDescent="0.2">
      <c r="A1543" s="221">
        <v>1542</v>
      </c>
      <c r="B1543" s="68" t="b">
        <f>'Zał 1-2'!$J$39=SUM('Zał 1-2'!$J$7:$J$12)</f>
        <v>1</v>
      </c>
      <c r="C1543" s="68" t="s">
        <v>780</v>
      </c>
      <c r="D1543" s="68" t="s">
        <v>976</v>
      </c>
      <c r="E1543" s="68" t="s">
        <v>2424</v>
      </c>
    </row>
    <row r="1544" spans="1:5" hidden="1" x14ac:dyDescent="0.2">
      <c r="A1544" s="221">
        <v>1543</v>
      </c>
      <c r="B1544" s="68" t="b">
        <f>'Zał 1-2'!$J$39&gt;='Zał 1-2'!$J$13</f>
        <v>1</v>
      </c>
      <c r="C1544" s="68" t="s">
        <v>780</v>
      </c>
      <c r="D1544" s="68" t="s">
        <v>977</v>
      </c>
      <c r="E1544" s="68" t="s">
        <v>2424</v>
      </c>
    </row>
    <row r="1545" spans="1:5" hidden="1" x14ac:dyDescent="0.2">
      <c r="A1545" s="221">
        <v>1544</v>
      </c>
      <c r="B1545" s="68" t="b">
        <f>'Zał 1-2'!$J$39&gt;='Zał 1-2'!$J$14</f>
        <v>1</v>
      </c>
      <c r="C1545" s="68" t="s">
        <v>780</v>
      </c>
      <c r="D1545" s="68" t="s">
        <v>978</v>
      </c>
      <c r="E1545" s="68" t="s">
        <v>2424</v>
      </c>
    </row>
    <row r="1546" spans="1:5" hidden="1" x14ac:dyDescent="0.2">
      <c r="A1546" s="221">
        <v>1545</v>
      </c>
      <c r="B1546" s="68" t="b">
        <f>'Zał 1-2'!$J$39&gt;='Zał 1-2'!$J$15</f>
        <v>1</v>
      </c>
      <c r="C1546" s="68" t="s">
        <v>780</v>
      </c>
      <c r="D1546" s="68" t="s">
        <v>979</v>
      </c>
      <c r="E1546" s="68" t="s">
        <v>2424</v>
      </c>
    </row>
    <row r="1547" spans="1:5" hidden="1" x14ac:dyDescent="0.2">
      <c r="A1547" s="221">
        <v>1546</v>
      </c>
      <c r="B1547" s="68" t="b">
        <f>'Zał 1-2'!$J$39&gt;='Zał 1-2'!$J$16</f>
        <v>1</v>
      </c>
      <c r="C1547" s="68" t="s">
        <v>780</v>
      </c>
      <c r="D1547" s="68" t="s">
        <v>980</v>
      </c>
      <c r="E1547" s="68" t="s">
        <v>2424</v>
      </c>
    </row>
    <row r="1548" spans="1:5" hidden="1" x14ac:dyDescent="0.2">
      <c r="A1548" s="221">
        <v>1547</v>
      </c>
      <c r="B1548" s="68" t="b">
        <f>'Zał 1-2'!$J$39&gt;='Zał 1-2'!$J$17</f>
        <v>1</v>
      </c>
      <c r="C1548" s="68" t="s">
        <v>780</v>
      </c>
      <c r="D1548" s="68" t="s">
        <v>981</v>
      </c>
      <c r="E1548" s="68" t="s">
        <v>2424</v>
      </c>
    </row>
    <row r="1549" spans="1:5" hidden="1" x14ac:dyDescent="0.2">
      <c r="A1549" s="221">
        <v>1548</v>
      </c>
      <c r="B1549" s="68" t="b">
        <f>'Zał 1-2'!$J$39&gt;='Zał 1-2'!$J$18</f>
        <v>1</v>
      </c>
      <c r="C1549" s="68" t="s">
        <v>780</v>
      </c>
      <c r="D1549" s="68" t="s">
        <v>982</v>
      </c>
      <c r="E1549" s="68" t="s">
        <v>2424</v>
      </c>
    </row>
    <row r="1550" spans="1:5" hidden="1" x14ac:dyDescent="0.2">
      <c r="A1550" s="221">
        <v>1549</v>
      </c>
      <c r="B1550" s="68" t="b">
        <f>'Zał 1-2'!$J$39=SUM('Zał 1-2'!$J$13:$J$18)</f>
        <v>1</v>
      </c>
      <c r="C1550" s="68" t="s">
        <v>780</v>
      </c>
      <c r="D1550" s="68" t="s">
        <v>983</v>
      </c>
      <c r="E1550" s="68" t="s">
        <v>2424</v>
      </c>
    </row>
    <row r="1551" spans="1:5" hidden="1" x14ac:dyDescent="0.2">
      <c r="A1551" s="221">
        <v>1550</v>
      </c>
      <c r="B1551" s="68" t="b">
        <f>'Zał 1-2'!$J$39&gt;='Zał 1-2'!$J$19</f>
        <v>1</v>
      </c>
      <c r="C1551" s="68" t="s">
        <v>780</v>
      </c>
      <c r="D1551" s="68" t="s">
        <v>984</v>
      </c>
      <c r="E1551" s="68" t="s">
        <v>2424</v>
      </c>
    </row>
    <row r="1552" spans="1:5" hidden="1" x14ac:dyDescent="0.2">
      <c r="A1552" s="221">
        <v>1551</v>
      </c>
      <c r="B1552" s="68" t="b">
        <f>'Zał 1-2'!$J$39&gt;='Zał 1-2'!$J$20</f>
        <v>1</v>
      </c>
      <c r="C1552" s="68" t="s">
        <v>780</v>
      </c>
      <c r="D1552" s="68" t="s">
        <v>985</v>
      </c>
      <c r="E1552" s="68" t="s">
        <v>2424</v>
      </c>
    </row>
    <row r="1553" spans="1:5" hidden="1" x14ac:dyDescent="0.2">
      <c r="A1553" s="221">
        <v>1552</v>
      </c>
      <c r="B1553" s="68" t="b">
        <f>'Zał 1-2'!$J$39&gt;='Zał 1-2'!$J$21</f>
        <v>1</v>
      </c>
      <c r="C1553" s="68" t="s">
        <v>780</v>
      </c>
      <c r="D1553" s="68" t="s">
        <v>986</v>
      </c>
      <c r="E1553" s="68" t="s">
        <v>2424</v>
      </c>
    </row>
    <row r="1554" spans="1:5" hidden="1" x14ac:dyDescent="0.2">
      <c r="A1554" s="221">
        <v>1553</v>
      </c>
      <c r="B1554" s="68" t="b">
        <f>'Zał 1-2'!$J$39&gt;='Zał 1-2'!$J$22</f>
        <v>1</v>
      </c>
      <c r="C1554" s="68" t="s">
        <v>780</v>
      </c>
      <c r="D1554" s="68" t="s">
        <v>987</v>
      </c>
      <c r="E1554" s="68" t="s">
        <v>2424</v>
      </c>
    </row>
    <row r="1555" spans="1:5" hidden="1" x14ac:dyDescent="0.2">
      <c r="A1555" s="221">
        <v>1554</v>
      </c>
      <c r="B1555" s="68" t="b">
        <f>'Zał 1-2'!$J$39&gt;='Zał 1-2'!$J$23</f>
        <v>1</v>
      </c>
      <c r="C1555" s="68" t="s">
        <v>780</v>
      </c>
      <c r="D1555" s="68" t="s">
        <v>988</v>
      </c>
      <c r="E1555" s="68" t="s">
        <v>2424</v>
      </c>
    </row>
    <row r="1556" spans="1:5" hidden="1" x14ac:dyDescent="0.2">
      <c r="A1556" s="221">
        <v>1555</v>
      </c>
      <c r="B1556" s="68" t="b">
        <f>'Zał 1-2'!$J$39=SUM('Zał 1-2'!$J$19:$J$23)</f>
        <v>1</v>
      </c>
      <c r="C1556" s="68" t="s">
        <v>780</v>
      </c>
      <c r="D1556" s="68" t="s">
        <v>989</v>
      </c>
      <c r="E1556" s="68" t="s">
        <v>2424</v>
      </c>
    </row>
    <row r="1557" spans="1:5" hidden="1" x14ac:dyDescent="0.2">
      <c r="A1557" s="221">
        <v>1556</v>
      </c>
      <c r="B1557" s="68" t="b">
        <f>'Zał 1-2'!$J$39&gt;='Zał 1-2'!$J$24</f>
        <v>1</v>
      </c>
      <c r="C1557" s="68" t="s">
        <v>780</v>
      </c>
      <c r="D1557" s="68" t="s">
        <v>990</v>
      </c>
      <c r="E1557" s="68" t="s">
        <v>2424</v>
      </c>
    </row>
    <row r="1558" spans="1:5" hidden="1" x14ac:dyDescent="0.2">
      <c r="A1558" s="221">
        <v>1557</v>
      </c>
      <c r="B1558" s="68" t="b">
        <f>'Zał 1-2'!$J$39&gt;='Zał 1-2'!$J$25</f>
        <v>1</v>
      </c>
      <c r="C1558" s="68" t="s">
        <v>780</v>
      </c>
      <c r="D1558" s="68" t="s">
        <v>991</v>
      </c>
      <c r="E1558" s="68" t="s">
        <v>2424</v>
      </c>
    </row>
    <row r="1559" spans="1:5" hidden="1" x14ac:dyDescent="0.2">
      <c r="A1559" s="221">
        <v>1558</v>
      </c>
      <c r="B1559" s="68" t="b">
        <f>'Zał 1-2'!$J$39&gt;='Zał 1-2'!$J$26</f>
        <v>1</v>
      </c>
      <c r="C1559" s="68" t="s">
        <v>780</v>
      </c>
      <c r="D1559" s="68" t="s">
        <v>992</v>
      </c>
      <c r="E1559" s="68" t="s">
        <v>2424</v>
      </c>
    </row>
    <row r="1560" spans="1:5" hidden="1" x14ac:dyDescent="0.2">
      <c r="A1560" s="221">
        <v>1559</v>
      </c>
      <c r="B1560" s="68" t="b">
        <f>'Zał 1-2'!$J$39&gt;='Zał 1-2'!$J$27</f>
        <v>1</v>
      </c>
      <c r="C1560" s="68" t="s">
        <v>780</v>
      </c>
      <c r="D1560" s="68" t="s">
        <v>993</v>
      </c>
      <c r="E1560" s="68" t="s">
        <v>2424</v>
      </c>
    </row>
    <row r="1561" spans="1:5" hidden="1" x14ac:dyDescent="0.2">
      <c r="A1561" s="221">
        <v>1560</v>
      </c>
      <c r="B1561" s="68" t="b">
        <f>'Zał 1-2'!$J$39&gt;='Zał 1-2'!$J$28</f>
        <v>1</v>
      </c>
      <c r="C1561" s="68" t="s">
        <v>780</v>
      </c>
      <c r="D1561" s="68" t="s">
        <v>994</v>
      </c>
      <c r="E1561" s="68" t="s">
        <v>2424</v>
      </c>
    </row>
    <row r="1562" spans="1:5" hidden="1" x14ac:dyDescent="0.2">
      <c r="A1562" s="221">
        <v>1561</v>
      </c>
      <c r="B1562" s="68" t="b">
        <f>'Zał 1-2'!$J$39&gt;='Zał 1-2'!$J$29</f>
        <v>1</v>
      </c>
      <c r="C1562" s="68" t="s">
        <v>780</v>
      </c>
      <c r="D1562" s="68" t="s">
        <v>995</v>
      </c>
      <c r="E1562" s="68" t="s">
        <v>2424</v>
      </c>
    </row>
    <row r="1563" spans="1:5" hidden="1" x14ac:dyDescent="0.2">
      <c r="A1563" s="221">
        <v>1562</v>
      </c>
      <c r="B1563" s="68" t="b">
        <f>'Zał 1-2'!$J$39&gt;='Zał 1-2'!$J$30</f>
        <v>1</v>
      </c>
      <c r="C1563" s="68" t="s">
        <v>780</v>
      </c>
      <c r="D1563" s="68" t="s">
        <v>996</v>
      </c>
      <c r="E1563" s="68" t="s">
        <v>2424</v>
      </c>
    </row>
    <row r="1564" spans="1:5" hidden="1" x14ac:dyDescent="0.2">
      <c r="A1564" s="221">
        <v>1563</v>
      </c>
      <c r="B1564" s="68" t="b">
        <f>'Zał 1-2'!$J$39=SUM('Zał 1-2'!$J$24:$J$30)</f>
        <v>1</v>
      </c>
      <c r="C1564" s="68" t="s">
        <v>780</v>
      </c>
      <c r="D1564" s="68" t="s">
        <v>997</v>
      </c>
      <c r="E1564" s="68" t="s">
        <v>2424</v>
      </c>
    </row>
    <row r="1565" spans="1:5" hidden="1" x14ac:dyDescent="0.2">
      <c r="A1565" s="221">
        <v>1564</v>
      </c>
      <c r="B1565" s="68" t="b">
        <f>'Zał 1-2'!$K$39&gt;='Zał 1-2'!$K$7</f>
        <v>1</v>
      </c>
      <c r="C1565" s="68" t="s">
        <v>780</v>
      </c>
      <c r="D1565" s="68" t="s">
        <v>970</v>
      </c>
      <c r="E1565" s="68" t="s">
        <v>11</v>
      </c>
    </row>
    <row r="1566" spans="1:5" hidden="1" x14ac:dyDescent="0.2">
      <c r="A1566" s="221">
        <v>1565</v>
      </c>
      <c r="B1566" s="68" t="b">
        <f>'Zał 1-2'!$K$39&gt;='Zał 1-2'!$K$8</f>
        <v>1</v>
      </c>
      <c r="C1566" s="68" t="s">
        <v>780</v>
      </c>
      <c r="D1566" s="68" t="s">
        <v>971</v>
      </c>
      <c r="E1566" s="68" t="s">
        <v>11</v>
      </c>
    </row>
    <row r="1567" spans="1:5" hidden="1" x14ac:dyDescent="0.2">
      <c r="A1567" s="221">
        <v>1566</v>
      </c>
      <c r="B1567" s="68" t="b">
        <f>'Zał 1-2'!$K$39&gt;='Zał 1-2'!$K$9</f>
        <v>1</v>
      </c>
      <c r="C1567" s="68" t="s">
        <v>780</v>
      </c>
      <c r="D1567" s="68" t="s">
        <v>972</v>
      </c>
      <c r="E1567" s="68" t="s">
        <v>11</v>
      </c>
    </row>
    <row r="1568" spans="1:5" hidden="1" x14ac:dyDescent="0.2">
      <c r="A1568" s="221">
        <v>1567</v>
      </c>
      <c r="B1568" s="68" t="b">
        <f>'Zał 1-2'!$K$39&gt;='Zał 1-2'!$K$10</f>
        <v>1</v>
      </c>
      <c r="C1568" s="68" t="s">
        <v>780</v>
      </c>
      <c r="D1568" s="68" t="s">
        <v>973</v>
      </c>
      <c r="E1568" s="68" t="s">
        <v>11</v>
      </c>
    </row>
    <row r="1569" spans="1:5" hidden="1" x14ac:dyDescent="0.2">
      <c r="A1569" s="221">
        <v>1568</v>
      </c>
      <c r="B1569" s="68" t="b">
        <f>'Zał 1-2'!$K$39&gt;='Zał 1-2'!$K$11</f>
        <v>1</v>
      </c>
      <c r="C1569" s="68" t="s">
        <v>780</v>
      </c>
      <c r="D1569" s="68" t="s">
        <v>974</v>
      </c>
      <c r="E1569" s="68" t="s">
        <v>11</v>
      </c>
    </row>
    <row r="1570" spans="1:5" hidden="1" x14ac:dyDescent="0.2">
      <c r="A1570" s="221">
        <v>1569</v>
      </c>
      <c r="B1570" s="68" t="b">
        <f>'Zał 1-2'!$K$39&gt;='Zał 1-2'!$K$12</f>
        <v>1</v>
      </c>
      <c r="C1570" s="68" t="s">
        <v>780</v>
      </c>
      <c r="D1570" s="68" t="s">
        <v>975</v>
      </c>
      <c r="E1570" s="68" t="s">
        <v>11</v>
      </c>
    </row>
    <row r="1571" spans="1:5" hidden="1" x14ac:dyDescent="0.2">
      <c r="A1571" s="221">
        <v>1570</v>
      </c>
      <c r="B1571" s="68" t="b">
        <f>'Zał 1-2'!$K$39=SUM('Zał 1-2'!$K$7:$K$12)</f>
        <v>1</v>
      </c>
      <c r="C1571" s="68" t="s">
        <v>780</v>
      </c>
      <c r="D1571" s="68" t="s">
        <v>976</v>
      </c>
      <c r="E1571" s="68" t="s">
        <v>11</v>
      </c>
    </row>
    <row r="1572" spans="1:5" hidden="1" x14ac:dyDescent="0.2">
      <c r="A1572" s="221">
        <v>1571</v>
      </c>
      <c r="B1572" s="68" t="b">
        <f>'Zał 1-2'!$K$39&gt;='Zał 1-2'!$K$13</f>
        <v>1</v>
      </c>
      <c r="C1572" s="68" t="s">
        <v>780</v>
      </c>
      <c r="D1572" s="68" t="s">
        <v>977</v>
      </c>
      <c r="E1572" s="68" t="s">
        <v>11</v>
      </c>
    </row>
    <row r="1573" spans="1:5" hidden="1" x14ac:dyDescent="0.2">
      <c r="A1573" s="221">
        <v>1572</v>
      </c>
      <c r="B1573" s="68" t="b">
        <f>'Zał 1-2'!$K$39&gt;='Zał 1-2'!$K$14</f>
        <v>1</v>
      </c>
      <c r="C1573" s="68" t="s">
        <v>780</v>
      </c>
      <c r="D1573" s="68" t="s">
        <v>978</v>
      </c>
      <c r="E1573" s="68" t="s">
        <v>11</v>
      </c>
    </row>
    <row r="1574" spans="1:5" hidden="1" x14ac:dyDescent="0.2">
      <c r="A1574" s="221">
        <v>1573</v>
      </c>
      <c r="B1574" s="68" t="b">
        <f>'Zał 1-2'!$K$39&gt;='Zał 1-2'!$K$15</f>
        <v>1</v>
      </c>
      <c r="C1574" s="68" t="s">
        <v>780</v>
      </c>
      <c r="D1574" s="68" t="s">
        <v>979</v>
      </c>
      <c r="E1574" s="68" t="s">
        <v>11</v>
      </c>
    </row>
    <row r="1575" spans="1:5" hidden="1" x14ac:dyDescent="0.2">
      <c r="A1575" s="221">
        <v>1574</v>
      </c>
      <c r="B1575" s="68" t="b">
        <f>'Zał 1-2'!$K$39&gt;='Zał 1-2'!$K$16</f>
        <v>1</v>
      </c>
      <c r="C1575" s="68" t="s">
        <v>780</v>
      </c>
      <c r="D1575" s="68" t="s">
        <v>980</v>
      </c>
      <c r="E1575" s="68" t="s">
        <v>11</v>
      </c>
    </row>
    <row r="1576" spans="1:5" hidden="1" x14ac:dyDescent="0.2">
      <c r="A1576" s="221">
        <v>1575</v>
      </c>
      <c r="B1576" s="68" t="b">
        <f>'Zał 1-2'!$K$39&gt;='Zał 1-2'!$K$17</f>
        <v>1</v>
      </c>
      <c r="C1576" s="68" t="s">
        <v>780</v>
      </c>
      <c r="D1576" s="68" t="s">
        <v>981</v>
      </c>
      <c r="E1576" s="68" t="s">
        <v>11</v>
      </c>
    </row>
    <row r="1577" spans="1:5" hidden="1" x14ac:dyDescent="0.2">
      <c r="A1577" s="221">
        <v>1576</v>
      </c>
      <c r="B1577" s="68" t="b">
        <f>'Zał 1-2'!$K$39&gt;='Zał 1-2'!$K$18</f>
        <v>1</v>
      </c>
      <c r="C1577" s="68" t="s">
        <v>780</v>
      </c>
      <c r="D1577" s="68" t="s">
        <v>982</v>
      </c>
      <c r="E1577" s="68" t="s">
        <v>11</v>
      </c>
    </row>
    <row r="1578" spans="1:5" hidden="1" x14ac:dyDescent="0.2">
      <c r="A1578" s="221">
        <v>1577</v>
      </c>
      <c r="B1578" s="68" t="b">
        <f>'Zał 1-2'!$K$39=SUM('Zał 1-2'!$K$13:$K$18)</f>
        <v>1</v>
      </c>
      <c r="C1578" s="68" t="s">
        <v>780</v>
      </c>
      <c r="D1578" s="68" t="s">
        <v>983</v>
      </c>
      <c r="E1578" s="68" t="s">
        <v>11</v>
      </c>
    </row>
    <row r="1579" spans="1:5" hidden="1" x14ac:dyDescent="0.2">
      <c r="A1579" s="221">
        <v>1578</v>
      </c>
      <c r="B1579" s="68" t="b">
        <f>'Zał 1-2'!$K$39&gt;='Zał 1-2'!$K$19</f>
        <v>1</v>
      </c>
      <c r="C1579" s="68" t="s">
        <v>780</v>
      </c>
      <c r="D1579" s="68" t="s">
        <v>984</v>
      </c>
      <c r="E1579" s="68" t="s">
        <v>11</v>
      </c>
    </row>
    <row r="1580" spans="1:5" hidden="1" x14ac:dyDescent="0.2">
      <c r="A1580" s="221">
        <v>1579</v>
      </c>
      <c r="B1580" s="68" t="b">
        <f>'Zał 1-2'!$K$39&gt;='Zał 1-2'!$K$20</f>
        <v>1</v>
      </c>
      <c r="C1580" s="68" t="s">
        <v>780</v>
      </c>
      <c r="D1580" s="68" t="s">
        <v>985</v>
      </c>
      <c r="E1580" s="68" t="s">
        <v>11</v>
      </c>
    </row>
    <row r="1581" spans="1:5" hidden="1" x14ac:dyDescent="0.2">
      <c r="A1581" s="221">
        <v>1580</v>
      </c>
      <c r="B1581" s="68" t="b">
        <f>'Zał 1-2'!$K$39&gt;='Zał 1-2'!$K$21</f>
        <v>1</v>
      </c>
      <c r="C1581" s="68" t="s">
        <v>780</v>
      </c>
      <c r="D1581" s="68" t="s">
        <v>986</v>
      </c>
      <c r="E1581" s="68" t="s">
        <v>11</v>
      </c>
    </row>
    <row r="1582" spans="1:5" hidden="1" x14ac:dyDescent="0.2">
      <c r="A1582" s="221">
        <v>1581</v>
      </c>
      <c r="B1582" s="68" t="b">
        <f>'Zał 1-2'!$K$39&gt;='Zał 1-2'!$K$22</f>
        <v>1</v>
      </c>
      <c r="C1582" s="68" t="s">
        <v>780</v>
      </c>
      <c r="D1582" s="68" t="s">
        <v>987</v>
      </c>
      <c r="E1582" s="68" t="s">
        <v>11</v>
      </c>
    </row>
    <row r="1583" spans="1:5" hidden="1" x14ac:dyDescent="0.2">
      <c r="A1583" s="221">
        <v>1582</v>
      </c>
      <c r="B1583" s="68" t="b">
        <f>'Zał 1-2'!$K$39&gt;='Zał 1-2'!$K$23</f>
        <v>1</v>
      </c>
      <c r="C1583" s="68" t="s">
        <v>780</v>
      </c>
      <c r="D1583" s="68" t="s">
        <v>988</v>
      </c>
      <c r="E1583" s="68" t="s">
        <v>11</v>
      </c>
    </row>
    <row r="1584" spans="1:5" hidden="1" x14ac:dyDescent="0.2">
      <c r="A1584" s="221">
        <v>1583</v>
      </c>
      <c r="B1584" s="68" t="b">
        <f>'Zał 1-2'!$K$39=SUM('Zał 1-2'!$K$19:$K$23)</f>
        <v>1</v>
      </c>
      <c r="C1584" s="68" t="s">
        <v>780</v>
      </c>
      <c r="D1584" s="68" t="s">
        <v>989</v>
      </c>
      <c r="E1584" s="68" t="s">
        <v>11</v>
      </c>
    </row>
    <row r="1585" spans="1:5" hidden="1" x14ac:dyDescent="0.2">
      <c r="A1585" s="221">
        <v>1584</v>
      </c>
      <c r="B1585" s="68" t="b">
        <f>'Zał 1-2'!$K$39&gt;='Zał 1-2'!$K$24</f>
        <v>1</v>
      </c>
      <c r="C1585" s="68" t="s">
        <v>780</v>
      </c>
      <c r="D1585" s="68" t="s">
        <v>990</v>
      </c>
      <c r="E1585" s="68" t="s">
        <v>11</v>
      </c>
    </row>
    <row r="1586" spans="1:5" hidden="1" x14ac:dyDescent="0.2">
      <c r="A1586" s="221">
        <v>1585</v>
      </c>
      <c r="B1586" s="68" t="b">
        <f>'Zał 1-2'!$K$39&gt;='Zał 1-2'!$K$25</f>
        <v>1</v>
      </c>
      <c r="C1586" s="68" t="s">
        <v>780</v>
      </c>
      <c r="D1586" s="68" t="s">
        <v>991</v>
      </c>
      <c r="E1586" s="68" t="s">
        <v>11</v>
      </c>
    </row>
    <row r="1587" spans="1:5" hidden="1" x14ac:dyDescent="0.2">
      <c r="A1587" s="221">
        <v>1586</v>
      </c>
      <c r="B1587" s="68" t="b">
        <f>'Zał 1-2'!$K$39&gt;='Zał 1-2'!$K$26</f>
        <v>1</v>
      </c>
      <c r="C1587" s="68" t="s">
        <v>780</v>
      </c>
      <c r="D1587" s="68" t="s">
        <v>992</v>
      </c>
      <c r="E1587" s="68" t="s">
        <v>11</v>
      </c>
    </row>
    <row r="1588" spans="1:5" hidden="1" x14ac:dyDescent="0.2">
      <c r="A1588" s="221">
        <v>1587</v>
      </c>
      <c r="B1588" s="68" t="b">
        <f>'Zał 1-2'!$K$39&gt;='Zał 1-2'!$K$27</f>
        <v>1</v>
      </c>
      <c r="C1588" s="68" t="s">
        <v>780</v>
      </c>
      <c r="D1588" s="68" t="s">
        <v>993</v>
      </c>
      <c r="E1588" s="68" t="s">
        <v>11</v>
      </c>
    </row>
    <row r="1589" spans="1:5" hidden="1" x14ac:dyDescent="0.2">
      <c r="A1589" s="221">
        <v>1588</v>
      </c>
      <c r="B1589" s="68" t="b">
        <f>'Zał 1-2'!$K$39&gt;='Zał 1-2'!$K$28</f>
        <v>1</v>
      </c>
      <c r="C1589" s="68" t="s">
        <v>780</v>
      </c>
      <c r="D1589" s="68" t="s">
        <v>994</v>
      </c>
      <c r="E1589" s="68" t="s">
        <v>11</v>
      </c>
    </row>
    <row r="1590" spans="1:5" hidden="1" x14ac:dyDescent="0.2">
      <c r="A1590" s="221">
        <v>1589</v>
      </c>
      <c r="B1590" s="68" t="b">
        <f>'Zał 1-2'!$K$39&gt;='Zał 1-2'!$K$29</f>
        <v>1</v>
      </c>
      <c r="C1590" s="68" t="s">
        <v>780</v>
      </c>
      <c r="D1590" s="68" t="s">
        <v>995</v>
      </c>
      <c r="E1590" s="68" t="s">
        <v>11</v>
      </c>
    </row>
    <row r="1591" spans="1:5" hidden="1" x14ac:dyDescent="0.2">
      <c r="A1591" s="221">
        <v>1590</v>
      </c>
      <c r="B1591" s="68" t="b">
        <f>'Zał 1-2'!$K$39&gt;='Zał 1-2'!$K$30</f>
        <v>1</v>
      </c>
      <c r="C1591" s="68" t="s">
        <v>780</v>
      </c>
      <c r="D1591" s="68" t="s">
        <v>996</v>
      </c>
      <c r="E1591" s="68" t="s">
        <v>11</v>
      </c>
    </row>
    <row r="1592" spans="1:5" hidden="1" x14ac:dyDescent="0.2">
      <c r="A1592" s="221">
        <v>1591</v>
      </c>
      <c r="B1592" s="68" t="b">
        <f>'Zał 1-2'!$K$39=SUM('Zał 1-2'!$K$24:$K$30)</f>
        <v>1</v>
      </c>
      <c r="C1592" s="68" t="s">
        <v>780</v>
      </c>
      <c r="D1592" s="68" t="s">
        <v>997</v>
      </c>
      <c r="E1592" s="68" t="s">
        <v>11</v>
      </c>
    </row>
    <row r="1593" spans="1:5" hidden="1" x14ac:dyDescent="0.2">
      <c r="A1593" s="221">
        <v>1592</v>
      </c>
      <c r="B1593" s="68" t="b">
        <f>'Zał 1-2'!$L$39&gt;='Zał 1-2'!$L$7</f>
        <v>1</v>
      </c>
      <c r="C1593" s="68" t="s">
        <v>780</v>
      </c>
      <c r="D1593" s="68" t="s">
        <v>970</v>
      </c>
      <c r="E1593" s="68" t="s">
        <v>3944</v>
      </c>
    </row>
    <row r="1594" spans="1:5" hidden="1" x14ac:dyDescent="0.2">
      <c r="A1594" s="221">
        <v>1593</v>
      </c>
      <c r="B1594" s="68" t="b">
        <f>'Zał 1-2'!$L$39&gt;='Zał 1-2'!$L$8</f>
        <v>1</v>
      </c>
      <c r="C1594" s="68" t="s">
        <v>780</v>
      </c>
      <c r="D1594" s="68" t="s">
        <v>971</v>
      </c>
      <c r="E1594" s="68" t="s">
        <v>3944</v>
      </c>
    </row>
    <row r="1595" spans="1:5" hidden="1" x14ac:dyDescent="0.2">
      <c r="A1595" s="221">
        <v>1594</v>
      </c>
      <c r="B1595" s="68" t="b">
        <f>'Zał 1-2'!$L$39&gt;='Zał 1-2'!$L$9</f>
        <v>1</v>
      </c>
      <c r="C1595" s="68" t="s">
        <v>780</v>
      </c>
      <c r="D1595" s="68" t="s">
        <v>972</v>
      </c>
      <c r="E1595" s="68" t="s">
        <v>3944</v>
      </c>
    </row>
    <row r="1596" spans="1:5" hidden="1" x14ac:dyDescent="0.2">
      <c r="A1596" s="221">
        <v>1595</v>
      </c>
      <c r="B1596" s="68" t="b">
        <f>'Zał 1-2'!$L$39&gt;='Zał 1-2'!$L$10</f>
        <v>1</v>
      </c>
      <c r="C1596" s="68" t="s">
        <v>780</v>
      </c>
      <c r="D1596" s="68" t="s">
        <v>973</v>
      </c>
      <c r="E1596" s="68" t="s">
        <v>3944</v>
      </c>
    </row>
    <row r="1597" spans="1:5" hidden="1" x14ac:dyDescent="0.2">
      <c r="A1597" s="221">
        <v>1596</v>
      </c>
      <c r="B1597" s="68" t="b">
        <f>'Zał 1-2'!$L$39&gt;='Zał 1-2'!$L$11</f>
        <v>1</v>
      </c>
      <c r="C1597" s="68" t="s">
        <v>780</v>
      </c>
      <c r="D1597" s="68" t="s">
        <v>974</v>
      </c>
      <c r="E1597" s="68" t="s">
        <v>3944</v>
      </c>
    </row>
    <row r="1598" spans="1:5" hidden="1" x14ac:dyDescent="0.2">
      <c r="A1598" s="221">
        <v>1597</v>
      </c>
      <c r="B1598" s="68" t="b">
        <f>'Zał 1-2'!$L$39&gt;='Zał 1-2'!$L$12</f>
        <v>1</v>
      </c>
      <c r="C1598" s="68" t="s">
        <v>780</v>
      </c>
      <c r="D1598" s="68" t="s">
        <v>975</v>
      </c>
      <c r="E1598" s="68" t="s">
        <v>3944</v>
      </c>
    </row>
    <row r="1599" spans="1:5" hidden="1" x14ac:dyDescent="0.2">
      <c r="A1599" s="221">
        <v>1598</v>
      </c>
      <c r="B1599" s="68" t="b">
        <f>'Zał 1-2'!$L$39=SUM('Zał 1-2'!$L$7:$L$12)</f>
        <v>1</v>
      </c>
      <c r="C1599" s="68" t="s">
        <v>780</v>
      </c>
      <c r="D1599" s="68" t="s">
        <v>976</v>
      </c>
      <c r="E1599" s="68" t="s">
        <v>3944</v>
      </c>
    </row>
    <row r="1600" spans="1:5" hidden="1" x14ac:dyDescent="0.2">
      <c r="A1600" s="221">
        <v>1599</v>
      </c>
      <c r="B1600" s="68" t="b">
        <f>'Zał 1-2'!$L$39&gt;='Zał 1-2'!$L$13</f>
        <v>1</v>
      </c>
      <c r="C1600" s="68" t="s">
        <v>780</v>
      </c>
      <c r="D1600" s="68" t="s">
        <v>977</v>
      </c>
      <c r="E1600" s="68" t="s">
        <v>3944</v>
      </c>
    </row>
    <row r="1601" spans="1:5" hidden="1" x14ac:dyDescent="0.2">
      <c r="A1601" s="221">
        <v>1600</v>
      </c>
      <c r="B1601" s="68" t="b">
        <f>'Zał 1-2'!$L$39&gt;='Zał 1-2'!$L$14</f>
        <v>1</v>
      </c>
      <c r="C1601" s="68" t="s">
        <v>780</v>
      </c>
      <c r="D1601" s="68" t="s">
        <v>978</v>
      </c>
      <c r="E1601" s="68" t="s">
        <v>3944</v>
      </c>
    </row>
    <row r="1602" spans="1:5" hidden="1" x14ac:dyDescent="0.2">
      <c r="A1602" s="221">
        <v>1601</v>
      </c>
      <c r="B1602" s="68" t="b">
        <f>'Zał 1-2'!$L$39&gt;='Zał 1-2'!$L$15</f>
        <v>1</v>
      </c>
      <c r="C1602" s="68" t="s">
        <v>780</v>
      </c>
      <c r="D1602" s="68" t="s">
        <v>979</v>
      </c>
      <c r="E1602" s="68" t="s">
        <v>3944</v>
      </c>
    </row>
    <row r="1603" spans="1:5" hidden="1" x14ac:dyDescent="0.2">
      <c r="A1603" s="221">
        <v>1602</v>
      </c>
      <c r="B1603" s="68" t="b">
        <f>'Zał 1-2'!$L$39&gt;='Zał 1-2'!$L$16</f>
        <v>1</v>
      </c>
      <c r="C1603" s="68" t="s">
        <v>780</v>
      </c>
      <c r="D1603" s="68" t="s">
        <v>980</v>
      </c>
      <c r="E1603" s="68" t="s">
        <v>3944</v>
      </c>
    </row>
    <row r="1604" spans="1:5" hidden="1" x14ac:dyDescent="0.2">
      <c r="A1604" s="221">
        <v>1603</v>
      </c>
      <c r="B1604" s="68" t="b">
        <f>'Zał 1-2'!$L$39&gt;='Zał 1-2'!$L$17</f>
        <v>1</v>
      </c>
      <c r="C1604" s="68" t="s">
        <v>780</v>
      </c>
      <c r="D1604" s="68" t="s">
        <v>981</v>
      </c>
      <c r="E1604" s="68" t="s">
        <v>3944</v>
      </c>
    </row>
    <row r="1605" spans="1:5" hidden="1" x14ac:dyDescent="0.2">
      <c r="A1605" s="221">
        <v>1604</v>
      </c>
      <c r="B1605" s="68" t="b">
        <f>'Zał 1-2'!$L$39&gt;='Zał 1-2'!$L$18</f>
        <v>1</v>
      </c>
      <c r="C1605" s="68" t="s">
        <v>780</v>
      </c>
      <c r="D1605" s="68" t="s">
        <v>982</v>
      </c>
      <c r="E1605" s="68" t="s">
        <v>3944</v>
      </c>
    </row>
    <row r="1606" spans="1:5" hidden="1" x14ac:dyDescent="0.2">
      <c r="A1606" s="221">
        <v>1605</v>
      </c>
      <c r="B1606" s="68" t="b">
        <f>'Zał 1-2'!$L$39=SUM('Zał 1-2'!$L$13:$L$18)</f>
        <v>1</v>
      </c>
      <c r="C1606" s="68" t="s">
        <v>780</v>
      </c>
      <c r="D1606" s="68" t="s">
        <v>983</v>
      </c>
      <c r="E1606" s="68" t="s">
        <v>3944</v>
      </c>
    </row>
    <row r="1607" spans="1:5" hidden="1" x14ac:dyDescent="0.2">
      <c r="A1607" s="221">
        <v>1606</v>
      </c>
      <c r="B1607" s="68" t="b">
        <f>'Zał 1-2'!$L$39&gt;='Zał 1-2'!$L$19</f>
        <v>1</v>
      </c>
      <c r="C1607" s="68" t="s">
        <v>780</v>
      </c>
      <c r="D1607" s="68" t="s">
        <v>984</v>
      </c>
      <c r="E1607" s="68" t="s">
        <v>3944</v>
      </c>
    </row>
    <row r="1608" spans="1:5" hidden="1" x14ac:dyDescent="0.2">
      <c r="A1608" s="221">
        <v>1607</v>
      </c>
      <c r="B1608" s="68" t="b">
        <f>'Zał 1-2'!$L$39&gt;='Zał 1-2'!$L$20</f>
        <v>1</v>
      </c>
      <c r="C1608" s="68" t="s">
        <v>780</v>
      </c>
      <c r="D1608" s="68" t="s">
        <v>985</v>
      </c>
      <c r="E1608" s="68" t="s">
        <v>3944</v>
      </c>
    </row>
    <row r="1609" spans="1:5" hidden="1" x14ac:dyDescent="0.2">
      <c r="A1609" s="221">
        <v>1608</v>
      </c>
      <c r="B1609" s="68" t="b">
        <f>'Zał 1-2'!$L$39&gt;='Zał 1-2'!$L$21</f>
        <v>1</v>
      </c>
      <c r="C1609" s="68" t="s">
        <v>780</v>
      </c>
      <c r="D1609" s="68" t="s">
        <v>986</v>
      </c>
      <c r="E1609" s="68" t="s">
        <v>3944</v>
      </c>
    </row>
    <row r="1610" spans="1:5" hidden="1" x14ac:dyDescent="0.2">
      <c r="A1610" s="221">
        <v>1609</v>
      </c>
      <c r="B1610" s="68" t="b">
        <f>'Zał 1-2'!$L$39&gt;='Zał 1-2'!$L$22</f>
        <v>1</v>
      </c>
      <c r="C1610" s="68" t="s">
        <v>780</v>
      </c>
      <c r="D1610" s="68" t="s">
        <v>987</v>
      </c>
      <c r="E1610" s="68" t="s">
        <v>3944</v>
      </c>
    </row>
    <row r="1611" spans="1:5" hidden="1" x14ac:dyDescent="0.2">
      <c r="A1611" s="221">
        <v>1610</v>
      </c>
      <c r="B1611" s="68" t="b">
        <f>'Zał 1-2'!$L$39&gt;='Zał 1-2'!$L$23</f>
        <v>1</v>
      </c>
      <c r="C1611" s="68" t="s">
        <v>780</v>
      </c>
      <c r="D1611" s="68" t="s">
        <v>988</v>
      </c>
      <c r="E1611" s="68" t="s">
        <v>3944</v>
      </c>
    </row>
    <row r="1612" spans="1:5" hidden="1" x14ac:dyDescent="0.2">
      <c r="A1612" s="221">
        <v>1611</v>
      </c>
      <c r="B1612" s="68" t="b">
        <f>'Zał 1-2'!$L$39=SUM('Zał 1-2'!$L$19:$L$23)</f>
        <v>1</v>
      </c>
      <c r="C1612" s="68" t="s">
        <v>780</v>
      </c>
      <c r="D1612" s="68" t="s">
        <v>989</v>
      </c>
      <c r="E1612" s="68" t="s">
        <v>3944</v>
      </c>
    </row>
    <row r="1613" spans="1:5" hidden="1" x14ac:dyDescent="0.2">
      <c r="A1613" s="221">
        <v>1612</v>
      </c>
      <c r="B1613" s="68" t="b">
        <f>'Zał 1-2'!$L$39&gt;='Zał 1-2'!$L$24</f>
        <v>1</v>
      </c>
      <c r="C1613" s="68" t="s">
        <v>780</v>
      </c>
      <c r="D1613" s="68" t="s">
        <v>990</v>
      </c>
      <c r="E1613" s="68" t="s">
        <v>3944</v>
      </c>
    </row>
    <row r="1614" spans="1:5" hidden="1" x14ac:dyDescent="0.2">
      <c r="A1614" s="221">
        <v>1613</v>
      </c>
      <c r="B1614" s="68" t="b">
        <f>'Zał 1-2'!$L$39&gt;='Zał 1-2'!$L$25</f>
        <v>1</v>
      </c>
      <c r="C1614" s="68" t="s">
        <v>780</v>
      </c>
      <c r="D1614" s="68" t="s">
        <v>991</v>
      </c>
      <c r="E1614" s="68" t="s">
        <v>3944</v>
      </c>
    </row>
    <row r="1615" spans="1:5" hidden="1" x14ac:dyDescent="0.2">
      <c r="A1615" s="221">
        <v>1614</v>
      </c>
      <c r="B1615" s="68" t="b">
        <f>'Zał 1-2'!$L$39&gt;='Zał 1-2'!$L$26</f>
        <v>1</v>
      </c>
      <c r="C1615" s="68" t="s">
        <v>780</v>
      </c>
      <c r="D1615" s="68" t="s">
        <v>992</v>
      </c>
      <c r="E1615" s="68" t="s">
        <v>3944</v>
      </c>
    </row>
    <row r="1616" spans="1:5" hidden="1" x14ac:dyDescent="0.2">
      <c r="A1616" s="221">
        <v>1615</v>
      </c>
      <c r="B1616" s="68" t="b">
        <f>'Zał 1-2'!$L$39&gt;='Zał 1-2'!$L$27</f>
        <v>1</v>
      </c>
      <c r="C1616" s="68" t="s">
        <v>780</v>
      </c>
      <c r="D1616" s="68" t="s">
        <v>993</v>
      </c>
      <c r="E1616" s="68" t="s">
        <v>3944</v>
      </c>
    </row>
    <row r="1617" spans="1:5" hidden="1" x14ac:dyDescent="0.2">
      <c r="A1617" s="221">
        <v>1616</v>
      </c>
      <c r="B1617" s="68" t="b">
        <f>'Zał 1-2'!$L$39&gt;='Zał 1-2'!$L$28</f>
        <v>1</v>
      </c>
      <c r="C1617" s="68" t="s">
        <v>780</v>
      </c>
      <c r="D1617" s="68" t="s">
        <v>994</v>
      </c>
      <c r="E1617" s="68" t="s">
        <v>3944</v>
      </c>
    </row>
    <row r="1618" spans="1:5" hidden="1" x14ac:dyDescent="0.2">
      <c r="A1618" s="221">
        <v>1617</v>
      </c>
      <c r="B1618" s="68" t="b">
        <f>'Zał 1-2'!$L$39&gt;='Zał 1-2'!$L$29</f>
        <v>1</v>
      </c>
      <c r="C1618" s="68" t="s">
        <v>780</v>
      </c>
      <c r="D1618" s="68" t="s">
        <v>995</v>
      </c>
      <c r="E1618" s="68" t="s">
        <v>3944</v>
      </c>
    </row>
    <row r="1619" spans="1:5" hidden="1" x14ac:dyDescent="0.2">
      <c r="A1619" s="221">
        <v>1618</v>
      </c>
      <c r="B1619" s="68" t="b">
        <f>'Zał 1-2'!$L$39&gt;='Zał 1-2'!$L$30</f>
        <v>1</v>
      </c>
      <c r="C1619" s="68" t="s">
        <v>780</v>
      </c>
      <c r="D1619" s="68" t="s">
        <v>996</v>
      </c>
      <c r="E1619" s="68" t="s">
        <v>3944</v>
      </c>
    </row>
    <row r="1620" spans="1:5" hidden="1" x14ac:dyDescent="0.2">
      <c r="A1620" s="221">
        <v>1619</v>
      </c>
      <c r="B1620" s="68" t="b">
        <f>'Zał 1-2'!$L$39=SUM('Zał 1-2'!$L$24:$L$30)</f>
        <v>1</v>
      </c>
      <c r="C1620" s="68" t="s">
        <v>780</v>
      </c>
      <c r="D1620" s="68" t="s">
        <v>997</v>
      </c>
      <c r="E1620" s="68" t="s">
        <v>3944</v>
      </c>
    </row>
    <row r="1621" spans="1:5" hidden="1" x14ac:dyDescent="0.2">
      <c r="A1621" s="221">
        <v>1620</v>
      </c>
      <c r="B1621" s="68" t="b">
        <f>'Zał 1-2'!$D$7&lt;='Zał 1-1'!$D$11</f>
        <v>1</v>
      </c>
      <c r="C1621" s="68" t="s">
        <v>3956</v>
      </c>
      <c r="D1621" s="68" t="s">
        <v>3957</v>
      </c>
      <c r="E1621" s="68" t="s">
        <v>2418</v>
      </c>
    </row>
    <row r="1622" spans="1:5" hidden="1" x14ac:dyDescent="0.2">
      <c r="A1622" s="221">
        <v>1621</v>
      </c>
      <c r="B1622" s="68" t="b">
        <f>'Zał 1-2'!$D$8&lt;='Zał 1-1'!$D$12</f>
        <v>1</v>
      </c>
      <c r="C1622" s="68" t="s">
        <v>3956</v>
      </c>
      <c r="D1622" s="68" t="s">
        <v>3958</v>
      </c>
      <c r="E1622" s="68" t="s">
        <v>2418</v>
      </c>
    </row>
    <row r="1623" spans="1:5" hidden="1" x14ac:dyDescent="0.2">
      <c r="A1623" s="221">
        <v>1622</v>
      </c>
      <c r="B1623" s="68" t="b">
        <f>'Zał 1-2'!$D$9&lt;='Zał 1-1'!$D$13</f>
        <v>1</v>
      </c>
      <c r="C1623" s="68" t="s">
        <v>3956</v>
      </c>
      <c r="D1623" s="68" t="s">
        <v>3959</v>
      </c>
      <c r="E1623" s="68" t="s">
        <v>2418</v>
      </c>
    </row>
    <row r="1624" spans="1:5" hidden="1" x14ac:dyDescent="0.2">
      <c r="A1624" s="221">
        <v>1623</v>
      </c>
      <c r="B1624" s="68" t="b">
        <f>'Zał 1-2'!$D$10&lt;='Zał 1-1'!$D$14</f>
        <v>1</v>
      </c>
      <c r="C1624" s="68" t="s">
        <v>3956</v>
      </c>
      <c r="D1624" s="68" t="s">
        <v>3960</v>
      </c>
      <c r="E1624" s="68" t="s">
        <v>2418</v>
      </c>
    </row>
    <row r="1625" spans="1:5" hidden="1" x14ac:dyDescent="0.2">
      <c r="A1625" s="221">
        <v>1624</v>
      </c>
      <c r="B1625" s="68" t="b">
        <f>'Zał 1-2'!$D$11&lt;='Zał 1-1'!$D$15</f>
        <v>1</v>
      </c>
      <c r="C1625" s="68" t="s">
        <v>3956</v>
      </c>
      <c r="D1625" s="68" t="s">
        <v>3961</v>
      </c>
      <c r="E1625" s="68" t="s">
        <v>2418</v>
      </c>
    </row>
    <row r="1626" spans="1:5" hidden="1" x14ac:dyDescent="0.2">
      <c r="A1626" s="221">
        <v>1625</v>
      </c>
      <c r="B1626" s="68" t="b">
        <f>'Zał 1-2'!$D$12&lt;='Zał 1-1'!$D$16</f>
        <v>1</v>
      </c>
      <c r="C1626" s="68" t="s">
        <v>3956</v>
      </c>
      <c r="D1626" s="68" t="s">
        <v>3962</v>
      </c>
      <c r="E1626" s="68" t="s">
        <v>2418</v>
      </c>
    </row>
    <row r="1627" spans="1:5" hidden="1" x14ac:dyDescent="0.2">
      <c r="A1627" s="221">
        <v>1626</v>
      </c>
      <c r="B1627" s="68" t="b">
        <f>'Zał 1-2'!$D$13='Zał 1-1'!$D$17</f>
        <v>1</v>
      </c>
      <c r="C1627" s="68" t="s">
        <v>3956</v>
      </c>
      <c r="D1627" s="68" t="s">
        <v>3963</v>
      </c>
      <c r="E1627" s="68" t="s">
        <v>2418</v>
      </c>
    </row>
    <row r="1628" spans="1:5" hidden="1" x14ac:dyDescent="0.2">
      <c r="A1628" s="221">
        <v>1627</v>
      </c>
      <c r="B1628" s="68" t="b">
        <f>'Zał 1-2'!$D$14&lt;='Zał 1-1'!$D$18</f>
        <v>1</v>
      </c>
      <c r="C1628" s="68" t="s">
        <v>3956</v>
      </c>
      <c r="D1628" s="68" t="s">
        <v>3964</v>
      </c>
      <c r="E1628" s="68" t="s">
        <v>2418</v>
      </c>
    </row>
    <row r="1629" spans="1:5" hidden="1" x14ac:dyDescent="0.2">
      <c r="A1629" s="221">
        <v>1628</v>
      </c>
      <c r="B1629" s="68" t="b">
        <f>'Zał 1-2'!$D$15&lt;='Zał 1-1'!$D$19</f>
        <v>1</v>
      </c>
      <c r="C1629" s="68" t="s">
        <v>3956</v>
      </c>
      <c r="D1629" s="68" t="s">
        <v>3965</v>
      </c>
      <c r="E1629" s="68" t="s">
        <v>2418</v>
      </c>
    </row>
    <row r="1630" spans="1:5" hidden="1" x14ac:dyDescent="0.2">
      <c r="A1630" s="221">
        <v>1629</v>
      </c>
      <c r="B1630" s="68" t="b">
        <f>'Zał 1-2'!$D$16&lt;='Zał 1-1'!$D$20</f>
        <v>1</v>
      </c>
      <c r="C1630" s="68" t="s">
        <v>3956</v>
      </c>
      <c r="D1630" s="68" t="s">
        <v>3966</v>
      </c>
      <c r="E1630" s="68" t="s">
        <v>2418</v>
      </c>
    </row>
    <row r="1631" spans="1:5" hidden="1" x14ac:dyDescent="0.2">
      <c r="A1631" s="221">
        <v>1630</v>
      </c>
      <c r="B1631" s="68" t="b">
        <f>'Zał 1-2'!$D$17='Zał 1-1'!$D$21</f>
        <v>1</v>
      </c>
      <c r="C1631" s="68" t="s">
        <v>3956</v>
      </c>
      <c r="D1631" s="68" t="s">
        <v>3967</v>
      </c>
      <c r="E1631" s="68" t="s">
        <v>2418</v>
      </c>
    </row>
    <row r="1632" spans="1:5" hidden="1" x14ac:dyDescent="0.2">
      <c r="A1632" s="221">
        <v>1631</v>
      </c>
      <c r="B1632" s="68" t="b">
        <f>'Zał 1-2'!$D$18='Zał 1-1'!$D$22</f>
        <v>1</v>
      </c>
      <c r="C1632" s="68" t="s">
        <v>3956</v>
      </c>
      <c r="D1632" s="68" t="s">
        <v>3968</v>
      </c>
      <c r="E1632" s="68" t="s">
        <v>2418</v>
      </c>
    </row>
    <row r="1633" spans="1:5" hidden="1" x14ac:dyDescent="0.2">
      <c r="A1633" s="221">
        <v>1632</v>
      </c>
      <c r="B1633" s="68" t="b">
        <f>'Zał 1-2'!$D$19&lt;='Zał 1-1'!$D$23</f>
        <v>1</v>
      </c>
      <c r="C1633" s="68" t="s">
        <v>3956</v>
      </c>
      <c r="D1633" s="68" t="s">
        <v>3969</v>
      </c>
      <c r="E1633" s="68" t="s">
        <v>2418</v>
      </c>
    </row>
    <row r="1634" spans="1:5" hidden="1" x14ac:dyDescent="0.2">
      <c r="A1634" s="221">
        <v>1633</v>
      </c>
      <c r="B1634" s="68" t="b">
        <f>'Zał 1-2'!$D$20&lt;='Zał 1-1'!$D$24</f>
        <v>1</v>
      </c>
      <c r="C1634" s="68" t="s">
        <v>3956</v>
      </c>
      <c r="D1634" s="68" t="s">
        <v>3970</v>
      </c>
      <c r="E1634" s="68" t="s">
        <v>2418</v>
      </c>
    </row>
    <row r="1635" spans="1:5" hidden="1" x14ac:dyDescent="0.2">
      <c r="A1635" s="221">
        <v>1634</v>
      </c>
      <c r="B1635" s="68" t="b">
        <f>'Zał 1-2'!$D$21&lt;='Zał 1-1'!$D$25</f>
        <v>1</v>
      </c>
      <c r="C1635" s="68" t="s">
        <v>3956</v>
      </c>
      <c r="D1635" s="68" t="s">
        <v>3971</v>
      </c>
      <c r="E1635" s="68" t="s">
        <v>2418</v>
      </c>
    </row>
    <row r="1636" spans="1:5" hidden="1" x14ac:dyDescent="0.2">
      <c r="A1636" s="221">
        <v>1635</v>
      </c>
      <c r="B1636" s="68" t="b">
        <f>'Zał 1-2'!$D$22&lt;='Zał 1-1'!$D$26</f>
        <v>1</v>
      </c>
      <c r="C1636" s="68" t="s">
        <v>3956</v>
      </c>
      <c r="D1636" s="68" t="s">
        <v>3972</v>
      </c>
      <c r="E1636" s="68" t="s">
        <v>2418</v>
      </c>
    </row>
    <row r="1637" spans="1:5" hidden="1" x14ac:dyDescent="0.2">
      <c r="A1637" s="221">
        <v>1636</v>
      </c>
      <c r="B1637" s="68" t="b">
        <f>'Zał 1-2'!$D$23&lt;='Zał 1-1'!$D$27</f>
        <v>1</v>
      </c>
      <c r="C1637" s="68" t="s">
        <v>3956</v>
      </c>
      <c r="D1637" s="68" t="s">
        <v>3973</v>
      </c>
      <c r="E1637" s="68" t="s">
        <v>2418</v>
      </c>
    </row>
    <row r="1638" spans="1:5" hidden="1" x14ac:dyDescent="0.2">
      <c r="A1638" s="221">
        <v>1637</v>
      </c>
      <c r="B1638" s="68" t="b">
        <f>'Zał 1-2'!$D$24&lt;='Zał 1-1'!$D$28</f>
        <v>1</v>
      </c>
      <c r="C1638" s="68" t="s">
        <v>3956</v>
      </c>
      <c r="D1638" s="68" t="s">
        <v>3974</v>
      </c>
      <c r="E1638" s="68" t="s">
        <v>2418</v>
      </c>
    </row>
    <row r="1639" spans="1:5" hidden="1" x14ac:dyDescent="0.2">
      <c r="A1639" s="221">
        <v>1638</v>
      </c>
      <c r="B1639" s="68" t="b">
        <f>'Zał 1-2'!$D$25&lt;='Zał 1-1'!$D$29</f>
        <v>1</v>
      </c>
      <c r="C1639" s="68" t="s">
        <v>3956</v>
      </c>
      <c r="D1639" s="68" t="s">
        <v>3975</v>
      </c>
      <c r="E1639" s="68" t="s">
        <v>2418</v>
      </c>
    </row>
    <row r="1640" spans="1:5" hidden="1" x14ac:dyDescent="0.2">
      <c r="A1640" s="221">
        <v>1639</v>
      </c>
      <c r="B1640" s="68" t="b">
        <f>'Zał 1-2'!$D$26&lt;='Zał 1-1'!$D$30</f>
        <v>1</v>
      </c>
      <c r="C1640" s="68" t="s">
        <v>3956</v>
      </c>
      <c r="D1640" s="68" t="s">
        <v>3976</v>
      </c>
      <c r="E1640" s="68" t="s">
        <v>2418</v>
      </c>
    </row>
    <row r="1641" spans="1:5" hidden="1" x14ac:dyDescent="0.2">
      <c r="A1641" s="221">
        <v>1640</v>
      </c>
      <c r="B1641" s="68" t="b">
        <f>'Zał 1-2'!$D$27&lt;='Zał 1-1'!$D$31</f>
        <v>1</v>
      </c>
      <c r="C1641" s="68" t="s">
        <v>3956</v>
      </c>
      <c r="D1641" s="68" t="s">
        <v>3977</v>
      </c>
      <c r="E1641" s="68" t="s">
        <v>2418</v>
      </c>
    </row>
    <row r="1642" spans="1:5" hidden="1" x14ac:dyDescent="0.2">
      <c r="A1642" s="221">
        <v>1641</v>
      </c>
      <c r="B1642" s="68" t="b">
        <f>'Zał 1-2'!$D$28&lt;='Zał 1-1'!$D$32</f>
        <v>1</v>
      </c>
      <c r="C1642" s="68" t="s">
        <v>3956</v>
      </c>
      <c r="D1642" s="68" t="s">
        <v>3978</v>
      </c>
      <c r="E1642" s="68" t="s">
        <v>2418</v>
      </c>
    </row>
    <row r="1643" spans="1:5" hidden="1" x14ac:dyDescent="0.2">
      <c r="A1643" s="221">
        <v>1642</v>
      </c>
      <c r="B1643" s="68" t="b">
        <f>'Zał 1-2'!$D$29&lt;='Zał 1-1'!$D$33</f>
        <v>1</v>
      </c>
      <c r="C1643" s="68" t="s">
        <v>3956</v>
      </c>
      <c r="D1643" s="68" t="s">
        <v>3979</v>
      </c>
      <c r="E1643" s="68" t="s">
        <v>2418</v>
      </c>
    </row>
    <row r="1644" spans="1:5" hidden="1" x14ac:dyDescent="0.2">
      <c r="A1644" s="221">
        <v>1643</v>
      </c>
      <c r="B1644" s="68" t="b">
        <f>'Zał 1-2'!$D$30&lt;='Zał 1-1'!$D$34</f>
        <v>1</v>
      </c>
      <c r="C1644" s="68" t="s">
        <v>3956</v>
      </c>
      <c r="D1644" s="68" t="s">
        <v>3980</v>
      </c>
      <c r="E1644" s="68" t="s">
        <v>2418</v>
      </c>
    </row>
    <row r="1645" spans="1:5" hidden="1" x14ac:dyDescent="0.2">
      <c r="A1645" s="221">
        <v>1644</v>
      </c>
      <c r="B1645" s="68" t="b">
        <f>'Zał 1-2'!$D$39&lt;='Zał 1-1'!$D$35</f>
        <v>1</v>
      </c>
      <c r="C1645" s="68" t="s">
        <v>3956</v>
      </c>
      <c r="D1645" s="68" t="s">
        <v>955</v>
      </c>
      <c r="E1645" s="68" t="s">
        <v>2418</v>
      </c>
    </row>
    <row r="1646" spans="1:5" hidden="1" x14ac:dyDescent="0.2">
      <c r="A1646" s="221">
        <v>1645</v>
      </c>
      <c r="B1646" s="68" t="b">
        <f>'Zał 1-2'!$F$7='Zał 1-1'!$E$17</f>
        <v>1</v>
      </c>
      <c r="C1646" s="68" t="s">
        <v>3956</v>
      </c>
      <c r="D1646" s="68" t="s">
        <v>961</v>
      </c>
    </row>
    <row r="1647" spans="1:5" hidden="1" x14ac:dyDescent="0.2">
      <c r="A1647" s="221">
        <v>1646</v>
      </c>
      <c r="B1647" s="68" t="b">
        <f>'Zał 1-2'!$F$8='Zał 1-1'!$F$17</f>
        <v>1</v>
      </c>
      <c r="C1647" s="68" t="s">
        <v>3956</v>
      </c>
      <c r="D1647" s="68" t="s">
        <v>956</v>
      </c>
    </row>
    <row r="1648" spans="1:5" hidden="1" x14ac:dyDescent="0.2">
      <c r="A1648" s="221">
        <v>1647</v>
      </c>
      <c r="B1648" s="68" t="b">
        <f>'Zał 1-2'!$F$9='Zał 1-1'!$G$17</f>
        <v>1</v>
      </c>
      <c r="C1648" s="68" t="s">
        <v>3956</v>
      </c>
      <c r="D1648" s="68" t="s">
        <v>957</v>
      </c>
    </row>
    <row r="1649" spans="1:5" hidden="1" x14ac:dyDescent="0.2">
      <c r="A1649" s="221">
        <v>1648</v>
      </c>
      <c r="B1649" s="68" t="b">
        <f>'Zał 1-2'!$F$10='Zał 1-1'!$H$17</f>
        <v>1</v>
      </c>
      <c r="C1649" s="68" t="s">
        <v>3956</v>
      </c>
      <c r="D1649" s="68" t="s">
        <v>958</v>
      </c>
    </row>
    <row r="1650" spans="1:5" hidden="1" x14ac:dyDescent="0.2">
      <c r="A1650" s="221">
        <v>1649</v>
      </c>
      <c r="B1650" s="68" t="b">
        <f>'Zał 1-2'!$F$11='Zał 1-1'!$I$17</f>
        <v>1</v>
      </c>
      <c r="C1650" s="68" t="s">
        <v>3956</v>
      </c>
      <c r="D1650" s="68" t="s">
        <v>959</v>
      </c>
    </row>
    <row r="1651" spans="1:5" hidden="1" x14ac:dyDescent="0.2">
      <c r="A1651" s="221">
        <v>1650</v>
      </c>
      <c r="B1651" s="68" t="b">
        <f>'Zał 1-2'!$F$12='Zał 1-1'!$J$17</f>
        <v>1</v>
      </c>
      <c r="C1651" s="68" t="s">
        <v>3956</v>
      </c>
      <c r="D1651" s="68" t="s">
        <v>960</v>
      </c>
    </row>
    <row r="1652" spans="1:5" hidden="1" x14ac:dyDescent="0.2">
      <c r="A1652" s="221">
        <v>1651</v>
      </c>
      <c r="B1652" s="68" t="b">
        <f>'Zał 1-3'!$D$7&gt;='Zał 1-3'!$E$7</f>
        <v>1</v>
      </c>
      <c r="C1652" s="68" t="s">
        <v>781</v>
      </c>
      <c r="D1652" s="68" t="s">
        <v>3298</v>
      </c>
      <c r="E1652" s="68" t="s">
        <v>3357</v>
      </c>
    </row>
    <row r="1653" spans="1:5" hidden="1" x14ac:dyDescent="0.2">
      <c r="A1653" s="221">
        <v>1652</v>
      </c>
      <c r="B1653" s="68" t="b">
        <f>'Zał 1-3'!$D$8&gt;='Zał 1-3'!$E$8</f>
        <v>1</v>
      </c>
      <c r="C1653" s="68" t="s">
        <v>781</v>
      </c>
      <c r="D1653" s="68" t="s">
        <v>3299</v>
      </c>
      <c r="E1653" s="68" t="s">
        <v>3357</v>
      </c>
    </row>
    <row r="1654" spans="1:5" hidden="1" x14ac:dyDescent="0.2">
      <c r="A1654" s="221">
        <v>1653</v>
      </c>
      <c r="B1654" s="68" t="b">
        <f>'Zał 1-3'!$D$9&gt;='Zał 1-3'!$E$9</f>
        <v>1</v>
      </c>
      <c r="C1654" s="68" t="s">
        <v>781</v>
      </c>
      <c r="D1654" s="68" t="s">
        <v>3300</v>
      </c>
      <c r="E1654" s="68" t="s">
        <v>3357</v>
      </c>
    </row>
    <row r="1655" spans="1:5" hidden="1" x14ac:dyDescent="0.2">
      <c r="A1655" s="221">
        <v>1654</v>
      </c>
      <c r="B1655" s="68" t="b">
        <f>'Zał 1-3'!$D$10&gt;='Zał 1-3'!$E$10</f>
        <v>1</v>
      </c>
      <c r="C1655" s="68" t="s">
        <v>781</v>
      </c>
      <c r="D1655" s="68" t="s">
        <v>3301</v>
      </c>
      <c r="E1655" s="68" t="s">
        <v>3357</v>
      </c>
    </row>
    <row r="1656" spans="1:5" hidden="1" x14ac:dyDescent="0.2">
      <c r="A1656" s="221">
        <v>1655</v>
      </c>
      <c r="B1656" s="68" t="b">
        <f>'Zał 1-3'!$D$11&gt;='Zał 1-3'!$E$11</f>
        <v>1</v>
      </c>
      <c r="C1656" s="68" t="s">
        <v>781</v>
      </c>
      <c r="D1656" s="68" t="s">
        <v>3302</v>
      </c>
      <c r="E1656" s="68" t="s">
        <v>3357</v>
      </c>
    </row>
    <row r="1657" spans="1:5" hidden="1" x14ac:dyDescent="0.2">
      <c r="A1657" s="221">
        <v>1656</v>
      </c>
      <c r="B1657" s="68" t="b">
        <f>'Zał 1-3'!$D$12&gt;='Zał 1-3'!$E$12</f>
        <v>1</v>
      </c>
      <c r="C1657" s="68" t="s">
        <v>781</v>
      </c>
      <c r="D1657" s="68" t="s">
        <v>3303</v>
      </c>
      <c r="E1657" s="68" t="s">
        <v>3357</v>
      </c>
    </row>
    <row r="1658" spans="1:5" hidden="1" x14ac:dyDescent="0.2">
      <c r="A1658" s="221">
        <v>1657</v>
      </c>
      <c r="B1658" s="68" t="b">
        <f>'Zał 1-3'!$D$14&gt;='Zał 1-3'!$E$14</f>
        <v>1</v>
      </c>
      <c r="C1658" s="68" t="s">
        <v>781</v>
      </c>
      <c r="D1658" s="68" t="s">
        <v>1081</v>
      </c>
      <c r="E1658" s="68" t="s">
        <v>3357</v>
      </c>
    </row>
    <row r="1659" spans="1:5" hidden="1" x14ac:dyDescent="0.2">
      <c r="A1659" s="221">
        <v>1658</v>
      </c>
      <c r="B1659" s="68" t="b">
        <f>'Zał 1-3'!$D$19&gt;='Zał 1-3'!$E$19</f>
        <v>1</v>
      </c>
      <c r="C1659" s="68" t="s">
        <v>781</v>
      </c>
      <c r="D1659" s="68" t="s">
        <v>1086</v>
      </c>
      <c r="E1659" s="68" t="s">
        <v>3357</v>
      </c>
    </row>
    <row r="1660" spans="1:5" hidden="1" x14ac:dyDescent="0.2">
      <c r="A1660" s="221">
        <v>1659</v>
      </c>
      <c r="B1660" s="68" t="b">
        <f>'Zał 1-3'!$D$20&gt;='Zał 1-3'!$E$20</f>
        <v>1</v>
      </c>
      <c r="C1660" s="68" t="s">
        <v>781</v>
      </c>
      <c r="D1660" s="68" t="s">
        <v>1212</v>
      </c>
      <c r="E1660" s="68" t="s">
        <v>3357</v>
      </c>
    </row>
    <row r="1661" spans="1:5" hidden="1" x14ac:dyDescent="0.2">
      <c r="A1661" s="221">
        <v>1660</v>
      </c>
      <c r="B1661" s="68" t="b">
        <f>'Zał 1-3'!$D$21&gt;='Zał 1-3'!$E$21</f>
        <v>1</v>
      </c>
      <c r="C1661" s="68" t="s">
        <v>781</v>
      </c>
      <c r="D1661" s="68" t="s">
        <v>1213</v>
      </c>
      <c r="E1661" s="68" t="s">
        <v>3357</v>
      </c>
    </row>
    <row r="1662" spans="1:5" hidden="1" x14ac:dyDescent="0.2">
      <c r="A1662" s="221">
        <v>1661</v>
      </c>
      <c r="B1662" s="68" t="b">
        <f>'Zał 1-3'!$D$22&gt;='Zał 1-3'!$E$22</f>
        <v>1</v>
      </c>
      <c r="C1662" s="68" t="s">
        <v>781</v>
      </c>
      <c r="D1662" s="68" t="s">
        <v>1214</v>
      </c>
      <c r="E1662" s="68" t="s">
        <v>3357</v>
      </c>
    </row>
    <row r="1663" spans="1:5" hidden="1" x14ac:dyDescent="0.2">
      <c r="A1663" s="221">
        <v>1662</v>
      </c>
      <c r="B1663" s="68" t="b">
        <f>'Zał 1-3'!$D$23&gt;='Zał 1-3'!$E$23</f>
        <v>1</v>
      </c>
      <c r="C1663" s="68" t="s">
        <v>781</v>
      </c>
      <c r="D1663" s="68" t="s">
        <v>1215</v>
      </c>
      <c r="E1663" s="68" t="s">
        <v>3357</v>
      </c>
    </row>
    <row r="1664" spans="1:5" hidden="1" x14ac:dyDescent="0.2">
      <c r="A1664" s="221">
        <v>1663</v>
      </c>
      <c r="B1664" s="68" t="b">
        <f>'Zał 1-3'!$D$24&gt;='Zał 1-3'!$E$24</f>
        <v>1</v>
      </c>
      <c r="C1664" s="68" t="s">
        <v>781</v>
      </c>
      <c r="D1664" s="68" t="s">
        <v>1219</v>
      </c>
      <c r="E1664" s="68" t="s">
        <v>3357</v>
      </c>
    </row>
    <row r="1665" spans="1:5" hidden="1" x14ac:dyDescent="0.2">
      <c r="A1665" s="221">
        <v>1664</v>
      </c>
      <c r="B1665" s="68" t="b">
        <f>'Zał 1-3'!$D$25&gt;='Zał 1-3'!$E$25</f>
        <v>1</v>
      </c>
      <c r="C1665" s="68" t="s">
        <v>781</v>
      </c>
      <c r="D1665" s="68" t="s">
        <v>1216</v>
      </c>
      <c r="E1665" s="68" t="s">
        <v>3357</v>
      </c>
    </row>
    <row r="1666" spans="1:5" hidden="1" x14ac:dyDescent="0.2">
      <c r="A1666" s="221">
        <v>1665</v>
      </c>
      <c r="B1666" s="68" t="b">
        <f>'Zał 1-3'!$D$26&gt;='Zał 1-3'!$E$26</f>
        <v>1</v>
      </c>
      <c r="C1666" s="68" t="s">
        <v>781</v>
      </c>
      <c r="D1666" s="68" t="s">
        <v>1217</v>
      </c>
      <c r="E1666" s="68" t="s">
        <v>3357</v>
      </c>
    </row>
    <row r="1667" spans="1:5" hidden="1" x14ac:dyDescent="0.2">
      <c r="A1667" s="221">
        <v>1666</v>
      </c>
      <c r="B1667" s="68" t="b">
        <f>'Zał 1-3'!$D$27&gt;='Zał 1-3'!$E$27</f>
        <v>1</v>
      </c>
      <c r="C1667" s="68" t="s">
        <v>781</v>
      </c>
      <c r="D1667" s="68" t="s">
        <v>3838</v>
      </c>
      <c r="E1667" s="68" t="s">
        <v>3357</v>
      </c>
    </row>
    <row r="1668" spans="1:5" hidden="1" x14ac:dyDescent="0.2">
      <c r="A1668" s="221">
        <v>1667</v>
      </c>
      <c r="B1668" s="68" t="b">
        <f>'Zał 1-3'!$D$30&gt;='Zał 1-3'!$E$30</f>
        <v>1</v>
      </c>
      <c r="C1668" s="68" t="s">
        <v>781</v>
      </c>
      <c r="D1668" s="68" t="s">
        <v>3841</v>
      </c>
      <c r="E1668" s="68" t="s">
        <v>3357</v>
      </c>
    </row>
    <row r="1669" spans="1:5" hidden="1" x14ac:dyDescent="0.2">
      <c r="A1669" s="221">
        <v>1668</v>
      </c>
      <c r="B1669" s="68" t="b">
        <f>'Zał 1-3'!$D$32='Zał 1-3'!$E$32</f>
        <v>1</v>
      </c>
      <c r="C1669" s="68" t="s">
        <v>781</v>
      </c>
      <c r="D1669" s="68" t="s">
        <v>4043</v>
      </c>
      <c r="E1669" s="68" t="s">
        <v>3071</v>
      </c>
    </row>
    <row r="1670" spans="1:5" hidden="1" x14ac:dyDescent="0.2">
      <c r="A1670" s="221">
        <v>1669</v>
      </c>
      <c r="B1670" s="68" t="b">
        <f>'Zał 1-3'!$D$33&gt;='Zał 1-3'!$E$33</f>
        <v>1</v>
      </c>
      <c r="C1670" s="68" t="s">
        <v>781</v>
      </c>
      <c r="D1670" s="68" t="s">
        <v>4044</v>
      </c>
      <c r="E1670" s="68" t="s">
        <v>3357</v>
      </c>
    </row>
    <row r="1671" spans="1:5" hidden="1" x14ac:dyDescent="0.2">
      <c r="A1671" s="221">
        <v>1670</v>
      </c>
      <c r="B1671" s="68" t="b">
        <f>'Zał 1-3'!$D$35&gt;='Zał 1-3'!$E$35</f>
        <v>1</v>
      </c>
      <c r="C1671" s="68" t="s">
        <v>781</v>
      </c>
      <c r="D1671" s="68" t="s">
        <v>3612</v>
      </c>
      <c r="E1671" s="68" t="s">
        <v>3357</v>
      </c>
    </row>
    <row r="1672" spans="1:5" hidden="1" x14ac:dyDescent="0.2">
      <c r="A1672" s="221">
        <v>1671</v>
      </c>
      <c r="B1672" s="68" t="b">
        <f>'Zał 1-3'!$D$36&gt;='Zał 1-3'!$E$36</f>
        <v>1</v>
      </c>
      <c r="C1672" s="68" t="s">
        <v>781</v>
      </c>
      <c r="D1672" s="68" t="s">
        <v>3613</v>
      </c>
      <c r="E1672" s="68" t="s">
        <v>3357</v>
      </c>
    </row>
    <row r="1673" spans="1:5" hidden="1" x14ac:dyDescent="0.2">
      <c r="A1673" s="221">
        <v>1672</v>
      </c>
      <c r="B1673" s="68" t="b">
        <f>'Zał 1-3'!$D$37&gt;='Zał 1-3'!$E$37</f>
        <v>1</v>
      </c>
      <c r="C1673" s="68" t="s">
        <v>781</v>
      </c>
      <c r="D1673" s="68" t="s">
        <v>3614</v>
      </c>
      <c r="E1673" s="68" t="s">
        <v>3357</v>
      </c>
    </row>
    <row r="1674" spans="1:5" hidden="1" x14ac:dyDescent="0.2">
      <c r="A1674" s="221">
        <v>1673</v>
      </c>
      <c r="B1674" s="68" t="b">
        <f>'Zał 1-3'!$D$38&gt;='Zał 1-3'!$E$38</f>
        <v>1</v>
      </c>
      <c r="C1674" s="68" t="s">
        <v>781</v>
      </c>
      <c r="D1674" s="68" t="s">
        <v>3615</v>
      </c>
      <c r="E1674" s="68" t="s">
        <v>3357</v>
      </c>
    </row>
    <row r="1675" spans="1:5" hidden="1" x14ac:dyDescent="0.2">
      <c r="A1675" s="221">
        <v>1674</v>
      </c>
      <c r="B1675" s="68" t="b">
        <f>'Zał 1-3'!$D$40&gt;='Zał 1-3'!$E$40</f>
        <v>1</v>
      </c>
      <c r="C1675" s="68" t="s">
        <v>781</v>
      </c>
      <c r="D1675" s="68" t="s">
        <v>4132</v>
      </c>
      <c r="E1675" s="68" t="s">
        <v>3357</v>
      </c>
    </row>
    <row r="1676" spans="1:5" hidden="1" x14ac:dyDescent="0.2">
      <c r="A1676" s="221">
        <v>1675</v>
      </c>
      <c r="B1676" s="68" t="b">
        <f>'Zał 1-3'!$D$7&gt;='Zał 1-3'!$F$7</f>
        <v>1</v>
      </c>
      <c r="C1676" s="68" t="s">
        <v>781</v>
      </c>
      <c r="D1676" s="68" t="s">
        <v>3298</v>
      </c>
      <c r="E1676" s="68" t="s">
        <v>3053</v>
      </c>
    </row>
    <row r="1677" spans="1:5" hidden="1" x14ac:dyDescent="0.2">
      <c r="A1677" s="221">
        <v>1676</v>
      </c>
      <c r="B1677" s="68" t="b">
        <f>'Zał 1-3'!$D$8&gt;='Zał 1-3'!$F$8</f>
        <v>1</v>
      </c>
      <c r="C1677" s="68" t="s">
        <v>781</v>
      </c>
      <c r="D1677" s="68" t="s">
        <v>3299</v>
      </c>
      <c r="E1677" s="68" t="s">
        <v>3053</v>
      </c>
    </row>
    <row r="1678" spans="1:5" hidden="1" x14ac:dyDescent="0.2">
      <c r="A1678" s="221">
        <v>1677</v>
      </c>
      <c r="B1678" s="68" t="b">
        <f>'Zał 1-3'!$D$9&gt;='Zał 1-3'!$F$9</f>
        <v>1</v>
      </c>
      <c r="C1678" s="68" t="s">
        <v>781</v>
      </c>
      <c r="D1678" s="68" t="s">
        <v>3300</v>
      </c>
      <c r="E1678" s="68" t="s">
        <v>3053</v>
      </c>
    </row>
    <row r="1679" spans="1:5" hidden="1" x14ac:dyDescent="0.2">
      <c r="A1679" s="221">
        <v>1678</v>
      </c>
      <c r="B1679" s="68" t="b">
        <f>'Zał 1-3'!$D$10&gt;='Zał 1-3'!$F$10</f>
        <v>1</v>
      </c>
      <c r="C1679" s="68" t="s">
        <v>781</v>
      </c>
      <c r="D1679" s="68" t="s">
        <v>3301</v>
      </c>
      <c r="E1679" s="68" t="s">
        <v>3053</v>
      </c>
    </row>
    <row r="1680" spans="1:5" hidden="1" x14ac:dyDescent="0.2">
      <c r="A1680" s="221">
        <v>1679</v>
      </c>
      <c r="B1680" s="68" t="b">
        <f>'Zał 1-3'!$D$11&gt;='Zał 1-3'!$F$11</f>
        <v>1</v>
      </c>
      <c r="C1680" s="68" t="s">
        <v>781</v>
      </c>
      <c r="D1680" s="68" t="s">
        <v>3302</v>
      </c>
      <c r="E1680" s="68" t="s">
        <v>3053</v>
      </c>
    </row>
    <row r="1681" spans="1:5" hidden="1" x14ac:dyDescent="0.2">
      <c r="A1681" s="221">
        <v>1680</v>
      </c>
      <c r="B1681" s="68" t="b">
        <f>'Zał 1-3'!$D$12&gt;='Zał 1-3'!$F$12</f>
        <v>1</v>
      </c>
      <c r="C1681" s="68" t="s">
        <v>781</v>
      </c>
      <c r="D1681" s="68" t="s">
        <v>3303</v>
      </c>
      <c r="E1681" s="68" t="s">
        <v>3053</v>
      </c>
    </row>
    <row r="1682" spans="1:5" hidden="1" x14ac:dyDescent="0.2">
      <c r="A1682" s="221">
        <v>1681</v>
      </c>
      <c r="B1682" s="68" t="b">
        <f>'Zał 1-3'!$D$19&gt;='Zał 1-3'!$F$19</f>
        <v>1</v>
      </c>
      <c r="C1682" s="68" t="s">
        <v>781</v>
      </c>
      <c r="D1682" s="68" t="s">
        <v>1086</v>
      </c>
      <c r="E1682" s="68" t="s">
        <v>3053</v>
      </c>
    </row>
    <row r="1683" spans="1:5" hidden="1" x14ac:dyDescent="0.2">
      <c r="A1683" s="221">
        <v>1682</v>
      </c>
      <c r="B1683" s="68" t="b">
        <f>'Zał 1-3'!$D$20&gt;='Zał 1-3'!$F$20</f>
        <v>1</v>
      </c>
      <c r="C1683" s="68" t="s">
        <v>781</v>
      </c>
      <c r="D1683" s="68" t="s">
        <v>1212</v>
      </c>
      <c r="E1683" s="68" t="s">
        <v>3053</v>
      </c>
    </row>
    <row r="1684" spans="1:5" hidden="1" x14ac:dyDescent="0.2">
      <c r="A1684" s="221">
        <v>1683</v>
      </c>
      <c r="B1684" s="68" t="b">
        <f>'Zał 1-3'!$D$21&gt;='Zał 1-3'!$F$21</f>
        <v>1</v>
      </c>
      <c r="C1684" s="68" t="s">
        <v>781</v>
      </c>
      <c r="D1684" s="68" t="s">
        <v>1213</v>
      </c>
      <c r="E1684" s="68" t="s">
        <v>3053</v>
      </c>
    </row>
    <row r="1685" spans="1:5" hidden="1" x14ac:dyDescent="0.2">
      <c r="A1685" s="221">
        <v>1684</v>
      </c>
      <c r="B1685" s="68" t="b">
        <f>'Zał 1-3'!$D$22&gt;='Zał 1-3'!$F$22</f>
        <v>1</v>
      </c>
      <c r="C1685" s="68" t="s">
        <v>781</v>
      </c>
      <c r="D1685" s="68" t="s">
        <v>1214</v>
      </c>
      <c r="E1685" s="68" t="s">
        <v>3053</v>
      </c>
    </row>
    <row r="1686" spans="1:5" hidden="1" x14ac:dyDescent="0.2">
      <c r="A1686" s="221">
        <v>1685</v>
      </c>
      <c r="B1686" s="68" t="b">
        <f>'Zał 1-3'!$D$23&gt;='Zał 1-3'!$F$23</f>
        <v>1</v>
      </c>
      <c r="C1686" s="68" t="s">
        <v>781</v>
      </c>
      <c r="D1686" s="68" t="s">
        <v>1215</v>
      </c>
      <c r="E1686" s="68" t="s">
        <v>3053</v>
      </c>
    </row>
    <row r="1687" spans="1:5" hidden="1" x14ac:dyDescent="0.2">
      <c r="A1687" s="221">
        <v>1686</v>
      </c>
      <c r="B1687" s="68" t="b">
        <f>'Zał 1-3'!$D$24&gt;='Zał 1-3'!$F$24</f>
        <v>1</v>
      </c>
      <c r="C1687" s="68" t="s">
        <v>781</v>
      </c>
      <c r="D1687" s="68" t="s">
        <v>1219</v>
      </c>
      <c r="E1687" s="68" t="s">
        <v>3053</v>
      </c>
    </row>
    <row r="1688" spans="1:5" hidden="1" x14ac:dyDescent="0.2">
      <c r="A1688" s="221">
        <v>1687</v>
      </c>
      <c r="B1688" s="68" t="b">
        <f>'Zał 1-3'!$D$25&gt;='Zał 1-3'!$F$25</f>
        <v>1</v>
      </c>
      <c r="C1688" s="68" t="s">
        <v>781</v>
      </c>
      <c r="D1688" s="68" t="s">
        <v>1216</v>
      </c>
      <c r="E1688" s="68" t="s">
        <v>3053</v>
      </c>
    </row>
    <row r="1689" spans="1:5" hidden="1" x14ac:dyDescent="0.2">
      <c r="A1689" s="221">
        <v>1688</v>
      </c>
      <c r="B1689" s="68" t="b">
        <f>'Zał 1-3'!$D$26&gt;='Zał 1-3'!$F$26</f>
        <v>1</v>
      </c>
      <c r="C1689" s="68" t="s">
        <v>781</v>
      </c>
      <c r="D1689" s="68" t="s">
        <v>1217</v>
      </c>
      <c r="E1689" s="68" t="s">
        <v>3053</v>
      </c>
    </row>
    <row r="1690" spans="1:5" hidden="1" x14ac:dyDescent="0.2">
      <c r="A1690" s="221">
        <v>1689</v>
      </c>
      <c r="B1690" s="68" t="b">
        <f>'Zał 1-3'!$D$30&gt;='Zał 1-3'!$F$30</f>
        <v>1</v>
      </c>
      <c r="C1690" s="68" t="s">
        <v>781</v>
      </c>
      <c r="D1690" s="68" t="s">
        <v>3841</v>
      </c>
      <c r="E1690" s="68" t="s">
        <v>3053</v>
      </c>
    </row>
    <row r="1691" spans="1:5" hidden="1" x14ac:dyDescent="0.2">
      <c r="A1691" s="221">
        <v>1690</v>
      </c>
      <c r="B1691" s="68" t="b">
        <f>'Zał 1-3'!$D$31&gt;='Zał 1-3'!$F$31</f>
        <v>1</v>
      </c>
      <c r="C1691" s="68" t="s">
        <v>781</v>
      </c>
      <c r="D1691" s="68" t="s">
        <v>4042</v>
      </c>
      <c r="E1691" s="68" t="s">
        <v>3053</v>
      </c>
    </row>
    <row r="1692" spans="1:5" hidden="1" x14ac:dyDescent="0.2">
      <c r="A1692" s="221">
        <v>1691</v>
      </c>
      <c r="B1692" s="68" t="b">
        <f>'Zał 1-3'!$D$33&gt;='Zał 1-3'!$F$33</f>
        <v>1</v>
      </c>
      <c r="C1692" s="68" t="s">
        <v>781</v>
      </c>
      <c r="D1692" s="68" t="s">
        <v>4044</v>
      </c>
      <c r="E1692" s="68" t="s">
        <v>3053</v>
      </c>
    </row>
    <row r="1693" spans="1:5" hidden="1" x14ac:dyDescent="0.2">
      <c r="A1693" s="221">
        <v>1692</v>
      </c>
      <c r="B1693" s="68" t="b">
        <f>'Zał 1-3'!$D$35&gt;='Zał 1-3'!$F$35</f>
        <v>1</v>
      </c>
      <c r="C1693" s="68" t="s">
        <v>781</v>
      </c>
      <c r="D1693" s="68" t="s">
        <v>3612</v>
      </c>
      <c r="E1693" s="68" t="s">
        <v>3053</v>
      </c>
    </row>
    <row r="1694" spans="1:5" hidden="1" x14ac:dyDescent="0.2">
      <c r="A1694" s="221">
        <v>1693</v>
      </c>
      <c r="B1694" s="68" t="b">
        <f>'Zał 1-3'!$D$36&gt;='Zał 1-3'!$F$36</f>
        <v>1</v>
      </c>
      <c r="C1694" s="68" t="s">
        <v>781</v>
      </c>
      <c r="D1694" s="68" t="s">
        <v>3613</v>
      </c>
      <c r="E1694" s="68" t="s">
        <v>3053</v>
      </c>
    </row>
    <row r="1695" spans="1:5" hidden="1" x14ac:dyDescent="0.2">
      <c r="A1695" s="221">
        <v>1694</v>
      </c>
      <c r="B1695" s="68" t="b">
        <f>'Zał 1-3'!$D$37&gt;='Zał 1-3'!$F$37</f>
        <v>1</v>
      </c>
      <c r="C1695" s="68" t="s">
        <v>781</v>
      </c>
      <c r="D1695" s="68" t="s">
        <v>3614</v>
      </c>
      <c r="E1695" s="68" t="s">
        <v>3053</v>
      </c>
    </row>
    <row r="1696" spans="1:5" hidden="1" x14ac:dyDescent="0.2">
      <c r="A1696" s="221">
        <v>1695</v>
      </c>
      <c r="B1696" s="68" t="b">
        <f>'Zał 1-3'!$D$38&gt;='Zał 1-3'!$F$38</f>
        <v>1</v>
      </c>
      <c r="C1696" s="68" t="s">
        <v>781</v>
      </c>
      <c r="D1696" s="68" t="s">
        <v>3615</v>
      </c>
      <c r="E1696" s="68" t="s">
        <v>3053</v>
      </c>
    </row>
    <row r="1697" spans="1:5" hidden="1" x14ac:dyDescent="0.2">
      <c r="A1697" s="221">
        <v>1696</v>
      </c>
      <c r="B1697" s="68" t="b">
        <f>'Zał 1-3'!$D$39&gt;='Zał 1-3'!$F$39</f>
        <v>1</v>
      </c>
      <c r="C1697" s="68" t="s">
        <v>781</v>
      </c>
      <c r="D1697" s="68" t="s">
        <v>4132</v>
      </c>
      <c r="E1697" s="68" t="s">
        <v>3053</v>
      </c>
    </row>
    <row r="1698" spans="1:5" hidden="1" x14ac:dyDescent="0.2">
      <c r="A1698" s="221">
        <v>1697</v>
      </c>
      <c r="B1698" s="68" t="b">
        <f>'Zał 1-3'!$E$7&gt;='Zał 1-3'!$F$7</f>
        <v>1</v>
      </c>
      <c r="C1698" s="68" t="s">
        <v>781</v>
      </c>
      <c r="D1698" s="68" t="s">
        <v>3298</v>
      </c>
      <c r="E1698" s="68" t="s">
        <v>3916</v>
      </c>
    </row>
    <row r="1699" spans="1:5" hidden="1" x14ac:dyDescent="0.2">
      <c r="A1699" s="221">
        <v>1698</v>
      </c>
      <c r="B1699" s="68" t="b">
        <f>'Zał 1-3'!$E$8&gt;='Zał 1-3'!$F$8</f>
        <v>1</v>
      </c>
      <c r="C1699" s="68" t="s">
        <v>781</v>
      </c>
      <c r="D1699" s="68" t="s">
        <v>3299</v>
      </c>
      <c r="E1699" s="68" t="s">
        <v>3916</v>
      </c>
    </row>
    <row r="1700" spans="1:5" hidden="1" x14ac:dyDescent="0.2">
      <c r="A1700" s="221">
        <v>1699</v>
      </c>
      <c r="B1700" s="68" t="b">
        <f>'Zał 1-3'!$E$9&gt;='Zał 1-3'!$F$9</f>
        <v>1</v>
      </c>
      <c r="C1700" s="68" t="s">
        <v>781</v>
      </c>
      <c r="D1700" s="68" t="s">
        <v>3300</v>
      </c>
      <c r="E1700" s="68" t="s">
        <v>3916</v>
      </c>
    </row>
    <row r="1701" spans="1:5" hidden="1" x14ac:dyDescent="0.2">
      <c r="A1701" s="221">
        <v>1700</v>
      </c>
      <c r="B1701" s="68" t="b">
        <f>'Zał 1-3'!$E$10&gt;='Zał 1-3'!$F$10</f>
        <v>1</v>
      </c>
      <c r="C1701" s="68" t="s">
        <v>781</v>
      </c>
      <c r="D1701" s="68" t="s">
        <v>3301</v>
      </c>
      <c r="E1701" s="68" t="s">
        <v>3916</v>
      </c>
    </row>
    <row r="1702" spans="1:5" hidden="1" x14ac:dyDescent="0.2">
      <c r="A1702" s="221">
        <v>1701</v>
      </c>
      <c r="B1702" s="68" t="b">
        <f>'Zał 1-3'!$E$11&gt;='Zał 1-3'!$F$11</f>
        <v>1</v>
      </c>
      <c r="C1702" s="68" t="s">
        <v>781</v>
      </c>
      <c r="D1702" s="68" t="s">
        <v>3302</v>
      </c>
      <c r="E1702" s="68" t="s">
        <v>3916</v>
      </c>
    </row>
    <row r="1703" spans="1:5" hidden="1" x14ac:dyDescent="0.2">
      <c r="A1703" s="221">
        <v>1702</v>
      </c>
      <c r="B1703" s="68" t="b">
        <f>'Zał 1-3'!$E$12&gt;='Zał 1-3'!$F$12</f>
        <v>1</v>
      </c>
      <c r="C1703" s="68" t="s">
        <v>781</v>
      </c>
      <c r="D1703" s="68" t="s">
        <v>3303</v>
      </c>
      <c r="E1703" s="68" t="s">
        <v>3916</v>
      </c>
    </row>
    <row r="1704" spans="1:5" hidden="1" x14ac:dyDescent="0.2">
      <c r="A1704" s="221">
        <v>1703</v>
      </c>
      <c r="B1704" s="68" t="b">
        <f>'Zał 1-3'!$E$19&gt;='Zał 1-3'!$F$19</f>
        <v>1</v>
      </c>
      <c r="C1704" s="68" t="s">
        <v>781</v>
      </c>
      <c r="D1704" s="68" t="s">
        <v>1086</v>
      </c>
      <c r="E1704" s="68" t="s">
        <v>3916</v>
      </c>
    </row>
    <row r="1705" spans="1:5" hidden="1" x14ac:dyDescent="0.2">
      <c r="A1705" s="221">
        <v>1704</v>
      </c>
      <c r="B1705" s="68" t="b">
        <f>'Zał 1-3'!$E$20&gt;='Zał 1-3'!$F$20</f>
        <v>1</v>
      </c>
      <c r="C1705" s="68" t="s">
        <v>781</v>
      </c>
      <c r="D1705" s="68" t="s">
        <v>1212</v>
      </c>
      <c r="E1705" s="68" t="s">
        <v>3916</v>
      </c>
    </row>
    <row r="1706" spans="1:5" hidden="1" x14ac:dyDescent="0.2">
      <c r="A1706" s="221">
        <v>1705</v>
      </c>
      <c r="B1706" s="68" t="b">
        <f>'Zał 1-3'!$E$21&gt;='Zał 1-3'!$F$21</f>
        <v>1</v>
      </c>
      <c r="C1706" s="68" t="s">
        <v>781</v>
      </c>
      <c r="D1706" s="68" t="s">
        <v>1213</v>
      </c>
      <c r="E1706" s="68" t="s">
        <v>3916</v>
      </c>
    </row>
    <row r="1707" spans="1:5" hidden="1" x14ac:dyDescent="0.2">
      <c r="A1707" s="221">
        <v>1706</v>
      </c>
      <c r="B1707" s="68" t="b">
        <f>'Zał 1-3'!$E$22&gt;='Zał 1-3'!$F$22</f>
        <v>1</v>
      </c>
      <c r="C1707" s="68" t="s">
        <v>781</v>
      </c>
      <c r="D1707" s="68" t="s">
        <v>1214</v>
      </c>
      <c r="E1707" s="68" t="s">
        <v>3916</v>
      </c>
    </row>
    <row r="1708" spans="1:5" hidden="1" x14ac:dyDescent="0.2">
      <c r="A1708" s="221">
        <v>1707</v>
      </c>
      <c r="B1708" s="68" t="b">
        <f>'Zał 1-3'!$E$23&gt;='Zał 1-3'!$F$23</f>
        <v>1</v>
      </c>
      <c r="C1708" s="68" t="s">
        <v>781</v>
      </c>
      <c r="D1708" s="68" t="s">
        <v>1215</v>
      </c>
      <c r="E1708" s="68" t="s">
        <v>3916</v>
      </c>
    </row>
    <row r="1709" spans="1:5" hidden="1" x14ac:dyDescent="0.2">
      <c r="A1709" s="221">
        <v>1708</v>
      </c>
      <c r="B1709" s="68" t="b">
        <f>'Zał 1-3'!$E$24&gt;='Zał 1-3'!$F$24</f>
        <v>1</v>
      </c>
      <c r="C1709" s="68" t="s">
        <v>781</v>
      </c>
      <c r="D1709" s="68" t="s">
        <v>1219</v>
      </c>
      <c r="E1709" s="68" t="s">
        <v>3916</v>
      </c>
    </row>
    <row r="1710" spans="1:5" hidden="1" x14ac:dyDescent="0.2">
      <c r="A1710" s="221">
        <v>1709</v>
      </c>
      <c r="B1710" s="68" t="b">
        <f>'Zał 1-3'!$E$25&gt;='Zał 1-3'!$F$25</f>
        <v>1</v>
      </c>
      <c r="C1710" s="68" t="s">
        <v>781</v>
      </c>
      <c r="D1710" s="68" t="s">
        <v>1216</v>
      </c>
      <c r="E1710" s="68" t="s">
        <v>3916</v>
      </c>
    </row>
    <row r="1711" spans="1:5" hidden="1" x14ac:dyDescent="0.2">
      <c r="A1711" s="221">
        <v>1710</v>
      </c>
      <c r="B1711" s="68" t="b">
        <f>'Zał 1-3'!$E$26&gt;='Zał 1-3'!$F$26</f>
        <v>1</v>
      </c>
      <c r="C1711" s="68" t="s">
        <v>781</v>
      </c>
      <c r="D1711" s="68" t="s">
        <v>1217</v>
      </c>
      <c r="E1711" s="68" t="s">
        <v>3916</v>
      </c>
    </row>
    <row r="1712" spans="1:5" hidden="1" x14ac:dyDescent="0.2">
      <c r="A1712" s="221">
        <v>1711</v>
      </c>
      <c r="B1712" s="68" t="b">
        <f>'Zał 1-3'!$E$30&gt;='Zał 1-3'!$F$30</f>
        <v>1</v>
      </c>
      <c r="C1712" s="68" t="s">
        <v>781</v>
      </c>
      <c r="D1712" s="68" t="s">
        <v>3841</v>
      </c>
      <c r="E1712" s="68" t="s">
        <v>3916</v>
      </c>
    </row>
    <row r="1713" spans="1:5" hidden="1" x14ac:dyDescent="0.2">
      <c r="A1713" s="221">
        <v>1712</v>
      </c>
      <c r="B1713" s="68" t="b">
        <f>'Zał 1-3'!$E$33&gt;='Zał 1-3'!$F$33</f>
        <v>1</v>
      </c>
      <c r="C1713" s="68" t="s">
        <v>781</v>
      </c>
      <c r="D1713" s="68" t="s">
        <v>4044</v>
      </c>
      <c r="E1713" s="68" t="s">
        <v>3916</v>
      </c>
    </row>
    <row r="1714" spans="1:5" hidden="1" x14ac:dyDescent="0.2">
      <c r="A1714" s="221">
        <v>1713</v>
      </c>
      <c r="B1714" s="68" t="b">
        <f>'Zał 1-3'!$E$35&gt;='Zał 1-3'!$F$35</f>
        <v>1</v>
      </c>
      <c r="C1714" s="68" t="s">
        <v>781</v>
      </c>
      <c r="D1714" s="68" t="s">
        <v>3612</v>
      </c>
      <c r="E1714" s="68" t="s">
        <v>3916</v>
      </c>
    </row>
    <row r="1715" spans="1:5" hidden="1" x14ac:dyDescent="0.2">
      <c r="A1715" s="221">
        <v>1714</v>
      </c>
      <c r="B1715" s="68" t="b">
        <f>'Zał 1-3'!$E$36&gt;='Zał 1-3'!$F$36</f>
        <v>1</v>
      </c>
      <c r="C1715" s="68" t="s">
        <v>781</v>
      </c>
      <c r="D1715" s="68" t="s">
        <v>3613</v>
      </c>
      <c r="E1715" s="68" t="s">
        <v>3916</v>
      </c>
    </row>
    <row r="1716" spans="1:5" hidden="1" x14ac:dyDescent="0.2">
      <c r="A1716" s="221">
        <v>1715</v>
      </c>
      <c r="B1716" s="68" t="b">
        <f>'Zał 1-3'!$E$37&gt;='Zał 1-3'!$F$37</f>
        <v>1</v>
      </c>
      <c r="C1716" s="68" t="s">
        <v>781</v>
      </c>
      <c r="D1716" s="68" t="s">
        <v>3614</v>
      </c>
      <c r="E1716" s="68" t="s">
        <v>3916</v>
      </c>
    </row>
    <row r="1717" spans="1:5" hidden="1" x14ac:dyDescent="0.2">
      <c r="A1717" s="221">
        <v>1716</v>
      </c>
      <c r="B1717" s="68" t="b">
        <f>'Zał 1-3'!$E$38&gt;='Zał 1-3'!$F$38</f>
        <v>1</v>
      </c>
      <c r="C1717" s="68" t="s">
        <v>781</v>
      </c>
      <c r="D1717" s="68" t="s">
        <v>3615</v>
      </c>
      <c r="E1717" s="68" t="s">
        <v>3916</v>
      </c>
    </row>
    <row r="1718" spans="1:5" hidden="1" x14ac:dyDescent="0.2">
      <c r="A1718" s="221">
        <v>1717</v>
      </c>
      <c r="B1718" s="68" t="b">
        <f>'Zał 1-3'!$E$39&gt;='Zał 1-3'!$F$39</f>
        <v>1</v>
      </c>
      <c r="C1718" s="68" t="s">
        <v>781</v>
      </c>
      <c r="D1718" s="68" t="s">
        <v>4132</v>
      </c>
      <c r="E1718" s="68" t="s">
        <v>3916</v>
      </c>
    </row>
    <row r="1719" spans="1:5" hidden="1" x14ac:dyDescent="0.2">
      <c r="A1719" s="221">
        <v>1718</v>
      </c>
      <c r="B1719" s="68" t="b">
        <f>'Zał 1-3'!$D$7&gt;='Zał 1-3'!$G$7</f>
        <v>1</v>
      </c>
      <c r="C1719" s="68" t="s">
        <v>781</v>
      </c>
      <c r="D1719" s="68" t="s">
        <v>3298</v>
      </c>
      <c r="E1719" s="68" t="s">
        <v>2629</v>
      </c>
    </row>
    <row r="1720" spans="1:5" hidden="1" x14ac:dyDescent="0.2">
      <c r="A1720" s="221">
        <v>1719</v>
      </c>
      <c r="B1720" s="68" t="b">
        <f>'Zał 1-3'!$D$8&gt;='Zał 1-3'!$G$8</f>
        <v>1</v>
      </c>
      <c r="C1720" s="68" t="s">
        <v>781</v>
      </c>
      <c r="D1720" s="68" t="s">
        <v>3299</v>
      </c>
      <c r="E1720" s="68" t="s">
        <v>2629</v>
      </c>
    </row>
    <row r="1721" spans="1:5" hidden="1" x14ac:dyDescent="0.2">
      <c r="A1721" s="221">
        <v>1720</v>
      </c>
      <c r="B1721" s="68" t="b">
        <f>'Zał 1-3'!$D$9&gt;='Zał 1-3'!$G$9</f>
        <v>1</v>
      </c>
      <c r="C1721" s="68" t="s">
        <v>781</v>
      </c>
      <c r="D1721" s="68" t="s">
        <v>3300</v>
      </c>
      <c r="E1721" s="68" t="s">
        <v>2629</v>
      </c>
    </row>
    <row r="1722" spans="1:5" hidden="1" x14ac:dyDescent="0.2">
      <c r="A1722" s="221">
        <v>1721</v>
      </c>
      <c r="B1722" s="68" t="b">
        <f>'Zał 1-3'!$D$10&gt;='Zał 1-3'!$G$10</f>
        <v>1</v>
      </c>
      <c r="C1722" s="68" t="s">
        <v>781</v>
      </c>
      <c r="D1722" s="68" t="s">
        <v>3301</v>
      </c>
      <c r="E1722" s="68" t="s">
        <v>2629</v>
      </c>
    </row>
    <row r="1723" spans="1:5" hidden="1" x14ac:dyDescent="0.2">
      <c r="A1723" s="221">
        <v>1722</v>
      </c>
      <c r="B1723" s="68" t="b">
        <f>'Zał 1-3'!$D$11&gt;='Zał 1-3'!$G$11</f>
        <v>1</v>
      </c>
      <c r="C1723" s="68" t="s">
        <v>781</v>
      </c>
      <c r="D1723" s="68" t="s">
        <v>3302</v>
      </c>
      <c r="E1723" s="68" t="s">
        <v>2629</v>
      </c>
    </row>
    <row r="1724" spans="1:5" hidden="1" x14ac:dyDescent="0.2">
      <c r="A1724" s="221">
        <v>1723</v>
      </c>
      <c r="B1724" s="68" t="b">
        <f>'Zał 1-3'!$D$12&gt;='Zał 1-3'!$G$12</f>
        <v>1</v>
      </c>
      <c r="C1724" s="68" t="s">
        <v>781</v>
      </c>
      <c r="D1724" s="68" t="s">
        <v>3303</v>
      </c>
      <c r="E1724" s="68" t="s">
        <v>2629</v>
      </c>
    </row>
    <row r="1725" spans="1:5" hidden="1" x14ac:dyDescent="0.2">
      <c r="A1725" s="221">
        <v>1724</v>
      </c>
      <c r="B1725" s="68" t="b">
        <f>'Zał 1-3'!$D$13&gt;='Zał 1-3'!$G$13</f>
        <v>1</v>
      </c>
      <c r="C1725" s="68" t="s">
        <v>781</v>
      </c>
      <c r="D1725" s="68" t="s">
        <v>1080</v>
      </c>
      <c r="E1725" s="68" t="s">
        <v>2629</v>
      </c>
    </row>
    <row r="1726" spans="1:5" hidden="1" x14ac:dyDescent="0.2">
      <c r="A1726" s="221">
        <v>1725</v>
      </c>
      <c r="B1726" s="68" t="b">
        <f>'Zał 1-3'!$D$14&gt;='Zał 1-3'!$G$14</f>
        <v>1</v>
      </c>
      <c r="C1726" s="68" t="s">
        <v>781</v>
      </c>
      <c r="D1726" s="68" t="s">
        <v>1081</v>
      </c>
      <c r="E1726" s="68" t="s">
        <v>2629</v>
      </c>
    </row>
    <row r="1727" spans="1:5" hidden="1" x14ac:dyDescent="0.2">
      <c r="A1727" s="221">
        <v>1726</v>
      </c>
      <c r="B1727" s="68" t="b">
        <f>'Zał 1-3'!$D$15&gt;='Zał 1-3'!$G$15</f>
        <v>1</v>
      </c>
      <c r="C1727" s="68" t="s">
        <v>781</v>
      </c>
      <c r="D1727" s="68" t="s">
        <v>1082</v>
      </c>
      <c r="E1727" s="68" t="s">
        <v>2629</v>
      </c>
    </row>
    <row r="1728" spans="1:5" hidden="1" x14ac:dyDescent="0.2">
      <c r="A1728" s="221">
        <v>1727</v>
      </c>
      <c r="B1728" s="68" t="b">
        <f>'Zał 1-3'!$D$16&gt;='Zał 1-3'!$G$16</f>
        <v>1</v>
      </c>
      <c r="C1728" s="68" t="s">
        <v>781</v>
      </c>
      <c r="D1728" s="68" t="s">
        <v>1083</v>
      </c>
      <c r="E1728" s="68" t="s">
        <v>2629</v>
      </c>
    </row>
    <row r="1729" spans="1:5" hidden="1" x14ac:dyDescent="0.2">
      <c r="A1729" s="221">
        <v>1728</v>
      </c>
      <c r="B1729" s="68" t="b">
        <f>'Zał 1-3'!$D$17&gt;='Zał 1-3'!$G$17</f>
        <v>1</v>
      </c>
      <c r="C1729" s="68" t="s">
        <v>781</v>
      </c>
      <c r="D1729" s="68" t="s">
        <v>1084</v>
      </c>
      <c r="E1729" s="68" t="s">
        <v>2629</v>
      </c>
    </row>
    <row r="1730" spans="1:5" hidden="1" x14ac:dyDescent="0.2">
      <c r="A1730" s="221">
        <v>1729</v>
      </c>
      <c r="B1730" s="68" t="b">
        <f>'Zał 1-3'!$D$19&gt;='Zał 1-3'!$G$19</f>
        <v>1</v>
      </c>
      <c r="C1730" s="68" t="s">
        <v>781</v>
      </c>
      <c r="D1730" s="68" t="s">
        <v>1086</v>
      </c>
      <c r="E1730" s="68" t="s">
        <v>2629</v>
      </c>
    </row>
    <row r="1731" spans="1:5" hidden="1" x14ac:dyDescent="0.2">
      <c r="A1731" s="221">
        <v>1730</v>
      </c>
      <c r="B1731" s="68" t="b">
        <f>'Zał 1-3'!$D$20&gt;='Zał 1-3'!$G$20</f>
        <v>1</v>
      </c>
      <c r="C1731" s="68" t="s">
        <v>781</v>
      </c>
      <c r="D1731" s="68" t="s">
        <v>1212</v>
      </c>
      <c r="E1731" s="68" t="s">
        <v>2629</v>
      </c>
    </row>
    <row r="1732" spans="1:5" hidden="1" x14ac:dyDescent="0.2">
      <c r="A1732" s="221">
        <v>1731</v>
      </c>
      <c r="B1732" s="68" t="b">
        <f>'Zał 1-3'!$D$21&gt;='Zał 1-3'!$G$21</f>
        <v>1</v>
      </c>
      <c r="C1732" s="68" t="s">
        <v>781</v>
      </c>
      <c r="D1732" s="68" t="s">
        <v>1213</v>
      </c>
      <c r="E1732" s="68" t="s">
        <v>2629</v>
      </c>
    </row>
    <row r="1733" spans="1:5" hidden="1" x14ac:dyDescent="0.2">
      <c r="A1733" s="221">
        <v>1732</v>
      </c>
      <c r="B1733" s="68" t="b">
        <f>'Zał 1-3'!$D$22&gt;='Zał 1-3'!$G$22</f>
        <v>1</v>
      </c>
      <c r="C1733" s="68" t="s">
        <v>781</v>
      </c>
      <c r="D1733" s="68" t="s">
        <v>1214</v>
      </c>
      <c r="E1733" s="68" t="s">
        <v>2629</v>
      </c>
    </row>
    <row r="1734" spans="1:5" hidden="1" x14ac:dyDescent="0.2">
      <c r="A1734" s="221">
        <v>1733</v>
      </c>
      <c r="B1734" s="68" t="b">
        <f>'Zał 1-3'!$D$23&gt;='Zał 1-3'!$G$23</f>
        <v>1</v>
      </c>
      <c r="C1734" s="68" t="s">
        <v>781</v>
      </c>
      <c r="D1734" s="68" t="s">
        <v>1215</v>
      </c>
      <c r="E1734" s="68" t="s">
        <v>2629</v>
      </c>
    </row>
    <row r="1735" spans="1:5" hidden="1" x14ac:dyDescent="0.2">
      <c r="A1735" s="221">
        <v>1734</v>
      </c>
      <c r="B1735" s="68" t="b">
        <f>'Zał 1-3'!$D$24&gt;='Zał 1-3'!$G$24</f>
        <v>1</v>
      </c>
      <c r="C1735" s="68" t="s">
        <v>781</v>
      </c>
      <c r="D1735" s="68" t="s">
        <v>1219</v>
      </c>
      <c r="E1735" s="68" t="s">
        <v>2629</v>
      </c>
    </row>
    <row r="1736" spans="1:5" hidden="1" x14ac:dyDescent="0.2">
      <c r="A1736" s="221">
        <v>1735</v>
      </c>
      <c r="B1736" s="68" t="b">
        <f>'Zał 1-3'!$D$25&gt;='Zał 1-3'!$G$25</f>
        <v>1</v>
      </c>
      <c r="C1736" s="68" t="s">
        <v>781</v>
      </c>
      <c r="D1736" s="68" t="s">
        <v>1216</v>
      </c>
      <c r="E1736" s="68" t="s">
        <v>2629</v>
      </c>
    </row>
    <row r="1737" spans="1:5" hidden="1" x14ac:dyDescent="0.2">
      <c r="A1737" s="221">
        <v>1736</v>
      </c>
      <c r="B1737" s="68" t="b">
        <f>'Zał 1-3'!$D$26&gt;='Zał 1-3'!$G$26</f>
        <v>1</v>
      </c>
      <c r="C1737" s="68" t="s">
        <v>781</v>
      </c>
      <c r="D1737" s="68" t="s">
        <v>1217</v>
      </c>
      <c r="E1737" s="68" t="s">
        <v>2629</v>
      </c>
    </row>
    <row r="1738" spans="1:5" hidden="1" x14ac:dyDescent="0.2">
      <c r="A1738" s="221">
        <v>1737</v>
      </c>
      <c r="B1738" s="68" t="b">
        <f>'Zał 1-3'!$D$27&gt;='Zał 1-3'!$G$27</f>
        <v>1</v>
      </c>
      <c r="C1738" s="68" t="s">
        <v>781</v>
      </c>
      <c r="D1738" s="68" t="s">
        <v>3838</v>
      </c>
      <c r="E1738" s="68" t="s">
        <v>2629</v>
      </c>
    </row>
    <row r="1739" spans="1:5" hidden="1" x14ac:dyDescent="0.2">
      <c r="A1739" s="221">
        <v>1738</v>
      </c>
      <c r="B1739" s="68" t="b">
        <f>'Zał 1-3'!$D$28&gt;='Zał 1-3'!$G$28</f>
        <v>1</v>
      </c>
      <c r="C1739" s="68" t="s">
        <v>781</v>
      </c>
      <c r="D1739" s="68" t="s">
        <v>3839</v>
      </c>
      <c r="E1739" s="68" t="s">
        <v>2629</v>
      </c>
    </row>
    <row r="1740" spans="1:5" hidden="1" x14ac:dyDescent="0.2">
      <c r="A1740" s="221">
        <v>1739</v>
      </c>
      <c r="B1740" s="68" t="b">
        <f>'Zał 1-3'!$D$29&gt;='Zał 1-3'!$G$29</f>
        <v>1</v>
      </c>
      <c r="C1740" s="68" t="s">
        <v>781</v>
      </c>
      <c r="D1740" s="68" t="s">
        <v>3840</v>
      </c>
      <c r="E1740" s="68" t="s">
        <v>2629</v>
      </c>
    </row>
    <row r="1741" spans="1:5" hidden="1" x14ac:dyDescent="0.2">
      <c r="A1741" s="221">
        <v>1740</v>
      </c>
      <c r="B1741" s="68" t="b">
        <f>'Zał 1-3'!$D$30&gt;='Zał 1-3'!$G$30</f>
        <v>1</v>
      </c>
      <c r="C1741" s="68" t="s">
        <v>781</v>
      </c>
      <c r="D1741" s="68" t="s">
        <v>3841</v>
      </c>
      <c r="E1741" s="68" t="s">
        <v>2629</v>
      </c>
    </row>
    <row r="1742" spans="1:5" hidden="1" x14ac:dyDescent="0.2">
      <c r="A1742" s="221">
        <v>1741</v>
      </c>
      <c r="B1742" s="68" t="b">
        <f>'Zał 1-3'!$D$31&gt;='Zał 1-3'!$G$31</f>
        <v>1</v>
      </c>
      <c r="C1742" s="68" t="s">
        <v>781</v>
      </c>
      <c r="D1742" s="68" t="s">
        <v>4042</v>
      </c>
      <c r="E1742" s="68" t="s">
        <v>2629</v>
      </c>
    </row>
    <row r="1743" spans="1:5" hidden="1" x14ac:dyDescent="0.2">
      <c r="A1743" s="221">
        <v>1742</v>
      </c>
      <c r="B1743" s="68" t="b">
        <f>'Zał 1-3'!$D$32&gt;='Zał 1-3'!$G$32</f>
        <v>1</v>
      </c>
      <c r="C1743" s="68" t="s">
        <v>781</v>
      </c>
      <c r="D1743" s="68" t="s">
        <v>4043</v>
      </c>
      <c r="E1743" s="68" t="s">
        <v>2629</v>
      </c>
    </row>
    <row r="1744" spans="1:5" hidden="1" x14ac:dyDescent="0.2">
      <c r="A1744" s="221">
        <v>1743</v>
      </c>
      <c r="B1744" s="68" t="b">
        <f>'Zał 1-3'!$D$34&gt;='Zał 1-3'!$G$34</f>
        <v>1</v>
      </c>
      <c r="C1744" s="68" t="s">
        <v>781</v>
      </c>
      <c r="D1744" s="68" t="s">
        <v>4045</v>
      </c>
      <c r="E1744" s="68" t="s">
        <v>2629</v>
      </c>
    </row>
    <row r="1745" spans="1:5" hidden="1" x14ac:dyDescent="0.2">
      <c r="A1745" s="221">
        <v>1744</v>
      </c>
      <c r="B1745" s="68" t="b">
        <f>'Zał 1-3'!$D$35&gt;='Zał 1-3'!$G$35</f>
        <v>1</v>
      </c>
      <c r="C1745" s="68" t="s">
        <v>781</v>
      </c>
      <c r="D1745" s="68" t="s">
        <v>3612</v>
      </c>
      <c r="E1745" s="68" t="s">
        <v>2629</v>
      </c>
    </row>
    <row r="1746" spans="1:5" hidden="1" x14ac:dyDescent="0.2">
      <c r="A1746" s="221">
        <v>1745</v>
      </c>
      <c r="B1746" s="68" t="b">
        <f>'Zał 1-3'!$D$36&gt;='Zał 1-3'!$G$36</f>
        <v>1</v>
      </c>
      <c r="C1746" s="68" t="s">
        <v>781</v>
      </c>
      <c r="D1746" s="68" t="s">
        <v>3613</v>
      </c>
      <c r="E1746" s="68" t="s">
        <v>2629</v>
      </c>
    </row>
    <row r="1747" spans="1:5" hidden="1" x14ac:dyDescent="0.2">
      <c r="A1747" s="221">
        <v>1746</v>
      </c>
      <c r="B1747" s="68" t="b">
        <f>'Zał 1-3'!$D$37&gt;='Zał 1-3'!$G$37</f>
        <v>1</v>
      </c>
      <c r="C1747" s="68" t="s">
        <v>781</v>
      </c>
      <c r="D1747" s="68" t="s">
        <v>3614</v>
      </c>
      <c r="E1747" s="68" t="s">
        <v>2629</v>
      </c>
    </row>
    <row r="1748" spans="1:5" hidden="1" x14ac:dyDescent="0.2">
      <c r="A1748" s="221">
        <v>1747</v>
      </c>
      <c r="B1748" s="68" t="b">
        <f>'Zał 1-3'!$D$38&gt;='Zał 1-3'!$G$38</f>
        <v>1</v>
      </c>
      <c r="C1748" s="68" t="s">
        <v>781</v>
      </c>
      <c r="D1748" s="68" t="s">
        <v>3615</v>
      </c>
      <c r="E1748" s="68" t="s">
        <v>2629</v>
      </c>
    </row>
    <row r="1749" spans="1:5" hidden="1" x14ac:dyDescent="0.2">
      <c r="A1749" s="221">
        <v>1748</v>
      </c>
      <c r="B1749" s="68" t="b">
        <f>'Zał 1-3'!$D$39&gt;='Zał 1-3'!$G$39</f>
        <v>1</v>
      </c>
      <c r="C1749" s="68" t="s">
        <v>781</v>
      </c>
      <c r="D1749" s="68" t="s">
        <v>4132</v>
      </c>
      <c r="E1749" s="68" t="s">
        <v>2629</v>
      </c>
    </row>
    <row r="1750" spans="1:5" hidden="1" x14ac:dyDescent="0.2">
      <c r="A1750" s="221">
        <v>1749</v>
      </c>
      <c r="B1750" s="68" t="b">
        <f>'Zał 1-3'!$D$7&gt;='Zał 1-3'!$H$7</f>
        <v>1</v>
      </c>
      <c r="C1750" s="68" t="s">
        <v>781</v>
      </c>
      <c r="D1750" s="68" t="s">
        <v>3298</v>
      </c>
      <c r="E1750" s="68" t="s">
        <v>3849</v>
      </c>
    </row>
    <row r="1751" spans="1:5" hidden="1" x14ac:dyDescent="0.2">
      <c r="A1751" s="221">
        <v>1750</v>
      </c>
      <c r="B1751" s="68" t="b">
        <f>'Zał 1-3'!$D$8&gt;='Zał 1-3'!$H$8</f>
        <v>1</v>
      </c>
      <c r="C1751" s="68" t="s">
        <v>781</v>
      </c>
      <c r="D1751" s="68" t="s">
        <v>3299</v>
      </c>
      <c r="E1751" s="68" t="s">
        <v>3849</v>
      </c>
    </row>
    <row r="1752" spans="1:5" hidden="1" x14ac:dyDescent="0.2">
      <c r="A1752" s="221">
        <v>1751</v>
      </c>
      <c r="B1752" s="68" t="b">
        <f>'Zał 1-3'!$D$9&gt;='Zał 1-3'!$H$9</f>
        <v>1</v>
      </c>
      <c r="C1752" s="68" t="s">
        <v>781</v>
      </c>
      <c r="D1752" s="68" t="s">
        <v>3300</v>
      </c>
      <c r="E1752" s="68" t="s">
        <v>3849</v>
      </c>
    </row>
    <row r="1753" spans="1:5" hidden="1" x14ac:dyDescent="0.2">
      <c r="A1753" s="221">
        <v>1752</v>
      </c>
      <c r="B1753" s="68" t="b">
        <f>'Zał 1-3'!$D$10&gt;='Zał 1-3'!$H$10</f>
        <v>1</v>
      </c>
      <c r="C1753" s="68" t="s">
        <v>781</v>
      </c>
      <c r="D1753" s="68" t="s">
        <v>3301</v>
      </c>
      <c r="E1753" s="68" t="s">
        <v>3849</v>
      </c>
    </row>
    <row r="1754" spans="1:5" hidden="1" x14ac:dyDescent="0.2">
      <c r="A1754" s="221">
        <v>1753</v>
      </c>
      <c r="B1754" s="68" t="b">
        <f>'Zał 1-3'!$D$11&gt;='Zał 1-3'!$H$11</f>
        <v>1</v>
      </c>
      <c r="C1754" s="68" t="s">
        <v>781</v>
      </c>
      <c r="D1754" s="68" t="s">
        <v>3302</v>
      </c>
      <c r="E1754" s="68" t="s">
        <v>3849</v>
      </c>
    </row>
    <row r="1755" spans="1:5" hidden="1" x14ac:dyDescent="0.2">
      <c r="A1755" s="221">
        <v>1754</v>
      </c>
      <c r="B1755" s="68" t="b">
        <f>'Zał 1-3'!$D$12&gt;='Zał 1-3'!$H$12</f>
        <v>1</v>
      </c>
      <c r="C1755" s="68" t="s">
        <v>781</v>
      </c>
      <c r="D1755" s="68" t="s">
        <v>3303</v>
      </c>
      <c r="E1755" s="68" t="s">
        <v>3849</v>
      </c>
    </row>
    <row r="1756" spans="1:5" hidden="1" x14ac:dyDescent="0.2">
      <c r="A1756" s="221">
        <v>1755</v>
      </c>
      <c r="B1756" s="68" t="b">
        <f>'Zał 1-3'!$D$16&gt;='Zał 1-3'!$H$16</f>
        <v>1</v>
      </c>
      <c r="C1756" s="68" t="s">
        <v>781</v>
      </c>
      <c r="D1756" s="68" t="s">
        <v>1083</v>
      </c>
      <c r="E1756" s="68" t="s">
        <v>3849</v>
      </c>
    </row>
    <row r="1757" spans="1:5" hidden="1" x14ac:dyDescent="0.2">
      <c r="A1757" s="221">
        <v>1756</v>
      </c>
      <c r="B1757" s="68" t="b">
        <f>'Zał 1-3'!$D$17&gt;='Zał 1-3'!$H$17</f>
        <v>1</v>
      </c>
      <c r="C1757" s="68" t="s">
        <v>781</v>
      </c>
      <c r="D1757" s="68" t="s">
        <v>1084</v>
      </c>
      <c r="E1757" s="68" t="s">
        <v>3849</v>
      </c>
    </row>
    <row r="1758" spans="1:5" hidden="1" x14ac:dyDescent="0.2">
      <c r="A1758" s="221">
        <v>1757</v>
      </c>
      <c r="B1758" s="68" t="b">
        <f>'Zał 1-3'!$D$19&gt;='Zał 1-3'!$H$19</f>
        <v>1</v>
      </c>
      <c r="C1758" s="68" t="s">
        <v>781</v>
      </c>
      <c r="D1758" s="68" t="s">
        <v>1086</v>
      </c>
      <c r="E1758" s="68" t="s">
        <v>3849</v>
      </c>
    </row>
    <row r="1759" spans="1:5" hidden="1" x14ac:dyDescent="0.2">
      <c r="A1759" s="221">
        <v>1758</v>
      </c>
      <c r="B1759" s="68" t="b">
        <f>'Zał 1-3'!$D$20&gt;='Zał 1-3'!$H$20</f>
        <v>1</v>
      </c>
      <c r="C1759" s="68" t="s">
        <v>781</v>
      </c>
      <c r="D1759" s="68" t="s">
        <v>1212</v>
      </c>
      <c r="E1759" s="68" t="s">
        <v>3849</v>
      </c>
    </row>
    <row r="1760" spans="1:5" hidden="1" x14ac:dyDescent="0.2">
      <c r="A1760" s="221">
        <v>1759</v>
      </c>
      <c r="B1760" s="68" t="b">
        <f>'Zał 1-3'!$D$21&gt;='Zał 1-3'!$H$21</f>
        <v>1</v>
      </c>
      <c r="C1760" s="68" t="s">
        <v>781</v>
      </c>
      <c r="D1760" s="68" t="s">
        <v>1213</v>
      </c>
      <c r="E1760" s="68" t="s">
        <v>3849</v>
      </c>
    </row>
    <row r="1761" spans="1:5" hidden="1" x14ac:dyDescent="0.2">
      <c r="A1761" s="221">
        <v>1760</v>
      </c>
      <c r="B1761" s="68" t="b">
        <f>'Zał 1-3'!$D$22&gt;='Zał 1-3'!$H$22</f>
        <v>1</v>
      </c>
      <c r="C1761" s="68" t="s">
        <v>781</v>
      </c>
      <c r="D1761" s="68" t="s">
        <v>1214</v>
      </c>
      <c r="E1761" s="68" t="s">
        <v>3849</v>
      </c>
    </row>
    <row r="1762" spans="1:5" hidden="1" x14ac:dyDescent="0.2">
      <c r="A1762" s="221">
        <v>1761</v>
      </c>
      <c r="B1762" s="68" t="b">
        <f>'Zał 1-3'!$D$23&gt;='Zał 1-3'!$H$23</f>
        <v>1</v>
      </c>
      <c r="C1762" s="68" t="s">
        <v>781</v>
      </c>
      <c r="D1762" s="68" t="s">
        <v>1215</v>
      </c>
      <c r="E1762" s="68" t="s">
        <v>3849</v>
      </c>
    </row>
    <row r="1763" spans="1:5" hidden="1" x14ac:dyDescent="0.2">
      <c r="A1763" s="221">
        <v>1762</v>
      </c>
      <c r="B1763" s="68" t="b">
        <f>'Zał 1-3'!$D$24&gt;='Zał 1-3'!$H$24</f>
        <v>1</v>
      </c>
      <c r="C1763" s="68" t="s">
        <v>781</v>
      </c>
      <c r="D1763" s="68" t="s">
        <v>1219</v>
      </c>
      <c r="E1763" s="68" t="s">
        <v>3849</v>
      </c>
    </row>
    <row r="1764" spans="1:5" hidden="1" x14ac:dyDescent="0.2">
      <c r="A1764" s="221">
        <v>1763</v>
      </c>
      <c r="B1764" s="68" t="b">
        <f>'Zał 1-3'!$D$25&gt;='Zał 1-3'!$H$25</f>
        <v>1</v>
      </c>
      <c r="C1764" s="68" t="s">
        <v>781</v>
      </c>
      <c r="D1764" s="68" t="s">
        <v>1216</v>
      </c>
      <c r="E1764" s="68" t="s">
        <v>3849</v>
      </c>
    </row>
    <row r="1765" spans="1:5" hidden="1" x14ac:dyDescent="0.2">
      <c r="A1765" s="221">
        <v>1764</v>
      </c>
      <c r="B1765" s="68" t="b">
        <f>'Zał 1-3'!$D$26&gt;='Zał 1-3'!$H$26</f>
        <v>1</v>
      </c>
      <c r="C1765" s="68" t="s">
        <v>781</v>
      </c>
      <c r="D1765" s="68" t="s">
        <v>1217</v>
      </c>
      <c r="E1765" s="68" t="s">
        <v>3849</v>
      </c>
    </row>
    <row r="1766" spans="1:5" hidden="1" x14ac:dyDescent="0.2">
      <c r="A1766" s="221">
        <v>1765</v>
      </c>
      <c r="B1766" s="68" t="b">
        <f>'Zał 1-3'!$D$27&gt;='Zał 1-3'!$H$27</f>
        <v>1</v>
      </c>
      <c r="C1766" s="68" t="s">
        <v>781</v>
      </c>
      <c r="D1766" s="68" t="s">
        <v>3838</v>
      </c>
      <c r="E1766" s="68" t="s">
        <v>3849</v>
      </c>
    </row>
    <row r="1767" spans="1:5" hidden="1" x14ac:dyDescent="0.2">
      <c r="A1767" s="221">
        <v>1766</v>
      </c>
      <c r="B1767" s="68" t="b">
        <f>'Zał 1-3'!$D$28&gt;='Zał 1-3'!$H$28</f>
        <v>1</v>
      </c>
      <c r="C1767" s="68" t="s">
        <v>781</v>
      </c>
      <c r="D1767" s="68" t="s">
        <v>3839</v>
      </c>
      <c r="E1767" s="68" t="s">
        <v>3849</v>
      </c>
    </row>
    <row r="1768" spans="1:5" hidden="1" x14ac:dyDescent="0.2">
      <c r="A1768" s="221">
        <v>1767</v>
      </c>
      <c r="B1768" s="68" t="b">
        <f>'Zał 1-3'!$D$29&gt;='Zał 1-3'!$H$29</f>
        <v>1</v>
      </c>
      <c r="C1768" s="68" t="s">
        <v>781</v>
      </c>
      <c r="D1768" s="68" t="s">
        <v>3840</v>
      </c>
      <c r="E1768" s="68" t="s">
        <v>3849</v>
      </c>
    </row>
    <row r="1769" spans="1:5" hidden="1" x14ac:dyDescent="0.2">
      <c r="A1769" s="221">
        <v>1768</v>
      </c>
      <c r="B1769" s="68" t="b">
        <f>'Zał 1-3'!$D$30&gt;='Zał 1-3'!$H$30</f>
        <v>1</v>
      </c>
      <c r="C1769" s="68" t="s">
        <v>781</v>
      </c>
      <c r="D1769" s="68" t="s">
        <v>3841</v>
      </c>
      <c r="E1769" s="68" t="s">
        <v>3849</v>
      </c>
    </row>
    <row r="1770" spans="1:5" hidden="1" x14ac:dyDescent="0.2">
      <c r="A1770" s="221">
        <v>1769</v>
      </c>
      <c r="B1770" s="68" t="b">
        <f>'Zał 1-3'!$D$33&gt;='Zał 1-3'!$H$33</f>
        <v>1</v>
      </c>
      <c r="C1770" s="68" t="s">
        <v>781</v>
      </c>
      <c r="D1770" s="68" t="s">
        <v>4044</v>
      </c>
      <c r="E1770" s="68" t="s">
        <v>3849</v>
      </c>
    </row>
    <row r="1771" spans="1:5" hidden="1" x14ac:dyDescent="0.2">
      <c r="A1771" s="221">
        <v>1770</v>
      </c>
      <c r="B1771" s="68" t="b">
        <f>'Zał 1-3'!$D$35&gt;='Zał 1-3'!$H$35</f>
        <v>1</v>
      </c>
      <c r="C1771" s="68" t="s">
        <v>781</v>
      </c>
      <c r="D1771" s="68" t="s">
        <v>3612</v>
      </c>
      <c r="E1771" s="68" t="s">
        <v>3849</v>
      </c>
    </row>
    <row r="1772" spans="1:5" hidden="1" x14ac:dyDescent="0.2">
      <c r="A1772" s="221">
        <v>1771</v>
      </c>
      <c r="B1772" s="68" t="b">
        <f>'Zał 1-3'!$D$36&gt;='Zał 1-3'!$H$36</f>
        <v>1</v>
      </c>
      <c r="C1772" s="68" t="s">
        <v>781</v>
      </c>
      <c r="D1772" s="68" t="s">
        <v>3613</v>
      </c>
      <c r="E1772" s="68" t="s">
        <v>3849</v>
      </c>
    </row>
    <row r="1773" spans="1:5" hidden="1" x14ac:dyDescent="0.2">
      <c r="A1773" s="221">
        <v>1772</v>
      </c>
      <c r="B1773" s="68" t="b">
        <f>'Zał 1-3'!$D$37&gt;='Zał 1-3'!$H$37</f>
        <v>1</v>
      </c>
      <c r="C1773" s="68" t="s">
        <v>781</v>
      </c>
      <c r="D1773" s="68" t="s">
        <v>3614</v>
      </c>
      <c r="E1773" s="68" t="s">
        <v>3849</v>
      </c>
    </row>
    <row r="1774" spans="1:5" hidden="1" x14ac:dyDescent="0.2">
      <c r="A1774" s="221">
        <v>1773</v>
      </c>
      <c r="B1774" s="68" t="b">
        <f>'Zał 1-3'!$D$38&gt;='Zał 1-3'!$H$38</f>
        <v>1</v>
      </c>
      <c r="C1774" s="68" t="s">
        <v>781</v>
      </c>
      <c r="D1774" s="68" t="s">
        <v>3615</v>
      </c>
      <c r="E1774" s="68" t="s">
        <v>3849</v>
      </c>
    </row>
    <row r="1775" spans="1:5" hidden="1" x14ac:dyDescent="0.2">
      <c r="A1775" s="221">
        <v>1774</v>
      </c>
      <c r="B1775" s="68" t="b">
        <f>'Zał 1-3'!$D$39&gt;='Zał 1-3'!$H$39</f>
        <v>1</v>
      </c>
      <c r="C1775" s="68" t="s">
        <v>781</v>
      </c>
      <c r="D1775" s="68" t="s">
        <v>4132</v>
      </c>
      <c r="E1775" s="68" t="s">
        <v>3849</v>
      </c>
    </row>
    <row r="1776" spans="1:5" hidden="1" x14ac:dyDescent="0.2">
      <c r="A1776" s="221">
        <v>1775</v>
      </c>
      <c r="B1776" s="68" t="b">
        <f>'Zał 1-3'!$D$7&gt;='Zał 1-3'!$E$7+'Zał 1-3'!$H$7</f>
        <v>1</v>
      </c>
      <c r="C1776" s="68" t="s">
        <v>781</v>
      </c>
      <c r="D1776" s="68" t="s">
        <v>3298</v>
      </c>
      <c r="E1776" s="68" t="s">
        <v>954</v>
      </c>
    </row>
    <row r="1777" spans="1:5" hidden="1" x14ac:dyDescent="0.2">
      <c r="A1777" s="221">
        <v>1776</v>
      </c>
      <c r="B1777" s="68" t="b">
        <f>'Zał 1-3'!$D$8&gt;='Zał 1-3'!$E$8+'Zał 1-3'!$H$8</f>
        <v>1</v>
      </c>
      <c r="C1777" s="68" t="s">
        <v>781</v>
      </c>
      <c r="D1777" s="68" t="s">
        <v>3299</v>
      </c>
      <c r="E1777" s="68" t="s">
        <v>954</v>
      </c>
    </row>
    <row r="1778" spans="1:5" hidden="1" x14ac:dyDescent="0.2">
      <c r="A1778" s="221">
        <v>1777</v>
      </c>
      <c r="B1778" s="68" t="b">
        <f>'Zał 1-3'!$D$9&gt;='Zał 1-3'!$E$9+'Zał 1-3'!$H$9</f>
        <v>1</v>
      </c>
      <c r="C1778" s="68" t="s">
        <v>781</v>
      </c>
      <c r="D1778" s="68" t="s">
        <v>3300</v>
      </c>
      <c r="E1778" s="68" t="s">
        <v>954</v>
      </c>
    </row>
    <row r="1779" spans="1:5" hidden="1" x14ac:dyDescent="0.2">
      <c r="A1779" s="221">
        <v>1778</v>
      </c>
      <c r="B1779" s="68" t="b">
        <f>'Zał 1-3'!$D$10&gt;='Zał 1-3'!$E$10+'Zał 1-3'!$H$10</f>
        <v>1</v>
      </c>
      <c r="C1779" s="68" t="s">
        <v>781</v>
      </c>
      <c r="D1779" s="68" t="s">
        <v>3301</v>
      </c>
      <c r="E1779" s="68" t="s">
        <v>954</v>
      </c>
    </row>
    <row r="1780" spans="1:5" hidden="1" x14ac:dyDescent="0.2">
      <c r="A1780" s="221">
        <v>1779</v>
      </c>
      <c r="B1780" s="68" t="b">
        <f>'Zał 1-3'!$D$11&gt;='Zał 1-3'!$E$11+'Zał 1-3'!$H$11</f>
        <v>1</v>
      </c>
      <c r="C1780" s="68" t="s">
        <v>781</v>
      </c>
      <c r="D1780" s="68" t="s">
        <v>3302</v>
      </c>
      <c r="E1780" s="68" t="s">
        <v>954</v>
      </c>
    </row>
    <row r="1781" spans="1:5" hidden="1" x14ac:dyDescent="0.2">
      <c r="A1781" s="221">
        <v>1780</v>
      </c>
      <c r="B1781" s="68" t="b">
        <f>'Zał 1-3'!$D$12&gt;='Zał 1-3'!$E$12+'Zał 1-3'!$H$12</f>
        <v>1</v>
      </c>
      <c r="C1781" s="68" t="s">
        <v>781</v>
      </c>
      <c r="D1781" s="68" t="s">
        <v>3303</v>
      </c>
      <c r="E1781" s="68" t="s">
        <v>954</v>
      </c>
    </row>
    <row r="1782" spans="1:5" hidden="1" x14ac:dyDescent="0.2">
      <c r="A1782" s="221">
        <v>1781</v>
      </c>
      <c r="B1782" s="68" t="b">
        <f>'Zał 1-3'!$D$19&gt;='Zał 1-3'!$E$19+'Zał 1-3'!$H$19</f>
        <v>1</v>
      </c>
      <c r="C1782" s="68" t="s">
        <v>781</v>
      </c>
      <c r="D1782" s="68" t="s">
        <v>1086</v>
      </c>
      <c r="E1782" s="68" t="s">
        <v>954</v>
      </c>
    </row>
    <row r="1783" spans="1:5" hidden="1" x14ac:dyDescent="0.2">
      <c r="A1783" s="221">
        <v>1782</v>
      </c>
      <c r="B1783" s="68" t="b">
        <f>'Zał 1-3'!$D$20&gt;='Zał 1-3'!$E$20+'Zał 1-3'!$H$20</f>
        <v>1</v>
      </c>
      <c r="C1783" s="68" t="s">
        <v>781</v>
      </c>
      <c r="D1783" s="68" t="s">
        <v>1212</v>
      </c>
      <c r="E1783" s="68" t="s">
        <v>954</v>
      </c>
    </row>
    <row r="1784" spans="1:5" hidden="1" x14ac:dyDescent="0.2">
      <c r="A1784" s="221">
        <v>1783</v>
      </c>
      <c r="B1784" s="68" t="b">
        <f>'Zał 1-3'!$D$21&gt;='Zał 1-3'!$E$21+'Zał 1-3'!$H$21</f>
        <v>1</v>
      </c>
      <c r="C1784" s="68" t="s">
        <v>781</v>
      </c>
      <c r="D1784" s="68" t="s">
        <v>1213</v>
      </c>
      <c r="E1784" s="68" t="s">
        <v>954</v>
      </c>
    </row>
    <row r="1785" spans="1:5" hidden="1" x14ac:dyDescent="0.2">
      <c r="A1785" s="221">
        <v>1784</v>
      </c>
      <c r="B1785" s="68" t="b">
        <f>'Zał 1-3'!$D$22&gt;='Zał 1-3'!$E$22+'Zał 1-3'!$H$22</f>
        <v>1</v>
      </c>
      <c r="C1785" s="68" t="s">
        <v>781</v>
      </c>
      <c r="D1785" s="68" t="s">
        <v>1214</v>
      </c>
      <c r="E1785" s="68" t="s">
        <v>954</v>
      </c>
    </row>
    <row r="1786" spans="1:5" hidden="1" x14ac:dyDescent="0.2">
      <c r="A1786" s="221">
        <v>1785</v>
      </c>
      <c r="B1786" s="68" t="b">
        <f>'Zał 1-3'!$D$23&gt;='Zał 1-3'!$E$23+'Zał 1-3'!$H$23</f>
        <v>1</v>
      </c>
      <c r="C1786" s="68" t="s">
        <v>781</v>
      </c>
      <c r="D1786" s="68" t="s">
        <v>1215</v>
      </c>
      <c r="E1786" s="68" t="s">
        <v>954</v>
      </c>
    </row>
    <row r="1787" spans="1:5" hidden="1" x14ac:dyDescent="0.2">
      <c r="A1787" s="221">
        <v>1786</v>
      </c>
      <c r="B1787" s="68" t="b">
        <f>'Zał 1-3'!$D$24&gt;='Zał 1-3'!$E$24+'Zał 1-3'!$H$24</f>
        <v>1</v>
      </c>
      <c r="C1787" s="68" t="s">
        <v>781</v>
      </c>
      <c r="D1787" s="68" t="s">
        <v>1219</v>
      </c>
      <c r="E1787" s="68" t="s">
        <v>954</v>
      </c>
    </row>
    <row r="1788" spans="1:5" hidden="1" x14ac:dyDescent="0.2">
      <c r="A1788" s="221">
        <v>1787</v>
      </c>
      <c r="B1788" s="68" t="b">
        <f>'Zał 1-3'!$D$25&gt;='Zał 1-3'!$E$25+'Zał 1-3'!$H$25</f>
        <v>1</v>
      </c>
      <c r="C1788" s="68" t="s">
        <v>781</v>
      </c>
      <c r="D1788" s="68" t="s">
        <v>1216</v>
      </c>
      <c r="E1788" s="68" t="s">
        <v>954</v>
      </c>
    </row>
    <row r="1789" spans="1:5" hidden="1" x14ac:dyDescent="0.2">
      <c r="A1789" s="221">
        <v>1788</v>
      </c>
      <c r="B1789" s="68" t="b">
        <f>'Zał 1-3'!$D$26&gt;='Zał 1-3'!$E$26+'Zał 1-3'!$H$26</f>
        <v>1</v>
      </c>
      <c r="C1789" s="68" t="s">
        <v>781</v>
      </c>
      <c r="D1789" s="68" t="s">
        <v>1217</v>
      </c>
      <c r="E1789" s="68" t="s">
        <v>954</v>
      </c>
    </row>
    <row r="1790" spans="1:5" hidden="1" x14ac:dyDescent="0.2">
      <c r="A1790" s="221">
        <v>1789</v>
      </c>
      <c r="B1790" s="68" t="b">
        <f>'Zał 1-3'!$D$27&gt;='Zał 1-3'!$E$27+'Zał 1-3'!$H$27</f>
        <v>1</v>
      </c>
      <c r="C1790" s="68" t="s">
        <v>781</v>
      </c>
      <c r="D1790" s="68" t="s">
        <v>3838</v>
      </c>
      <c r="E1790" s="68" t="s">
        <v>954</v>
      </c>
    </row>
    <row r="1791" spans="1:5" hidden="1" x14ac:dyDescent="0.2">
      <c r="A1791" s="221">
        <v>1790</v>
      </c>
      <c r="B1791" s="68" t="b">
        <f>'Zał 1-3'!$D$30&gt;='Zał 1-3'!$E$30+'Zał 1-3'!$H$30</f>
        <v>1</v>
      </c>
      <c r="C1791" s="68" t="s">
        <v>781</v>
      </c>
      <c r="D1791" s="68" t="s">
        <v>3841</v>
      </c>
      <c r="E1791" s="68" t="s">
        <v>954</v>
      </c>
    </row>
    <row r="1792" spans="1:5" hidden="1" x14ac:dyDescent="0.2">
      <c r="A1792" s="221">
        <v>1791</v>
      </c>
      <c r="B1792" s="68" t="b">
        <f>'Zał 1-3'!$D$35&gt;='Zał 1-3'!$E$35+'Zał 1-3'!$H$35</f>
        <v>1</v>
      </c>
      <c r="C1792" s="68" t="s">
        <v>781</v>
      </c>
      <c r="D1792" s="68" t="s">
        <v>3612</v>
      </c>
      <c r="E1792" s="68" t="s">
        <v>954</v>
      </c>
    </row>
    <row r="1793" spans="1:5" hidden="1" x14ac:dyDescent="0.2">
      <c r="A1793" s="221">
        <v>1792</v>
      </c>
      <c r="B1793" s="68" t="b">
        <f>'Zał 1-3'!$D$36&gt;='Zał 1-3'!$E$36+'Zał 1-3'!$H$36</f>
        <v>1</v>
      </c>
      <c r="C1793" s="68" t="s">
        <v>781</v>
      </c>
      <c r="D1793" s="68" t="s">
        <v>3613</v>
      </c>
      <c r="E1793" s="68" t="s">
        <v>954</v>
      </c>
    </row>
    <row r="1794" spans="1:5" hidden="1" x14ac:dyDescent="0.2">
      <c r="A1794" s="221">
        <v>1793</v>
      </c>
      <c r="B1794" s="68" t="b">
        <f>'Zał 1-3'!$D$37&gt;='Zał 1-3'!$E$37+'Zał 1-3'!$H$37</f>
        <v>1</v>
      </c>
      <c r="C1794" s="68" t="s">
        <v>781</v>
      </c>
      <c r="D1794" s="68" t="s">
        <v>3614</v>
      </c>
      <c r="E1794" s="68" t="s">
        <v>954</v>
      </c>
    </row>
    <row r="1795" spans="1:5" hidden="1" x14ac:dyDescent="0.2">
      <c r="A1795" s="221">
        <v>1794</v>
      </c>
      <c r="B1795" s="68" t="b">
        <f>'Zał 1-3'!$D$38&gt;='Zał 1-3'!$E$38+'Zał 1-3'!$H$38</f>
        <v>1</v>
      </c>
      <c r="C1795" s="68" t="s">
        <v>781</v>
      </c>
      <c r="D1795" s="68" t="s">
        <v>3615</v>
      </c>
      <c r="E1795" s="68" t="s">
        <v>954</v>
      </c>
    </row>
    <row r="1796" spans="1:5" hidden="1" x14ac:dyDescent="0.2">
      <c r="A1796" s="221">
        <v>1795</v>
      </c>
      <c r="B1796" s="68" t="b">
        <f>'Zał 1-3'!$D$39&gt;='Zał 1-3'!$E$39+'Zał 1-3'!$H$39</f>
        <v>1</v>
      </c>
      <c r="C1796" s="68" t="s">
        <v>781</v>
      </c>
      <c r="D1796" s="68" t="s">
        <v>4132</v>
      </c>
      <c r="E1796" s="68" t="s">
        <v>954</v>
      </c>
    </row>
    <row r="1797" spans="1:5" hidden="1" x14ac:dyDescent="0.2">
      <c r="A1797" s="221">
        <v>1796</v>
      </c>
      <c r="B1797" s="68" t="b">
        <f>'Zał 1-3'!$D$7&gt;='Zał 1-3'!$I$7</f>
        <v>1</v>
      </c>
      <c r="C1797" s="68" t="s">
        <v>781</v>
      </c>
      <c r="D1797" s="68" t="s">
        <v>3298</v>
      </c>
      <c r="E1797" s="68" t="s">
        <v>685</v>
      </c>
    </row>
    <row r="1798" spans="1:5" hidden="1" x14ac:dyDescent="0.2">
      <c r="A1798" s="221">
        <v>1797</v>
      </c>
      <c r="B1798" s="68" t="b">
        <f>'Zał 1-3'!$D$8&gt;='Zał 1-3'!$I$8</f>
        <v>1</v>
      </c>
      <c r="C1798" s="68" t="s">
        <v>781</v>
      </c>
      <c r="D1798" s="68" t="s">
        <v>3299</v>
      </c>
      <c r="E1798" s="68" t="s">
        <v>685</v>
      </c>
    </row>
    <row r="1799" spans="1:5" hidden="1" x14ac:dyDescent="0.2">
      <c r="A1799" s="221">
        <v>1798</v>
      </c>
      <c r="B1799" s="68" t="b">
        <f>'Zał 1-3'!$D$9&gt;='Zał 1-3'!$I$9</f>
        <v>1</v>
      </c>
      <c r="C1799" s="68" t="s">
        <v>781</v>
      </c>
      <c r="D1799" s="68" t="s">
        <v>3300</v>
      </c>
      <c r="E1799" s="68" t="s">
        <v>685</v>
      </c>
    </row>
    <row r="1800" spans="1:5" hidden="1" x14ac:dyDescent="0.2">
      <c r="A1800" s="221">
        <v>1799</v>
      </c>
      <c r="B1800" s="68" t="b">
        <f>'Zał 1-3'!$D$10&gt;='Zał 1-3'!$I$10</f>
        <v>1</v>
      </c>
      <c r="C1800" s="68" t="s">
        <v>781</v>
      </c>
      <c r="D1800" s="68" t="s">
        <v>3301</v>
      </c>
      <c r="E1800" s="68" t="s">
        <v>685</v>
      </c>
    </row>
    <row r="1801" spans="1:5" hidden="1" x14ac:dyDescent="0.2">
      <c r="A1801" s="221">
        <v>1800</v>
      </c>
      <c r="B1801" s="68" t="b">
        <f>'Zał 1-3'!$D$11&gt;='Zał 1-3'!$I$11</f>
        <v>1</v>
      </c>
      <c r="C1801" s="68" t="s">
        <v>781</v>
      </c>
      <c r="D1801" s="68" t="s">
        <v>3302</v>
      </c>
      <c r="E1801" s="68" t="s">
        <v>685</v>
      </c>
    </row>
    <row r="1802" spans="1:5" hidden="1" x14ac:dyDescent="0.2">
      <c r="A1802" s="221">
        <v>1801</v>
      </c>
      <c r="B1802" s="68" t="b">
        <f>'Zał 1-3'!$D$12&gt;='Zał 1-3'!$I$12</f>
        <v>1</v>
      </c>
      <c r="C1802" s="68" t="s">
        <v>781</v>
      </c>
      <c r="D1802" s="68" t="s">
        <v>3303</v>
      </c>
      <c r="E1802" s="68" t="s">
        <v>685</v>
      </c>
    </row>
    <row r="1803" spans="1:5" hidden="1" x14ac:dyDescent="0.2">
      <c r="A1803" s="221">
        <v>1802</v>
      </c>
      <c r="B1803" s="68" t="b">
        <f>'Zał 1-3'!$D$19&gt;='Zał 1-3'!$I$19</f>
        <v>1</v>
      </c>
      <c r="C1803" s="68" t="s">
        <v>781</v>
      </c>
      <c r="D1803" s="68" t="s">
        <v>1086</v>
      </c>
      <c r="E1803" s="68" t="s">
        <v>685</v>
      </c>
    </row>
    <row r="1804" spans="1:5" hidden="1" x14ac:dyDescent="0.2">
      <c r="A1804" s="221">
        <v>1803</v>
      </c>
      <c r="B1804" s="68" t="b">
        <f>'Zał 1-3'!$D$20&gt;='Zał 1-3'!$I$20</f>
        <v>1</v>
      </c>
      <c r="C1804" s="68" t="s">
        <v>781</v>
      </c>
      <c r="D1804" s="68" t="s">
        <v>1212</v>
      </c>
      <c r="E1804" s="68" t="s">
        <v>685</v>
      </c>
    </row>
    <row r="1805" spans="1:5" hidden="1" x14ac:dyDescent="0.2">
      <c r="A1805" s="221">
        <v>1804</v>
      </c>
      <c r="B1805" s="68" t="b">
        <f>'Zał 1-3'!$D$21&gt;='Zał 1-3'!$I$21</f>
        <v>1</v>
      </c>
      <c r="C1805" s="68" t="s">
        <v>781</v>
      </c>
      <c r="D1805" s="68" t="s">
        <v>1213</v>
      </c>
      <c r="E1805" s="68" t="s">
        <v>685</v>
      </c>
    </row>
    <row r="1806" spans="1:5" hidden="1" x14ac:dyDescent="0.2">
      <c r="A1806" s="221">
        <v>1805</v>
      </c>
      <c r="B1806" s="68" t="b">
        <f>'Zał 1-3'!$D$22&gt;='Zał 1-3'!$I$22</f>
        <v>1</v>
      </c>
      <c r="C1806" s="68" t="s">
        <v>781</v>
      </c>
      <c r="D1806" s="68" t="s">
        <v>1214</v>
      </c>
      <c r="E1806" s="68" t="s">
        <v>685</v>
      </c>
    </row>
    <row r="1807" spans="1:5" hidden="1" x14ac:dyDescent="0.2">
      <c r="A1807" s="221">
        <v>1806</v>
      </c>
      <c r="B1807" s="68" t="b">
        <f>'Zał 1-3'!$D$23&gt;='Zał 1-3'!$I$23</f>
        <v>1</v>
      </c>
      <c r="C1807" s="68" t="s">
        <v>781</v>
      </c>
      <c r="D1807" s="68" t="s">
        <v>1215</v>
      </c>
      <c r="E1807" s="68" t="s">
        <v>685</v>
      </c>
    </row>
    <row r="1808" spans="1:5" hidden="1" x14ac:dyDescent="0.2">
      <c r="A1808" s="221">
        <v>1807</v>
      </c>
      <c r="B1808" s="68" t="b">
        <f>'Zał 1-3'!$D$24&gt;='Zał 1-3'!$I$24</f>
        <v>1</v>
      </c>
      <c r="C1808" s="68" t="s">
        <v>781</v>
      </c>
      <c r="D1808" s="68" t="s">
        <v>1219</v>
      </c>
      <c r="E1808" s="68" t="s">
        <v>685</v>
      </c>
    </row>
    <row r="1809" spans="1:5" hidden="1" x14ac:dyDescent="0.2">
      <c r="A1809" s="221">
        <v>1808</v>
      </c>
      <c r="B1809" s="68" t="b">
        <f>'Zał 1-3'!$D$25&gt;='Zał 1-3'!$I$25</f>
        <v>1</v>
      </c>
      <c r="C1809" s="68" t="s">
        <v>781</v>
      </c>
      <c r="D1809" s="68" t="s">
        <v>1216</v>
      </c>
      <c r="E1809" s="68" t="s">
        <v>685</v>
      </c>
    </row>
    <row r="1810" spans="1:5" hidden="1" x14ac:dyDescent="0.2">
      <c r="A1810" s="221">
        <v>1809</v>
      </c>
      <c r="B1810" s="68" t="b">
        <f>'Zał 1-3'!$D$26&gt;='Zał 1-3'!$I$26</f>
        <v>1</v>
      </c>
      <c r="C1810" s="68" t="s">
        <v>781</v>
      </c>
      <c r="D1810" s="68" t="s">
        <v>1217</v>
      </c>
      <c r="E1810" s="68" t="s">
        <v>685</v>
      </c>
    </row>
    <row r="1811" spans="1:5" hidden="1" x14ac:dyDescent="0.2">
      <c r="A1811" s="221">
        <v>1810</v>
      </c>
      <c r="B1811" s="68" t="b">
        <f>'Zał 1-3'!$D$30&gt;='Zał 1-3'!$I$30</f>
        <v>1</v>
      </c>
      <c r="C1811" s="68" t="s">
        <v>781</v>
      </c>
      <c r="D1811" s="68" t="s">
        <v>3841</v>
      </c>
      <c r="E1811" s="68" t="s">
        <v>685</v>
      </c>
    </row>
    <row r="1812" spans="1:5" hidden="1" x14ac:dyDescent="0.2">
      <c r="A1812" s="221">
        <v>1811</v>
      </c>
      <c r="B1812" s="68" t="b">
        <f>'Zał 1-3'!$D$31&gt;='Zał 1-3'!$I$31</f>
        <v>1</v>
      </c>
      <c r="C1812" s="68" t="s">
        <v>781</v>
      </c>
      <c r="D1812" s="68" t="s">
        <v>4042</v>
      </c>
      <c r="E1812" s="68" t="s">
        <v>685</v>
      </c>
    </row>
    <row r="1813" spans="1:5" hidden="1" x14ac:dyDescent="0.2">
      <c r="A1813" s="221">
        <v>1812</v>
      </c>
      <c r="B1813" s="68" t="b">
        <f>'Zał 1-3'!$D$33&gt;='Zał 1-3'!$I$33</f>
        <v>1</v>
      </c>
      <c r="C1813" s="68" t="s">
        <v>781</v>
      </c>
      <c r="D1813" s="68" t="s">
        <v>4044</v>
      </c>
      <c r="E1813" s="68" t="s">
        <v>685</v>
      </c>
    </row>
    <row r="1814" spans="1:5" hidden="1" x14ac:dyDescent="0.2">
      <c r="A1814" s="221">
        <v>1813</v>
      </c>
      <c r="B1814" s="68" t="b">
        <f>'Zał 1-3'!$D$34&gt;='Zał 1-3'!$I$34</f>
        <v>1</v>
      </c>
      <c r="C1814" s="68" t="s">
        <v>781</v>
      </c>
      <c r="D1814" s="68" t="s">
        <v>4045</v>
      </c>
      <c r="E1814" s="68" t="s">
        <v>685</v>
      </c>
    </row>
    <row r="1815" spans="1:5" hidden="1" x14ac:dyDescent="0.2">
      <c r="A1815" s="221">
        <v>1814</v>
      </c>
      <c r="B1815" s="68" t="b">
        <f>'Zał 1-3'!$D$36&gt;='Zał 1-3'!$I$36</f>
        <v>1</v>
      </c>
      <c r="C1815" s="68" t="s">
        <v>781</v>
      </c>
      <c r="D1815" s="68" t="s">
        <v>3613</v>
      </c>
      <c r="E1815" s="68" t="s">
        <v>685</v>
      </c>
    </row>
    <row r="1816" spans="1:5" hidden="1" x14ac:dyDescent="0.2">
      <c r="A1816" s="221">
        <v>1815</v>
      </c>
      <c r="B1816" s="68" t="b">
        <f>'Zał 1-3'!$D$37&gt;='Zał 1-3'!$I$37</f>
        <v>1</v>
      </c>
      <c r="C1816" s="68" t="s">
        <v>781</v>
      </c>
      <c r="D1816" s="68" t="s">
        <v>3614</v>
      </c>
      <c r="E1816" s="68" t="s">
        <v>685</v>
      </c>
    </row>
    <row r="1817" spans="1:5" hidden="1" x14ac:dyDescent="0.2">
      <c r="A1817" s="221">
        <v>1816</v>
      </c>
      <c r="B1817" s="68" t="b">
        <f>'Zał 1-3'!$D$38&gt;='Zał 1-3'!$I$38</f>
        <v>1</v>
      </c>
      <c r="C1817" s="68" t="s">
        <v>781</v>
      </c>
      <c r="D1817" s="68" t="s">
        <v>3615</v>
      </c>
      <c r="E1817" s="68" t="s">
        <v>685</v>
      </c>
    </row>
    <row r="1818" spans="1:5" hidden="1" x14ac:dyDescent="0.2">
      <c r="A1818" s="221">
        <v>1817</v>
      </c>
      <c r="B1818" s="68" t="b">
        <f>'Zał 1-3'!$D$39&gt;='Zał 1-3'!$I$39</f>
        <v>1</v>
      </c>
      <c r="C1818" s="68" t="s">
        <v>781</v>
      </c>
      <c r="D1818" s="68" t="s">
        <v>4132</v>
      </c>
      <c r="E1818" s="68" t="s">
        <v>685</v>
      </c>
    </row>
    <row r="1819" spans="1:5" hidden="1" x14ac:dyDescent="0.2">
      <c r="A1819" s="221">
        <v>1818</v>
      </c>
      <c r="B1819" s="68" t="b">
        <f>'Zał 1-3'!$D$7&gt;='Zał 1-3'!$J$7</f>
        <v>1</v>
      </c>
      <c r="C1819" s="68" t="s">
        <v>781</v>
      </c>
      <c r="D1819" s="68" t="s">
        <v>3298</v>
      </c>
      <c r="E1819" s="68" t="s">
        <v>687</v>
      </c>
    </row>
    <row r="1820" spans="1:5" hidden="1" x14ac:dyDescent="0.2">
      <c r="A1820" s="221">
        <v>1819</v>
      </c>
      <c r="B1820" s="68" t="b">
        <f>'Zał 1-3'!$D$8&gt;='Zał 1-3'!$J$8</f>
        <v>1</v>
      </c>
      <c r="C1820" s="68" t="s">
        <v>781</v>
      </c>
      <c r="D1820" s="68" t="s">
        <v>3299</v>
      </c>
      <c r="E1820" s="68" t="s">
        <v>687</v>
      </c>
    </row>
    <row r="1821" spans="1:5" hidden="1" x14ac:dyDescent="0.2">
      <c r="A1821" s="221">
        <v>1820</v>
      </c>
      <c r="B1821" s="68" t="b">
        <f>'Zał 1-3'!$D$9&gt;='Zał 1-3'!$J$9</f>
        <v>1</v>
      </c>
      <c r="C1821" s="68" t="s">
        <v>781</v>
      </c>
      <c r="D1821" s="68" t="s">
        <v>3300</v>
      </c>
      <c r="E1821" s="68" t="s">
        <v>687</v>
      </c>
    </row>
    <row r="1822" spans="1:5" hidden="1" x14ac:dyDescent="0.2">
      <c r="A1822" s="221">
        <v>1821</v>
      </c>
      <c r="B1822" s="68" t="b">
        <f>'Zał 1-3'!$D$10&gt;='Zał 1-3'!$J$10</f>
        <v>1</v>
      </c>
      <c r="C1822" s="68" t="s">
        <v>781</v>
      </c>
      <c r="D1822" s="68" t="s">
        <v>3301</v>
      </c>
      <c r="E1822" s="68" t="s">
        <v>687</v>
      </c>
    </row>
    <row r="1823" spans="1:5" hidden="1" x14ac:dyDescent="0.2">
      <c r="A1823" s="221">
        <v>1822</v>
      </c>
      <c r="B1823" s="68" t="b">
        <f>'Zał 1-3'!$D$11&gt;='Zał 1-3'!$J$11</f>
        <v>1</v>
      </c>
      <c r="C1823" s="68" t="s">
        <v>781</v>
      </c>
      <c r="D1823" s="68" t="s">
        <v>3302</v>
      </c>
      <c r="E1823" s="68" t="s">
        <v>687</v>
      </c>
    </row>
    <row r="1824" spans="1:5" hidden="1" x14ac:dyDescent="0.2">
      <c r="A1824" s="221">
        <v>1823</v>
      </c>
      <c r="B1824" s="68" t="b">
        <f>'Zał 1-3'!$D$12&gt;='Zał 1-3'!$J$12</f>
        <v>1</v>
      </c>
      <c r="C1824" s="68" t="s">
        <v>781</v>
      </c>
      <c r="D1824" s="68" t="s">
        <v>3303</v>
      </c>
      <c r="E1824" s="68" t="s">
        <v>687</v>
      </c>
    </row>
    <row r="1825" spans="1:5" hidden="1" x14ac:dyDescent="0.2">
      <c r="A1825" s="221">
        <v>1824</v>
      </c>
      <c r="B1825" s="68" t="b">
        <f>'Zał 1-3'!$D$19&gt;='Zał 1-3'!$J$19</f>
        <v>1</v>
      </c>
      <c r="C1825" s="68" t="s">
        <v>781</v>
      </c>
      <c r="D1825" s="68" t="s">
        <v>1086</v>
      </c>
      <c r="E1825" s="68" t="s">
        <v>687</v>
      </c>
    </row>
    <row r="1826" spans="1:5" hidden="1" x14ac:dyDescent="0.2">
      <c r="A1826" s="221">
        <v>1825</v>
      </c>
      <c r="B1826" s="68" t="b">
        <f>'Zał 1-3'!$D$20&gt;='Zał 1-3'!$J$20</f>
        <v>1</v>
      </c>
      <c r="C1826" s="68" t="s">
        <v>781</v>
      </c>
      <c r="D1826" s="68" t="s">
        <v>1212</v>
      </c>
      <c r="E1826" s="68" t="s">
        <v>687</v>
      </c>
    </row>
    <row r="1827" spans="1:5" hidden="1" x14ac:dyDescent="0.2">
      <c r="A1827" s="221">
        <v>1826</v>
      </c>
      <c r="B1827" s="68" t="b">
        <f>'Zał 1-3'!$D$21&gt;='Zał 1-3'!$J$21</f>
        <v>1</v>
      </c>
      <c r="C1827" s="68" t="s">
        <v>781</v>
      </c>
      <c r="D1827" s="68" t="s">
        <v>1213</v>
      </c>
      <c r="E1827" s="68" t="s">
        <v>687</v>
      </c>
    </row>
    <row r="1828" spans="1:5" hidden="1" x14ac:dyDescent="0.2">
      <c r="A1828" s="221">
        <v>1827</v>
      </c>
      <c r="B1828" s="68" t="b">
        <f>'Zał 1-3'!$D$22&gt;='Zał 1-3'!$J$22</f>
        <v>1</v>
      </c>
      <c r="C1828" s="68" t="s">
        <v>781</v>
      </c>
      <c r="D1828" s="68" t="s">
        <v>1214</v>
      </c>
      <c r="E1828" s="68" t="s">
        <v>687</v>
      </c>
    </row>
    <row r="1829" spans="1:5" hidden="1" x14ac:dyDescent="0.2">
      <c r="A1829" s="221">
        <v>1828</v>
      </c>
      <c r="B1829" s="68" t="b">
        <f>'Zał 1-3'!$D$23&gt;='Zał 1-3'!$J$23</f>
        <v>1</v>
      </c>
      <c r="C1829" s="68" t="s">
        <v>781</v>
      </c>
      <c r="D1829" s="68" t="s">
        <v>1215</v>
      </c>
      <c r="E1829" s="68" t="s">
        <v>687</v>
      </c>
    </row>
    <row r="1830" spans="1:5" hidden="1" x14ac:dyDescent="0.2">
      <c r="A1830" s="221">
        <v>1829</v>
      </c>
      <c r="B1830" s="68" t="b">
        <f>'Zał 1-3'!$D$24&gt;='Zał 1-3'!$J$24</f>
        <v>1</v>
      </c>
      <c r="C1830" s="68" t="s">
        <v>781</v>
      </c>
      <c r="D1830" s="68" t="s">
        <v>1219</v>
      </c>
      <c r="E1830" s="68" t="s">
        <v>687</v>
      </c>
    </row>
    <row r="1831" spans="1:5" hidden="1" x14ac:dyDescent="0.2">
      <c r="A1831" s="221">
        <v>1830</v>
      </c>
      <c r="B1831" s="68" t="b">
        <f>'Zał 1-3'!$D$25&gt;='Zał 1-3'!$J$25</f>
        <v>1</v>
      </c>
      <c r="C1831" s="68" t="s">
        <v>781</v>
      </c>
      <c r="D1831" s="68" t="s">
        <v>1216</v>
      </c>
      <c r="E1831" s="68" t="s">
        <v>687</v>
      </c>
    </row>
    <row r="1832" spans="1:5" hidden="1" x14ac:dyDescent="0.2">
      <c r="A1832" s="221">
        <v>1831</v>
      </c>
      <c r="B1832" s="68" t="b">
        <f>'Zał 1-3'!$D$26&gt;='Zał 1-3'!$J$26</f>
        <v>1</v>
      </c>
      <c r="C1832" s="68" t="s">
        <v>781</v>
      </c>
      <c r="D1832" s="68" t="s">
        <v>1217</v>
      </c>
      <c r="E1832" s="68" t="s">
        <v>687</v>
      </c>
    </row>
    <row r="1833" spans="1:5" hidden="1" x14ac:dyDescent="0.2">
      <c r="A1833" s="221">
        <v>1832</v>
      </c>
      <c r="B1833" s="68" t="b">
        <f>'Zał 1-3'!$D$30&gt;='Zał 1-3'!$J$30</f>
        <v>1</v>
      </c>
      <c r="C1833" s="68" t="s">
        <v>781</v>
      </c>
      <c r="D1833" s="68" t="s">
        <v>3841</v>
      </c>
      <c r="E1833" s="68" t="s">
        <v>687</v>
      </c>
    </row>
    <row r="1834" spans="1:5" hidden="1" x14ac:dyDescent="0.2">
      <c r="A1834" s="221">
        <v>1833</v>
      </c>
      <c r="B1834" s="68" t="b">
        <f>'Zał 1-3'!$D$31&gt;='Zał 1-3'!$J$31</f>
        <v>1</v>
      </c>
      <c r="C1834" s="68" t="s">
        <v>781</v>
      </c>
      <c r="D1834" s="68" t="s">
        <v>4042</v>
      </c>
      <c r="E1834" s="68" t="s">
        <v>687</v>
      </c>
    </row>
    <row r="1835" spans="1:5" hidden="1" x14ac:dyDescent="0.2">
      <c r="A1835" s="221">
        <v>1834</v>
      </c>
      <c r="B1835" s="68" t="b">
        <f>'Zał 1-3'!$D$33&gt;='Zał 1-3'!$J$33</f>
        <v>1</v>
      </c>
      <c r="C1835" s="68" t="s">
        <v>781</v>
      </c>
      <c r="D1835" s="68" t="s">
        <v>4044</v>
      </c>
      <c r="E1835" s="68" t="s">
        <v>687</v>
      </c>
    </row>
    <row r="1836" spans="1:5" hidden="1" x14ac:dyDescent="0.2">
      <c r="A1836" s="221">
        <v>1835</v>
      </c>
      <c r="B1836" s="68" t="b">
        <f>'Zał 1-3'!$D$34&gt;='Zał 1-3'!$J$34</f>
        <v>1</v>
      </c>
      <c r="C1836" s="68" t="s">
        <v>781</v>
      </c>
      <c r="D1836" s="68" t="s">
        <v>4045</v>
      </c>
      <c r="E1836" s="68" t="s">
        <v>687</v>
      </c>
    </row>
    <row r="1837" spans="1:5" hidden="1" x14ac:dyDescent="0.2">
      <c r="A1837" s="221">
        <v>1836</v>
      </c>
      <c r="B1837" s="68" t="b">
        <f>'Zał 1-3'!$D$35&gt;='Zał 1-3'!$J$35</f>
        <v>1</v>
      </c>
      <c r="C1837" s="68" t="s">
        <v>781</v>
      </c>
      <c r="D1837" s="68" t="s">
        <v>3612</v>
      </c>
      <c r="E1837" s="68" t="s">
        <v>687</v>
      </c>
    </row>
    <row r="1838" spans="1:5" hidden="1" x14ac:dyDescent="0.2">
      <c r="A1838" s="221">
        <v>1837</v>
      </c>
      <c r="B1838" s="68" t="b">
        <f>'Zał 1-3'!$D$37&gt;='Zał 1-3'!$J$37</f>
        <v>1</v>
      </c>
      <c r="C1838" s="68" t="s">
        <v>781</v>
      </c>
      <c r="D1838" s="68" t="s">
        <v>3614</v>
      </c>
      <c r="E1838" s="68" t="s">
        <v>687</v>
      </c>
    </row>
    <row r="1839" spans="1:5" hidden="1" x14ac:dyDescent="0.2">
      <c r="A1839" s="221">
        <v>1838</v>
      </c>
      <c r="B1839" s="68" t="b">
        <f>'Zał 1-3'!$D$38&gt;='Zał 1-3'!$J$38</f>
        <v>1</v>
      </c>
      <c r="C1839" s="68" t="s">
        <v>781</v>
      </c>
      <c r="D1839" s="68" t="s">
        <v>3615</v>
      </c>
      <c r="E1839" s="68" t="s">
        <v>687</v>
      </c>
    </row>
    <row r="1840" spans="1:5" hidden="1" x14ac:dyDescent="0.2">
      <c r="A1840" s="221">
        <v>1839</v>
      </c>
      <c r="B1840" s="68" t="b">
        <f>'Zał 1-3'!$D$39&gt;='Zał 1-3'!$J$39</f>
        <v>1</v>
      </c>
      <c r="C1840" s="68" t="s">
        <v>781</v>
      </c>
      <c r="D1840" s="68" t="s">
        <v>4132</v>
      </c>
      <c r="E1840" s="68" t="s">
        <v>687</v>
      </c>
    </row>
    <row r="1841" spans="1:5" hidden="1" x14ac:dyDescent="0.2">
      <c r="A1841" s="221">
        <v>1840</v>
      </c>
      <c r="B1841" s="68" t="b">
        <f>'Zał 1-3'!$D$7&gt;='Zał 1-3'!$K$7</f>
        <v>1</v>
      </c>
      <c r="C1841" s="68" t="s">
        <v>781</v>
      </c>
      <c r="D1841" s="68" t="s">
        <v>3298</v>
      </c>
      <c r="E1841" s="68" t="s">
        <v>934</v>
      </c>
    </row>
    <row r="1842" spans="1:5" hidden="1" x14ac:dyDescent="0.2">
      <c r="A1842" s="221">
        <v>1841</v>
      </c>
      <c r="B1842" s="68" t="b">
        <f>'Zał 1-3'!$D$8&gt;='Zał 1-3'!$K$8</f>
        <v>1</v>
      </c>
      <c r="C1842" s="68" t="s">
        <v>781</v>
      </c>
      <c r="D1842" s="68" t="s">
        <v>3299</v>
      </c>
      <c r="E1842" s="68" t="s">
        <v>934</v>
      </c>
    </row>
    <row r="1843" spans="1:5" hidden="1" x14ac:dyDescent="0.2">
      <c r="A1843" s="221">
        <v>1842</v>
      </c>
      <c r="B1843" s="68" t="b">
        <f>'Zał 1-3'!$D$9&gt;='Zał 1-3'!$K$9</f>
        <v>1</v>
      </c>
      <c r="C1843" s="68" t="s">
        <v>781</v>
      </c>
      <c r="D1843" s="68" t="s">
        <v>3300</v>
      </c>
      <c r="E1843" s="68" t="s">
        <v>934</v>
      </c>
    </row>
    <row r="1844" spans="1:5" hidden="1" x14ac:dyDescent="0.2">
      <c r="A1844" s="221">
        <v>1843</v>
      </c>
      <c r="B1844" s="68" t="b">
        <f>'Zał 1-3'!$D$10&gt;='Zał 1-3'!$K$10</f>
        <v>1</v>
      </c>
      <c r="C1844" s="68" t="s">
        <v>781</v>
      </c>
      <c r="D1844" s="68" t="s">
        <v>3301</v>
      </c>
      <c r="E1844" s="68" t="s">
        <v>934</v>
      </c>
    </row>
    <row r="1845" spans="1:5" hidden="1" x14ac:dyDescent="0.2">
      <c r="A1845" s="221">
        <v>1844</v>
      </c>
      <c r="B1845" s="68" t="b">
        <f>'Zał 1-3'!$D$11&gt;='Zał 1-3'!$K$11</f>
        <v>1</v>
      </c>
      <c r="C1845" s="68" t="s">
        <v>781</v>
      </c>
      <c r="D1845" s="68" t="s">
        <v>3302</v>
      </c>
      <c r="E1845" s="68" t="s">
        <v>934</v>
      </c>
    </row>
    <row r="1846" spans="1:5" hidden="1" x14ac:dyDescent="0.2">
      <c r="A1846" s="221">
        <v>1845</v>
      </c>
      <c r="B1846" s="68" t="b">
        <f>'Zał 1-3'!$D$12&gt;='Zał 1-3'!$K$12</f>
        <v>1</v>
      </c>
      <c r="C1846" s="68" t="s">
        <v>781</v>
      </c>
      <c r="D1846" s="68" t="s">
        <v>3303</v>
      </c>
      <c r="E1846" s="68" t="s">
        <v>934</v>
      </c>
    </row>
    <row r="1847" spans="1:5" hidden="1" x14ac:dyDescent="0.2">
      <c r="A1847" s="221">
        <v>1846</v>
      </c>
      <c r="B1847" s="68" t="b">
        <f>'Zał 1-3'!$D$19&gt;='Zał 1-3'!$K$19</f>
        <v>1</v>
      </c>
      <c r="C1847" s="68" t="s">
        <v>781</v>
      </c>
      <c r="D1847" s="68" t="s">
        <v>1086</v>
      </c>
      <c r="E1847" s="68" t="s">
        <v>934</v>
      </c>
    </row>
    <row r="1848" spans="1:5" hidden="1" x14ac:dyDescent="0.2">
      <c r="A1848" s="221">
        <v>1847</v>
      </c>
      <c r="B1848" s="68" t="b">
        <f>'Zał 1-3'!$D$20&gt;='Zał 1-3'!$K$20</f>
        <v>1</v>
      </c>
      <c r="C1848" s="68" t="s">
        <v>781</v>
      </c>
      <c r="D1848" s="68" t="s">
        <v>1212</v>
      </c>
      <c r="E1848" s="68" t="s">
        <v>934</v>
      </c>
    </row>
    <row r="1849" spans="1:5" hidden="1" x14ac:dyDescent="0.2">
      <c r="A1849" s="221">
        <v>1848</v>
      </c>
      <c r="B1849" s="68" t="b">
        <f>'Zał 1-3'!$D$21&gt;='Zał 1-3'!$K$21</f>
        <v>1</v>
      </c>
      <c r="C1849" s="68" t="s">
        <v>781</v>
      </c>
      <c r="D1849" s="68" t="s">
        <v>1213</v>
      </c>
      <c r="E1849" s="68" t="s">
        <v>934</v>
      </c>
    </row>
    <row r="1850" spans="1:5" hidden="1" x14ac:dyDescent="0.2">
      <c r="A1850" s="221">
        <v>1849</v>
      </c>
      <c r="B1850" s="68" t="b">
        <f>'Zał 1-3'!$D$22&gt;='Zał 1-3'!$K$22</f>
        <v>1</v>
      </c>
      <c r="C1850" s="68" t="s">
        <v>781</v>
      </c>
      <c r="D1850" s="68" t="s">
        <v>1214</v>
      </c>
      <c r="E1850" s="68" t="s">
        <v>934</v>
      </c>
    </row>
    <row r="1851" spans="1:5" hidden="1" x14ac:dyDescent="0.2">
      <c r="A1851" s="221">
        <v>1850</v>
      </c>
      <c r="B1851" s="68" t="b">
        <f>'Zał 1-3'!$D$23&gt;='Zał 1-3'!$K$23</f>
        <v>1</v>
      </c>
      <c r="C1851" s="68" t="s">
        <v>781</v>
      </c>
      <c r="D1851" s="68" t="s">
        <v>1215</v>
      </c>
      <c r="E1851" s="68" t="s">
        <v>934</v>
      </c>
    </row>
    <row r="1852" spans="1:5" hidden="1" x14ac:dyDescent="0.2">
      <c r="A1852" s="221">
        <v>1851</v>
      </c>
      <c r="B1852" s="68" t="b">
        <f>'Zał 1-3'!$D$24&gt;='Zał 1-3'!$K$24</f>
        <v>1</v>
      </c>
      <c r="C1852" s="68" t="s">
        <v>781</v>
      </c>
      <c r="D1852" s="68" t="s">
        <v>1219</v>
      </c>
      <c r="E1852" s="68" t="s">
        <v>934</v>
      </c>
    </row>
    <row r="1853" spans="1:5" hidden="1" x14ac:dyDescent="0.2">
      <c r="A1853" s="221">
        <v>1852</v>
      </c>
      <c r="B1853" s="68" t="b">
        <f>'Zał 1-3'!$D$25&gt;='Zał 1-3'!$K$25</f>
        <v>1</v>
      </c>
      <c r="C1853" s="68" t="s">
        <v>781</v>
      </c>
      <c r="D1853" s="68" t="s">
        <v>1216</v>
      </c>
      <c r="E1853" s="68" t="s">
        <v>934</v>
      </c>
    </row>
    <row r="1854" spans="1:5" hidden="1" x14ac:dyDescent="0.2">
      <c r="A1854" s="221">
        <v>1853</v>
      </c>
      <c r="B1854" s="68" t="b">
        <f>'Zał 1-3'!$D$26&gt;='Zał 1-3'!$K$26</f>
        <v>1</v>
      </c>
      <c r="C1854" s="68" t="s">
        <v>781</v>
      </c>
      <c r="D1854" s="68" t="s">
        <v>1217</v>
      </c>
      <c r="E1854" s="68" t="s">
        <v>934</v>
      </c>
    </row>
    <row r="1855" spans="1:5" hidden="1" x14ac:dyDescent="0.2">
      <c r="A1855" s="221">
        <v>1854</v>
      </c>
      <c r="B1855" s="68" t="b">
        <f>'Zał 1-3'!$D$30&gt;='Zał 1-3'!$K$30</f>
        <v>1</v>
      </c>
      <c r="C1855" s="68" t="s">
        <v>781</v>
      </c>
      <c r="D1855" s="68" t="s">
        <v>3841</v>
      </c>
      <c r="E1855" s="68" t="s">
        <v>934</v>
      </c>
    </row>
    <row r="1856" spans="1:5" hidden="1" x14ac:dyDescent="0.2">
      <c r="A1856" s="221">
        <v>1855</v>
      </c>
      <c r="B1856" s="68" t="b">
        <f>'Zał 1-3'!$D$31&gt;='Zał 1-3'!$K$31</f>
        <v>1</v>
      </c>
      <c r="C1856" s="68" t="s">
        <v>781</v>
      </c>
      <c r="D1856" s="68" t="s">
        <v>4042</v>
      </c>
      <c r="E1856" s="68" t="s">
        <v>934</v>
      </c>
    </row>
    <row r="1857" spans="1:5" hidden="1" x14ac:dyDescent="0.2">
      <c r="A1857" s="221">
        <v>1856</v>
      </c>
      <c r="B1857" s="68" t="b">
        <f>'Zał 1-3'!$D$33&gt;='Zał 1-3'!$K$33</f>
        <v>1</v>
      </c>
      <c r="C1857" s="68" t="s">
        <v>781</v>
      </c>
      <c r="D1857" s="68" t="s">
        <v>4044</v>
      </c>
      <c r="E1857" s="68" t="s">
        <v>934</v>
      </c>
    </row>
    <row r="1858" spans="1:5" hidden="1" x14ac:dyDescent="0.2">
      <c r="A1858" s="221">
        <v>1857</v>
      </c>
      <c r="B1858" s="68" t="b">
        <f>'Zał 1-3'!$D$34&gt;='Zał 1-3'!$K$34</f>
        <v>1</v>
      </c>
      <c r="C1858" s="68" t="s">
        <v>781</v>
      </c>
      <c r="D1858" s="68" t="s">
        <v>4045</v>
      </c>
      <c r="E1858" s="68" t="s">
        <v>934</v>
      </c>
    </row>
    <row r="1859" spans="1:5" hidden="1" x14ac:dyDescent="0.2">
      <c r="A1859" s="221">
        <v>1858</v>
      </c>
      <c r="B1859" s="68" t="b">
        <f>'Zał 1-3'!$D$35&gt;='Zał 1-3'!$K$35</f>
        <v>1</v>
      </c>
      <c r="C1859" s="68" t="s">
        <v>781</v>
      </c>
      <c r="D1859" s="68" t="s">
        <v>3612</v>
      </c>
      <c r="E1859" s="68" t="s">
        <v>934</v>
      </c>
    </row>
    <row r="1860" spans="1:5" hidden="1" x14ac:dyDescent="0.2">
      <c r="A1860" s="221">
        <v>1859</v>
      </c>
      <c r="B1860" s="68" t="b">
        <f>'Zał 1-3'!$D$36&gt;='Zał 1-3'!$K$36</f>
        <v>1</v>
      </c>
      <c r="C1860" s="68" t="s">
        <v>781</v>
      </c>
      <c r="D1860" s="68" t="s">
        <v>3613</v>
      </c>
      <c r="E1860" s="68" t="s">
        <v>934</v>
      </c>
    </row>
    <row r="1861" spans="1:5" hidden="1" x14ac:dyDescent="0.2">
      <c r="A1861" s="221">
        <v>1860</v>
      </c>
      <c r="B1861" s="68" t="b">
        <f>'Zał 1-3'!$D$38&gt;='Zał 1-3'!$K$38</f>
        <v>1</v>
      </c>
      <c r="C1861" s="68" t="s">
        <v>781</v>
      </c>
      <c r="D1861" s="68" t="s">
        <v>3615</v>
      </c>
      <c r="E1861" s="68" t="s">
        <v>934</v>
      </c>
    </row>
    <row r="1862" spans="1:5" hidden="1" x14ac:dyDescent="0.2">
      <c r="A1862" s="221">
        <v>1861</v>
      </c>
      <c r="B1862" s="68" t="b">
        <f>'Zał 1-3'!$D$39&gt;='Zał 1-3'!$K$39</f>
        <v>1</v>
      </c>
      <c r="C1862" s="68" t="s">
        <v>781</v>
      </c>
      <c r="D1862" s="68" t="s">
        <v>4132</v>
      </c>
      <c r="E1862" s="68" t="s">
        <v>934</v>
      </c>
    </row>
    <row r="1863" spans="1:5" hidden="1" x14ac:dyDescent="0.2">
      <c r="A1863" s="221">
        <v>1862</v>
      </c>
      <c r="B1863" s="68" t="b">
        <f>'Zał 1-3'!$D$7&gt;='Zał 1-3'!$L$7</f>
        <v>1</v>
      </c>
      <c r="C1863" s="68" t="s">
        <v>781</v>
      </c>
      <c r="D1863" s="68" t="s">
        <v>3298</v>
      </c>
      <c r="E1863" s="68" t="s">
        <v>3955</v>
      </c>
    </row>
    <row r="1864" spans="1:5" hidden="1" x14ac:dyDescent="0.2">
      <c r="A1864" s="221">
        <v>1863</v>
      </c>
      <c r="B1864" s="68" t="b">
        <f>'Zał 1-3'!$D$8&gt;='Zał 1-3'!$L$8</f>
        <v>1</v>
      </c>
      <c r="C1864" s="68" t="s">
        <v>781</v>
      </c>
      <c r="D1864" s="68" t="s">
        <v>3299</v>
      </c>
      <c r="E1864" s="68" t="s">
        <v>3955</v>
      </c>
    </row>
    <row r="1865" spans="1:5" hidden="1" x14ac:dyDescent="0.2">
      <c r="A1865" s="221">
        <v>1864</v>
      </c>
      <c r="B1865" s="68" t="b">
        <f>'Zał 1-3'!$D$9&gt;='Zał 1-3'!$L$9</f>
        <v>1</v>
      </c>
      <c r="C1865" s="68" t="s">
        <v>781</v>
      </c>
      <c r="D1865" s="68" t="s">
        <v>3300</v>
      </c>
      <c r="E1865" s="68" t="s">
        <v>3955</v>
      </c>
    </row>
    <row r="1866" spans="1:5" hidden="1" x14ac:dyDescent="0.2">
      <c r="A1866" s="221">
        <v>1865</v>
      </c>
      <c r="B1866" s="68" t="b">
        <f>'Zał 1-3'!$D$10&gt;='Zał 1-3'!$L$10</f>
        <v>1</v>
      </c>
      <c r="C1866" s="68" t="s">
        <v>781</v>
      </c>
      <c r="D1866" s="68" t="s">
        <v>3301</v>
      </c>
      <c r="E1866" s="68" t="s">
        <v>3955</v>
      </c>
    </row>
    <row r="1867" spans="1:5" hidden="1" x14ac:dyDescent="0.2">
      <c r="A1867" s="221">
        <v>1866</v>
      </c>
      <c r="B1867" s="68" t="b">
        <f>'Zał 1-3'!$D$11&gt;='Zał 1-3'!$L$11</f>
        <v>1</v>
      </c>
      <c r="C1867" s="68" t="s">
        <v>781</v>
      </c>
      <c r="D1867" s="68" t="s">
        <v>3302</v>
      </c>
      <c r="E1867" s="68" t="s">
        <v>3955</v>
      </c>
    </row>
    <row r="1868" spans="1:5" hidden="1" x14ac:dyDescent="0.2">
      <c r="A1868" s="221">
        <v>1867</v>
      </c>
      <c r="B1868" s="68" t="b">
        <f>'Zał 1-3'!$D$12&gt;='Zał 1-3'!$L$12</f>
        <v>1</v>
      </c>
      <c r="C1868" s="68" t="s">
        <v>781</v>
      </c>
      <c r="D1868" s="68" t="s">
        <v>3303</v>
      </c>
      <c r="E1868" s="68" t="s">
        <v>3955</v>
      </c>
    </row>
    <row r="1869" spans="1:5" hidden="1" x14ac:dyDescent="0.2">
      <c r="A1869" s="221">
        <v>1868</v>
      </c>
      <c r="B1869" s="68" t="b">
        <f>'Zał 1-3'!$D$19&gt;='Zał 1-3'!$L$19</f>
        <v>1</v>
      </c>
      <c r="C1869" s="68" t="s">
        <v>781</v>
      </c>
      <c r="D1869" s="68" t="s">
        <v>1086</v>
      </c>
      <c r="E1869" s="68" t="s">
        <v>3955</v>
      </c>
    </row>
    <row r="1870" spans="1:5" hidden="1" x14ac:dyDescent="0.2">
      <c r="A1870" s="221">
        <v>1869</v>
      </c>
      <c r="B1870" s="68" t="b">
        <f>'Zał 1-3'!$D$20&gt;='Zał 1-3'!$L$20</f>
        <v>1</v>
      </c>
      <c r="C1870" s="68" t="s">
        <v>781</v>
      </c>
      <c r="D1870" s="68" t="s">
        <v>1212</v>
      </c>
      <c r="E1870" s="68" t="s">
        <v>3955</v>
      </c>
    </row>
    <row r="1871" spans="1:5" hidden="1" x14ac:dyDescent="0.2">
      <c r="A1871" s="221">
        <v>1870</v>
      </c>
      <c r="B1871" s="68" t="b">
        <f>'Zał 1-3'!$D$21&gt;='Zał 1-3'!$L$21</f>
        <v>1</v>
      </c>
      <c r="C1871" s="68" t="s">
        <v>781</v>
      </c>
      <c r="D1871" s="68" t="s">
        <v>1213</v>
      </c>
      <c r="E1871" s="68" t="s">
        <v>3955</v>
      </c>
    </row>
    <row r="1872" spans="1:5" hidden="1" x14ac:dyDescent="0.2">
      <c r="A1872" s="221">
        <v>1871</v>
      </c>
      <c r="B1872" s="68" t="b">
        <f>'Zał 1-3'!$D$22&gt;='Zał 1-3'!$L$22</f>
        <v>1</v>
      </c>
      <c r="C1872" s="68" t="s">
        <v>781</v>
      </c>
      <c r="D1872" s="68" t="s">
        <v>1214</v>
      </c>
      <c r="E1872" s="68" t="s">
        <v>3955</v>
      </c>
    </row>
    <row r="1873" spans="1:5" hidden="1" x14ac:dyDescent="0.2">
      <c r="A1873" s="221">
        <v>1872</v>
      </c>
      <c r="B1873" s="68" t="b">
        <f>'Zał 1-3'!$D$23&gt;='Zał 1-3'!$L$23</f>
        <v>1</v>
      </c>
      <c r="C1873" s="68" t="s">
        <v>781</v>
      </c>
      <c r="D1873" s="68" t="s">
        <v>1215</v>
      </c>
      <c r="E1873" s="68" t="s">
        <v>3955</v>
      </c>
    </row>
    <row r="1874" spans="1:5" hidden="1" x14ac:dyDescent="0.2">
      <c r="A1874" s="221">
        <v>1873</v>
      </c>
      <c r="B1874" s="68" t="b">
        <f>'Zał 1-3'!$D$24&gt;='Zał 1-3'!$L$24</f>
        <v>1</v>
      </c>
      <c r="C1874" s="68" t="s">
        <v>781</v>
      </c>
      <c r="D1874" s="68" t="s">
        <v>1219</v>
      </c>
      <c r="E1874" s="68" t="s">
        <v>3955</v>
      </c>
    </row>
    <row r="1875" spans="1:5" hidden="1" x14ac:dyDescent="0.2">
      <c r="A1875" s="221">
        <v>1874</v>
      </c>
      <c r="B1875" s="68" t="b">
        <f>'Zał 1-3'!$D$25&gt;='Zał 1-3'!$L$25</f>
        <v>1</v>
      </c>
      <c r="C1875" s="68" t="s">
        <v>781</v>
      </c>
      <c r="D1875" s="68" t="s">
        <v>1216</v>
      </c>
      <c r="E1875" s="68" t="s">
        <v>3955</v>
      </c>
    </row>
    <row r="1876" spans="1:5" hidden="1" x14ac:dyDescent="0.2">
      <c r="A1876" s="221">
        <v>1875</v>
      </c>
      <c r="B1876" s="68" t="b">
        <f>'Zał 1-3'!$D$26&gt;='Zał 1-3'!$L$26</f>
        <v>1</v>
      </c>
      <c r="C1876" s="68" t="s">
        <v>781</v>
      </c>
      <c r="D1876" s="68" t="s">
        <v>1217</v>
      </c>
      <c r="E1876" s="68" t="s">
        <v>3955</v>
      </c>
    </row>
    <row r="1877" spans="1:5" hidden="1" x14ac:dyDescent="0.2">
      <c r="A1877" s="221">
        <v>1876</v>
      </c>
      <c r="B1877" s="68" t="b">
        <f>'Zał 1-3'!$D$30&gt;='Zał 1-3'!$L$30</f>
        <v>1</v>
      </c>
      <c r="C1877" s="68" t="s">
        <v>781</v>
      </c>
      <c r="D1877" s="68" t="s">
        <v>3841</v>
      </c>
      <c r="E1877" s="68" t="s">
        <v>3955</v>
      </c>
    </row>
    <row r="1878" spans="1:5" hidden="1" x14ac:dyDescent="0.2">
      <c r="A1878" s="221">
        <v>1877</v>
      </c>
      <c r="B1878" s="68" t="b">
        <f>'Zał 1-3'!$D$31&gt;='Zał 1-3'!$L$31</f>
        <v>1</v>
      </c>
      <c r="C1878" s="68" t="s">
        <v>781</v>
      </c>
      <c r="D1878" s="68" t="s">
        <v>4042</v>
      </c>
      <c r="E1878" s="68" t="s">
        <v>3955</v>
      </c>
    </row>
    <row r="1879" spans="1:5" hidden="1" x14ac:dyDescent="0.2">
      <c r="A1879" s="221">
        <v>1878</v>
      </c>
      <c r="B1879" s="68" t="b">
        <f>'Zał 1-3'!$D$33&gt;='Zał 1-3'!$L$33</f>
        <v>1</v>
      </c>
      <c r="C1879" s="68" t="s">
        <v>781</v>
      </c>
      <c r="D1879" s="68" t="s">
        <v>4044</v>
      </c>
      <c r="E1879" s="68" t="s">
        <v>3955</v>
      </c>
    </row>
    <row r="1880" spans="1:5" hidden="1" x14ac:dyDescent="0.2">
      <c r="A1880" s="221">
        <v>1879</v>
      </c>
      <c r="B1880" s="68" t="b">
        <f>'Zał 1-3'!$D$34&gt;='Zał 1-3'!$L$34</f>
        <v>1</v>
      </c>
      <c r="C1880" s="68" t="s">
        <v>781</v>
      </c>
      <c r="D1880" s="68" t="s">
        <v>4045</v>
      </c>
      <c r="E1880" s="68" t="s">
        <v>3955</v>
      </c>
    </row>
    <row r="1881" spans="1:5" hidden="1" x14ac:dyDescent="0.2">
      <c r="A1881" s="221">
        <v>1880</v>
      </c>
      <c r="B1881" s="68" t="b">
        <f>'Zał 1-3'!$D$35&gt;='Zał 1-3'!$L$35</f>
        <v>1</v>
      </c>
      <c r="C1881" s="68" t="s">
        <v>781</v>
      </c>
      <c r="D1881" s="68" t="s">
        <v>3612</v>
      </c>
      <c r="E1881" s="68" t="s">
        <v>3955</v>
      </c>
    </row>
    <row r="1882" spans="1:5" hidden="1" x14ac:dyDescent="0.2">
      <c r="A1882" s="221">
        <v>1881</v>
      </c>
      <c r="B1882" s="68" t="b">
        <f>'Zał 1-3'!$D$36&gt;='Zał 1-3'!$L$36</f>
        <v>1</v>
      </c>
      <c r="C1882" s="68" t="s">
        <v>781</v>
      </c>
      <c r="D1882" s="68" t="s">
        <v>3613</v>
      </c>
      <c r="E1882" s="68" t="s">
        <v>3955</v>
      </c>
    </row>
    <row r="1883" spans="1:5" hidden="1" x14ac:dyDescent="0.2">
      <c r="A1883" s="221">
        <v>1882</v>
      </c>
      <c r="B1883" s="68" t="b">
        <f>'Zał 1-3'!$D$37&gt;='Zał 1-3'!$L$37</f>
        <v>1</v>
      </c>
      <c r="C1883" s="68" t="s">
        <v>781</v>
      </c>
      <c r="D1883" s="68" t="s">
        <v>3614</v>
      </c>
      <c r="E1883" s="68" t="s">
        <v>3955</v>
      </c>
    </row>
    <row r="1884" spans="1:5" hidden="1" x14ac:dyDescent="0.2">
      <c r="A1884" s="221">
        <v>1883</v>
      </c>
      <c r="B1884" s="68" t="b">
        <f>'Zał 1-3'!$D$39&gt;='Zał 1-3'!$L$39</f>
        <v>1</v>
      </c>
      <c r="C1884" s="68" t="s">
        <v>781</v>
      </c>
      <c r="D1884" s="68" t="s">
        <v>4132</v>
      </c>
      <c r="E1884" s="68" t="s">
        <v>3955</v>
      </c>
    </row>
    <row r="1885" spans="1:5" hidden="1" x14ac:dyDescent="0.2">
      <c r="A1885" s="221">
        <v>1884</v>
      </c>
      <c r="B1885" s="68" t="b">
        <f>'Zał 1-3'!$F$31='Zał 1-3'!$E$32</f>
        <v>1</v>
      </c>
      <c r="C1885" s="68" t="s">
        <v>781</v>
      </c>
      <c r="D1885" s="68" t="s">
        <v>2797</v>
      </c>
    </row>
    <row r="1886" spans="1:5" hidden="1" x14ac:dyDescent="0.2">
      <c r="A1886" s="221">
        <v>1885</v>
      </c>
      <c r="B1886" s="68" t="b">
        <f>'Zał 1-3'!$G$31='Zał 1-3'!$E$33</f>
        <v>1</v>
      </c>
      <c r="C1886" s="68" t="s">
        <v>781</v>
      </c>
      <c r="D1886" s="68" t="s">
        <v>2799</v>
      </c>
      <c r="E1886" s="69"/>
    </row>
    <row r="1887" spans="1:5" hidden="1" x14ac:dyDescent="0.2">
      <c r="A1887" s="221">
        <v>1886</v>
      </c>
      <c r="B1887" s="68" t="b">
        <f>'Zał 1-3'!$I$31='Zał 1-3'!$E$35</f>
        <v>1</v>
      </c>
      <c r="C1887" s="68" t="s">
        <v>781</v>
      </c>
      <c r="D1887" s="68" t="s">
        <v>2805</v>
      </c>
      <c r="E1887" s="69"/>
    </row>
    <row r="1888" spans="1:5" hidden="1" x14ac:dyDescent="0.2">
      <c r="A1888" s="221">
        <v>1887</v>
      </c>
      <c r="B1888" s="68" t="b">
        <f>'Zał 1-3'!$J$31='Zał 1-3'!$E$36</f>
        <v>1</v>
      </c>
      <c r="C1888" s="68" t="s">
        <v>781</v>
      </c>
      <c r="D1888" s="68" t="s">
        <v>2813</v>
      </c>
      <c r="E1888" s="69"/>
    </row>
    <row r="1889" spans="1:5" hidden="1" x14ac:dyDescent="0.2">
      <c r="A1889" s="221">
        <v>1888</v>
      </c>
      <c r="B1889" s="68" t="b">
        <f>'Zał 1-3'!$K$31='Zał 1-3'!$E$37</f>
        <v>1</v>
      </c>
      <c r="C1889" s="68" t="s">
        <v>781</v>
      </c>
      <c r="D1889" s="68" t="s">
        <v>2823</v>
      </c>
      <c r="E1889" s="69"/>
    </row>
    <row r="1890" spans="1:5" hidden="1" x14ac:dyDescent="0.2">
      <c r="A1890" s="221">
        <v>1889</v>
      </c>
      <c r="B1890" s="68" t="b">
        <f>'Zał 1-3'!$L$31='Zał 1-3'!$E$38</f>
        <v>1</v>
      </c>
      <c r="C1890" s="68" t="s">
        <v>781</v>
      </c>
      <c r="D1890" s="68" t="s">
        <v>2835</v>
      </c>
      <c r="E1890" s="69"/>
    </row>
    <row r="1891" spans="1:5" hidden="1" x14ac:dyDescent="0.2">
      <c r="A1891" s="221">
        <v>1890</v>
      </c>
      <c r="B1891" s="68" t="b">
        <f>'Zał 1-3'!$E$32='Zał 1-3'!$F$31</f>
        <v>1</v>
      </c>
      <c r="C1891" s="68" t="s">
        <v>781</v>
      </c>
      <c r="D1891" s="68" t="s">
        <v>2798</v>
      </c>
      <c r="E1891" s="69"/>
    </row>
    <row r="1892" spans="1:5" hidden="1" x14ac:dyDescent="0.2">
      <c r="A1892" s="221">
        <v>1891</v>
      </c>
      <c r="B1892" s="68" t="b">
        <f>'Zał 1-3'!$G$32='Zał 1-3'!$F$33</f>
        <v>1</v>
      </c>
      <c r="C1892" s="68" t="s">
        <v>781</v>
      </c>
      <c r="D1892" s="68" t="s">
        <v>2800</v>
      </c>
      <c r="E1892" s="69"/>
    </row>
    <row r="1893" spans="1:5" hidden="1" x14ac:dyDescent="0.2">
      <c r="A1893" s="221">
        <v>1892</v>
      </c>
      <c r="B1893" s="68" t="b">
        <f>'Zał 1-3'!$I$32='Zał 1-3'!$F$35</f>
        <v>1</v>
      </c>
      <c r="C1893" s="68" t="s">
        <v>781</v>
      </c>
      <c r="D1893" s="68" t="s">
        <v>2806</v>
      </c>
      <c r="E1893" s="69"/>
    </row>
    <row r="1894" spans="1:5" hidden="1" x14ac:dyDescent="0.2">
      <c r="A1894" s="221">
        <v>1893</v>
      </c>
      <c r="B1894" s="68" t="b">
        <f>'Zał 1-3'!$J$32='Zał 1-3'!$F$36</f>
        <v>1</v>
      </c>
      <c r="C1894" s="68" t="s">
        <v>781</v>
      </c>
      <c r="D1894" s="68" t="s">
        <v>2814</v>
      </c>
      <c r="E1894" s="69"/>
    </row>
    <row r="1895" spans="1:5" hidden="1" x14ac:dyDescent="0.2">
      <c r="A1895" s="221">
        <v>1894</v>
      </c>
      <c r="B1895" s="68" t="b">
        <f>'Zał 1-3'!$K$32='Zał 1-3'!$F$37</f>
        <v>1</v>
      </c>
      <c r="C1895" s="68" t="s">
        <v>781</v>
      </c>
      <c r="D1895" s="68" t="s">
        <v>2824</v>
      </c>
      <c r="E1895" s="69"/>
    </row>
    <row r="1896" spans="1:5" hidden="1" x14ac:dyDescent="0.2">
      <c r="A1896" s="221">
        <v>1895</v>
      </c>
      <c r="B1896" s="68" t="b">
        <f>'Zał 1-3'!$L$32='Zał 1-3'!$F$38</f>
        <v>1</v>
      </c>
      <c r="C1896" s="68" t="s">
        <v>781</v>
      </c>
      <c r="D1896" s="68" t="s">
        <v>2836</v>
      </c>
      <c r="E1896" s="69"/>
    </row>
    <row r="1897" spans="1:5" hidden="1" x14ac:dyDescent="0.2">
      <c r="A1897" s="221">
        <v>1896</v>
      </c>
      <c r="B1897" s="68" t="b">
        <f>'Zał 1-3'!$E$33='Zał 1-3'!$G$31</f>
        <v>1</v>
      </c>
      <c r="C1897" s="68" t="s">
        <v>781</v>
      </c>
      <c r="D1897" s="68" t="s">
        <v>2801</v>
      </c>
      <c r="E1897" s="69"/>
    </row>
    <row r="1898" spans="1:5" hidden="1" x14ac:dyDescent="0.2">
      <c r="A1898" s="221">
        <v>1897</v>
      </c>
      <c r="B1898" s="68" t="b">
        <f>'Zał 1-3'!$F$33='Zał 1-3'!$G$32</f>
        <v>1</v>
      </c>
      <c r="C1898" s="68" t="s">
        <v>781</v>
      </c>
      <c r="D1898" s="68" t="s">
        <v>2802</v>
      </c>
      <c r="E1898" s="69"/>
    </row>
    <row r="1899" spans="1:5" hidden="1" x14ac:dyDescent="0.2">
      <c r="A1899" s="221">
        <v>1898</v>
      </c>
      <c r="B1899" s="68" t="b">
        <f>'Zał 1-3'!$H$33='Zał 1-3'!$G$34</f>
        <v>1</v>
      </c>
      <c r="C1899" s="68" t="s">
        <v>781</v>
      </c>
      <c r="D1899" s="68" t="s">
        <v>2803</v>
      </c>
      <c r="E1899" s="69"/>
    </row>
    <row r="1900" spans="1:5" hidden="1" x14ac:dyDescent="0.2">
      <c r="A1900" s="221">
        <v>1899</v>
      </c>
      <c r="B1900" s="68" t="b">
        <f>'Zał 1-3'!$I$33='Zał 1-3'!$G$35</f>
        <v>1</v>
      </c>
      <c r="C1900" s="68" t="s">
        <v>781</v>
      </c>
      <c r="D1900" s="68" t="s">
        <v>2807</v>
      </c>
      <c r="E1900" s="69"/>
    </row>
    <row r="1901" spans="1:5" hidden="1" x14ac:dyDescent="0.2">
      <c r="A1901" s="221">
        <v>1900</v>
      </c>
      <c r="B1901" s="68" t="b">
        <f>'Zał 1-3'!$J$33='Zał 1-3'!$G$36</f>
        <v>1</v>
      </c>
      <c r="C1901" s="68" t="s">
        <v>781</v>
      </c>
      <c r="D1901" s="68" t="s">
        <v>2815</v>
      </c>
      <c r="E1901" s="69"/>
    </row>
    <row r="1902" spans="1:5" hidden="1" x14ac:dyDescent="0.2">
      <c r="A1902" s="221">
        <v>1901</v>
      </c>
      <c r="B1902" s="68" t="b">
        <f>'Zał 1-3'!$K$33='Zał 1-3'!$G$37</f>
        <v>1</v>
      </c>
      <c r="C1902" s="68" t="s">
        <v>781</v>
      </c>
      <c r="D1902" s="68" t="s">
        <v>2825</v>
      </c>
      <c r="E1902" s="69"/>
    </row>
    <row r="1903" spans="1:5" hidden="1" x14ac:dyDescent="0.2">
      <c r="A1903" s="221">
        <v>1902</v>
      </c>
      <c r="B1903" s="68" t="b">
        <f>'Zał 1-3'!$L$33='Zał 1-3'!$G$38</f>
        <v>1</v>
      </c>
      <c r="C1903" s="68" t="s">
        <v>781</v>
      </c>
      <c r="D1903" s="68" t="s">
        <v>2837</v>
      </c>
      <c r="E1903" s="69"/>
    </row>
    <row r="1904" spans="1:5" hidden="1" x14ac:dyDescent="0.2">
      <c r="A1904" s="221">
        <v>1903</v>
      </c>
      <c r="B1904" s="68" t="b">
        <f>'Zał 1-3'!$G$34='Zał 1-3'!$H$33</f>
        <v>1</v>
      </c>
      <c r="C1904" s="68" t="s">
        <v>781</v>
      </c>
      <c r="D1904" s="68" t="s">
        <v>2804</v>
      </c>
      <c r="E1904" s="69"/>
    </row>
    <row r="1905" spans="1:5" hidden="1" x14ac:dyDescent="0.2">
      <c r="A1905" s="221">
        <v>1904</v>
      </c>
      <c r="B1905" s="68" t="b">
        <f>'Zał 1-3'!$I$34='Zał 1-3'!$H$35</f>
        <v>1</v>
      </c>
      <c r="C1905" s="68" t="s">
        <v>781</v>
      </c>
      <c r="D1905" s="68" t="s">
        <v>2808</v>
      </c>
      <c r="E1905" s="69"/>
    </row>
    <row r="1906" spans="1:5" hidden="1" x14ac:dyDescent="0.2">
      <c r="A1906" s="221">
        <v>1905</v>
      </c>
      <c r="B1906" s="68" t="b">
        <f>'Zał 1-3'!$J$34='Zał 1-3'!$H$36</f>
        <v>1</v>
      </c>
      <c r="C1906" s="68" t="s">
        <v>781</v>
      </c>
      <c r="D1906" s="68" t="s">
        <v>2816</v>
      </c>
      <c r="E1906" s="69"/>
    </row>
    <row r="1907" spans="1:5" hidden="1" x14ac:dyDescent="0.2">
      <c r="A1907" s="221">
        <v>1906</v>
      </c>
      <c r="B1907" s="68" t="b">
        <f>'Zał 1-3'!$K$34='Zał 1-3'!$H$37</f>
        <v>1</v>
      </c>
      <c r="C1907" s="68" t="s">
        <v>781</v>
      </c>
      <c r="D1907" s="68" t="s">
        <v>2826</v>
      </c>
      <c r="E1907" s="69"/>
    </row>
    <row r="1908" spans="1:5" hidden="1" x14ac:dyDescent="0.2">
      <c r="A1908" s="221">
        <v>1907</v>
      </c>
      <c r="B1908" s="68" t="b">
        <f>'Zał 1-3'!$L$34='Zał 1-3'!$H$38</f>
        <v>1</v>
      </c>
      <c r="C1908" s="68" t="s">
        <v>781</v>
      </c>
      <c r="D1908" s="68" t="s">
        <v>2838</v>
      </c>
      <c r="E1908" s="69"/>
    </row>
    <row r="1909" spans="1:5" hidden="1" x14ac:dyDescent="0.2">
      <c r="A1909" s="221">
        <v>1908</v>
      </c>
      <c r="B1909" s="68" t="b">
        <f>'Zał 1-3'!$E$35='Zał 1-3'!$I$31</f>
        <v>1</v>
      </c>
      <c r="C1909" s="68" t="s">
        <v>781</v>
      </c>
      <c r="D1909" s="68" t="s">
        <v>2809</v>
      </c>
      <c r="E1909" s="69"/>
    </row>
    <row r="1910" spans="1:5" hidden="1" x14ac:dyDescent="0.2">
      <c r="A1910" s="221">
        <v>1909</v>
      </c>
      <c r="B1910" s="68" t="b">
        <f>'Zał 1-3'!$F$35='Zał 1-3'!$I$32</f>
        <v>1</v>
      </c>
      <c r="C1910" s="68" t="s">
        <v>781</v>
      </c>
      <c r="D1910" s="68" t="s">
        <v>2810</v>
      </c>
      <c r="E1910" s="69"/>
    </row>
    <row r="1911" spans="1:5" hidden="1" x14ac:dyDescent="0.2">
      <c r="A1911" s="221">
        <v>1910</v>
      </c>
      <c r="B1911" s="68" t="b">
        <f>'Zał 1-3'!$G$35='Zał 1-3'!$I$33</f>
        <v>1</v>
      </c>
      <c r="C1911" s="68" t="s">
        <v>781</v>
      </c>
      <c r="D1911" s="68" t="s">
        <v>2811</v>
      </c>
      <c r="E1911" s="69"/>
    </row>
    <row r="1912" spans="1:5" hidden="1" x14ac:dyDescent="0.2">
      <c r="A1912" s="221">
        <v>1911</v>
      </c>
      <c r="B1912" s="68" t="b">
        <f>'Zał 1-3'!$H$35='Zał 1-3'!$I$34</f>
        <v>1</v>
      </c>
      <c r="C1912" s="68" t="s">
        <v>781</v>
      </c>
      <c r="D1912" s="68" t="s">
        <v>2812</v>
      </c>
      <c r="E1912" s="69"/>
    </row>
    <row r="1913" spans="1:5" hidden="1" x14ac:dyDescent="0.2">
      <c r="A1913" s="221">
        <v>1912</v>
      </c>
      <c r="B1913" s="68" t="b">
        <f>'Zał 1-3'!$J$35='Zał 1-3'!$I$36</f>
        <v>1</v>
      </c>
      <c r="C1913" s="68" t="s">
        <v>781</v>
      </c>
      <c r="D1913" s="68" t="s">
        <v>2817</v>
      </c>
      <c r="E1913" s="69"/>
    </row>
    <row r="1914" spans="1:5" hidden="1" x14ac:dyDescent="0.2">
      <c r="A1914" s="221">
        <v>1913</v>
      </c>
      <c r="B1914" s="68" t="b">
        <f>'Zał 1-3'!$K$35='Zał 1-3'!$I$37</f>
        <v>1</v>
      </c>
      <c r="C1914" s="68" t="s">
        <v>781</v>
      </c>
      <c r="D1914" s="68" t="s">
        <v>2827</v>
      </c>
      <c r="E1914" s="69"/>
    </row>
    <row r="1915" spans="1:5" hidden="1" x14ac:dyDescent="0.2">
      <c r="A1915" s="221">
        <v>1914</v>
      </c>
      <c r="B1915" s="68" t="b">
        <f>'Zał 1-3'!$L$35='Zał 1-3'!$I$38</f>
        <v>1</v>
      </c>
      <c r="C1915" s="68" t="s">
        <v>781</v>
      </c>
      <c r="D1915" s="68" t="s">
        <v>2839</v>
      </c>
      <c r="E1915" s="69"/>
    </row>
    <row r="1916" spans="1:5" hidden="1" x14ac:dyDescent="0.2">
      <c r="A1916" s="221">
        <v>1915</v>
      </c>
      <c r="B1916" s="68" t="b">
        <f>'Zał 1-3'!$E$36='Zał 1-3'!$J$31</f>
        <v>1</v>
      </c>
      <c r="C1916" s="68" t="s">
        <v>781</v>
      </c>
      <c r="D1916" s="68" t="s">
        <v>2818</v>
      </c>
      <c r="E1916" s="69"/>
    </row>
    <row r="1917" spans="1:5" hidden="1" x14ac:dyDescent="0.2">
      <c r="A1917" s="221">
        <v>1916</v>
      </c>
      <c r="B1917" s="68" t="b">
        <f>'Zał 1-3'!$F$36='Zał 1-3'!$J$32</f>
        <v>1</v>
      </c>
      <c r="C1917" s="68" t="s">
        <v>781</v>
      </c>
      <c r="D1917" s="68" t="s">
        <v>2819</v>
      </c>
      <c r="E1917" s="69"/>
    </row>
    <row r="1918" spans="1:5" hidden="1" x14ac:dyDescent="0.2">
      <c r="A1918" s="221">
        <v>1917</v>
      </c>
      <c r="B1918" s="68" t="b">
        <f>'Zał 1-3'!$G$36='Zał 1-3'!$J$33</f>
        <v>1</v>
      </c>
      <c r="C1918" s="68" t="s">
        <v>781</v>
      </c>
      <c r="D1918" s="68" t="s">
        <v>2820</v>
      </c>
      <c r="E1918" s="69"/>
    </row>
    <row r="1919" spans="1:5" hidden="1" x14ac:dyDescent="0.2">
      <c r="A1919" s="221">
        <v>1918</v>
      </c>
      <c r="B1919" s="68" t="b">
        <f>'Zał 1-3'!$H$36='Zał 1-3'!$J$34</f>
        <v>1</v>
      </c>
      <c r="C1919" s="68" t="s">
        <v>781</v>
      </c>
      <c r="D1919" s="68" t="s">
        <v>2821</v>
      </c>
      <c r="E1919" s="69"/>
    </row>
    <row r="1920" spans="1:5" hidden="1" x14ac:dyDescent="0.2">
      <c r="A1920" s="221">
        <v>1919</v>
      </c>
      <c r="B1920" s="68" t="b">
        <f>'Zał 1-3'!$I$36='Zał 1-3'!$J$35</f>
        <v>1</v>
      </c>
      <c r="C1920" s="68" t="s">
        <v>781</v>
      </c>
      <c r="D1920" s="68" t="s">
        <v>2822</v>
      </c>
      <c r="E1920" s="69"/>
    </row>
    <row r="1921" spans="1:5" hidden="1" x14ac:dyDescent="0.2">
      <c r="A1921" s="221">
        <v>1920</v>
      </c>
      <c r="B1921" s="68" t="b">
        <f>'Zał 1-3'!$K$36='Zał 1-3'!$J$37</f>
        <v>1</v>
      </c>
      <c r="C1921" s="68" t="s">
        <v>781</v>
      </c>
      <c r="D1921" s="68" t="s">
        <v>2828</v>
      </c>
      <c r="E1921" s="69"/>
    </row>
    <row r="1922" spans="1:5" hidden="1" x14ac:dyDescent="0.2">
      <c r="A1922" s="221">
        <v>1921</v>
      </c>
      <c r="B1922" s="68" t="b">
        <f>'Zał 1-3'!$L$36='Zał 1-3'!$J$38</f>
        <v>1</v>
      </c>
      <c r="C1922" s="68" t="s">
        <v>781</v>
      </c>
      <c r="D1922" s="68" t="s">
        <v>2840</v>
      </c>
      <c r="E1922" s="69"/>
    </row>
    <row r="1923" spans="1:5" hidden="1" x14ac:dyDescent="0.2">
      <c r="A1923" s="221">
        <v>1922</v>
      </c>
      <c r="B1923" s="68" t="b">
        <f>'Zał 1-3'!$E$37='Zał 1-3'!$K$31</f>
        <v>1</v>
      </c>
      <c r="C1923" s="68" t="s">
        <v>781</v>
      </c>
      <c r="D1923" s="68" t="s">
        <v>2829</v>
      </c>
      <c r="E1923" s="69"/>
    </row>
    <row r="1924" spans="1:5" hidden="1" x14ac:dyDescent="0.2">
      <c r="A1924" s="221">
        <v>1923</v>
      </c>
      <c r="B1924" s="68" t="b">
        <f>'Zał 1-3'!$F$37='Zał 1-3'!$K$32</f>
        <v>1</v>
      </c>
      <c r="C1924" s="68" t="s">
        <v>781</v>
      </c>
      <c r="D1924" s="68" t="s">
        <v>2830</v>
      </c>
      <c r="E1924" s="69"/>
    </row>
    <row r="1925" spans="1:5" hidden="1" x14ac:dyDescent="0.2">
      <c r="A1925" s="221">
        <v>1924</v>
      </c>
      <c r="B1925" s="68" t="b">
        <f>'Zał 1-3'!$G$37='Zał 1-3'!$K$33</f>
        <v>1</v>
      </c>
      <c r="C1925" s="68" t="s">
        <v>781</v>
      </c>
      <c r="D1925" s="68" t="s">
        <v>2831</v>
      </c>
      <c r="E1925" s="69"/>
    </row>
    <row r="1926" spans="1:5" hidden="1" x14ac:dyDescent="0.2">
      <c r="A1926" s="221">
        <v>1925</v>
      </c>
      <c r="B1926" s="68" t="b">
        <f>'Zał 1-3'!$H$37='Zał 1-3'!$K$34</f>
        <v>1</v>
      </c>
      <c r="C1926" s="68" t="s">
        <v>781</v>
      </c>
      <c r="D1926" s="68" t="s">
        <v>2832</v>
      </c>
      <c r="E1926" s="69"/>
    </row>
    <row r="1927" spans="1:5" hidden="1" x14ac:dyDescent="0.2">
      <c r="A1927" s="221">
        <v>1926</v>
      </c>
      <c r="B1927" s="68" t="b">
        <f>'Zał 1-3'!$I$37='Zał 1-3'!$K$35</f>
        <v>1</v>
      </c>
      <c r="C1927" s="68" t="s">
        <v>781</v>
      </c>
      <c r="D1927" s="68" t="s">
        <v>2833</v>
      </c>
      <c r="E1927" s="69"/>
    </row>
    <row r="1928" spans="1:5" hidden="1" x14ac:dyDescent="0.2">
      <c r="A1928" s="221">
        <v>1927</v>
      </c>
      <c r="B1928" s="68" t="b">
        <f>'Zał 1-3'!$J$37='Zał 1-3'!$K$36</f>
        <v>1</v>
      </c>
      <c r="C1928" s="68" t="s">
        <v>781</v>
      </c>
      <c r="D1928" s="68" t="s">
        <v>2834</v>
      </c>
      <c r="E1928" s="69"/>
    </row>
    <row r="1929" spans="1:5" hidden="1" x14ac:dyDescent="0.2">
      <c r="A1929" s="221">
        <v>1928</v>
      </c>
      <c r="B1929" s="68" t="b">
        <f>'Zał 1-3'!$L$37='Zał 1-3'!$K$38</f>
        <v>1</v>
      </c>
      <c r="C1929" s="68" t="s">
        <v>781</v>
      </c>
      <c r="D1929" s="68" t="s">
        <v>2841</v>
      </c>
      <c r="E1929" s="69"/>
    </row>
    <row r="1930" spans="1:5" hidden="1" x14ac:dyDescent="0.2">
      <c r="A1930" s="221">
        <v>1929</v>
      </c>
      <c r="B1930" s="68" t="b">
        <f>'Zał 1-3'!$E$38='Zał 1-3'!$L$31</f>
        <v>1</v>
      </c>
      <c r="C1930" s="68" t="s">
        <v>781</v>
      </c>
      <c r="D1930" s="68" t="s">
        <v>2848</v>
      </c>
      <c r="E1930" s="69"/>
    </row>
    <row r="1931" spans="1:5" hidden="1" x14ac:dyDescent="0.2">
      <c r="A1931" s="221">
        <v>1930</v>
      </c>
      <c r="B1931" s="68" t="b">
        <f>'Zał 1-3'!$F$38='Zał 1-3'!$L$32</f>
        <v>1</v>
      </c>
      <c r="C1931" s="68" t="s">
        <v>781</v>
      </c>
      <c r="D1931" s="68" t="s">
        <v>2849</v>
      </c>
      <c r="E1931" s="69"/>
    </row>
    <row r="1932" spans="1:5" hidden="1" x14ac:dyDescent="0.2">
      <c r="A1932" s="221">
        <v>1931</v>
      </c>
      <c r="B1932" s="68" t="b">
        <f>'Zał 1-3'!$G$38='Zał 1-3'!$L$33</f>
        <v>1</v>
      </c>
      <c r="C1932" s="68" t="s">
        <v>781</v>
      </c>
      <c r="D1932" s="68" t="s">
        <v>2850</v>
      </c>
      <c r="E1932" s="69"/>
    </row>
    <row r="1933" spans="1:5" hidden="1" x14ac:dyDescent="0.2">
      <c r="A1933" s="221">
        <v>1932</v>
      </c>
      <c r="B1933" s="68" t="b">
        <f>'Zał 1-3'!$H$38='Zał 1-3'!$L$34</f>
        <v>1</v>
      </c>
      <c r="C1933" s="68" t="s">
        <v>781</v>
      </c>
      <c r="D1933" s="68" t="s">
        <v>2851</v>
      </c>
      <c r="E1933" s="69"/>
    </row>
    <row r="1934" spans="1:5" hidden="1" x14ac:dyDescent="0.2">
      <c r="A1934" s="221">
        <v>1933</v>
      </c>
      <c r="B1934" s="68" t="b">
        <f>'Zał 1-3'!$I$38='Zał 1-3'!$L$35</f>
        <v>1</v>
      </c>
      <c r="C1934" s="68" t="s">
        <v>781</v>
      </c>
      <c r="D1934" s="68" t="s">
        <v>2852</v>
      </c>
    </row>
    <row r="1935" spans="1:5" hidden="1" x14ac:dyDescent="0.2">
      <c r="A1935" s="221">
        <v>1934</v>
      </c>
      <c r="B1935" s="68" t="b">
        <f>'Zał 1-3'!$J$38='Zał 1-3'!$L$36</f>
        <v>1</v>
      </c>
      <c r="C1935" s="68" t="s">
        <v>781</v>
      </c>
      <c r="D1935" s="68" t="s">
        <v>2853</v>
      </c>
    </row>
    <row r="1936" spans="1:5" hidden="1" x14ac:dyDescent="0.2">
      <c r="A1936" s="221">
        <v>1935</v>
      </c>
      <c r="B1936" s="68" t="b">
        <f>'Zał 1-3'!$K$38='Zał 1-3'!$L$37</f>
        <v>1</v>
      </c>
      <c r="C1936" s="68" t="s">
        <v>781</v>
      </c>
      <c r="D1936" s="68" t="s">
        <v>2854</v>
      </c>
    </row>
    <row r="1937" spans="1:5" hidden="1" x14ac:dyDescent="0.2">
      <c r="A1937" s="221">
        <v>1936</v>
      </c>
      <c r="B1937" s="68" t="b">
        <f>'Zał 1-3'!$E$39='Zał 1-3'!$D$31</f>
        <v>1</v>
      </c>
      <c r="C1937" s="68" t="s">
        <v>781</v>
      </c>
      <c r="D1937" s="68" t="s">
        <v>1481</v>
      </c>
    </row>
    <row r="1938" spans="1:5" hidden="1" x14ac:dyDescent="0.2">
      <c r="A1938" s="221">
        <v>1937</v>
      </c>
      <c r="B1938" s="68" t="b">
        <f>'Zał 1-3'!$F$39='Zał 1-3'!$D$32</f>
        <v>1</v>
      </c>
      <c r="C1938" s="68" t="s">
        <v>781</v>
      </c>
      <c r="D1938" s="68" t="s">
        <v>1482</v>
      </c>
    </row>
    <row r="1939" spans="1:5" hidden="1" x14ac:dyDescent="0.2">
      <c r="A1939" s="221">
        <v>1938</v>
      </c>
      <c r="B1939" s="68" t="b">
        <f>'Zał 1-3'!$G$39='Zał 1-3'!$D$33</f>
        <v>1</v>
      </c>
      <c r="C1939" s="68" t="s">
        <v>781</v>
      </c>
      <c r="D1939" s="68" t="s">
        <v>1483</v>
      </c>
    </row>
    <row r="1940" spans="1:5" hidden="1" x14ac:dyDescent="0.2">
      <c r="A1940" s="221">
        <v>1939</v>
      </c>
      <c r="B1940" s="68" t="b">
        <f>'Zał 1-3'!$H$39='Zał 1-3'!$D$34</f>
        <v>1</v>
      </c>
      <c r="C1940" s="68" t="s">
        <v>781</v>
      </c>
      <c r="D1940" s="68" t="s">
        <v>1484</v>
      </c>
    </row>
    <row r="1941" spans="1:5" hidden="1" x14ac:dyDescent="0.2">
      <c r="A1941" s="221">
        <v>1940</v>
      </c>
      <c r="B1941" s="68" t="b">
        <f>'Zał 1-3'!$I$39='Zał 1-3'!$D$35</f>
        <v>1</v>
      </c>
      <c r="C1941" s="68" t="s">
        <v>781</v>
      </c>
      <c r="D1941" s="68" t="s">
        <v>1485</v>
      </c>
    </row>
    <row r="1942" spans="1:5" hidden="1" x14ac:dyDescent="0.2">
      <c r="A1942" s="221">
        <v>1941</v>
      </c>
      <c r="B1942" s="68" t="b">
        <f>'Zał 1-3'!$J$39='Zał 1-3'!$D$36</f>
        <v>1</v>
      </c>
      <c r="C1942" s="68" t="s">
        <v>781</v>
      </c>
      <c r="D1942" s="68" t="s">
        <v>1486</v>
      </c>
    </row>
    <row r="1943" spans="1:5" hidden="1" x14ac:dyDescent="0.2">
      <c r="A1943" s="221">
        <v>1942</v>
      </c>
      <c r="B1943" s="68" t="b">
        <f>'Zał 1-3'!$K$39='Zał 1-3'!$D$37</f>
        <v>1</v>
      </c>
      <c r="C1943" s="68" t="s">
        <v>781</v>
      </c>
      <c r="D1943" s="68" t="s">
        <v>1487</v>
      </c>
    </row>
    <row r="1944" spans="1:5" hidden="1" x14ac:dyDescent="0.2">
      <c r="A1944" s="221">
        <v>1943</v>
      </c>
      <c r="B1944" s="68" t="b">
        <f>'Zał 1-3'!$L$39='Zał 1-3'!$D$38</f>
        <v>1</v>
      </c>
      <c r="C1944" s="68" t="s">
        <v>781</v>
      </c>
      <c r="D1944" s="68" t="s">
        <v>1488</v>
      </c>
    </row>
    <row r="1945" spans="1:5" hidden="1" x14ac:dyDescent="0.2">
      <c r="A1945" s="221">
        <v>1944</v>
      </c>
      <c r="B1945" s="68" t="b">
        <f>'Zał 1-3'!$D$39&gt;='Zał 1-3'!$D$7</f>
        <v>1</v>
      </c>
      <c r="C1945" s="68" t="s">
        <v>781</v>
      </c>
      <c r="D1945" s="68" t="s">
        <v>1430</v>
      </c>
      <c r="E1945" s="68" t="s">
        <v>2418</v>
      </c>
    </row>
    <row r="1946" spans="1:5" hidden="1" x14ac:dyDescent="0.2">
      <c r="A1946" s="221">
        <v>1945</v>
      </c>
      <c r="B1946" s="68" t="b">
        <f>'Zał 1-3'!$D$39&gt;='Zał 1-3'!$D$8</f>
        <v>1</v>
      </c>
      <c r="C1946" s="68" t="s">
        <v>781</v>
      </c>
      <c r="D1946" s="68" t="s">
        <v>1431</v>
      </c>
      <c r="E1946" s="68" t="s">
        <v>2418</v>
      </c>
    </row>
    <row r="1947" spans="1:5" hidden="1" x14ac:dyDescent="0.2">
      <c r="A1947" s="221">
        <v>1946</v>
      </c>
      <c r="B1947" s="68" t="b">
        <f>'Zał 1-3'!$D$39&gt;='Zał 1-3'!$D$9</f>
        <v>1</v>
      </c>
      <c r="C1947" s="68" t="s">
        <v>781</v>
      </c>
      <c r="D1947" s="68" t="s">
        <v>1432</v>
      </c>
      <c r="E1947" s="68" t="s">
        <v>2418</v>
      </c>
    </row>
    <row r="1948" spans="1:5" hidden="1" x14ac:dyDescent="0.2">
      <c r="A1948" s="221">
        <v>1947</v>
      </c>
      <c r="B1948" s="68" t="b">
        <f>'Zał 1-3'!$D$39&gt;='Zał 1-3'!$D$10</f>
        <v>1</v>
      </c>
      <c r="C1948" s="68" t="s">
        <v>781</v>
      </c>
      <c r="D1948" s="68" t="s">
        <v>1433</v>
      </c>
      <c r="E1948" s="68" t="s">
        <v>2418</v>
      </c>
    </row>
    <row r="1949" spans="1:5" hidden="1" x14ac:dyDescent="0.2">
      <c r="A1949" s="221">
        <v>1948</v>
      </c>
      <c r="B1949" s="68" t="b">
        <f>'Zał 1-3'!$D$39&gt;='Zał 1-3'!$D$11</f>
        <v>1</v>
      </c>
      <c r="C1949" s="68" t="s">
        <v>781</v>
      </c>
      <c r="D1949" s="68" t="s">
        <v>1434</v>
      </c>
      <c r="E1949" s="68" t="s">
        <v>2418</v>
      </c>
    </row>
    <row r="1950" spans="1:5" hidden="1" x14ac:dyDescent="0.2">
      <c r="A1950" s="221">
        <v>1949</v>
      </c>
      <c r="B1950" s="68" t="b">
        <f>'Zał 1-3'!$D$39&gt;='Zał 1-3'!$D$12</f>
        <v>1</v>
      </c>
      <c r="C1950" s="68" t="s">
        <v>781</v>
      </c>
      <c r="D1950" s="68" t="s">
        <v>1435</v>
      </c>
      <c r="E1950" s="68" t="s">
        <v>2418</v>
      </c>
    </row>
    <row r="1951" spans="1:5" hidden="1" x14ac:dyDescent="0.2">
      <c r="A1951" s="221">
        <v>1950</v>
      </c>
      <c r="B1951" s="68" t="b">
        <f>'Zał 1-3'!$D$39=SUM('Zał 1-3'!$D$7:$D$12)</f>
        <v>1</v>
      </c>
      <c r="C1951" s="68" t="s">
        <v>781</v>
      </c>
      <c r="D1951" s="68" t="s">
        <v>1456</v>
      </c>
      <c r="E1951" s="68" t="s">
        <v>2418</v>
      </c>
    </row>
    <row r="1952" spans="1:5" hidden="1" x14ac:dyDescent="0.2">
      <c r="A1952" s="221">
        <v>1951</v>
      </c>
      <c r="B1952" s="68" t="b">
        <f>'Zał 1-3'!$D$39&gt;='Zał 1-3'!$D$13</f>
        <v>1</v>
      </c>
      <c r="C1952" s="68" t="s">
        <v>781</v>
      </c>
      <c r="D1952" s="68" t="s">
        <v>1436</v>
      </c>
      <c r="E1952" s="68" t="s">
        <v>2418</v>
      </c>
    </row>
    <row r="1953" spans="1:5" hidden="1" x14ac:dyDescent="0.2">
      <c r="A1953" s="221">
        <v>1952</v>
      </c>
      <c r="B1953" s="68" t="b">
        <f>'Zał 1-3'!$D$39&gt;='Zał 1-3'!$D$14</f>
        <v>1</v>
      </c>
      <c r="C1953" s="68" t="s">
        <v>781</v>
      </c>
      <c r="D1953" s="68" t="s">
        <v>1437</v>
      </c>
      <c r="E1953" s="68" t="s">
        <v>2418</v>
      </c>
    </row>
    <row r="1954" spans="1:5" hidden="1" x14ac:dyDescent="0.2">
      <c r="A1954" s="221">
        <v>1953</v>
      </c>
      <c r="B1954" s="68" t="b">
        <f>'Zał 1-3'!$D$39&gt;='Zał 1-3'!$D$15</f>
        <v>1</v>
      </c>
      <c r="C1954" s="68" t="s">
        <v>781</v>
      </c>
      <c r="D1954" s="68" t="s">
        <v>1438</v>
      </c>
      <c r="E1954" s="68" t="s">
        <v>2418</v>
      </c>
    </row>
    <row r="1955" spans="1:5" hidden="1" x14ac:dyDescent="0.2">
      <c r="A1955" s="221">
        <v>1954</v>
      </c>
      <c r="B1955" s="68" t="b">
        <f>'Zał 1-3'!$D$39&gt;='Zał 1-3'!$D$16</f>
        <v>1</v>
      </c>
      <c r="C1955" s="68" t="s">
        <v>781</v>
      </c>
      <c r="D1955" s="68" t="s">
        <v>1439</v>
      </c>
      <c r="E1955" s="68" t="s">
        <v>2418</v>
      </c>
    </row>
    <row r="1956" spans="1:5" hidden="1" x14ac:dyDescent="0.2">
      <c r="A1956" s="221">
        <v>1955</v>
      </c>
      <c r="B1956" s="68" t="b">
        <f>'Zał 1-3'!$D$39&gt;='Zał 1-3'!$D$17</f>
        <v>1</v>
      </c>
      <c r="C1956" s="68" t="s">
        <v>781</v>
      </c>
      <c r="D1956" s="68" t="s">
        <v>1440</v>
      </c>
      <c r="E1956" s="68" t="s">
        <v>2418</v>
      </c>
    </row>
    <row r="1957" spans="1:5" hidden="1" x14ac:dyDescent="0.2">
      <c r="A1957" s="221">
        <v>1956</v>
      </c>
      <c r="B1957" s="68" t="b">
        <f>'Zał 1-3'!$D$39=SUM('Zał 1-3'!$D$13:$D$18)</f>
        <v>1</v>
      </c>
      <c r="C1957" s="68" t="s">
        <v>781</v>
      </c>
      <c r="D1957" s="68" t="s">
        <v>5231</v>
      </c>
      <c r="E1957" s="68" t="s">
        <v>2418</v>
      </c>
    </row>
    <row r="1958" spans="1:5" hidden="1" x14ac:dyDescent="0.2">
      <c r="A1958" s="221">
        <v>1957</v>
      </c>
      <c r="B1958" s="68" t="b">
        <f>'Zał 1-3'!$D$39&gt;='Zał 1-3'!$D$19</f>
        <v>1</v>
      </c>
      <c r="C1958" s="68" t="s">
        <v>781</v>
      </c>
      <c r="D1958" s="68" t="s">
        <v>1441</v>
      </c>
      <c r="E1958" s="68" t="s">
        <v>2418</v>
      </c>
    </row>
    <row r="1959" spans="1:5" hidden="1" x14ac:dyDescent="0.2">
      <c r="A1959" s="221">
        <v>1958</v>
      </c>
      <c r="B1959" s="68" t="b">
        <f>'Zał 1-3'!$D$39&gt;='Zał 1-3'!$D$20</f>
        <v>1</v>
      </c>
      <c r="C1959" s="68" t="s">
        <v>781</v>
      </c>
      <c r="D1959" s="68" t="s">
        <v>1442</v>
      </c>
      <c r="E1959" s="68" t="s">
        <v>2418</v>
      </c>
    </row>
    <row r="1960" spans="1:5" hidden="1" x14ac:dyDescent="0.2">
      <c r="A1960" s="221">
        <v>1959</v>
      </c>
      <c r="B1960" s="68" t="b">
        <f>'Zał 1-3'!$D$39&gt;='Zał 1-3'!$D$21</f>
        <v>1</v>
      </c>
      <c r="C1960" s="68" t="s">
        <v>781</v>
      </c>
      <c r="D1960" s="68" t="s">
        <v>1443</v>
      </c>
      <c r="E1960" s="68" t="s">
        <v>2418</v>
      </c>
    </row>
    <row r="1961" spans="1:5" hidden="1" x14ac:dyDescent="0.2">
      <c r="A1961" s="221">
        <v>1960</v>
      </c>
      <c r="B1961" s="68" t="b">
        <f>'Zał 1-3'!$D$39&gt;='Zał 1-3'!$D$22</f>
        <v>1</v>
      </c>
      <c r="C1961" s="68" t="s">
        <v>781</v>
      </c>
      <c r="D1961" s="68" t="s">
        <v>1444</v>
      </c>
      <c r="E1961" s="68" t="s">
        <v>2418</v>
      </c>
    </row>
    <row r="1962" spans="1:5" hidden="1" x14ac:dyDescent="0.2">
      <c r="A1962" s="221">
        <v>1961</v>
      </c>
      <c r="B1962" s="68" t="b">
        <f>'Zał 1-3'!$D$39&gt;='Zał 1-3'!$D$23</f>
        <v>1</v>
      </c>
      <c r="C1962" s="68" t="s">
        <v>781</v>
      </c>
      <c r="D1962" s="68" t="s">
        <v>1453</v>
      </c>
      <c r="E1962" s="68" t="s">
        <v>2418</v>
      </c>
    </row>
    <row r="1963" spans="1:5" hidden="1" x14ac:dyDescent="0.2">
      <c r="A1963" s="221">
        <v>1962</v>
      </c>
      <c r="B1963" s="68" t="b">
        <f>'Zał 1-3'!$D$39=SUM('Zał 1-3'!$D$19:$D$23)</f>
        <v>1</v>
      </c>
      <c r="C1963" s="68" t="s">
        <v>781</v>
      </c>
      <c r="D1963" s="68" t="s">
        <v>1454</v>
      </c>
      <c r="E1963" s="68" t="s">
        <v>2418</v>
      </c>
    </row>
    <row r="1964" spans="1:5" hidden="1" x14ac:dyDescent="0.2">
      <c r="A1964" s="221">
        <v>1963</v>
      </c>
      <c r="B1964" s="68" t="b">
        <f>'Zał 1-3'!$D$39&gt;='Zał 1-3'!$D$24</f>
        <v>1</v>
      </c>
      <c r="C1964" s="68" t="s">
        <v>781</v>
      </c>
      <c r="D1964" s="68" t="s">
        <v>1451</v>
      </c>
      <c r="E1964" s="68" t="s">
        <v>2418</v>
      </c>
    </row>
    <row r="1965" spans="1:5" hidden="1" x14ac:dyDescent="0.2">
      <c r="A1965" s="221">
        <v>1964</v>
      </c>
      <c r="B1965" s="68" t="b">
        <f>'Zał 1-3'!$D$39&gt;='Zał 1-3'!$D$25</f>
        <v>1</v>
      </c>
      <c r="C1965" s="68" t="s">
        <v>781</v>
      </c>
      <c r="D1965" s="68" t="s">
        <v>1450</v>
      </c>
      <c r="E1965" s="68" t="s">
        <v>2418</v>
      </c>
    </row>
    <row r="1966" spans="1:5" hidden="1" x14ac:dyDescent="0.2">
      <c r="A1966" s="221">
        <v>1965</v>
      </c>
      <c r="B1966" s="68" t="b">
        <f>'Zał 1-3'!$D$39&gt;='Zał 1-3'!$D$26</f>
        <v>1</v>
      </c>
      <c r="C1966" s="68" t="s">
        <v>781</v>
      </c>
      <c r="D1966" s="68" t="s">
        <v>1449</v>
      </c>
      <c r="E1966" s="68" t="s">
        <v>2418</v>
      </c>
    </row>
    <row r="1967" spans="1:5" hidden="1" x14ac:dyDescent="0.2">
      <c r="A1967" s="221">
        <v>1966</v>
      </c>
      <c r="B1967" s="68" t="b">
        <f>'Zał 1-3'!$D$39&gt;='Zał 1-3'!$D$27</f>
        <v>1</v>
      </c>
      <c r="C1967" s="68" t="s">
        <v>781</v>
      </c>
      <c r="D1967" s="68" t="s">
        <v>1448</v>
      </c>
      <c r="E1967" s="68" t="s">
        <v>2418</v>
      </c>
    </row>
    <row r="1968" spans="1:5" hidden="1" x14ac:dyDescent="0.2">
      <c r="A1968" s="221">
        <v>1967</v>
      </c>
      <c r="B1968" s="68" t="b">
        <f>'Zał 1-3'!$D$39&gt;='Zał 1-3'!$D$28</f>
        <v>1</v>
      </c>
      <c r="C1968" s="68" t="s">
        <v>781</v>
      </c>
      <c r="D1968" s="68" t="s">
        <v>1447</v>
      </c>
      <c r="E1968" s="68" t="s">
        <v>2418</v>
      </c>
    </row>
    <row r="1969" spans="1:5" hidden="1" x14ac:dyDescent="0.2">
      <c r="A1969" s="221">
        <v>1968</v>
      </c>
      <c r="B1969" s="68" t="b">
        <f>'Zał 1-3'!$D$39&gt;='Zał 1-3'!$D$29</f>
        <v>1</v>
      </c>
      <c r="C1969" s="68" t="s">
        <v>781</v>
      </c>
      <c r="D1969" s="68" t="s">
        <v>1446</v>
      </c>
      <c r="E1969" s="68" t="s">
        <v>2418</v>
      </c>
    </row>
    <row r="1970" spans="1:5" hidden="1" x14ac:dyDescent="0.2">
      <c r="A1970" s="221">
        <v>1969</v>
      </c>
      <c r="B1970" s="68" t="b">
        <f>'Zał 1-3'!$D$39&gt;='Zał 1-3'!$D$30</f>
        <v>1</v>
      </c>
      <c r="C1970" s="68" t="s">
        <v>781</v>
      </c>
      <c r="D1970" s="68" t="s">
        <v>1445</v>
      </c>
      <c r="E1970" s="68" t="s">
        <v>2418</v>
      </c>
    </row>
    <row r="1971" spans="1:5" hidden="1" x14ac:dyDescent="0.2">
      <c r="A1971" s="221">
        <v>1970</v>
      </c>
      <c r="B1971" s="68" t="b">
        <f>'Zał 1-3'!$D$39=SUM('Zał 1-3'!$D$24:$D$30)</f>
        <v>1</v>
      </c>
      <c r="C1971" s="68" t="s">
        <v>781</v>
      </c>
      <c r="D1971" s="68" t="s">
        <v>1452</v>
      </c>
      <c r="E1971" s="68" t="s">
        <v>2418</v>
      </c>
    </row>
    <row r="1972" spans="1:5" hidden="1" x14ac:dyDescent="0.2">
      <c r="A1972" s="221">
        <v>1971</v>
      </c>
      <c r="B1972" s="68" t="b">
        <f>'Zał 1-3'!$E$39&gt;='Zał 1-3'!$E$7</f>
        <v>1</v>
      </c>
      <c r="C1972" s="68" t="s">
        <v>781</v>
      </c>
      <c r="D1972" s="68" t="s">
        <v>1430</v>
      </c>
      <c r="E1972" s="68" t="s">
        <v>2419</v>
      </c>
    </row>
    <row r="1973" spans="1:5" hidden="1" x14ac:dyDescent="0.2">
      <c r="A1973" s="221">
        <v>1972</v>
      </c>
      <c r="B1973" s="68" t="b">
        <f>'Zał 1-3'!$E$39&gt;='Zał 1-3'!$E$8</f>
        <v>1</v>
      </c>
      <c r="C1973" s="68" t="s">
        <v>781</v>
      </c>
      <c r="D1973" s="68" t="s">
        <v>1431</v>
      </c>
      <c r="E1973" s="68" t="s">
        <v>2419</v>
      </c>
    </row>
    <row r="1974" spans="1:5" hidden="1" x14ac:dyDescent="0.2">
      <c r="A1974" s="221">
        <v>1973</v>
      </c>
      <c r="B1974" s="68" t="b">
        <f>'Zał 1-3'!$E$39&gt;='Zał 1-3'!$E$9</f>
        <v>1</v>
      </c>
      <c r="C1974" s="68" t="s">
        <v>781</v>
      </c>
      <c r="D1974" s="68" t="s">
        <v>1432</v>
      </c>
      <c r="E1974" s="68" t="s">
        <v>2419</v>
      </c>
    </row>
    <row r="1975" spans="1:5" hidden="1" x14ac:dyDescent="0.2">
      <c r="A1975" s="221">
        <v>1974</v>
      </c>
      <c r="B1975" s="68" t="b">
        <f>'Zał 1-3'!$E$39&gt;='Zał 1-3'!$E$10</f>
        <v>1</v>
      </c>
      <c r="C1975" s="68" t="s">
        <v>781</v>
      </c>
      <c r="D1975" s="68" t="s">
        <v>1433</v>
      </c>
      <c r="E1975" s="68" t="s">
        <v>2419</v>
      </c>
    </row>
    <row r="1976" spans="1:5" hidden="1" x14ac:dyDescent="0.2">
      <c r="A1976" s="221">
        <v>1975</v>
      </c>
      <c r="B1976" s="68" t="b">
        <f>'Zał 1-3'!$E$39&gt;='Zał 1-3'!$E$11</f>
        <v>1</v>
      </c>
      <c r="C1976" s="68" t="s">
        <v>781</v>
      </c>
      <c r="D1976" s="68" t="s">
        <v>1434</v>
      </c>
      <c r="E1976" s="68" t="s">
        <v>2419</v>
      </c>
    </row>
    <row r="1977" spans="1:5" hidden="1" x14ac:dyDescent="0.2">
      <c r="A1977" s="221">
        <v>1976</v>
      </c>
      <c r="B1977" s="68" t="b">
        <f>'Zał 1-3'!$E$39&gt;='Zał 1-3'!$E$12</f>
        <v>1</v>
      </c>
      <c r="C1977" s="68" t="s">
        <v>781</v>
      </c>
      <c r="D1977" s="68" t="s">
        <v>1435</v>
      </c>
      <c r="E1977" s="68" t="s">
        <v>2419</v>
      </c>
    </row>
    <row r="1978" spans="1:5" hidden="1" x14ac:dyDescent="0.2">
      <c r="A1978" s="221">
        <v>1977</v>
      </c>
      <c r="B1978" s="68" t="b">
        <f>'Zał 1-3'!$E$39=SUM('Zał 1-3'!$E$7:$E$12)</f>
        <v>1</v>
      </c>
      <c r="C1978" s="68" t="s">
        <v>781</v>
      </c>
      <c r="D1978" s="68" t="s">
        <v>1456</v>
      </c>
      <c r="E1978" s="68" t="s">
        <v>2419</v>
      </c>
    </row>
    <row r="1979" spans="1:5" hidden="1" x14ac:dyDescent="0.2">
      <c r="A1979" s="221">
        <v>1978</v>
      </c>
      <c r="B1979" s="68" t="b">
        <f>'Zał 1-3'!$E$39&gt;='Zał 1-3'!$E$19</f>
        <v>1</v>
      </c>
      <c r="C1979" s="68" t="s">
        <v>781</v>
      </c>
      <c r="D1979" s="68" t="s">
        <v>1441</v>
      </c>
      <c r="E1979" s="68" t="s">
        <v>2419</v>
      </c>
    </row>
    <row r="1980" spans="1:5" hidden="1" x14ac:dyDescent="0.2">
      <c r="A1980" s="221">
        <v>1979</v>
      </c>
      <c r="B1980" s="68" t="b">
        <f>'Zał 1-3'!$E$39&gt;='Zał 1-3'!$E$20</f>
        <v>1</v>
      </c>
      <c r="C1980" s="68" t="s">
        <v>781</v>
      </c>
      <c r="D1980" s="68" t="s">
        <v>1442</v>
      </c>
      <c r="E1980" s="68" t="s">
        <v>2419</v>
      </c>
    </row>
    <row r="1981" spans="1:5" hidden="1" x14ac:dyDescent="0.2">
      <c r="A1981" s="221">
        <v>1980</v>
      </c>
      <c r="B1981" s="68" t="b">
        <f>'Zał 1-3'!$E$39&gt;='Zał 1-3'!$E$21</f>
        <v>1</v>
      </c>
      <c r="C1981" s="68" t="s">
        <v>781</v>
      </c>
      <c r="D1981" s="68" t="s">
        <v>1443</v>
      </c>
      <c r="E1981" s="68" t="s">
        <v>2419</v>
      </c>
    </row>
    <row r="1982" spans="1:5" hidden="1" x14ac:dyDescent="0.2">
      <c r="A1982" s="221">
        <v>1981</v>
      </c>
      <c r="B1982" s="68" t="b">
        <f>'Zał 1-3'!$E$39&gt;='Zał 1-3'!$E$22</f>
        <v>1</v>
      </c>
      <c r="C1982" s="68" t="s">
        <v>781</v>
      </c>
      <c r="D1982" s="68" t="s">
        <v>1444</v>
      </c>
      <c r="E1982" s="68" t="s">
        <v>2419</v>
      </c>
    </row>
    <row r="1983" spans="1:5" hidden="1" x14ac:dyDescent="0.2">
      <c r="A1983" s="221">
        <v>1982</v>
      </c>
      <c r="B1983" s="68" t="b">
        <f>'Zał 1-3'!$E$39&gt;='Zał 1-3'!$E$23</f>
        <v>1</v>
      </c>
      <c r="C1983" s="68" t="s">
        <v>781</v>
      </c>
      <c r="D1983" s="68" t="s">
        <v>1453</v>
      </c>
      <c r="E1983" s="68" t="s">
        <v>2419</v>
      </c>
    </row>
    <row r="1984" spans="1:5" hidden="1" x14ac:dyDescent="0.2">
      <c r="A1984" s="221">
        <v>1983</v>
      </c>
      <c r="B1984" s="68" t="b">
        <f>'Zał 1-3'!E39='Zał 1-3'!E14+'Zał 1-3'!F13</f>
        <v>1</v>
      </c>
      <c r="C1984" s="68" t="s">
        <v>781</v>
      </c>
      <c r="D1984" s="68" t="s">
        <v>4076</v>
      </c>
    </row>
    <row r="1985" spans="1:5" hidden="1" x14ac:dyDescent="0.2">
      <c r="A1985" s="221">
        <v>1984</v>
      </c>
      <c r="B1985" s="68" t="b">
        <f>'Zał 1-3'!$E$39=SUM('Zał 1-3'!$E$19:$E$23)</f>
        <v>1</v>
      </c>
      <c r="C1985" s="68" t="s">
        <v>781</v>
      </c>
      <c r="D1985" s="68" t="s">
        <v>1454</v>
      </c>
      <c r="E1985" s="68" t="s">
        <v>2419</v>
      </c>
    </row>
    <row r="1986" spans="1:5" hidden="1" x14ac:dyDescent="0.2">
      <c r="A1986" s="221">
        <v>1985</v>
      </c>
      <c r="B1986" s="68" t="b">
        <f>'Zał 1-3'!$E$39&gt;='Zał 1-3'!$E$24</f>
        <v>1</v>
      </c>
      <c r="C1986" s="68" t="s">
        <v>781</v>
      </c>
      <c r="D1986" s="68" t="s">
        <v>1451</v>
      </c>
      <c r="E1986" s="68" t="s">
        <v>2419</v>
      </c>
    </row>
    <row r="1987" spans="1:5" hidden="1" x14ac:dyDescent="0.2">
      <c r="A1987" s="221">
        <v>1986</v>
      </c>
      <c r="B1987" s="68" t="b">
        <f>'Zał 1-3'!$E$39&gt;='Zał 1-3'!$E$25</f>
        <v>1</v>
      </c>
      <c r="C1987" s="68" t="s">
        <v>781</v>
      </c>
      <c r="D1987" s="68" t="s">
        <v>1450</v>
      </c>
      <c r="E1987" s="68" t="s">
        <v>2419</v>
      </c>
    </row>
    <row r="1988" spans="1:5" hidden="1" x14ac:dyDescent="0.2">
      <c r="A1988" s="221">
        <v>1987</v>
      </c>
      <c r="B1988" s="68" t="b">
        <f>'Zał 1-3'!$E$39&gt;='Zał 1-3'!$E$26</f>
        <v>1</v>
      </c>
      <c r="C1988" s="68" t="s">
        <v>781</v>
      </c>
      <c r="D1988" s="68" t="s">
        <v>1449</v>
      </c>
      <c r="E1988" s="68" t="s">
        <v>2419</v>
      </c>
    </row>
    <row r="1989" spans="1:5" hidden="1" x14ac:dyDescent="0.2">
      <c r="A1989" s="221">
        <v>1988</v>
      </c>
      <c r="B1989" s="68" t="b">
        <f>'Zał 1-3'!$E$39&gt;='Zał 1-3'!$E$30</f>
        <v>1</v>
      </c>
      <c r="C1989" s="68" t="s">
        <v>781</v>
      </c>
      <c r="D1989" s="68" t="s">
        <v>1445</v>
      </c>
      <c r="E1989" s="68" t="s">
        <v>2419</v>
      </c>
    </row>
    <row r="1990" spans="1:5" hidden="1" x14ac:dyDescent="0.2">
      <c r="A1990" s="221">
        <v>1989</v>
      </c>
      <c r="B1990" s="68" t="b">
        <f>'Zał 1-3'!$E$39=SUM('Zał 1-3'!$E$24:$E$30)</f>
        <v>1</v>
      </c>
      <c r="C1990" s="68" t="s">
        <v>781</v>
      </c>
      <c r="D1990" s="68" t="s">
        <v>1452</v>
      </c>
      <c r="E1990" s="68" t="s">
        <v>2419</v>
      </c>
    </row>
    <row r="1991" spans="1:5" hidden="1" x14ac:dyDescent="0.2">
      <c r="A1991" s="221">
        <v>1990</v>
      </c>
      <c r="B1991" s="68" t="b">
        <f>'Zał 1-3'!$F$39&gt;='Zał 1-3'!$F$7</f>
        <v>1</v>
      </c>
      <c r="C1991" s="68" t="s">
        <v>781</v>
      </c>
      <c r="D1991" s="68" t="s">
        <v>1430</v>
      </c>
      <c r="E1991" s="68" t="s">
        <v>2420</v>
      </c>
    </row>
    <row r="1992" spans="1:5" hidden="1" x14ac:dyDescent="0.2">
      <c r="A1992" s="221">
        <v>1991</v>
      </c>
      <c r="B1992" s="68" t="b">
        <f>'Zał 1-3'!$F$39&gt;='Zał 1-3'!$F$8</f>
        <v>1</v>
      </c>
      <c r="C1992" s="68" t="s">
        <v>781</v>
      </c>
      <c r="D1992" s="68" t="s">
        <v>1431</v>
      </c>
      <c r="E1992" s="68" t="s">
        <v>2420</v>
      </c>
    </row>
    <row r="1993" spans="1:5" hidden="1" x14ac:dyDescent="0.2">
      <c r="A1993" s="221">
        <v>1992</v>
      </c>
      <c r="B1993" s="68" t="b">
        <f>'Zał 1-3'!$F$39&gt;='Zał 1-3'!$F$9</f>
        <v>1</v>
      </c>
      <c r="C1993" s="68" t="s">
        <v>781</v>
      </c>
      <c r="D1993" s="68" t="s">
        <v>1432</v>
      </c>
      <c r="E1993" s="68" t="s">
        <v>2420</v>
      </c>
    </row>
    <row r="1994" spans="1:5" hidden="1" x14ac:dyDescent="0.2">
      <c r="A1994" s="221">
        <v>1993</v>
      </c>
      <c r="B1994" s="68" t="b">
        <f>'Zał 1-3'!$F$39&gt;='Zał 1-3'!$F$10</f>
        <v>1</v>
      </c>
      <c r="C1994" s="68" t="s">
        <v>781</v>
      </c>
      <c r="D1994" s="68" t="s">
        <v>1433</v>
      </c>
      <c r="E1994" s="68" t="s">
        <v>2420</v>
      </c>
    </row>
    <row r="1995" spans="1:5" hidden="1" x14ac:dyDescent="0.2">
      <c r="A1995" s="221">
        <v>1994</v>
      </c>
      <c r="B1995" s="68" t="b">
        <f>'Zał 1-3'!$F$39&gt;='Zał 1-3'!$F$11</f>
        <v>1</v>
      </c>
      <c r="C1995" s="68" t="s">
        <v>781</v>
      </c>
      <c r="D1995" s="68" t="s">
        <v>1434</v>
      </c>
      <c r="E1995" s="68" t="s">
        <v>2420</v>
      </c>
    </row>
    <row r="1996" spans="1:5" hidden="1" x14ac:dyDescent="0.2">
      <c r="A1996" s="221">
        <v>1995</v>
      </c>
      <c r="B1996" s="68" t="b">
        <f>'Zał 1-3'!$F$39&gt;='Zał 1-3'!$F$12</f>
        <v>1</v>
      </c>
      <c r="C1996" s="68" t="s">
        <v>781</v>
      </c>
      <c r="D1996" s="68" t="s">
        <v>1435</v>
      </c>
      <c r="E1996" s="68" t="s">
        <v>2420</v>
      </c>
    </row>
    <row r="1997" spans="1:5" hidden="1" x14ac:dyDescent="0.2">
      <c r="A1997" s="221">
        <v>1996</v>
      </c>
      <c r="B1997" s="68" t="b">
        <f>'Zał 1-3'!$F$39=SUM('Zał 1-3'!$F$7:$F$12)</f>
        <v>1</v>
      </c>
      <c r="C1997" s="68" t="s">
        <v>781</v>
      </c>
      <c r="D1997" s="68" t="s">
        <v>1456</v>
      </c>
      <c r="E1997" s="68" t="s">
        <v>2420</v>
      </c>
    </row>
    <row r="1998" spans="1:5" hidden="1" x14ac:dyDescent="0.2">
      <c r="A1998" s="221">
        <v>1997</v>
      </c>
      <c r="B1998" s="68" t="b">
        <f>'Zał 1-3'!$F$39='Zał 1-3'!$F$13</f>
        <v>1</v>
      </c>
      <c r="C1998" s="68" t="s">
        <v>781</v>
      </c>
      <c r="D1998" s="68" t="s">
        <v>1455</v>
      </c>
      <c r="E1998" s="68" t="s">
        <v>2420</v>
      </c>
    </row>
    <row r="1999" spans="1:5" hidden="1" x14ac:dyDescent="0.2">
      <c r="A1999" s="221">
        <v>1998</v>
      </c>
      <c r="B1999" s="68" t="b">
        <f>'Zał 1-3'!$F$39&gt;='Zał 1-3'!$F$19</f>
        <v>1</v>
      </c>
      <c r="C1999" s="68" t="s">
        <v>781</v>
      </c>
      <c r="D1999" s="68" t="s">
        <v>1441</v>
      </c>
      <c r="E1999" s="68" t="s">
        <v>2420</v>
      </c>
    </row>
    <row r="2000" spans="1:5" hidden="1" x14ac:dyDescent="0.2">
      <c r="A2000" s="221">
        <v>1999</v>
      </c>
      <c r="B2000" s="68" t="b">
        <f>'Zał 1-3'!$F$39&gt;='Zał 1-3'!$F$20</f>
        <v>1</v>
      </c>
      <c r="C2000" s="68" t="s">
        <v>781</v>
      </c>
      <c r="D2000" s="68" t="s">
        <v>1442</v>
      </c>
      <c r="E2000" s="68" t="s">
        <v>2420</v>
      </c>
    </row>
    <row r="2001" spans="1:5" hidden="1" x14ac:dyDescent="0.2">
      <c r="A2001" s="221">
        <v>2000</v>
      </c>
      <c r="B2001" s="68" t="b">
        <f>'Zał 1-3'!$F$39&gt;='Zał 1-3'!$F$21</f>
        <v>1</v>
      </c>
      <c r="C2001" s="68" t="s">
        <v>781</v>
      </c>
      <c r="D2001" s="68" t="s">
        <v>1443</v>
      </c>
      <c r="E2001" s="68" t="s">
        <v>2420</v>
      </c>
    </row>
    <row r="2002" spans="1:5" hidden="1" x14ac:dyDescent="0.2">
      <c r="A2002" s="221">
        <v>2001</v>
      </c>
      <c r="B2002" s="68" t="b">
        <f>'Zał 1-3'!$F$39&gt;='Zał 1-3'!$F$22</f>
        <v>1</v>
      </c>
      <c r="C2002" s="68" t="s">
        <v>781</v>
      </c>
      <c r="D2002" s="68" t="s">
        <v>1444</v>
      </c>
      <c r="E2002" s="68" t="s">
        <v>2420</v>
      </c>
    </row>
    <row r="2003" spans="1:5" hidden="1" x14ac:dyDescent="0.2">
      <c r="A2003" s="221">
        <v>2002</v>
      </c>
      <c r="B2003" s="68" t="b">
        <f>'Zał 1-3'!$F$39&gt;='Zał 1-3'!$F$23</f>
        <v>1</v>
      </c>
      <c r="C2003" s="68" t="s">
        <v>781</v>
      </c>
      <c r="D2003" s="68" t="s">
        <v>1453</v>
      </c>
      <c r="E2003" s="68" t="s">
        <v>2420</v>
      </c>
    </row>
    <row r="2004" spans="1:5" hidden="1" x14ac:dyDescent="0.2">
      <c r="A2004" s="221">
        <v>2003</v>
      </c>
      <c r="B2004" s="68" t="b">
        <f>'Zał 1-3'!$F$39=SUM('Zał 1-3'!$F$19:$F$23)</f>
        <v>1</v>
      </c>
      <c r="C2004" s="68" t="s">
        <v>781</v>
      </c>
      <c r="D2004" s="68" t="s">
        <v>1454</v>
      </c>
      <c r="E2004" s="68" t="s">
        <v>2420</v>
      </c>
    </row>
    <row r="2005" spans="1:5" hidden="1" x14ac:dyDescent="0.2">
      <c r="A2005" s="221">
        <v>2004</v>
      </c>
      <c r="B2005" s="68" t="b">
        <f>'Zał 1-3'!$F$39&gt;='Zał 1-3'!$F$24</f>
        <v>1</v>
      </c>
      <c r="C2005" s="68" t="s">
        <v>781</v>
      </c>
      <c r="D2005" s="68" t="s">
        <v>1451</v>
      </c>
      <c r="E2005" s="68" t="s">
        <v>2420</v>
      </c>
    </row>
    <row r="2006" spans="1:5" hidden="1" x14ac:dyDescent="0.2">
      <c r="A2006" s="221">
        <v>2005</v>
      </c>
      <c r="B2006" s="68" t="b">
        <f>'Zał 1-3'!$F$39&gt;='Zał 1-3'!$F$25</f>
        <v>1</v>
      </c>
      <c r="C2006" s="68" t="s">
        <v>781</v>
      </c>
      <c r="D2006" s="68" t="s">
        <v>1450</v>
      </c>
      <c r="E2006" s="68" t="s">
        <v>2420</v>
      </c>
    </row>
    <row r="2007" spans="1:5" hidden="1" x14ac:dyDescent="0.2">
      <c r="A2007" s="221">
        <v>2006</v>
      </c>
      <c r="B2007" s="68" t="b">
        <f>'Zał 1-3'!$F$39&gt;='Zał 1-3'!$F$26</f>
        <v>1</v>
      </c>
      <c r="C2007" s="68" t="s">
        <v>781</v>
      </c>
      <c r="D2007" s="68" t="s">
        <v>1449</v>
      </c>
      <c r="E2007" s="68" t="s">
        <v>2420</v>
      </c>
    </row>
    <row r="2008" spans="1:5" hidden="1" x14ac:dyDescent="0.2">
      <c r="A2008" s="221">
        <v>2007</v>
      </c>
      <c r="B2008" s="68" t="b">
        <f>'Zał 1-3'!$F$39&gt;='Zał 1-3'!$F$30</f>
        <v>1</v>
      </c>
      <c r="C2008" s="68" t="s">
        <v>781</v>
      </c>
      <c r="D2008" s="68" t="s">
        <v>1445</v>
      </c>
      <c r="E2008" s="68" t="s">
        <v>2420</v>
      </c>
    </row>
    <row r="2009" spans="1:5" hidden="1" x14ac:dyDescent="0.2">
      <c r="A2009" s="221">
        <v>2008</v>
      </c>
      <c r="B2009" s="68" t="b">
        <f>'Zał 1-3'!$F$39=SUM('Zał 1-3'!$F$24:$F$30)</f>
        <v>1</v>
      </c>
      <c r="C2009" s="68" t="s">
        <v>781</v>
      </c>
      <c r="D2009" s="68" t="s">
        <v>1452</v>
      </c>
      <c r="E2009" s="68" t="s">
        <v>2420</v>
      </c>
    </row>
    <row r="2010" spans="1:5" hidden="1" x14ac:dyDescent="0.2">
      <c r="A2010" s="221">
        <v>2009</v>
      </c>
      <c r="B2010" s="68" t="b">
        <f>'Zał 1-3'!$G$39&gt;='Zał 1-3'!$G$7</f>
        <v>1</v>
      </c>
      <c r="C2010" s="68" t="s">
        <v>781</v>
      </c>
      <c r="D2010" s="68" t="s">
        <v>1430</v>
      </c>
      <c r="E2010" s="68" t="s">
        <v>2421</v>
      </c>
    </row>
    <row r="2011" spans="1:5" hidden="1" x14ac:dyDescent="0.2">
      <c r="A2011" s="221">
        <v>2010</v>
      </c>
      <c r="B2011" s="68" t="b">
        <f>'Zał 1-3'!$G$39&gt;='Zał 1-3'!$G$8</f>
        <v>1</v>
      </c>
      <c r="C2011" s="68" t="s">
        <v>781</v>
      </c>
      <c r="D2011" s="68" t="s">
        <v>1431</v>
      </c>
      <c r="E2011" s="68" t="s">
        <v>2421</v>
      </c>
    </row>
    <row r="2012" spans="1:5" hidden="1" x14ac:dyDescent="0.2">
      <c r="A2012" s="221">
        <v>2011</v>
      </c>
      <c r="B2012" s="68" t="b">
        <f>'Zał 1-3'!$G$39&gt;='Zał 1-3'!$G$9</f>
        <v>1</v>
      </c>
      <c r="C2012" s="68" t="s">
        <v>781</v>
      </c>
      <c r="D2012" s="68" t="s">
        <v>1432</v>
      </c>
      <c r="E2012" s="68" t="s">
        <v>2421</v>
      </c>
    </row>
    <row r="2013" spans="1:5" hidden="1" x14ac:dyDescent="0.2">
      <c r="A2013" s="221">
        <v>2012</v>
      </c>
      <c r="B2013" s="68" t="b">
        <f>'Zał 1-3'!$G$39&gt;='Zał 1-3'!$G$10</f>
        <v>1</v>
      </c>
      <c r="C2013" s="68" t="s">
        <v>781</v>
      </c>
      <c r="D2013" s="68" t="s">
        <v>1433</v>
      </c>
      <c r="E2013" s="68" t="s">
        <v>2421</v>
      </c>
    </row>
    <row r="2014" spans="1:5" hidden="1" x14ac:dyDescent="0.2">
      <c r="A2014" s="221">
        <v>2013</v>
      </c>
      <c r="B2014" s="68" t="b">
        <f>'Zał 1-3'!$G$39&gt;='Zał 1-3'!$G$11</f>
        <v>1</v>
      </c>
      <c r="C2014" s="68" t="s">
        <v>781</v>
      </c>
      <c r="D2014" s="68" t="s">
        <v>1434</v>
      </c>
      <c r="E2014" s="68" t="s">
        <v>2421</v>
      </c>
    </row>
    <row r="2015" spans="1:5" hidden="1" x14ac:dyDescent="0.2">
      <c r="A2015" s="221">
        <v>2014</v>
      </c>
      <c r="B2015" s="68" t="b">
        <f>'Zał 1-3'!$G$39&gt;='Zał 1-3'!$G$12</f>
        <v>1</v>
      </c>
      <c r="C2015" s="68" t="s">
        <v>781</v>
      </c>
      <c r="D2015" s="68" t="s">
        <v>1435</v>
      </c>
      <c r="E2015" s="68" t="s">
        <v>2421</v>
      </c>
    </row>
    <row r="2016" spans="1:5" hidden="1" x14ac:dyDescent="0.2">
      <c r="A2016" s="221">
        <v>2015</v>
      </c>
      <c r="B2016" s="68" t="b">
        <f>'Zał 1-3'!$G$39=SUM('Zał 1-3'!$G$7:$G$12)</f>
        <v>1</v>
      </c>
      <c r="C2016" s="68" t="s">
        <v>781</v>
      </c>
      <c r="D2016" s="68" t="s">
        <v>1456</v>
      </c>
      <c r="E2016" s="68" t="s">
        <v>2421</v>
      </c>
    </row>
    <row r="2017" spans="1:5" hidden="1" x14ac:dyDescent="0.2">
      <c r="A2017" s="221">
        <v>2016</v>
      </c>
      <c r="B2017" s="68" t="b">
        <f>'Zał 1-3'!$G$39&gt;='Zał 1-3'!$G$13</f>
        <v>1</v>
      </c>
      <c r="C2017" s="68" t="s">
        <v>781</v>
      </c>
      <c r="D2017" s="68" t="s">
        <v>1436</v>
      </c>
      <c r="E2017" s="68" t="s">
        <v>2421</v>
      </c>
    </row>
    <row r="2018" spans="1:5" hidden="1" x14ac:dyDescent="0.2">
      <c r="A2018" s="221">
        <v>2017</v>
      </c>
      <c r="B2018" s="68" t="b">
        <f>'Zał 1-3'!$G$39&gt;='Zał 1-3'!$G$14</f>
        <v>1</v>
      </c>
      <c r="C2018" s="68" t="s">
        <v>781</v>
      </c>
      <c r="D2018" s="68" t="s">
        <v>1437</v>
      </c>
      <c r="E2018" s="68" t="s">
        <v>2421</v>
      </c>
    </row>
    <row r="2019" spans="1:5" hidden="1" x14ac:dyDescent="0.2">
      <c r="A2019" s="221">
        <v>2018</v>
      </c>
      <c r="B2019" s="68" t="b">
        <f>'Zał 1-3'!$G$39&gt;='Zał 1-3'!$G$15</f>
        <v>1</v>
      </c>
      <c r="C2019" s="68" t="s">
        <v>781</v>
      </c>
      <c r="D2019" s="68" t="s">
        <v>1438</v>
      </c>
      <c r="E2019" s="68" t="s">
        <v>2421</v>
      </c>
    </row>
    <row r="2020" spans="1:5" hidden="1" x14ac:dyDescent="0.2">
      <c r="A2020" s="221">
        <v>2019</v>
      </c>
      <c r="B2020" s="68" t="b">
        <f>'Zał 1-3'!$G$39&gt;='Zał 1-3'!$G$16</f>
        <v>1</v>
      </c>
      <c r="C2020" s="68" t="s">
        <v>781</v>
      </c>
      <c r="D2020" s="68" t="s">
        <v>1439</v>
      </c>
      <c r="E2020" s="68" t="s">
        <v>2421</v>
      </c>
    </row>
    <row r="2021" spans="1:5" hidden="1" x14ac:dyDescent="0.2">
      <c r="A2021" s="221">
        <v>2020</v>
      </c>
      <c r="B2021" s="68" t="b">
        <f>'Zał 1-3'!$G$39&gt;='Zał 1-3'!$G$17</f>
        <v>1</v>
      </c>
      <c r="C2021" s="68" t="s">
        <v>781</v>
      </c>
      <c r="D2021" s="68" t="s">
        <v>1440</v>
      </c>
      <c r="E2021" s="68" t="s">
        <v>2421</v>
      </c>
    </row>
    <row r="2022" spans="1:5" hidden="1" x14ac:dyDescent="0.2">
      <c r="A2022" s="221">
        <v>2021</v>
      </c>
      <c r="B2022" s="68" t="b">
        <f>'Zał 1-3'!$G$39=SUM('Zał 1-3'!$G$13:$G$18)</f>
        <v>1</v>
      </c>
      <c r="C2022" s="68" t="s">
        <v>781</v>
      </c>
      <c r="D2022" s="68" t="s">
        <v>5231</v>
      </c>
      <c r="E2022" s="68" t="s">
        <v>2421</v>
      </c>
    </row>
    <row r="2023" spans="1:5" hidden="1" x14ac:dyDescent="0.2">
      <c r="A2023" s="221">
        <v>2022</v>
      </c>
      <c r="B2023" s="68" t="b">
        <f>'Zał 1-3'!$G$39&gt;='Zał 1-3'!$G$19</f>
        <v>1</v>
      </c>
      <c r="C2023" s="68" t="s">
        <v>781</v>
      </c>
      <c r="D2023" s="68" t="s">
        <v>1441</v>
      </c>
      <c r="E2023" s="68" t="s">
        <v>2421</v>
      </c>
    </row>
    <row r="2024" spans="1:5" hidden="1" x14ac:dyDescent="0.2">
      <c r="A2024" s="221">
        <v>2023</v>
      </c>
      <c r="B2024" s="68" t="b">
        <f>'Zał 1-3'!$G$39&gt;='Zał 1-3'!$G$20</f>
        <v>1</v>
      </c>
      <c r="C2024" s="68" t="s">
        <v>781</v>
      </c>
      <c r="D2024" s="68" t="s">
        <v>1442</v>
      </c>
      <c r="E2024" s="68" t="s">
        <v>2421</v>
      </c>
    </row>
    <row r="2025" spans="1:5" hidden="1" x14ac:dyDescent="0.2">
      <c r="A2025" s="221">
        <v>2024</v>
      </c>
      <c r="B2025" s="68" t="b">
        <f>'Zał 1-3'!$G$39&gt;='Zał 1-3'!$G$21</f>
        <v>1</v>
      </c>
      <c r="C2025" s="68" t="s">
        <v>781</v>
      </c>
      <c r="D2025" s="68" t="s">
        <v>1443</v>
      </c>
      <c r="E2025" s="68" t="s">
        <v>2421</v>
      </c>
    </row>
    <row r="2026" spans="1:5" hidden="1" x14ac:dyDescent="0.2">
      <c r="A2026" s="221">
        <v>2025</v>
      </c>
      <c r="B2026" s="68" t="b">
        <f>'Zał 1-3'!$G$39&gt;='Zał 1-3'!$G$22</f>
        <v>1</v>
      </c>
      <c r="C2026" s="68" t="s">
        <v>781</v>
      </c>
      <c r="D2026" s="68" t="s">
        <v>1444</v>
      </c>
      <c r="E2026" s="68" t="s">
        <v>2421</v>
      </c>
    </row>
    <row r="2027" spans="1:5" hidden="1" x14ac:dyDescent="0.2">
      <c r="A2027" s="221">
        <v>2026</v>
      </c>
      <c r="B2027" s="68" t="b">
        <f>'Zał 1-3'!$G$39&gt;='Zał 1-3'!$G$23</f>
        <v>1</v>
      </c>
      <c r="C2027" s="68" t="s">
        <v>781</v>
      </c>
      <c r="D2027" s="68" t="s">
        <v>1453</v>
      </c>
      <c r="E2027" s="68" t="s">
        <v>2421</v>
      </c>
    </row>
    <row r="2028" spans="1:5" hidden="1" x14ac:dyDescent="0.2">
      <c r="A2028" s="221">
        <v>2027</v>
      </c>
      <c r="B2028" s="68" t="b">
        <f>'Zał 1-3'!$G$39=SUM('Zał 1-3'!$G$19:$G$23)</f>
        <v>1</v>
      </c>
      <c r="C2028" s="68" t="s">
        <v>781</v>
      </c>
      <c r="D2028" s="68" t="s">
        <v>1454</v>
      </c>
      <c r="E2028" s="68" t="s">
        <v>2421</v>
      </c>
    </row>
    <row r="2029" spans="1:5" hidden="1" x14ac:dyDescent="0.2">
      <c r="A2029" s="221">
        <v>2028</v>
      </c>
      <c r="B2029" s="68" t="b">
        <f>'Zał 1-3'!$G$39&gt;='Zał 1-3'!$G$24</f>
        <v>1</v>
      </c>
      <c r="C2029" s="68" t="s">
        <v>781</v>
      </c>
      <c r="D2029" s="68" t="s">
        <v>1451</v>
      </c>
      <c r="E2029" s="68" t="s">
        <v>2421</v>
      </c>
    </row>
    <row r="2030" spans="1:5" hidden="1" x14ac:dyDescent="0.2">
      <c r="A2030" s="221">
        <v>2029</v>
      </c>
      <c r="B2030" s="68" t="b">
        <f>'Zał 1-3'!$G$39&gt;='Zał 1-3'!$G$25</f>
        <v>1</v>
      </c>
      <c r="C2030" s="68" t="s">
        <v>781</v>
      </c>
      <c r="D2030" s="68" t="s">
        <v>1450</v>
      </c>
      <c r="E2030" s="68" t="s">
        <v>2421</v>
      </c>
    </row>
    <row r="2031" spans="1:5" hidden="1" x14ac:dyDescent="0.2">
      <c r="A2031" s="221">
        <v>2030</v>
      </c>
      <c r="B2031" s="68" t="b">
        <f>'Zał 1-3'!$G$39&gt;='Zał 1-3'!$G$26</f>
        <v>1</v>
      </c>
      <c r="C2031" s="68" t="s">
        <v>781</v>
      </c>
      <c r="D2031" s="68" t="s">
        <v>1449</v>
      </c>
      <c r="E2031" s="68" t="s">
        <v>2421</v>
      </c>
    </row>
    <row r="2032" spans="1:5" hidden="1" x14ac:dyDescent="0.2">
      <c r="A2032" s="221">
        <v>2031</v>
      </c>
      <c r="B2032" s="68" t="b">
        <f>'Zał 1-3'!$G$39&gt;='Zał 1-3'!$G$27</f>
        <v>1</v>
      </c>
      <c r="C2032" s="68" t="s">
        <v>781</v>
      </c>
      <c r="D2032" s="68" t="s">
        <v>1448</v>
      </c>
      <c r="E2032" s="68" t="s">
        <v>2421</v>
      </c>
    </row>
    <row r="2033" spans="1:5" hidden="1" x14ac:dyDescent="0.2">
      <c r="A2033" s="221">
        <v>2032</v>
      </c>
      <c r="B2033" s="68" t="b">
        <f>'Zał 1-3'!$G$39&gt;='Zał 1-3'!$G$28</f>
        <v>1</v>
      </c>
      <c r="C2033" s="68" t="s">
        <v>781</v>
      </c>
      <c r="D2033" s="68" t="s">
        <v>1447</v>
      </c>
      <c r="E2033" s="68" t="s">
        <v>2421</v>
      </c>
    </row>
    <row r="2034" spans="1:5" hidden="1" x14ac:dyDescent="0.2">
      <c r="A2034" s="221">
        <v>2033</v>
      </c>
      <c r="B2034" s="68" t="b">
        <f>'Zał 1-3'!$G$39&gt;='Zał 1-3'!$G$29</f>
        <v>1</v>
      </c>
      <c r="C2034" s="68" t="s">
        <v>781</v>
      </c>
      <c r="D2034" s="68" t="s">
        <v>1446</v>
      </c>
      <c r="E2034" s="68" t="s">
        <v>2421</v>
      </c>
    </row>
    <row r="2035" spans="1:5" hidden="1" x14ac:dyDescent="0.2">
      <c r="A2035" s="221">
        <v>2034</v>
      </c>
      <c r="B2035" s="68" t="b">
        <f>'Zał 1-3'!$G$39&gt;='Zał 1-3'!$G$30</f>
        <v>1</v>
      </c>
      <c r="C2035" s="68" t="s">
        <v>781</v>
      </c>
      <c r="D2035" s="68" t="s">
        <v>1445</v>
      </c>
      <c r="E2035" s="68" t="s">
        <v>2421</v>
      </c>
    </row>
    <row r="2036" spans="1:5" hidden="1" x14ac:dyDescent="0.2">
      <c r="A2036" s="221">
        <v>2035</v>
      </c>
      <c r="B2036" s="68" t="b">
        <f>'Zał 1-3'!$G$39=SUM('Zał 1-3'!$G$24:$G$30)</f>
        <v>1</v>
      </c>
      <c r="C2036" s="68" t="s">
        <v>781</v>
      </c>
      <c r="D2036" s="68" t="s">
        <v>1452</v>
      </c>
      <c r="E2036" s="68" t="s">
        <v>2421</v>
      </c>
    </row>
    <row r="2037" spans="1:5" hidden="1" x14ac:dyDescent="0.2">
      <c r="A2037" s="221">
        <v>2036</v>
      </c>
      <c r="B2037" s="68" t="b">
        <f>'Zał 1-3'!$H$39&gt;='Zał 1-3'!$H$7</f>
        <v>1</v>
      </c>
      <c r="C2037" s="68" t="s">
        <v>781</v>
      </c>
      <c r="D2037" s="68" t="s">
        <v>1430</v>
      </c>
      <c r="E2037" s="68" t="s">
        <v>2422</v>
      </c>
    </row>
    <row r="2038" spans="1:5" hidden="1" x14ac:dyDescent="0.2">
      <c r="A2038" s="221">
        <v>2037</v>
      </c>
      <c r="B2038" s="68" t="b">
        <f>'Zał 1-3'!$H$39&gt;='Zał 1-3'!$H$8</f>
        <v>1</v>
      </c>
      <c r="C2038" s="68" t="s">
        <v>781</v>
      </c>
      <c r="D2038" s="68" t="s">
        <v>1431</v>
      </c>
      <c r="E2038" s="68" t="s">
        <v>2422</v>
      </c>
    </row>
    <row r="2039" spans="1:5" hidden="1" x14ac:dyDescent="0.2">
      <c r="A2039" s="221">
        <v>2038</v>
      </c>
      <c r="B2039" s="68" t="b">
        <f>'Zał 1-3'!$H$39&gt;='Zał 1-3'!$H$9</f>
        <v>1</v>
      </c>
      <c r="C2039" s="68" t="s">
        <v>781</v>
      </c>
      <c r="D2039" s="68" t="s">
        <v>1432</v>
      </c>
      <c r="E2039" s="68" t="s">
        <v>2422</v>
      </c>
    </row>
    <row r="2040" spans="1:5" hidden="1" x14ac:dyDescent="0.2">
      <c r="A2040" s="221">
        <v>2039</v>
      </c>
      <c r="B2040" s="68" t="b">
        <f>'Zał 1-3'!$H$39&gt;='Zał 1-3'!$H$10</f>
        <v>1</v>
      </c>
      <c r="C2040" s="68" t="s">
        <v>781</v>
      </c>
      <c r="D2040" s="68" t="s">
        <v>1433</v>
      </c>
      <c r="E2040" s="68" t="s">
        <v>2422</v>
      </c>
    </row>
    <row r="2041" spans="1:5" hidden="1" x14ac:dyDescent="0.2">
      <c r="A2041" s="221">
        <v>2040</v>
      </c>
      <c r="B2041" s="68" t="b">
        <f>'Zał 1-3'!$H$39&gt;='Zał 1-3'!$H$11</f>
        <v>1</v>
      </c>
      <c r="C2041" s="68" t="s">
        <v>781</v>
      </c>
      <c r="D2041" s="68" t="s">
        <v>1434</v>
      </c>
      <c r="E2041" s="68" t="s">
        <v>2422</v>
      </c>
    </row>
    <row r="2042" spans="1:5" hidden="1" x14ac:dyDescent="0.2">
      <c r="A2042" s="221">
        <v>2041</v>
      </c>
      <c r="B2042" s="68" t="b">
        <f>'Zał 1-3'!$H$39&gt;='Zał 1-3'!$H$12</f>
        <v>1</v>
      </c>
      <c r="C2042" s="68" t="s">
        <v>781</v>
      </c>
      <c r="D2042" s="68" t="s">
        <v>1435</v>
      </c>
      <c r="E2042" s="68" t="s">
        <v>2422</v>
      </c>
    </row>
    <row r="2043" spans="1:5" hidden="1" x14ac:dyDescent="0.2">
      <c r="A2043" s="221">
        <v>2042</v>
      </c>
      <c r="B2043" s="68" t="b">
        <f>'Zał 1-3'!$H$39=SUM('Zał 1-3'!$H$7:$H$12)</f>
        <v>1</v>
      </c>
      <c r="C2043" s="68" t="s">
        <v>781</v>
      </c>
      <c r="D2043" s="68" t="s">
        <v>1456</v>
      </c>
      <c r="E2043" s="68" t="s">
        <v>2422</v>
      </c>
    </row>
    <row r="2044" spans="1:5" hidden="1" x14ac:dyDescent="0.2">
      <c r="A2044" s="221">
        <v>2043</v>
      </c>
      <c r="B2044" s="68" t="b">
        <f>'Zał 1-3'!$H$39&gt;='Zał 1-3'!$H$16</f>
        <v>1</v>
      </c>
      <c r="C2044" s="68" t="s">
        <v>781</v>
      </c>
      <c r="D2044" s="68" t="s">
        <v>1439</v>
      </c>
      <c r="E2044" s="68" t="s">
        <v>2422</v>
      </c>
    </row>
    <row r="2045" spans="1:5" hidden="1" x14ac:dyDescent="0.2">
      <c r="A2045" s="221">
        <v>2044</v>
      </c>
      <c r="B2045" s="68" t="b">
        <f>'Zał 1-3'!$H$39&gt;='Zał 1-3'!$H$17</f>
        <v>1</v>
      </c>
      <c r="C2045" s="68" t="s">
        <v>781</v>
      </c>
      <c r="D2045" s="68" t="s">
        <v>1440</v>
      </c>
      <c r="E2045" s="68" t="s">
        <v>2422</v>
      </c>
    </row>
    <row r="2046" spans="1:5" hidden="1" x14ac:dyDescent="0.2">
      <c r="A2046" s="221">
        <v>2045</v>
      </c>
      <c r="B2046" s="68" t="b">
        <f>'Zał 1-3'!$H$39=SUM('Zał 1-3'!$H$13:$H$18)</f>
        <v>1</v>
      </c>
      <c r="C2046" s="68" t="s">
        <v>781</v>
      </c>
      <c r="D2046" s="68" t="s">
        <v>5231</v>
      </c>
      <c r="E2046" s="68" t="s">
        <v>2422</v>
      </c>
    </row>
    <row r="2047" spans="1:5" hidden="1" x14ac:dyDescent="0.2">
      <c r="A2047" s="221">
        <v>2046</v>
      </c>
      <c r="B2047" s="68" t="b">
        <f>'Zał 1-3'!$H$39&gt;='Zał 1-3'!$H$19</f>
        <v>1</v>
      </c>
      <c r="C2047" s="68" t="s">
        <v>781</v>
      </c>
      <c r="D2047" s="68" t="s">
        <v>1441</v>
      </c>
      <c r="E2047" s="68" t="s">
        <v>2422</v>
      </c>
    </row>
    <row r="2048" spans="1:5" hidden="1" x14ac:dyDescent="0.2">
      <c r="A2048" s="221">
        <v>2047</v>
      </c>
      <c r="B2048" s="68" t="b">
        <f>'Zał 1-3'!$H$39&gt;='Zał 1-3'!$H$20</f>
        <v>1</v>
      </c>
      <c r="C2048" s="68" t="s">
        <v>781</v>
      </c>
      <c r="D2048" s="68" t="s">
        <v>1442</v>
      </c>
      <c r="E2048" s="68" t="s">
        <v>2422</v>
      </c>
    </row>
    <row r="2049" spans="1:5" hidden="1" x14ac:dyDescent="0.2">
      <c r="A2049" s="221">
        <v>2048</v>
      </c>
      <c r="B2049" s="68" t="b">
        <f>'Zał 1-3'!$H$39&gt;='Zał 1-3'!$H$21</f>
        <v>1</v>
      </c>
      <c r="C2049" s="68" t="s">
        <v>781</v>
      </c>
      <c r="D2049" s="68" t="s">
        <v>1443</v>
      </c>
      <c r="E2049" s="68" t="s">
        <v>2422</v>
      </c>
    </row>
    <row r="2050" spans="1:5" hidden="1" x14ac:dyDescent="0.2">
      <c r="A2050" s="221">
        <v>2049</v>
      </c>
      <c r="B2050" s="68" t="b">
        <f>'Zał 1-3'!$H$39&gt;='Zał 1-3'!$H$22</f>
        <v>1</v>
      </c>
      <c r="C2050" s="68" t="s">
        <v>781</v>
      </c>
      <c r="D2050" s="68" t="s">
        <v>1444</v>
      </c>
      <c r="E2050" s="68" t="s">
        <v>2422</v>
      </c>
    </row>
    <row r="2051" spans="1:5" hidden="1" x14ac:dyDescent="0.2">
      <c r="A2051" s="221">
        <v>2050</v>
      </c>
      <c r="B2051" s="68" t="b">
        <f>'Zał 1-3'!$H$39&gt;='Zał 1-3'!$H$23</f>
        <v>1</v>
      </c>
      <c r="C2051" s="68" t="s">
        <v>781</v>
      </c>
      <c r="D2051" s="68" t="s">
        <v>1453</v>
      </c>
      <c r="E2051" s="68" t="s">
        <v>2422</v>
      </c>
    </row>
    <row r="2052" spans="1:5" hidden="1" x14ac:dyDescent="0.2">
      <c r="A2052" s="221">
        <v>2051</v>
      </c>
      <c r="B2052" s="68" t="b">
        <f>'Zał 1-3'!$H$39=SUM('Zał 1-3'!$H$19:$H$23)</f>
        <v>1</v>
      </c>
      <c r="C2052" s="68" t="s">
        <v>781</v>
      </c>
      <c r="D2052" s="68" t="s">
        <v>1454</v>
      </c>
      <c r="E2052" s="68" t="s">
        <v>2422</v>
      </c>
    </row>
    <row r="2053" spans="1:5" hidden="1" x14ac:dyDescent="0.2">
      <c r="A2053" s="221">
        <v>2052</v>
      </c>
      <c r="B2053" s="68" t="b">
        <f>'Zał 1-3'!$H$39&gt;='Zał 1-3'!$H$24</f>
        <v>1</v>
      </c>
      <c r="C2053" s="68" t="s">
        <v>781</v>
      </c>
      <c r="D2053" s="68" t="s">
        <v>1451</v>
      </c>
      <c r="E2053" s="68" t="s">
        <v>2422</v>
      </c>
    </row>
    <row r="2054" spans="1:5" hidden="1" x14ac:dyDescent="0.2">
      <c r="A2054" s="221">
        <v>2053</v>
      </c>
      <c r="B2054" s="68" t="b">
        <f>'Zał 1-3'!$H$39&gt;='Zał 1-3'!$H$25</f>
        <v>1</v>
      </c>
      <c r="C2054" s="68" t="s">
        <v>781</v>
      </c>
      <c r="D2054" s="68" t="s">
        <v>1450</v>
      </c>
      <c r="E2054" s="68" t="s">
        <v>2422</v>
      </c>
    </row>
    <row r="2055" spans="1:5" hidden="1" x14ac:dyDescent="0.2">
      <c r="A2055" s="221">
        <v>2054</v>
      </c>
      <c r="B2055" s="68" t="b">
        <f>'Zał 1-3'!$H$39&gt;='Zał 1-3'!$H$26</f>
        <v>1</v>
      </c>
      <c r="C2055" s="68" t="s">
        <v>781</v>
      </c>
      <c r="D2055" s="68" t="s">
        <v>1449</v>
      </c>
      <c r="E2055" s="68" t="s">
        <v>2422</v>
      </c>
    </row>
    <row r="2056" spans="1:5" hidden="1" x14ac:dyDescent="0.2">
      <c r="A2056" s="221">
        <v>2055</v>
      </c>
      <c r="B2056" s="68" t="b">
        <f>'Zał 1-3'!$H$39&gt;='Zał 1-3'!$H$27</f>
        <v>1</v>
      </c>
      <c r="C2056" s="68" t="s">
        <v>781</v>
      </c>
      <c r="D2056" s="68" t="s">
        <v>1448</v>
      </c>
      <c r="E2056" s="68" t="s">
        <v>2422</v>
      </c>
    </row>
    <row r="2057" spans="1:5" hidden="1" x14ac:dyDescent="0.2">
      <c r="A2057" s="221">
        <v>2056</v>
      </c>
      <c r="B2057" s="68" t="b">
        <f>'Zał 1-3'!$H$39&gt;='Zał 1-3'!$H$28</f>
        <v>1</v>
      </c>
      <c r="C2057" s="68" t="s">
        <v>781</v>
      </c>
      <c r="D2057" s="68" t="s">
        <v>1447</v>
      </c>
      <c r="E2057" s="68" t="s">
        <v>2422</v>
      </c>
    </row>
    <row r="2058" spans="1:5" hidden="1" x14ac:dyDescent="0.2">
      <c r="A2058" s="221">
        <v>2057</v>
      </c>
      <c r="B2058" s="68" t="b">
        <f>'Zał 1-3'!$H$39&gt;='Zał 1-3'!$H$29</f>
        <v>1</v>
      </c>
      <c r="C2058" s="68" t="s">
        <v>781</v>
      </c>
      <c r="D2058" s="68" t="s">
        <v>1446</v>
      </c>
      <c r="E2058" s="68" t="s">
        <v>2422</v>
      </c>
    </row>
    <row r="2059" spans="1:5" hidden="1" x14ac:dyDescent="0.2">
      <c r="A2059" s="221">
        <v>2058</v>
      </c>
      <c r="B2059" s="68" t="b">
        <f>'Zał 1-3'!$H$39&gt;='Zał 1-3'!$H$30</f>
        <v>1</v>
      </c>
      <c r="C2059" s="68" t="s">
        <v>781</v>
      </c>
      <c r="D2059" s="68" t="s">
        <v>1445</v>
      </c>
      <c r="E2059" s="68" t="s">
        <v>2422</v>
      </c>
    </row>
    <row r="2060" spans="1:5" hidden="1" x14ac:dyDescent="0.2">
      <c r="A2060" s="221">
        <v>2059</v>
      </c>
      <c r="B2060" s="68" t="b">
        <f>'Zał 1-3'!$H$39=SUM('Zał 1-3'!$H$24:$H$30)</f>
        <v>1</v>
      </c>
      <c r="C2060" s="68" t="s">
        <v>781</v>
      </c>
      <c r="D2060" s="68" t="s">
        <v>1452</v>
      </c>
      <c r="E2060" s="68" t="s">
        <v>2422</v>
      </c>
    </row>
    <row r="2061" spans="1:5" hidden="1" x14ac:dyDescent="0.2">
      <c r="A2061" s="221">
        <v>2060</v>
      </c>
      <c r="B2061" s="68" t="b">
        <f>'Zał 1-3'!$I$39&gt;='Zał 1-3'!$I$7</f>
        <v>1</v>
      </c>
      <c r="C2061" s="68" t="s">
        <v>781</v>
      </c>
      <c r="D2061" s="68" t="s">
        <v>1430</v>
      </c>
      <c r="E2061" s="68" t="s">
        <v>2423</v>
      </c>
    </row>
    <row r="2062" spans="1:5" hidden="1" x14ac:dyDescent="0.2">
      <c r="A2062" s="221">
        <v>2061</v>
      </c>
      <c r="B2062" s="68" t="b">
        <f>'Zał 1-3'!$I$39&gt;='Zał 1-3'!$I$8</f>
        <v>1</v>
      </c>
      <c r="C2062" s="68" t="s">
        <v>781</v>
      </c>
      <c r="D2062" s="68" t="s">
        <v>1431</v>
      </c>
      <c r="E2062" s="68" t="s">
        <v>2423</v>
      </c>
    </row>
    <row r="2063" spans="1:5" hidden="1" x14ac:dyDescent="0.2">
      <c r="A2063" s="221">
        <v>2062</v>
      </c>
      <c r="B2063" s="68" t="b">
        <f>'Zał 1-3'!$I$39&gt;='Zał 1-3'!$I$9</f>
        <v>1</v>
      </c>
      <c r="C2063" s="68" t="s">
        <v>781</v>
      </c>
      <c r="D2063" s="68" t="s">
        <v>1432</v>
      </c>
      <c r="E2063" s="68" t="s">
        <v>2423</v>
      </c>
    </row>
    <row r="2064" spans="1:5" hidden="1" x14ac:dyDescent="0.2">
      <c r="A2064" s="221">
        <v>2063</v>
      </c>
      <c r="B2064" s="68" t="b">
        <f>'Zał 1-3'!$I$39&gt;='Zał 1-3'!$I$10</f>
        <v>1</v>
      </c>
      <c r="C2064" s="68" t="s">
        <v>781</v>
      </c>
      <c r="D2064" s="68" t="s">
        <v>1433</v>
      </c>
      <c r="E2064" s="68" t="s">
        <v>2423</v>
      </c>
    </row>
    <row r="2065" spans="1:5" hidden="1" x14ac:dyDescent="0.2">
      <c r="A2065" s="221">
        <v>2064</v>
      </c>
      <c r="B2065" s="68" t="b">
        <f>'Zał 1-3'!$I$39&gt;='Zał 1-3'!$I$11</f>
        <v>1</v>
      </c>
      <c r="C2065" s="68" t="s">
        <v>781</v>
      </c>
      <c r="D2065" s="68" t="s">
        <v>1434</v>
      </c>
      <c r="E2065" s="68" t="s">
        <v>2423</v>
      </c>
    </row>
    <row r="2066" spans="1:5" hidden="1" x14ac:dyDescent="0.2">
      <c r="A2066" s="221">
        <v>2065</v>
      </c>
      <c r="B2066" s="68" t="b">
        <f>'Zał 1-3'!$I$39&gt;='Zał 1-3'!$I$12</f>
        <v>1</v>
      </c>
      <c r="C2066" s="68" t="s">
        <v>781</v>
      </c>
      <c r="D2066" s="68" t="s">
        <v>1435</v>
      </c>
      <c r="E2066" s="68" t="s">
        <v>2423</v>
      </c>
    </row>
    <row r="2067" spans="1:5" hidden="1" x14ac:dyDescent="0.2">
      <c r="A2067" s="221">
        <v>2066</v>
      </c>
      <c r="B2067" s="68" t="b">
        <f>'Zał 1-3'!$I$39=SUM('Zał 1-3'!$I$7:$I$12)</f>
        <v>1</v>
      </c>
      <c r="C2067" s="68" t="s">
        <v>781</v>
      </c>
      <c r="D2067" s="68" t="s">
        <v>1456</v>
      </c>
      <c r="E2067" s="68" t="s">
        <v>2423</v>
      </c>
    </row>
    <row r="2068" spans="1:5" hidden="1" x14ac:dyDescent="0.2">
      <c r="A2068" s="221">
        <v>2067</v>
      </c>
      <c r="B2068" s="68" t="b">
        <f>'Zał 1-3'!$I$39&gt;='Zał 1-3'!$I$13</f>
        <v>1</v>
      </c>
      <c r="C2068" s="68" t="s">
        <v>781</v>
      </c>
      <c r="D2068" s="68" t="s">
        <v>1436</v>
      </c>
      <c r="E2068" s="68" t="s">
        <v>2423</v>
      </c>
    </row>
    <row r="2069" spans="1:5" hidden="1" x14ac:dyDescent="0.2">
      <c r="A2069" s="221">
        <v>2068</v>
      </c>
      <c r="B2069" s="68" t="b">
        <f>'Zał 1-3'!$I$39&gt;='Zał 1-3'!$I$14</f>
        <v>1</v>
      </c>
      <c r="C2069" s="68" t="s">
        <v>781</v>
      </c>
      <c r="D2069" s="68" t="s">
        <v>1437</v>
      </c>
      <c r="E2069" s="68" t="s">
        <v>2423</v>
      </c>
    </row>
    <row r="2070" spans="1:5" hidden="1" x14ac:dyDescent="0.2">
      <c r="A2070" s="221">
        <v>2069</v>
      </c>
      <c r="B2070" s="68" t="b">
        <f>'Zał 1-3'!$I$39&gt;='Zał 1-3'!$I$15</f>
        <v>1</v>
      </c>
      <c r="C2070" s="68" t="s">
        <v>781</v>
      </c>
      <c r="D2070" s="68" t="s">
        <v>1438</v>
      </c>
      <c r="E2070" s="68" t="s">
        <v>2423</v>
      </c>
    </row>
    <row r="2071" spans="1:5" hidden="1" x14ac:dyDescent="0.2">
      <c r="A2071" s="221">
        <v>2070</v>
      </c>
      <c r="B2071" s="68" t="b">
        <f>'Zał 1-3'!$I$39&gt;='Zał 1-3'!$I$16</f>
        <v>1</v>
      </c>
      <c r="C2071" s="68" t="s">
        <v>781</v>
      </c>
      <c r="D2071" s="68" t="s">
        <v>1439</v>
      </c>
      <c r="E2071" s="68" t="s">
        <v>2423</v>
      </c>
    </row>
    <row r="2072" spans="1:5" hidden="1" x14ac:dyDescent="0.2">
      <c r="A2072" s="221">
        <v>2071</v>
      </c>
      <c r="B2072" s="68" t="b">
        <f>'Zał 1-3'!$I$39&gt;='Zał 1-3'!$I$17</f>
        <v>1</v>
      </c>
      <c r="C2072" s="68" t="s">
        <v>781</v>
      </c>
      <c r="D2072" s="68" t="s">
        <v>1440</v>
      </c>
      <c r="E2072" s="68" t="s">
        <v>2423</v>
      </c>
    </row>
    <row r="2073" spans="1:5" hidden="1" x14ac:dyDescent="0.2">
      <c r="A2073" s="221">
        <v>2072</v>
      </c>
      <c r="B2073" s="68" t="b">
        <f>'Zał 1-3'!$I$39=SUM('Zał 1-3'!$I$13:$I$18)</f>
        <v>1</v>
      </c>
      <c r="C2073" s="68" t="s">
        <v>781</v>
      </c>
      <c r="D2073" s="68" t="s">
        <v>5231</v>
      </c>
      <c r="E2073" s="68" t="s">
        <v>2423</v>
      </c>
    </row>
    <row r="2074" spans="1:5" hidden="1" x14ac:dyDescent="0.2">
      <c r="A2074" s="221">
        <v>2073</v>
      </c>
      <c r="B2074" s="68" t="b">
        <f>'Zał 1-3'!$I$39&gt;='Zał 1-3'!$I$19</f>
        <v>1</v>
      </c>
      <c r="C2074" s="68" t="s">
        <v>781</v>
      </c>
      <c r="D2074" s="68" t="s">
        <v>1441</v>
      </c>
      <c r="E2074" s="68" t="s">
        <v>2423</v>
      </c>
    </row>
    <row r="2075" spans="1:5" hidden="1" x14ac:dyDescent="0.2">
      <c r="A2075" s="221">
        <v>2074</v>
      </c>
      <c r="B2075" s="68" t="b">
        <f>'Zał 1-3'!$I$39&gt;='Zał 1-3'!$I$20</f>
        <v>1</v>
      </c>
      <c r="C2075" s="68" t="s">
        <v>781</v>
      </c>
      <c r="D2075" s="68" t="s">
        <v>1442</v>
      </c>
      <c r="E2075" s="68" t="s">
        <v>2423</v>
      </c>
    </row>
    <row r="2076" spans="1:5" hidden="1" x14ac:dyDescent="0.2">
      <c r="A2076" s="221">
        <v>2075</v>
      </c>
      <c r="B2076" s="68" t="b">
        <f>'Zał 1-3'!$I$39&gt;='Zał 1-3'!$I$21</f>
        <v>1</v>
      </c>
      <c r="C2076" s="68" t="s">
        <v>781</v>
      </c>
      <c r="D2076" s="68" t="s">
        <v>1443</v>
      </c>
      <c r="E2076" s="68" t="s">
        <v>2423</v>
      </c>
    </row>
    <row r="2077" spans="1:5" hidden="1" x14ac:dyDescent="0.2">
      <c r="A2077" s="221">
        <v>2076</v>
      </c>
      <c r="B2077" s="68" t="b">
        <f>'Zał 1-3'!$I$39&gt;='Zał 1-3'!$I$22</f>
        <v>1</v>
      </c>
      <c r="C2077" s="68" t="s">
        <v>781</v>
      </c>
      <c r="D2077" s="68" t="s">
        <v>1444</v>
      </c>
      <c r="E2077" s="68" t="s">
        <v>2423</v>
      </c>
    </row>
    <row r="2078" spans="1:5" hidden="1" x14ac:dyDescent="0.2">
      <c r="A2078" s="221">
        <v>2077</v>
      </c>
      <c r="B2078" s="68" t="b">
        <f>'Zał 1-3'!$I$39&gt;='Zał 1-3'!$I$23</f>
        <v>1</v>
      </c>
      <c r="C2078" s="68" t="s">
        <v>781</v>
      </c>
      <c r="D2078" s="68" t="s">
        <v>1453</v>
      </c>
      <c r="E2078" s="68" t="s">
        <v>2423</v>
      </c>
    </row>
    <row r="2079" spans="1:5" hidden="1" x14ac:dyDescent="0.2">
      <c r="A2079" s="221">
        <v>2078</v>
      </c>
      <c r="B2079" s="68" t="b">
        <f>'Zał 1-3'!$I$39=SUM('Zał 1-3'!$I$19:$I$23)</f>
        <v>1</v>
      </c>
      <c r="C2079" s="68" t="s">
        <v>781</v>
      </c>
      <c r="D2079" s="68" t="s">
        <v>1454</v>
      </c>
      <c r="E2079" s="68" t="s">
        <v>2423</v>
      </c>
    </row>
    <row r="2080" spans="1:5" hidden="1" x14ac:dyDescent="0.2">
      <c r="A2080" s="221">
        <v>2079</v>
      </c>
      <c r="B2080" s="68" t="b">
        <f>'Zał 1-3'!$I$39&gt;='Zał 1-3'!$I$24</f>
        <v>1</v>
      </c>
      <c r="C2080" s="68" t="s">
        <v>781</v>
      </c>
      <c r="D2080" s="68" t="s">
        <v>1451</v>
      </c>
      <c r="E2080" s="68" t="s">
        <v>2423</v>
      </c>
    </row>
    <row r="2081" spans="1:5" hidden="1" x14ac:dyDescent="0.2">
      <c r="A2081" s="221">
        <v>2080</v>
      </c>
      <c r="B2081" s="68" t="b">
        <f>'Zał 1-3'!$I$39&gt;='Zał 1-3'!$I$25</f>
        <v>1</v>
      </c>
      <c r="C2081" s="68" t="s">
        <v>781</v>
      </c>
      <c r="D2081" s="68" t="s">
        <v>1450</v>
      </c>
      <c r="E2081" s="68" t="s">
        <v>2423</v>
      </c>
    </row>
    <row r="2082" spans="1:5" hidden="1" x14ac:dyDescent="0.2">
      <c r="A2082" s="221">
        <v>2081</v>
      </c>
      <c r="B2082" s="68" t="b">
        <f>'Zał 1-3'!$I$39&gt;='Zał 1-3'!$I$26</f>
        <v>1</v>
      </c>
      <c r="C2082" s="68" t="s">
        <v>781</v>
      </c>
      <c r="D2082" s="68" t="s">
        <v>1449</v>
      </c>
      <c r="E2082" s="68" t="s">
        <v>2423</v>
      </c>
    </row>
    <row r="2083" spans="1:5" hidden="1" x14ac:dyDescent="0.2">
      <c r="A2083" s="221">
        <v>2082</v>
      </c>
      <c r="B2083" s="68" t="b">
        <f>'Zał 1-3'!$I$39&gt;='Zał 1-3'!$I$27</f>
        <v>1</v>
      </c>
      <c r="C2083" s="68" t="s">
        <v>781</v>
      </c>
      <c r="D2083" s="68" t="s">
        <v>1448</v>
      </c>
      <c r="E2083" s="68" t="s">
        <v>2423</v>
      </c>
    </row>
    <row r="2084" spans="1:5" hidden="1" x14ac:dyDescent="0.2">
      <c r="A2084" s="221">
        <v>2083</v>
      </c>
      <c r="B2084" s="68" t="b">
        <f>'Zał 1-3'!$I$39&gt;='Zał 1-3'!$I$28</f>
        <v>1</v>
      </c>
      <c r="C2084" s="68" t="s">
        <v>781</v>
      </c>
      <c r="D2084" s="68" t="s">
        <v>1447</v>
      </c>
      <c r="E2084" s="68" t="s">
        <v>2423</v>
      </c>
    </row>
    <row r="2085" spans="1:5" hidden="1" x14ac:dyDescent="0.2">
      <c r="A2085" s="221">
        <v>2084</v>
      </c>
      <c r="B2085" s="68" t="b">
        <f>'Zał 1-3'!$I$39&gt;='Zał 1-3'!$I$29</f>
        <v>1</v>
      </c>
      <c r="C2085" s="68" t="s">
        <v>781</v>
      </c>
      <c r="D2085" s="68" t="s">
        <v>1446</v>
      </c>
      <c r="E2085" s="68" t="s">
        <v>2423</v>
      </c>
    </row>
    <row r="2086" spans="1:5" hidden="1" x14ac:dyDescent="0.2">
      <c r="A2086" s="221">
        <v>2085</v>
      </c>
      <c r="B2086" s="68" t="b">
        <f>'Zał 1-3'!$I$39&gt;='Zał 1-3'!$I$30</f>
        <v>1</v>
      </c>
      <c r="C2086" s="68" t="s">
        <v>781</v>
      </c>
      <c r="D2086" s="68" t="s">
        <v>1445</v>
      </c>
      <c r="E2086" s="68" t="s">
        <v>2423</v>
      </c>
    </row>
    <row r="2087" spans="1:5" hidden="1" x14ac:dyDescent="0.2">
      <c r="A2087" s="221">
        <v>2086</v>
      </c>
      <c r="B2087" s="68" t="b">
        <f>'Zał 1-3'!$I$39=SUM('Zał 1-3'!$I$24:$I$30)</f>
        <v>1</v>
      </c>
      <c r="C2087" s="68" t="s">
        <v>781</v>
      </c>
      <c r="D2087" s="68" t="s">
        <v>1452</v>
      </c>
      <c r="E2087" s="68" t="s">
        <v>2423</v>
      </c>
    </row>
    <row r="2088" spans="1:5" hidden="1" x14ac:dyDescent="0.2">
      <c r="A2088" s="221">
        <v>2087</v>
      </c>
      <c r="B2088" s="68" t="b">
        <f>'Zał 1-3'!$J$39&gt;='Zał 1-3'!$J$7</f>
        <v>1</v>
      </c>
      <c r="C2088" s="68" t="s">
        <v>781</v>
      </c>
      <c r="D2088" s="68" t="s">
        <v>1430</v>
      </c>
      <c r="E2088" s="68" t="s">
        <v>2424</v>
      </c>
    </row>
    <row r="2089" spans="1:5" hidden="1" x14ac:dyDescent="0.2">
      <c r="A2089" s="221">
        <v>2088</v>
      </c>
      <c r="B2089" s="68" t="b">
        <f>'Zał 1-3'!$J$39&gt;='Zał 1-3'!$J$8</f>
        <v>1</v>
      </c>
      <c r="C2089" s="68" t="s">
        <v>781</v>
      </c>
      <c r="D2089" s="68" t="s">
        <v>1431</v>
      </c>
      <c r="E2089" s="68" t="s">
        <v>2424</v>
      </c>
    </row>
    <row r="2090" spans="1:5" hidden="1" x14ac:dyDescent="0.2">
      <c r="A2090" s="221">
        <v>2089</v>
      </c>
      <c r="B2090" s="68" t="b">
        <f>'Zał 1-3'!$J$39&gt;='Zał 1-3'!$J$9</f>
        <v>1</v>
      </c>
      <c r="C2090" s="68" t="s">
        <v>781</v>
      </c>
      <c r="D2090" s="68" t="s">
        <v>1432</v>
      </c>
      <c r="E2090" s="68" t="s">
        <v>2424</v>
      </c>
    </row>
    <row r="2091" spans="1:5" hidden="1" x14ac:dyDescent="0.2">
      <c r="A2091" s="221">
        <v>2090</v>
      </c>
      <c r="B2091" s="68" t="b">
        <f>'Zał 1-3'!$J$39&gt;='Zał 1-3'!$J$10</f>
        <v>1</v>
      </c>
      <c r="C2091" s="68" t="s">
        <v>781</v>
      </c>
      <c r="D2091" s="68" t="s">
        <v>1433</v>
      </c>
      <c r="E2091" s="68" t="s">
        <v>2424</v>
      </c>
    </row>
    <row r="2092" spans="1:5" hidden="1" x14ac:dyDescent="0.2">
      <c r="A2092" s="221">
        <v>2091</v>
      </c>
      <c r="B2092" s="68" t="b">
        <f>'Zał 1-3'!$J$39&gt;='Zał 1-3'!$J$11</f>
        <v>1</v>
      </c>
      <c r="C2092" s="68" t="s">
        <v>781</v>
      </c>
      <c r="D2092" s="68" t="s">
        <v>1434</v>
      </c>
      <c r="E2092" s="68" t="s">
        <v>2424</v>
      </c>
    </row>
    <row r="2093" spans="1:5" hidden="1" x14ac:dyDescent="0.2">
      <c r="A2093" s="221">
        <v>2092</v>
      </c>
      <c r="B2093" s="68" t="b">
        <f>'Zał 1-3'!$J$39&gt;='Zał 1-3'!$J$12</f>
        <v>1</v>
      </c>
      <c r="C2093" s="68" t="s">
        <v>781</v>
      </c>
      <c r="D2093" s="68" t="s">
        <v>1435</v>
      </c>
      <c r="E2093" s="68" t="s">
        <v>2424</v>
      </c>
    </row>
    <row r="2094" spans="1:5" hidden="1" x14ac:dyDescent="0.2">
      <c r="A2094" s="221">
        <v>2093</v>
      </c>
      <c r="B2094" s="68" t="b">
        <f>'Zał 1-3'!$J$39=SUM('Zał 1-3'!$J$7:$J$12)</f>
        <v>1</v>
      </c>
      <c r="C2094" s="68" t="s">
        <v>781</v>
      </c>
      <c r="D2094" s="68" t="s">
        <v>1456</v>
      </c>
      <c r="E2094" s="68" t="s">
        <v>2424</v>
      </c>
    </row>
    <row r="2095" spans="1:5" hidden="1" x14ac:dyDescent="0.2">
      <c r="A2095" s="221">
        <v>2094</v>
      </c>
      <c r="B2095" s="68" t="b">
        <f>'Zał 1-3'!$J$39&gt;='Zał 1-3'!$J$13</f>
        <v>1</v>
      </c>
      <c r="C2095" s="68" t="s">
        <v>781</v>
      </c>
      <c r="D2095" s="68" t="s">
        <v>1436</v>
      </c>
      <c r="E2095" s="68" t="s">
        <v>2424</v>
      </c>
    </row>
    <row r="2096" spans="1:5" hidden="1" x14ac:dyDescent="0.2">
      <c r="A2096" s="221">
        <v>2095</v>
      </c>
      <c r="B2096" s="68" t="b">
        <f>'Zał 1-3'!$J$39&gt;='Zał 1-3'!$J$14</f>
        <v>1</v>
      </c>
      <c r="C2096" s="68" t="s">
        <v>781</v>
      </c>
      <c r="D2096" s="68" t="s">
        <v>1437</v>
      </c>
      <c r="E2096" s="68" t="s">
        <v>2424</v>
      </c>
    </row>
    <row r="2097" spans="1:5" hidden="1" x14ac:dyDescent="0.2">
      <c r="A2097" s="221">
        <v>2096</v>
      </c>
      <c r="B2097" s="68" t="b">
        <f>'Zał 1-3'!$J$39&gt;='Zał 1-3'!$J$15</f>
        <v>1</v>
      </c>
      <c r="C2097" s="68" t="s">
        <v>781</v>
      </c>
      <c r="D2097" s="68" t="s">
        <v>1438</v>
      </c>
      <c r="E2097" s="68" t="s">
        <v>2424</v>
      </c>
    </row>
    <row r="2098" spans="1:5" hidden="1" x14ac:dyDescent="0.2">
      <c r="A2098" s="221">
        <v>2097</v>
      </c>
      <c r="B2098" s="68" t="b">
        <f>'Zał 1-3'!$J$39&gt;='Zał 1-3'!$J$16</f>
        <v>1</v>
      </c>
      <c r="C2098" s="68" t="s">
        <v>781</v>
      </c>
      <c r="D2098" s="68" t="s">
        <v>1439</v>
      </c>
      <c r="E2098" s="68" t="s">
        <v>2424</v>
      </c>
    </row>
    <row r="2099" spans="1:5" hidden="1" x14ac:dyDescent="0.2">
      <c r="A2099" s="221">
        <v>2098</v>
      </c>
      <c r="B2099" s="68" t="b">
        <f>'Zał 1-3'!$J$39&gt;='Zał 1-3'!$J$17</f>
        <v>1</v>
      </c>
      <c r="C2099" s="68" t="s">
        <v>781</v>
      </c>
      <c r="D2099" s="68" t="s">
        <v>1440</v>
      </c>
      <c r="E2099" s="68" t="s">
        <v>2424</v>
      </c>
    </row>
    <row r="2100" spans="1:5" hidden="1" x14ac:dyDescent="0.2">
      <c r="A2100" s="221">
        <v>2099</v>
      </c>
      <c r="B2100" s="68" t="b">
        <f>'Zał 1-3'!$J$39=SUM('Zał 1-3'!$J$13:$J$18)</f>
        <v>1</v>
      </c>
      <c r="C2100" s="68" t="s">
        <v>781</v>
      </c>
      <c r="D2100" s="68" t="s">
        <v>5231</v>
      </c>
      <c r="E2100" s="68" t="s">
        <v>2424</v>
      </c>
    </row>
    <row r="2101" spans="1:5" hidden="1" x14ac:dyDescent="0.2">
      <c r="A2101" s="221">
        <v>2100</v>
      </c>
      <c r="B2101" s="68" t="b">
        <f>'Zał 1-3'!$J$39&gt;='Zał 1-3'!$J$19</f>
        <v>1</v>
      </c>
      <c r="C2101" s="68" t="s">
        <v>781</v>
      </c>
      <c r="D2101" s="68" t="s">
        <v>1441</v>
      </c>
      <c r="E2101" s="68" t="s">
        <v>2424</v>
      </c>
    </row>
    <row r="2102" spans="1:5" hidden="1" x14ac:dyDescent="0.2">
      <c r="A2102" s="221">
        <v>2101</v>
      </c>
      <c r="B2102" s="68" t="b">
        <f>'Zał 1-3'!$J$39&gt;='Zał 1-3'!$J$20</f>
        <v>1</v>
      </c>
      <c r="C2102" s="68" t="s">
        <v>781</v>
      </c>
      <c r="D2102" s="68" t="s">
        <v>1442</v>
      </c>
      <c r="E2102" s="68" t="s">
        <v>2424</v>
      </c>
    </row>
    <row r="2103" spans="1:5" hidden="1" x14ac:dyDescent="0.2">
      <c r="A2103" s="221">
        <v>2102</v>
      </c>
      <c r="B2103" s="68" t="b">
        <f>'Zał 1-3'!$J$39&gt;='Zał 1-3'!$J$21</f>
        <v>1</v>
      </c>
      <c r="C2103" s="68" t="s">
        <v>781</v>
      </c>
      <c r="D2103" s="68" t="s">
        <v>1443</v>
      </c>
      <c r="E2103" s="68" t="s">
        <v>2424</v>
      </c>
    </row>
    <row r="2104" spans="1:5" hidden="1" x14ac:dyDescent="0.2">
      <c r="A2104" s="221">
        <v>2103</v>
      </c>
      <c r="B2104" s="68" t="b">
        <f>'Zał 1-3'!$J$39&gt;='Zał 1-3'!$J$22</f>
        <v>1</v>
      </c>
      <c r="C2104" s="68" t="s">
        <v>781</v>
      </c>
      <c r="D2104" s="68" t="s">
        <v>1444</v>
      </c>
      <c r="E2104" s="68" t="s">
        <v>2424</v>
      </c>
    </row>
    <row r="2105" spans="1:5" hidden="1" x14ac:dyDescent="0.2">
      <c r="A2105" s="221">
        <v>2104</v>
      </c>
      <c r="B2105" s="68" t="b">
        <f>'Zał 1-3'!$J$39&gt;='Zał 1-3'!$J$23</f>
        <v>1</v>
      </c>
      <c r="C2105" s="68" t="s">
        <v>781</v>
      </c>
      <c r="D2105" s="68" t="s">
        <v>1453</v>
      </c>
      <c r="E2105" s="68" t="s">
        <v>2424</v>
      </c>
    </row>
    <row r="2106" spans="1:5" hidden="1" x14ac:dyDescent="0.2">
      <c r="A2106" s="221">
        <v>2105</v>
      </c>
      <c r="B2106" s="68" t="b">
        <f>'Zał 1-3'!$J$39=SUM('Zał 1-3'!$J$19:$J$23)</f>
        <v>1</v>
      </c>
      <c r="C2106" s="68" t="s">
        <v>781</v>
      </c>
      <c r="D2106" s="68" t="s">
        <v>1454</v>
      </c>
      <c r="E2106" s="68" t="s">
        <v>2424</v>
      </c>
    </row>
    <row r="2107" spans="1:5" hidden="1" x14ac:dyDescent="0.2">
      <c r="A2107" s="221">
        <v>2106</v>
      </c>
      <c r="B2107" s="68" t="b">
        <f>'Zał 1-3'!$J$39&gt;='Zał 1-3'!$J$24</f>
        <v>1</v>
      </c>
      <c r="C2107" s="68" t="s">
        <v>781</v>
      </c>
      <c r="D2107" s="68" t="s">
        <v>1451</v>
      </c>
      <c r="E2107" s="68" t="s">
        <v>2424</v>
      </c>
    </row>
    <row r="2108" spans="1:5" hidden="1" x14ac:dyDescent="0.2">
      <c r="A2108" s="221">
        <v>2107</v>
      </c>
      <c r="B2108" s="68" t="b">
        <f>'Zał 1-3'!$J$39&gt;='Zał 1-3'!$J$25</f>
        <v>1</v>
      </c>
      <c r="C2108" s="68" t="s">
        <v>781</v>
      </c>
      <c r="D2108" s="68" t="s">
        <v>1450</v>
      </c>
      <c r="E2108" s="68" t="s">
        <v>2424</v>
      </c>
    </row>
    <row r="2109" spans="1:5" hidden="1" x14ac:dyDescent="0.2">
      <c r="A2109" s="221">
        <v>2108</v>
      </c>
      <c r="B2109" s="68" t="b">
        <f>'Zał 1-3'!$J$39&gt;='Zał 1-3'!$J$26</f>
        <v>1</v>
      </c>
      <c r="C2109" s="68" t="s">
        <v>781</v>
      </c>
      <c r="D2109" s="68" t="s">
        <v>1449</v>
      </c>
      <c r="E2109" s="68" t="s">
        <v>2424</v>
      </c>
    </row>
    <row r="2110" spans="1:5" hidden="1" x14ac:dyDescent="0.2">
      <c r="A2110" s="221">
        <v>2109</v>
      </c>
      <c r="B2110" s="68" t="b">
        <f>'Zał 1-3'!$J$39&gt;='Zał 1-3'!$J$27</f>
        <v>1</v>
      </c>
      <c r="C2110" s="68" t="s">
        <v>781</v>
      </c>
      <c r="D2110" s="68" t="s">
        <v>1448</v>
      </c>
      <c r="E2110" s="68" t="s">
        <v>2424</v>
      </c>
    </row>
    <row r="2111" spans="1:5" hidden="1" x14ac:dyDescent="0.2">
      <c r="A2111" s="221">
        <v>2110</v>
      </c>
      <c r="B2111" s="68" t="b">
        <f>'Zał 1-3'!$J$39&gt;='Zał 1-3'!$J$28</f>
        <v>1</v>
      </c>
      <c r="C2111" s="68" t="s">
        <v>781</v>
      </c>
      <c r="D2111" s="68" t="s">
        <v>1447</v>
      </c>
      <c r="E2111" s="68" t="s">
        <v>2424</v>
      </c>
    </row>
    <row r="2112" spans="1:5" hidden="1" x14ac:dyDescent="0.2">
      <c r="A2112" s="221">
        <v>2111</v>
      </c>
      <c r="B2112" s="68" t="b">
        <f>'Zał 1-3'!$J$39&gt;='Zał 1-3'!$J$29</f>
        <v>1</v>
      </c>
      <c r="C2112" s="68" t="s">
        <v>781</v>
      </c>
      <c r="D2112" s="68" t="s">
        <v>1446</v>
      </c>
      <c r="E2112" s="68" t="s">
        <v>2424</v>
      </c>
    </row>
    <row r="2113" spans="1:5" hidden="1" x14ac:dyDescent="0.2">
      <c r="A2113" s="221">
        <v>2112</v>
      </c>
      <c r="B2113" s="68" t="b">
        <f>'Zał 1-3'!$J$39&gt;='Zał 1-3'!$J$30</f>
        <v>1</v>
      </c>
      <c r="C2113" s="68" t="s">
        <v>781</v>
      </c>
      <c r="D2113" s="68" t="s">
        <v>1445</v>
      </c>
      <c r="E2113" s="68" t="s">
        <v>2424</v>
      </c>
    </row>
    <row r="2114" spans="1:5" hidden="1" x14ac:dyDescent="0.2">
      <c r="A2114" s="221">
        <v>2113</v>
      </c>
      <c r="B2114" s="68" t="b">
        <f>'Zał 1-3'!$J$39=SUM('Zał 1-3'!$J$24:$J$30)</f>
        <v>1</v>
      </c>
      <c r="C2114" s="68" t="s">
        <v>781</v>
      </c>
      <c r="D2114" s="68" t="s">
        <v>1452</v>
      </c>
      <c r="E2114" s="68" t="s">
        <v>2424</v>
      </c>
    </row>
    <row r="2115" spans="1:5" hidden="1" x14ac:dyDescent="0.2">
      <c r="A2115" s="221">
        <v>2114</v>
      </c>
      <c r="B2115" s="68" t="b">
        <f>'Zał 1-3'!$K$39&gt;='Zał 1-3'!$K$7</f>
        <v>1</v>
      </c>
      <c r="C2115" s="68" t="s">
        <v>781</v>
      </c>
      <c r="D2115" s="68" t="s">
        <v>1430</v>
      </c>
      <c r="E2115" s="68" t="s">
        <v>11</v>
      </c>
    </row>
    <row r="2116" spans="1:5" hidden="1" x14ac:dyDescent="0.2">
      <c r="A2116" s="221">
        <v>2115</v>
      </c>
      <c r="B2116" s="68" t="b">
        <f>'Zał 1-3'!$K$39&gt;='Zał 1-3'!$K$8</f>
        <v>1</v>
      </c>
      <c r="C2116" s="68" t="s">
        <v>781</v>
      </c>
      <c r="D2116" s="68" t="s">
        <v>1431</v>
      </c>
      <c r="E2116" s="68" t="s">
        <v>11</v>
      </c>
    </row>
    <row r="2117" spans="1:5" hidden="1" x14ac:dyDescent="0.2">
      <c r="A2117" s="221">
        <v>2116</v>
      </c>
      <c r="B2117" s="68" t="b">
        <f>'Zał 1-3'!$K$39&gt;='Zał 1-3'!$K$9</f>
        <v>1</v>
      </c>
      <c r="C2117" s="68" t="s">
        <v>781</v>
      </c>
      <c r="D2117" s="68" t="s">
        <v>1432</v>
      </c>
      <c r="E2117" s="68" t="s">
        <v>11</v>
      </c>
    </row>
    <row r="2118" spans="1:5" hidden="1" x14ac:dyDescent="0.2">
      <c r="A2118" s="221">
        <v>2117</v>
      </c>
      <c r="B2118" s="68" t="b">
        <f>'Zał 1-3'!$K$39&gt;='Zał 1-3'!$K$10</f>
        <v>1</v>
      </c>
      <c r="C2118" s="68" t="s">
        <v>781</v>
      </c>
      <c r="D2118" s="68" t="s">
        <v>1433</v>
      </c>
      <c r="E2118" s="68" t="s">
        <v>11</v>
      </c>
    </row>
    <row r="2119" spans="1:5" hidden="1" x14ac:dyDescent="0.2">
      <c r="A2119" s="221">
        <v>2118</v>
      </c>
      <c r="B2119" s="68" t="b">
        <f>'Zał 1-3'!$K$39&gt;='Zał 1-3'!$K$11</f>
        <v>1</v>
      </c>
      <c r="C2119" s="68" t="s">
        <v>781</v>
      </c>
      <c r="D2119" s="68" t="s">
        <v>1434</v>
      </c>
      <c r="E2119" s="68" t="s">
        <v>11</v>
      </c>
    </row>
    <row r="2120" spans="1:5" hidden="1" x14ac:dyDescent="0.2">
      <c r="A2120" s="221">
        <v>2119</v>
      </c>
      <c r="B2120" s="68" t="b">
        <f>'Zał 1-3'!$K$39&gt;='Zał 1-3'!$K$12</f>
        <v>1</v>
      </c>
      <c r="C2120" s="68" t="s">
        <v>781</v>
      </c>
      <c r="D2120" s="68" t="s">
        <v>1435</v>
      </c>
      <c r="E2120" s="68" t="s">
        <v>11</v>
      </c>
    </row>
    <row r="2121" spans="1:5" hidden="1" x14ac:dyDescent="0.2">
      <c r="A2121" s="221">
        <v>2120</v>
      </c>
      <c r="B2121" s="68" t="b">
        <f>'Zał 1-3'!$K$39=SUM('Zał 1-3'!$K$7:$K$12)</f>
        <v>1</v>
      </c>
      <c r="C2121" s="68" t="s">
        <v>781</v>
      </c>
      <c r="D2121" s="68" t="s">
        <v>1456</v>
      </c>
      <c r="E2121" s="68" t="s">
        <v>11</v>
      </c>
    </row>
    <row r="2122" spans="1:5" hidden="1" x14ac:dyDescent="0.2">
      <c r="A2122" s="221">
        <v>2121</v>
      </c>
      <c r="B2122" s="68" t="b">
        <f>'Zał 1-3'!$K$39&gt;='Zał 1-3'!$K$13</f>
        <v>1</v>
      </c>
      <c r="C2122" s="68" t="s">
        <v>781</v>
      </c>
      <c r="D2122" s="68" t="s">
        <v>1436</v>
      </c>
      <c r="E2122" s="68" t="s">
        <v>11</v>
      </c>
    </row>
    <row r="2123" spans="1:5" hidden="1" x14ac:dyDescent="0.2">
      <c r="A2123" s="221">
        <v>2122</v>
      </c>
      <c r="B2123" s="68" t="b">
        <f>'Zał 1-3'!$K$39&gt;='Zał 1-3'!$K$14</f>
        <v>1</v>
      </c>
      <c r="C2123" s="68" t="s">
        <v>781</v>
      </c>
      <c r="D2123" s="68" t="s">
        <v>1437</v>
      </c>
      <c r="E2123" s="68" t="s">
        <v>11</v>
      </c>
    </row>
    <row r="2124" spans="1:5" hidden="1" x14ac:dyDescent="0.2">
      <c r="A2124" s="221">
        <v>2123</v>
      </c>
      <c r="B2124" s="68" t="b">
        <f>'Zał 1-3'!$K$39&gt;='Zał 1-3'!$K$15</f>
        <v>1</v>
      </c>
      <c r="C2124" s="68" t="s">
        <v>781</v>
      </c>
      <c r="D2124" s="68" t="s">
        <v>1438</v>
      </c>
      <c r="E2124" s="68" t="s">
        <v>11</v>
      </c>
    </row>
    <row r="2125" spans="1:5" hidden="1" x14ac:dyDescent="0.2">
      <c r="A2125" s="221">
        <v>2124</v>
      </c>
      <c r="B2125" s="68" t="b">
        <f>'Zał 1-3'!$K$39&gt;='Zał 1-3'!$K$16</f>
        <v>1</v>
      </c>
      <c r="C2125" s="68" t="s">
        <v>781</v>
      </c>
      <c r="D2125" s="68" t="s">
        <v>1439</v>
      </c>
      <c r="E2125" s="68" t="s">
        <v>11</v>
      </c>
    </row>
    <row r="2126" spans="1:5" hidden="1" x14ac:dyDescent="0.2">
      <c r="A2126" s="221">
        <v>2125</v>
      </c>
      <c r="B2126" s="68" t="b">
        <f>'Zał 1-3'!$K$39&gt;='Zał 1-3'!$K$17</f>
        <v>1</v>
      </c>
      <c r="C2126" s="68" t="s">
        <v>781</v>
      </c>
      <c r="D2126" s="68" t="s">
        <v>1440</v>
      </c>
      <c r="E2126" s="68" t="s">
        <v>11</v>
      </c>
    </row>
    <row r="2127" spans="1:5" hidden="1" x14ac:dyDescent="0.2">
      <c r="A2127" s="221">
        <v>2126</v>
      </c>
      <c r="B2127" s="68" t="b">
        <f>'Zał 1-3'!$K$39=SUM('Zał 1-3'!$K$13:$K$18)</f>
        <v>1</v>
      </c>
      <c r="C2127" s="68" t="s">
        <v>781</v>
      </c>
      <c r="D2127" s="68" t="s">
        <v>5231</v>
      </c>
      <c r="E2127" s="68" t="s">
        <v>11</v>
      </c>
    </row>
    <row r="2128" spans="1:5" hidden="1" x14ac:dyDescent="0.2">
      <c r="A2128" s="221">
        <v>2127</v>
      </c>
      <c r="B2128" s="68" t="b">
        <f>'Zał 1-3'!$K$39&gt;='Zał 1-3'!$K$19</f>
        <v>1</v>
      </c>
      <c r="C2128" s="68" t="s">
        <v>781</v>
      </c>
      <c r="D2128" s="68" t="s">
        <v>1441</v>
      </c>
      <c r="E2128" s="68" t="s">
        <v>11</v>
      </c>
    </row>
    <row r="2129" spans="1:5" hidden="1" x14ac:dyDescent="0.2">
      <c r="A2129" s="221">
        <v>2128</v>
      </c>
      <c r="B2129" s="68" t="b">
        <f>'Zał 1-3'!$K$39&gt;='Zał 1-3'!$K$20</f>
        <v>1</v>
      </c>
      <c r="C2129" s="68" t="s">
        <v>781</v>
      </c>
      <c r="D2129" s="68" t="s">
        <v>1442</v>
      </c>
      <c r="E2129" s="68" t="s">
        <v>11</v>
      </c>
    </row>
    <row r="2130" spans="1:5" hidden="1" x14ac:dyDescent="0.2">
      <c r="A2130" s="221">
        <v>2129</v>
      </c>
      <c r="B2130" s="68" t="b">
        <f>'Zał 1-3'!$K$39&gt;='Zał 1-3'!$K$21</f>
        <v>1</v>
      </c>
      <c r="C2130" s="68" t="s">
        <v>781</v>
      </c>
      <c r="D2130" s="68" t="s">
        <v>1443</v>
      </c>
      <c r="E2130" s="68" t="s">
        <v>11</v>
      </c>
    </row>
    <row r="2131" spans="1:5" hidden="1" x14ac:dyDescent="0.2">
      <c r="A2131" s="221">
        <v>2130</v>
      </c>
      <c r="B2131" s="68" t="b">
        <f>'Zał 1-3'!$K$39&gt;='Zał 1-3'!$K$22</f>
        <v>1</v>
      </c>
      <c r="C2131" s="68" t="s">
        <v>781</v>
      </c>
      <c r="D2131" s="68" t="s">
        <v>1444</v>
      </c>
      <c r="E2131" s="68" t="s">
        <v>11</v>
      </c>
    </row>
    <row r="2132" spans="1:5" hidden="1" x14ac:dyDescent="0.2">
      <c r="A2132" s="221">
        <v>2131</v>
      </c>
      <c r="B2132" s="68" t="b">
        <f>'Zał 1-3'!$K$39&gt;='Zał 1-3'!$K$23</f>
        <v>1</v>
      </c>
      <c r="C2132" s="68" t="s">
        <v>781</v>
      </c>
      <c r="D2132" s="68" t="s">
        <v>1453</v>
      </c>
      <c r="E2132" s="68" t="s">
        <v>11</v>
      </c>
    </row>
    <row r="2133" spans="1:5" hidden="1" x14ac:dyDescent="0.2">
      <c r="A2133" s="221">
        <v>2132</v>
      </c>
      <c r="B2133" s="68" t="b">
        <f>'Zał 1-3'!$K$39=SUM('Zał 1-3'!$K$19:$K$23)</f>
        <v>1</v>
      </c>
      <c r="C2133" s="68" t="s">
        <v>781</v>
      </c>
      <c r="D2133" s="68" t="s">
        <v>1454</v>
      </c>
      <c r="E2133" s="68" t="s">
        <v>11</v>
      </c>
    </row>
    <row r="2134" spans="1:5" hidden="1" x14ac:dyDescent="0.2">
      <c r="A2134" s="221">
        <v>2133</v>
      </c>
      <c r="B2134" s="68" t="b">
        <f>'Zał 1-3'!$K$39&gt;='Zał 1-3'!$K$24</f>
        <v>1</v>
      </c>
      <c r="C2134" s="68" t="s">
        <v>781</v>
      </c>
      <c r="D2134" s="68" t="s">
        <v>1451</v>
      </c>
      <c r="E2134" s="68" t="s">
        <v>11</v>
      </c>
    </row>
    <row r="2135" spans="1:5" hidden="1" x14ac:dyDescent="0.2">
      <c r="A2135" s="221">
        <v>2134</v>
      </c>
      <c r="B2135" s="68" t="b">
        <f>'Zał 1-3'!$K$39&gt;='Zał 1-3'!$K$25</f>
        <v>1</v>
      </c>
      <c r="C2135" s="68" t="s">
        <v>781</v>
      </c>
      <c r="D2135" s="68" t="s">
        <v>1450</v>
      </c>
      <c r="E2135" s="68" t="s">
        <v>11</v>
      </c>
    </row>
    <row r="2136" spans="1:5" hidden="1" x14ac:dyDescent="0.2">
      <c r="A2136" s="221">
        <v>2135</v>
      </c>
      <c r="B2136" s="68" t="b">
        <f>'Zał 1-3'!$K$39&gt;='Zał 1-3'!$K$26</f>
        <v>1</v>
      </c>
      <c r="C2136" s="68" t="s">
        <v>781</v>
      </c>
      <c r="D2136" s="68" t="s">
        <v>1449</v>
      </c>
      <c r="E2136" s="68" t="s">
        <v>11</v>
      </c>
    </row>
    <row r="2137" spans="1:5" hidden="1" x14ac:dyDescent="0.2">
      <c r="A2137" s="221">
        <v>2136</v>
      </c>
      <c r="B2137" s="68" t="b">
        <f>'Zał 1-3'!$K$39&gt;='Zał 1-3'!$K$27</f>
        <v>1</v>
      </c>
      <c r="C2137" s="68" t="s">
        <v>781</v>
      </c>
      <c r="D2137" s="68" t="s">
        <v>1448</v>
      </c>
      <c r="E2137" s="68" t="s">
        <v>11</v>
      </c>
    </row>
    <row r="2138" spans="1:5" hidden="1" x14ac:dyDescent="0.2">
      <c r="A2138" s="221">
        <v>2137</v>
      </c>
      <c r="B2138" s="68" t="b">
        <f>'Zał 1-3'!$K$39&gt;='Zał 1-3'!$K$28</f>
        <v>1</v>
      </c>
      <c r="C2138" s="68" t="s">
        <v>781</v>
      </c>
      <c r="D2138" s="68" t="s">
        <v>1447</v>
      </c>
      <c r="E2138" s="68" t="s">
        <v>11</v>
      </c>
    </row>
    <row r="2139" spans="1:5" hidden="1" x14ac:dyDescent="0.2">
      <c r="A2139" s="221">
        <v>2138</v>
      </c>
      <c r="B2139" s="68" t="b">
        <f>'Zał 1-3'!$K$39&gt;='Zał 1-3'!$K$29</f>
        <v>1</v>
      </c>
      <c r="C2139" s="68" t="s">
        <v>781</v>
      </c>
      <c r="D2139" s="68" t="s">
        <v>1446</v>
      </c>
      <c r="E2139" s="68" t="s">
        <v>11</v>
      </c>
    </row>
    <row r="2140" spans="1:5" hidden="1" x14ac:dyDescent="0.2">
      <c r="A2140" s="221">
        <v>2139</v>
      </c>
      <c r="B2140" s="68" t="b">
        <f>'Zał 1-3'!$K$39&gt;='Zał 1-3'!$K$30</f>
        <v>1</v>
      </c>
      <c r="C2140" s="68" t="s">
        <v>781</v>
      </c>
      <c r="D2140" s="68" t="s">
        <v>1445</v>
      </c>
      <c r="E2140" s="68" t="s">
        <v>11</v>
      </c>
    </row>
    <row r="2141" spans="1:5" hidden="1" x14ac:dyDescent="0.2">
      <c r="A2141" s="221">
        <v>2140</v>
      </c>
      <c r="B2141" s="68" t="b">
        <f>'Zał 1-3'!$K$39=SUM('Zał 1-3'!$K$24:$K$30)</f>
        <v>1</v>
      </c>
      <c r="C2141" s="68" t="s">
        <v>781</v>
      </c>
      <c r="D2141" s="68" t="s">
        <v>1452</v>
      </c>
      <c r="E2141" s="68" t="s">
        <v>11</v>
      </c>
    </row>
    <row r="2142" spans="1:5" hidden="1" x14ac:dyDescent="0.2">
      <c r="A2142" s="221">
        <v>2141</v>
      </c>
      <c r="B2142" s="68" t="b">
        <f>'Zał 1-3'!$L$39&gt;='Zał 1-3'!$L$7</f>
        <v>1</v>
      </c>
      <c r="C2142" s="68" t="s">
        <v>781</v>
      </c>
      <c r="D2142" s="68" t="s">
        <v>1430</v>
      </c>
      <c r="E2142" s="68" t="s">
        <v>3944</v>
      </c>
    </row>
    <row r="2143" spans="1:5" hidden="1" x14ac:dyDescent="0.2">
      <c r="A2143" s="221">
        <v>2142</v>
      </c>
      <c r="B2143" s="68" t="b">
        <f>'Zał 1-3'!$L$39&gt;='Zał 1-3'!$L$8</f>
        <v>1</v>
      </c>
      <c r="C2143" s="68" t="s">
        <v>781</v>
      </c>
      <c r="D2143" s="68" t="s">
        <v>1431</v>
      </c>
      <c r="E2143" s="68" t="s">
        <v>3944</v>
      </c>
    </row>
    <row r="2144" spans="1:5" hidden="1" x14ac:dyDescent="0.2">
      <c r="A2144" s="221">
        <v>2143</v>
      </c>
      <c r="B2144" s="68" t="b">
        <f>'Zał 1-3'!$L$39&gt;='Zał 1-3'!$L$9</f>
        <v>1</v>
      </c>
      <c r="C2144" s="68" t="s">
        <v>781</v>
      </c>
      <c r="D2144" s="68" t="s">
        <v>1432</v>
      </c>
      <c r="E2144" s="68" t="s">
        <v>3944</v>
      </c>
    </row>
    <row r="2145" spans="1:5" hidden="1" x14ac:dyDescent="0.2">
      <c r="A2145" s="221">
        <v>2144</v>
      </c>
      <c r="B2145" s="68" t="b">
        <f>'Zał 1-3'!$L$39&gt;='Zał 1-3'!$L$10</f>
        <v>1</v>
      </c>
      <c r="C2145" s="68" t="s">
        <v>781</v>
      </c>
      <c r="D2145" s="68" t="s">
        <v>1433</v>
      </c>
      <c r="E2145" s="68" t="s">
        <v>3944</v>
      </c>
    </row>
    <row r="2146" spans="1:5" hidden="1" x14ac:dyDescent="0.2">
      <c r="A2146" s="221">
        <v>2145</v>
      </c>
      <c r="B2146" s="68" t="b">
        <f>'Zał 1-3'!$L$39&gt;='Zał 1-3'!$L$11</f>
        <v>1</v>
      </c>
      <c r="C2146" s="68" t="s">
        <v>781</v>
      </c>
      <c r="D2146" s="68" t="s">
        <v>1434</v>
      </c>
      <c r="E2146" s="68" t="s">
        <v>3944</v>
      </c>
    </row>
    <row r="2147" spans="1:5" hidden="1" x14ac:dyDescent="0.2">
      <c r="A2147" s="221">
        <v>2146</v>
      </c>
      <c r="B2147" s="68" t="b">
        <f>'Zał 1-3'!$L$39&gt;='Zał 1-3'!$L$12</f>
        <v>1</v>
      </c>
      <c r="C2147" s="68" t="s">
        <v>781</v>
      </c>
      <c r="D2147" s="68" t="s">
        <v>1435</v>
      </c>
      <c r="E2147" s="68" t="s">
        <v>3944</v>
      </c>
    </row>
    <row r="2148" spans="1:5" hidden="1" x14ac:dyDescent="0.2">
      <c r="A2148" s="221">
        <v>2147</v>
      </c>
      <c r="B2148" s="68" t="b">
        <f>'Zał 1-3'!$L$39=SUM('Zał 1-3'!$L$7:$L$12)</f>
        <v>1</v>
      </c>
      <c r="C2148" s="68" t="s">
        <v>781</v>
      </c>
      <c r="D2148" s="68" t="s">
        <v>1456</v>
      </c>
      <c r="E2148" s="68" t="s">
        <v>3944</v>
      </c>
    </row>
    <row r="2149" spans="1:5" hidden="1" x14ac:dyDescent="0.2">
      <c r="A2149" s="221">
        <v>2148</v>
      </c>
      <c r="B2149" s="68" t="b">
        <f>'Zał 1-3'!$L$39&gt;='Zał 1-3'!$L$13</f>
        <v>1</v>
      </c>
      <c r="C2149" s="68" t="s">
        <v>781</v>
      </c>
      <c r="D2149" s="68" t="s">
        <v>1436</v>
      </c>
      <c r="E2149" s="68" t="s">
        <v>3944</v>
      </c>
    </row>
    <row r="2150" spans="1:5" hidden="1" x14ac:dyDescent="0.2">
      <c r="A2150" s="221">
        <v>2149</v>
      </c>
      <c r="B2150" s="68" t="b">
        <f>'Zał 1-3'!$L$39&gt;='Zał 1-3'!$L$14</f>
        <v>1</v>
      </c>
      <c r="C2150" s="68" t="s">
        <v>781</v>
      </c>
      <c r="D2150" s="68" t="s">
        <v>1437</v>
      </c>
      <c r="E2150" s="68" t="s">
        <v>3944</v>
      </c>
    </row>
    <row r="2151" spans="1:5" hidden="1" x14ac:dyDescent="0.2">
      <c r="A2151" s="221">
        <v>2150</v>
      </c>
      <c r="B2151" s="68" t="b">
        <f>'Zał 1-3'!$L$39&gt;='Zał 1-3'!$L$15</f>
        <v>1</v>
      </c>
      <c r="C2151" s="68" t="s">
        <v>781</v>
      </c>
      <c r="D2151" s="68" t="s">
        <v>1438</v>
      </c>
      <c r="E2151" s="68" t="s">
        <v>3944</v>
      </c>
    </row>
    <row r="2152" spans="1:5" hidden="1" x14ac:dyDescent="0.2">
      <c r="A2152" s="221">
        <v>2151</v>
      </c>
      <c r="B2152" s="68" t="b">
        <f>'Zał 1-3'!$L$39&gt;='Zał 1-3'!$L$16</f>
        <v>1</v>
      </c>
      <c r="C2152" s="68" t="s">
        <v>781</v>
      </c>
      <c r="D2152" s="68" t="s">
        <v>1439</v>
      </c>
      <c r="E2152" s="68" t="s">
        <v>3944</v>
      </c>
    </row>
    <row r="2153" spans="1:5" hidden="1" x14ac:dyDescent="0.2">
      <c r="A2153" s="221">
        <v>2152</v>
      </c>
      <c r="B2153" s="68" t="b">
        <f>'Zał 1-3'!$L$39&gt;='Zał 1-3'!$L$17</f>
        <v>1</v>
      </c>
      <c r="C2153" s="68" t="s">
        <v>781</v>
      </c>
      <c r="D2153" s="68" t="s">
        <v>1440</v>
      </c>
      <c r="E2153" s="68" t="s">
        <v>3944</v>
      </c>
    </row>
    <row r="2154" spans="1:5" hidden="1" x14ac:dyDescent="0.2">
      <c r="A2154" s="221">
        <v>2153</v>
      </c>
      <c r="B2154" s="68" t="b">
        <f>'Zał 1-3'!$L$39=SUM('Zał 1-3'!$L$13:$L$18)</f>
        <v>1</v>
      </c>
      <c r="C2154" s="68" t="s">
        <v>781</v>
      </c>
      <c r="D2154" s="68" t="s">
        <v>5231</v>
      </c>
      <c r="E2154" s="68" t="s">
        <v>3944</v>
      </c>
    </row>
    <row r="2155" spans="1:5" hidden="1" x14ac:dyDescent="0.2">
      <c r="A2155" s="221">
        <v>2154</v>
      </c>
      <c r="B2155" s="68" t="b">
        <f>'Zał 1-3'!$L$39&gt;='Zał 1-3'!$L$19</f>
        <v>1</v>
      </c>
      <c r="C2155" s="68" t="s">
        <v>781</v>
      </c>
      <c r="D2155" s="68" t="s">
        <v>1441</v>
      </c>
      <c r="E2155" s="68" t="s">
        <v>3944</v>
      </c>
    </row>
    <row r="2156" spans="1:5" hidden="1" x14ac:dyDescent="0.2">
      <c r="A2156" s="221">
        <v>2155</v>
      </c>
      <c r="B2156" s="68" t="b">
        <f>'Zał 1-3'!$L$39&gt;='Zał 1-3'!$L$20</f>
        <v>1</v>
      </c>
      <c r="C2156" s="68" t="s">
        <v>781</v>
      </c>
      <c r="D2156" s="68" t="s">
        <v>1442</v>
      </c>
      <c r="E2156" s="68" t="s">
        <v>3944</v>
      </c>
    </row>
    <row r="2157" spans="1:5" hidden="1" x14ac:dyDescent="0.2">
      <c r="A2157" s="221">
        <v>2156</v>
      </c>
      <c r="B2157" s="68" t="b">
        <f>'Zał 1-3'!$L$39&gt;='Zał 1-3'!$L$21</f>
        <v>1</v>
      </c>
      <c r="C2157" s="68" t="s">
        <v>781</v>
      </c>
      <c r="D2157" s="68" t="s">
        <v>1443</v>
      </c>
      <c r="E2157" s="68" t="s">
        <v>3944</v>
      </c>
    </row>
    <row r="2158" spans="1:5" hidden="1" x14ac:dyDescent="0.2">
      <c r="A2158" s="221">
        <v>2157</v>
      </c>
      <c r="B2158" s="68" t="b">
        <f>'Zał 1-3'!$L$39&gt;='Zał 1-3'!$L$22</f>
        <v>1</v>
      </c>
      <c r="C2158" s="68" t="s">
        <v>781</v>
      </c>
      <c r="D2158" s="68" t="s">
        <v>1444</v>
      </c>
      <c r="E2158" s="68" t="s">
        <v>3944</v>
      </c>
    </row>
    <row r="2159" spans="1:5" hidden="1" x14ac:dyDescent="0.2">
      <c r="A2159" s="221">
        <v>2158</v>
      </c>
      <c r="B2159" s="68" t="b">
        <f>'Zał 1-3'!$L$39&gt;='Zał 1-3'!$L$23</f>
        <v>1</v>
      </c>
      <c r="C2159" s="68" t="s">
        <v>781</v>
      </c>
      <c r="D2159" s="68" t="s">
        <v>1453</v>
      </c>
      <c r="E2159" s="68" t="s">
        <v>3944</v>
      </c>
    </row>
    <row r="2160" spans="1:5" hidden="1" x14ac:dyDescent="0.2">
      <c r="A2160" s="221">
        <v>2159</v>
      </c>
      <c r="B2160" s="68" t="b">
        <f>'Zał 1-3'!$L$39=SUM('Zał 1-3'!$L$19:$L$23)</f>
        <v>1</v>
      </c>
      <c r="C2160" s="68" t="s">
        <v>781</v>
      </c>
      <c r="D2160" s="68" t="s">
        <v>1454</v>
      </c>
      <c r="E2160" s="68" t="s">
        <v>3944</v>
      </c>
    </row>
    <row r="2161" spans="1:5" hidden="1" x14ac:dyDescent="0.2">
      <c r="A2161" s="221">
        <v>2160</v>
      </c>
      <c r="B2161" s="68" t="b">
        <f>'Zał 1-3'!$L$39&gt;='Zał 1-3'!$L$24</f>
        <v>1</v>
      </c>
      <c r="C2161" s="68" t="s">
        <v>781</v>
      </c>
      <c r="D2161" s="68" t="s">
        <v>1451</v>
      </c>
      <c r="E2161" s="68" t="s">
        <v>3944</v>
      </c>
    </row>
    <row r="2162" spans="1:5" hidden="1" x14ac:dyDescent="0.2">
      <c r="A2162" s="221">
        <v>2161</v>
      </c>
      <c r="B2162" s="68" t="b">
        <f>'Zał 1-3'!$L$39&gt;='Zał 1-3'!$L$25</f>
        <v>1</v>
      </c>
      <c r="C2162" s="68" t="s">
        <v>781</v>
      </c>
      <c r="D2162" s="68" t="s">
        <v>1450</v>
      </c>
      <c r="E2162" s="68" t="s">
        <v>3944</v>
      </c>
    </row>
    <row r="2163" spans="1:5" hidden="1" x14ac:dyDescent="0.2">
      <c r="A2163" s="221">
        <v>2162</v>
      </c>
      <c r="B2163" s="68" t="b">
        <f>'Zał 1-3'!$L$39&gt;='Zał 1-3'!$L$26</f>
        <v>1</v>
      </c>
      <c r="C2163" s="68" t="s">
        <v>781</v>
      </c>
      <c r="D2163" s="68" t="s">
        <v>1449</v>
      </c>
      <c r="E2163" s="68" t="s">
        <v>3944</v>
      </c>
    </row>
    <row r="2164" spans="1:5" hidden="1" x14ac:dyDescent="0.2">
      <c r="A2164" s="221">
        <v>2163</v>
      </c>
      <c r="B2164" s="68" t="b">
        <f>'Zał 1-3'!$L$39&gt;='Zał 1-3'!$L$27</f>
        <v>1</v>
      </c>
      <c r="C2164" s="68" t="s">
        <v>781</v>
      </c>
      <c r="D2164" s="68" t="s">
        <v>1448</v>
      </c>
      <c r="E2164" s="68" t="s">
        <v>3944</v>
      </c>
    </row>
    <row r="2165" spans="1:5" hidden="1" x14ac:dyDescent="0.2">
      <c r="A2165" s="221">
        <v>2164</v>
      </c>
      <c r="B2165" s="68" t="b">
        <f>'Zał 1-3'!$L$39&gt;='Zał 1-3'!$L$28</f>
        <v>1</v>
      </c>
      <c r="C2165" s="68" t="s">
        <v>781</v>
      </c>
      <c r="D2165" s="68" t="s">
        <v>1447</v>
      </c>
      <c r="E2165" s="68" t="s">
        <v>3944</v>
      </c>
    </row>
    <row r="2166" spans="1:5" hidden="1" x14ac:dyDescent="0.2">
      <c r="A2166" s="221">
        <v>2165</v>
      </c>
      <c r="B2166" s="68" t="b">
        <f>'Zał 1-3'!$L$39&gt;='Zał 1-3'!$L$29</f>
        <v>1</v>
      </c>
      <c r="C2166" s="68" t="s">
        <v>781</v>
      </c>
      <c r="D2166" s="68" t="s">
        <v>1446</v>
      </c>
      <c r="E2166" s="68" t="s">
        <v>3944</v>
      </c>
    </row>
    <row r="2167" spans="1:5" hidden="1" x14ac:dyDescent="0.2">
      <c r="A2167" s="221">
        <v>2166</v>
      </c>
      <c r="B2167" s="68" t="b">
        <f>'Zał 1-3'!$L$39&gt;='Zał 1-3'!$L$30</f>
        <v>1</v>
      </c>
      <c r="C2167" s="68" t="s">
        <v>781</v>
      </c>
      <c r="D2167" s="68" t="s">
        <v>1445</v>
      </c>
      <c r="E2167" s="68" t="s">
        <v>3944</v>
      </c>
    </row>
    <row r="2168" spans="1:5" hidden="1" x14ac:dyDescent="0.2">
      <c r="A2168" s="221">
        <v>2167</v>
      </c>
      <c r="B2168" s="68" t="b">
        <f>'Zał 1-3'!$L$39=SUM('Zał 1-3'!$L$24:$L$30)</f>
        <v>1</v>
      </c>
      <c r="C2168" s="68" t="s">
        <v>781</v>
      </c>
      <c r="D2168" s="68" t="s">
        <v>1452</v>
      </c>
      <c r="E2168" s="68" t="s">
        <v>3944</v>
      </c>
    </row>
    <row r="2169" spans="1:5" hidden="1" x14ac:dyDescent="0.2">
      <c r="A2169" s="221">
        <v>2168</v>
      </c>
      <c r="B2169" s="68" t="b">
        <f>'Zał 1-3'!$D$7&lt;='Zał 1-1'!$K$11</f>
        <v>1</v>
      </c>
      <c r="C2169" s="68" t="s">
        <v>3981</v>
      </c>
      <c r="D2169" s="68" t="s">
        <v>1457</v>
      </c>
    </row>
    <row r="2170" spans="1:5" hidden="1" x14ac:dyDescent="0.2">
      <c r="A2170" s="221">
        <v>2169</v>
      </c>
      <c r="B2170" s="68" t="b">
        <f>'Zał 1-3'!$D$8&lt;='Zał 1-1'!$K$12</f>
        <v>1</v>
      </c>
      <c r="C2170" s="68" t="s">
        <v>3981</v>
      </c>
      <c r="D2170" s="68" t="s">
        <v>1480</v>
      </c>
    </row>
    <row r="2171" spans="1:5" hidden="1" x14ac:dyDescent="0.2">
      <c r="A2171" s="221">
        <v>2170</v>
      </c>
      <c r="B2171" s="68" t="b">
        <f>'Zał 1-3'!$D$9&lt;='Zał 1-1'!$K$13</f>
        <v>1</v>
      </c>
      <c r="C2171" s="68" t="s">
        <v>3981</v>
      </c>
      <c r="D2171" s="68" t="s">
        <v>1479</v>
      </c>
    </row>
    <row r="2172" spans="1:5" hidden="1" x14ac:dyDescent="0.2">
      <c r="A2172" s="221">
        <v>2171</v>
      </c>
      <c r="B2172" s="68" t="b">
        <f>'Zał 1-3'!$D$10&lt;='Zał 1-1'!$K$14</f>
        <v>1</v>
      </c>
      <c r="C2172" s="68" t="s">
        <v>3981</v>
      </c>
      <c r="D2172" s="68" t="s">
        <v>1478</v>
      </c>
    </row>
    <row r="2173" spans="1:5" hidden="1" x14ac:dyDescent="0.2">
      <c r="A2173" s="221">
        <v>2172</v>
      </c>
      <c r="B2173" s="68" t="b">
        <f>'Zał 1-3'!$D$11&lt;='Zał 1-1'!$K$15</f>
        <v>1</v>
      </c>
      <c r="C2173" s="68" t="s">
        <v>3981</v>
      </c>
      <c r="D2173" s="68" t="s">
        <v>1477</v>
      </c>
    </row>
    <row r="2174" spans="1:5" hidden="1" x14ac:dyDescent="0.2">
      <c r="A2174" s="221">
        <v>2173</v>
      </c>
      <c r="B2174" s="68" t="b">
        <f>'Zał 1-3'!$D$12&lt;='Zał 1-1'!$K$16</f>
        <v>1</v>
      </c>
      <c r="C2174" s="68" t="s">
        <v>3981</v>
      </c>
      <c r="D2174" s="68" t="s">
        <v>1476</v>
      </c>
    </row>
    <row r="2175" spans="1:5" hidden="1" x14ac:dyDescent="0.2">
      <c r="A2175" s="221">
        <v>2174</v>
      </c>
      <c r="B2175" s="68" t="b">
        <f>'Zał 1-3'!$D$13='Zał 1-1'!$K$17</f>
        <v>1</v>
      </c>
      <c r="C2175" s="68" t="s">
        <v>3981</v>
      </c>
      <c r="D2175" s="68" t="s">
        <v>1475</v>
      </c>
    </row>
    <row r="2176" spans="1:5" hidden="1" x14ac:dyDescent="0.2">
      <c r="A2176" s="221">
        <v>2175</v>
      </c>
      <c r="B2176" s="68" t="b">
        <f>'Zał 1-3'!$D$14&lt;='Zał 1-1'!$K$18</f>
        <v>1</v>
      </c>
      <c r="C2176" s="68" t="s">
        <v>3981</v>
      </c>
      <c r="D2176" s="68" t="s">
        <v>1474</v>
      </c>
    </row>
    <row r="2177" spans="1:5" hidden="1" x14ac:dyDescent="0.2">
      <c r="A2177" s="221">
        <v>2176</v>
      </c>
      <c r="B2177" s="68" t="b">
        <f>'Zał 1-3'!$D$15&lt;='Zał 1-1'!$K$19</f>
        <v>1</v>
      </c>
      <c r="C2177" s="68" t="s">
        <v>3981</v>
      </c>
      <c r="D2177" s="68" t="s">
        <v>1473</v>
      </c>
    </row>
    <row r="2178" spans="1:5" hidden="1" x14ac:dyDescent="0.2">
      <c r="A2178" s="221">
        <v>2177</v>
      </c>
      <c r="B2178" s="68" t="b">
        <f>'Zał 1-3'!$D$16&lt;='Zał 1-1'!$K$20</f>
        <v>1</v>
      </c>
      <c r="C2178" s="68" t="s">
        <v>3981</v>
      </c>
      <c r="D2178" s="68" t="s">
        <v>1472</v>
      </c>
    </row>
    <row r="2179" spans="1:5" hidden="1" x14ac:dyDescent="0.2">
      <c r="A2179" s="221">
        <v>2178</v>
      </c>
      <c r="B2179" s="68" t="b">
        <f>'Zał 1-3'!$D$17='Zał 1-1'!$K$21</f>
        <v>1</v>
      </c>
      <c r="C2179" s="68" t="s">
        <v>3981</v>
      </c>
      <c r="D2179" s="68" t="s">
        <v>1471</v>
      </c>
    </row>
    <row r="2180" spans="1:5" hidden="1" x14ac:dyDescent="0.2">
      <c r="A2180" s="221">
        <v>2179</v>
      </c>
      <c r="B2180" s="68" t="b">
        <f>'Zał 1-3'!$D$19&lt;='Zał 1-1'!$K$23</f>
        <v>1</v>
      </c>
      <c r="C2180" s="68" t="s">
        <v>3981</v>
      </c>
      <c r="D2180" s="68" t="s">
        <v>1470</v>
      </c>
    </row>
    <row r="2181" spans="1:5" hidden="1" x14ac:dyDescent="0.2">
      <c r="A2181" s="221">
        <v>2180</v>
      </c>
      <c r="B2181" s="68" t="b">
        <f>'Zał 1-3'!$D$20&lt;='Zał 1-1'!$K$24</f>
        <v>1</v>
      </c>
      <c r="C2181" s="68" t="s">
        <v>3981</v>
      </c>
      <c r="D2181" s="68" t="s">
        <v>1469</v>
      </c>
    </row>
    <row r="2182" spans="1:5" hidden="1" x14ac:dyDescent="0.2">
      <c r="A2182" s="221">
        <v>2181</v>
      </c>
      <c r="B2182" s="68" t="b">
        <f>'Zał 1-3'!$D$21&lt;='Zał 1-1'!$K$25</f>
        <v>1</v>
      </c>
      <c r="C2182" s="68" t="s">
        <v>3981</v>
      </c>
      <c r="D2182" s="68" t="s">
        <v>1468</v>
      </c>
      <c r="E2182" s="69"/>
    </row>
    <row r="2183" spans="1:5" hidden="1" x14ac:dyDescent="0.2">
      <c r="A2183" s="221">
        <v>2182</v>
      </c>
      <c r="B2183" s="68" t="b">
        <f>'Zał 1-3'!$D$22&lt;='Zał 1-1'!$K$26</f>
        <v>1</v>
      </c>
      <c r="C2183" s="68" t="s">
        <v>3981</v>
      </c>
      <c r="D2183" s="68" t="s">
        <v>1467</v>
      </c>
      <c r="E2183" s="69"/>
    </row>
    <row r="2184" spans="1:5" hidden="1" x14ac:dyDescent="0.2">
      <c r="A2184" s="221">
        <v>2183</v>
      </c>
      <c r="B2184" s="68" t="b">
        <f>'Zał 1-3'!$D$23&lt;='Zał 1-1'!$K$27</f>
        <v>1</v>
      </c>
      <c r="C2184" s="68" t="s">
        <v>3981</v>
      </c>
      <c r="D2184" s="68" t="s">
        <v>1466</v>
      </c>
      <c r="E2184" s="69"/>
    </row>
    <row r="2185" spans="1:5" hidden="1" x14ac:dyDescent="0.2">
      <c r="A2185" s="221">
        <v>2184</v>
      </c>
      <c r="B2185" s="68" t="b">
        <f>'Zał 1-3'!$D$24&lt;='Zał 1-1'!$K$28</f>
        <v>1</v>
      </c>
      <c r="C2185" s="68" t="s">
        <v>3981</v>
      </c>
      <c r="D2185" s="68" t="s">
        <v>1465</v>
      </c>
      <c r="E2185" s="69"/>
    </row>
    <row r="2186" spans="1:5" hidden="1" x14ac:dyDescent="0.2">
      <c r="A2186" s="221">
        <v>2185</v>
      </c>
      <c r="B2186" s="68" t="b">
        <f>'Zał 1-3'!$D$25&lt;='Zał 1-1'!$K$29</f>
        <v>1</v>
      </c>
      <c r="C2186" s="68" t="s">
        <v>3981</v>
      </c>
      <c r="D2186" s="68" t="s">
        <v>1464</v>
      </c>
      <c r="E2186" s="69"/>
    </row>
    <row r="2187" spans="1:5" hidden="1" x14ac:dyDescent="0.2">
      <c r="A2187" s="221">
        <v>2186</v>
      </c>
      <c r="B2187" s="68" t="b">
        <f>'Zał 1-3'!$D$26&lt;='Zał 1-1'!$K$30</f>
        <v>1</v>
      </c>
      <c r="C2187" s="68" t="s">
        <v>3981</v>
      </c>
      <c r="D2187" s="68" t="s">
        <v>1463</v>
      </c>
      <c r="E2187" s="69"/>
    </row>
    <row r="2188" spans="1:5" hidden="1" x14ac:dyDescent="0.2">
      <c r="A2188" s="221">
        <v>2187</v>
      </c>
      <c r="B2188" s="68" t="b">
        <f>'Zał 1-3'!$D$27&lt;='Zał 1-1'!$K$31</f>
        <v>1</v>
      </c>
      <c r="C2188" s="68" t="s">
        <v>3981</v>
      </c>
      <c r="D2188" s="68" t="s">
        <v>1462</v>
      </c>
      <c r="E2188" s="69"/>
    </row>
    <row r="2189" spans="1:5" hidden="1" x14ac:dyDescent="0.2">
      <c r="A2189" s="221">
        <v>2188</v>
      </c>
      <c r="B2189" s="68" t="b">
        <f>'Zał 1-3'!$D$28&lt;='Zał 1-1'!$K$32</f>
        <v>1</v>
      </c>
      <c r="C2189" s="68" t="s">
        <v>3981</v>
      </c>
      <c r="D2189" s="68" t="s">
        <v>1461</v>
      </c>
      <c r="E2189" s="69"/>
    </row>
    <row r="2190" spans="1:5" hidden="1" x14ac:dyDescent="0.2">
      <c r="A2190" s="221">
        <v>2189</v>
      </c>
      <c r="B2190" s="68" t="b">
        <f>'Zał 1-3'!$D$29&lt;='Zał 1-1'!$K$33</f>
        <v>1</v>
      </c>
      <c r="C2190" s="68" t="s">
        <v>3981</v>
      </c>
      <c r="D2190" s="68" t="s">
        <v>1460</v>
      </c>
      <c r="E2190" s="69"/>
    </row>
    <row r="2191" spans="1:5" hidden="1" x14ac:dyDescent="0.2">
      <c r="A2191" s="221">
        <v>2190</v>
      </c>
      <c r="B2191" s="68" t="b">
        <f>'Zał 1-3'!$D$30&lt;='Zał 1-1'!$K$34</f>
        <v>1</v>
      </c>
      <c r="C2191" s="68" t="s">
        <v>3981</v>
      </c>
      <c r="D2191" s="68" t="s">
        <v>1459</v>
      </c>
      <c r="E2191" s="69"/>
    </row>
    <row r="2192" spans="1:5" hidden="1" x14ac:dyDescent="0.2">
      <c r="A2192" s="221">
        <v>2191</v>
      </c>
      <c r="B2192" s="68" t="b">
        <f>'Zał 1-3'!$D$39&lt;='Zał 1-1'!$K$35</f>
        <v>1</v>
      </c>
      <c r="C2192" s="68" t="s">
        <v>3981</v>
      </c>
      <c r="D2192" s="68" t="s">
        <v>1458</v>
      </c>
      <c r="E2192" s="69"/>
    </row>
    <row r="2193" spans="1:5" hidden="1" x14ac:dyDescent="0.2">
      <c r="A2193" s="221">
        <v>2192</v>
      </c>
      <c r="B2193" s="68" t="b">
        <f>'Zał 1-3'!$F$7='Zał 1-1'!$L$17</f>
        <v>1</v>
      </c>
      <c r="C2193" s="68" t="s">
        <v>3981</v>
      </c>
      <c r="D2193" s="68" t="s">
        <v>1489</v>
      </c>
      <c r="E2193" s="69"/>
    </row>
    <row r="2194" spans="1:5" hidden="1" x14ac:dyDescent="0.2">
      <c r="A2194" s="221">
        <v>2193</v>
      </c>
      <c r="B2194" s="68" t="b">
        <f>'Zał 1-3'!$F$8&lt;='Zał 1-1'!$M$17</f>
        <v>1</v>
      </c>
      <c r="C2194" s="68" t="s">
        <v>3981</v>
      </c>
      <c r="D2194" s="68" t="s">
        <v>1490</v>
      </c>
      <c r="E2194" s="69"/>
    </row>
    <row r="2195" spans="1:5" hidden="1" x14ac:dyDescent="0.2">
      <c r="A2195" s="221">
        <v>2194</v>
      </c>
      <c r="B2195" s="68" t="b">
        <f>'Zał 1-3'!$F$9&lt;='Zał 1-1'!$N$17</f>
        <v>1</v>
      </c>
      <c r="C2195" s="68" t="s">
        <v>3981</v>
      </c>
      <c r="D2195" s="68" t="s">
        <v>1491</v>
      </c>
      <c r="E2195" s="69"/>
    </row>
    <row r="2196" spans="1:5" hidden="1" x14ac:dyDescent="0.2">
      <c r="A2196" s="221">
        <v>2195</v>
      </c>
      <c r="B2196" s="68" t="b">
        <f>'Zał 1-3'!$F$10&lt;='Zał 1-1'!$O$17</f>
        <v>1</v>
      </c>
      <c r="C2196" s="68" t="s">
        <v>3981</v>
      </c>
      <c r="D2196" s="68" t="s">
        <v>1492</v>
      </c>
      <c r="E2196" s="69"/>
    </row>
    <row r="2197" spans="1:5" hidden="1" x14ac:dyDescent="0.2">
      <c r="A2197" s="221">
        <v>2196</v>
      </c>
      <c r="B2197" s="68" t="b">
        <f>'Zał 1-3'!$F$11='Zał 1-1'!$P$17</f>
        <v>1</v>
      </c>
      <c r="C2197" s="68" t="s">
        <v>3981</v>
      </c>
      <c r="D2197" s="68" t="s">
        <v>1493</v>
      </c>
      <c r="E2197" s="69"/>
    </row>
    <row r="2198" spans="1:5" hidden="1" x14ac:dyDescent="0.2">
      <c r="A2198" s="221">
        <v>2197</v>
      </c>
      <c r="B2198" s="68" t="b">
        <f>'Zał 1-3'!$F$12='Zał 1-1'!$Q$17</f>
        <v>1</v>
      </c>
      <c r="C2198" s="68" t="s">
        <v>3981</v>
      </c>
      <c r="D2198" s="68" t="s">
        <v>1494</v>
      </c>
    </row>
    <row r="2199" spans="1:5" hidden="1" x14ac:dyDescent="0.2">
      <c r="A2199" s="221">
        <v>2198</v>
      </c>
      <c r="B2199" s="68" t="b">
        <f>'Zał 1-3'!$D$7&lt;='Zał 1-2'!$D$7</f>
        <v>1</v>
      </c>
      <c r="C2199" s="68" t="s">
        <v>3982</v>
      </c>
      <c r="D2199" s="68" t="s">
        <v>1504</v>
      </c>
      <c r="E2199" s="68" t="s">
        <v>2418</v>
      </c>
    </row>
    <row r="2200" spans="1:5" hidden="1" x14ac:dyDescent="0.2">
      <c r="A2200" s="221">
        <v>2199</v>
      </c>
      <c r="B2200" s="68" t="b">
        <f>'Zał 1-3'!$D$8&lt;='Zał 1-2'!$D$8</f>
        <v>1</v>
      </c>
      <c r="C2200" s="68" t="s">
        <v>3982</v>
      </c>
      <c r="D2200" s="68" t="s">
        <v>82</v>
      </c>
      <c r="E2200" s="68" t="s">
        <v>2418</v>
      </c>
    </row>
    <row r="2201" spans="1:5" hidden="1" x14ac:dyDescent="0.2">
      <c r="A2201" s="221">
        <v>2200</v>
      </c>
      <c r="B2201" s="68" t="b">
        <f>'Zał 1-3'!$D$9&lt;='Zał 1-2'!$D$9</f>
        <v>1</v>
      </c>
      <c r="C2201" s="68" t="s">
        <v>3982</v>
      </c>
      <c r="D2201" s="68" t="s">
        <v>73</v>
      </c>
      <c r="E2201" s="68" t="s">
        <v>2418</v>
      </c>
    </row>
    <row r="2202" spans="1:5" hidden="1" x14ac:dyDescent="0.2">
      <c r="A2202" s="221">
        <v>2201</v>
      </c>
      <c r="B2202" s="68" t="b">
        <f>'Zał 1-3'!$D$10&lt;='Zał 1-2'!$D$10</f>
        <v>1</v>
      </c>
      <c r="C2202" s="68" t="s">
        <v>3982</v>
      </c>
      <c r="D2202" s="68" t="s">
        <v>64</v>
      </c>
      <c r="E2202" s="68" t="s">
        <v>2418</v>
      </c>
    </row>
    <row r="2203" spans="1:5" hidden="1" x14ac:dyDescent="0.2">
      <c r="A2203" s="221">
        <v>2202</v>
      </c>
      <c r="B2203" s="68" t="b">
        <f>'Zał 1-3'!$D$11&lt;='Zał 1-2'!$D$11</f>
        <v>1</v>
      </c>
      <c r="C2203" s="68" t="s">
        <v>3982</v>
      </c>
      <c r="D2203" s="68" t="s">
        <v>55</v>
      </c>
      <c r="E2203" s="68" t="s">
        <v>2418</v>
      </c>
    </row>
    <row r="2204" spans="1:5" hidden="1" x14ac:dyDescent="0.2">
      <c r="A2204" s="221">
        <v>2203</v>
      </c>
      <c r="B2204" s="68" t="b">
        <f>'Zał 1-3'!$D$12&lt;='Zał 1-2'!$D$12</f>
        <v>1</v>
      </c>
      <c r="C2204" s="68" t="s">
        <v>3982</v>
      </c>
      <c r="D2204" s="68" t="s">
        <v>46</v>
      </c>
      <c r="E2204" s="68" t="s">
        <v>2418</v>
      </c>
    </row>
    <row r="2205" spans="1:5" hidden="1" x14ac:dyDescent="0.2">
      <c r="A2205" s="221">
        <v>2204</v>
      </c>
      <c r="B2205" s="68" t="b">
        <f>'Zał 1-3'!$D$14&lt;='Zał 1-2'!$D$14</f>
        <v>1</v>
      </c>
      <c r="C2205" s="68" t="s">
        <v>3982</v>
      </c>
      <c r="D2205" s="68" t="s">
        <v>35</v>
      </c>
      <c r="E2205" s="68" t="s">
        <v>2418</v>
      </c>
    </row>
    <row r="2206" spans="1:5" hidden="1" x14ac:dyDescent="0.2">
      <c r="A2206" s="221">
        <v>2205</v>
      </c>
      <c r="B2206" s="68" t="b">
        <f>'Zał 1-3'!$D$19&lt;='Zał 1-2'!$D$19</f>
        <v>1</v>
      </c>
      <c r="C2206" s="68" t="s">
        <v>3982</v>
      </c>
      <c r="D2206" s="68" t="s">
        <v>1069</v>
      </c>
      <c r="E2206" s="68" t="s">
        <v>2418</v>
      </c>
    </row>
    <row r="2207" spans="1:5" hidden="1" x14ac:dyDescent="0.2">
      <c r="A2207" s="221">
        <v>2206</v>
      </c>
      <c r="B2207" s="68" t="b">
        <f>'Zał 1-3'!$D$20&lt;='Zał 1-2'!$D$20</f>
        <v>1</v>
      </c>
      <c r="C2207" s="68" t="s">
        <v>3982</v>
      </c>
      <c r="D2207" s="68" t="s">
        <v>895</v>
      </c>
      <c r="E2207" s="68" t="s">
        <v>2418</v>
      </c>
    </row>
    <row r="2208" spans="1:5" hidden="1" x14ac:dyDescent="0.2">
      <c r="A2208" s="221">
        <v>2207</v>
      </c>
      <c r="B2208" s="68" t="b">
        <f>'Zał 1-3'!$D$21&lt;='Zał 1-2'!$D$21</f>
        <v>1</v>
      </c>
      <c r="C2208" s="68" t="s">
        <v>3982</v>
      </c>
      <c r="D2208" s="68" t="s">
        <v>887</v>
      </c>
      <c r="E2208" s="68" t="s">
        <v>2418</v>
      </c>
    </row>
    <row r="2209" spans="1:5" hidden="1" x14ac:dyDescent="0.2">
      <c r="A2209" s="221">
        <v>2208</v>
      </c>
      <c r="B2209" s="68" t="b">
        <f>'Zał 1-3'!$D$22&lt;='Zał 1-2'!$D$22</f>
        <v>1</v>
      </c>
      <c r="C2209" s="68" t="s">
        <v>3982</v>
      </c>
      <c r="D2209" s="68" t="s">
        <v>4001</v>
      </c>
      <c r="E2209" s="68" t="s">
        <v>2418</v>
      </c>
    </row>
    <row r="2210" spans="1:5" hidden="1" x14ac:dyDescent="0.2">
      <c r="A2210" s="221">
        <v>2209</v>
      </c>
      <c r="B2210" s="68" t="b">
        <f>'Zał 1-3'!$D$23&lt;='Zał 1-2'!$D$23</f>
        <v>1</v>
      </c>
      <c r="C2210" s="68" t="s">
        <v>3982</v>
      </c>
      <c r="D2210" s="68" t="s">
        <v>4086</v>
      </c>
      <c r="E2210" s="68" t="s">
        <v>2418</v>
      </c>
    </row>
    <row r="2211" spans="1:5" hidden="1" x14ac:dyDescent="0.2">
      <c r="A2211" s="221">
        <v>2210</v>
      </c>
      <c r="B2211" s="68" t="b">
        <f>'Zał 1-3'!$D$24&lt;='Zał 1-2'!$D$24</f>
        <v>1</v>
      </c>
      <c r="C2211" s="68" t="s">
        <v>3982</v>
      </c>
      <c r="D2211" s="68" t="s">
        <v>4077</v>
      </c>
      <c r="E2211" s="68" t="s">
        <v>2418</v>
      </c>
    </row>
    <row r="2212" spans="1:5" hidden="1" x14ac:dyDescent="0.2">
      <c r="A2212" s="221">
        <v>2211</v>
      </c>
      <c r="B2212" s="68" t="b">
        <f>'Zał 1-3'!$D$25&lt;='Zał 1-2'!$D$25</f>
        <v>1</v>
      </c>
      <c r="C2212" s="68" t="s">
        <v>3982</v>
      </c>
      <c r="D2212" s="68" t="s">
        <v>1540</v>
      </c>
      <c r="E2212" s="68" t="s">
        <v>2418</v>
      </c>
    </row>
    <row r="2213" spans="1:5" hidden="1" x14ac:dyDescent="0.2">
      <c r="A2213" s="221">
        <v>2212</v>
      </c>
      <c r="B2213" s="68" t="b">
        <f>'Zał 1-3'!$D$26&lt;='Zał 1-2'!$D$26</f>
        <v>1</v>
      </c>
      <c r="C2213" s="68" t="s">
        <v>3982</v>
      </c>
      <c r="D2213" s="68" t="s">
        <v>1532</v>
      </c>
      <c r="E2213" s="68" t="s">
        <v>2418</v>
      </c>
    </row>
    <row r="2214" spans="1:5" hidden="1" x14ac:dyDescent="0.2">
      <c r="A2214" s="221">
        <v>2213</v>
      </c>
      <c r="B2214" s="68" t="b">
        <f>'Zał 1-3'!$D$27&lt;='Zał 1-2'!$D$27</f>
        <v>1</v>
      </c>
      <c r="C2214" s="68" t="s">
        <v>3982</v>
      </c>
      <c r="D2214" s="68" t="s">
        <v>1526</v>
      </c>
      <c r="E2214" s="68" t="s">
        <v>2418</v>
      </c>
    </row>
    <row r="2215" spans="1:5" hidden="1" x14ac:dyDescent="0.2">
      <c r="A2215" s="221">
        <v>2214</v>
      </c>
      <c r="B2215" s="68" t="b">
        <f>'Zał 1-3'!$D$30&lt;='Zał 1-2'!$D$30</f>
        <v>1</v>
      </c>
      <c r="C2215" s="68" t="s">
        <v>3982</v>
      </c>
      <c r="D2215" s="68" t="s">
        <v>1505</v>
      </c>
      <c r="E2215" s="68" t="s">
        <v>2418</v>
      </c>
    </row>
    <row r="2216" spans="1:5" hidden="1" x14ac:dyDescent="0.2">
      <c r="A2216" s="221">
        <v>2215</v>
      </c>
      <c r="B2216" s="68" t="b">
        <f>'Zał 1-3'!$D$32&lt;='Zał 1-2'!$D$32</f>
        <v>1</v>
      </c>
      <c r="C2216" s="68" t="s">
        <v>3982</v>
      </c>
      <c r="D2216" s="68" t="s">
        <v>2890</v>
      </c>
      <c r="E2216" s="68" t="s">
        <v>2418</v>
      </c>
    </row>
    <row r="2217" spans="1:5" hidden="1" x14ac:dyDescent="0.2">
      <c r="A2217" s="221">
        <v>2216</v>
      </c>
      <c r="B2217" s="68" t="b">
        <f>'Zał 1-3'!$D$33&lt;='Zał 1-2'!$D$33</f>
        <v>1</v>
      </c>
      <c r="C2217" s="68" t="s">
        <v>3982</v>
      </c>
      <c r="D2217" s="68" t="s">
        <v>2891</v>
      </c>
      <c r="E2217" s="68" t="s">
        <v>2418</v>
      </c>
    </row>
    <row r="2218" spans="1:5" hidden="1" x14ac:dyDescent="0.2">
      <c r="A2218" s="221">
        <v>2217</v>
      </c>
      <c r="B2218" s="68" t="b">
        <f>'Zał 1-3'!$D$35&lt;='Zał 1-2'!$D$35</f>
        <v>1</v>
      </c>
      <c r="C2218" s="68" t="s">
        <v>3982</v>
      </c>
      <c r="D2218" s="68" t="s">
        <v>2892</v>
      </c>
      <c r="E2218" s="68" t="s">
        <v>2418</v>
      </c>
    </row>
    <row r="2219" spans="1:5" hidden="1" x14ac:dyDescent="0.2">
      <c r="A2219" s="221">
        <v>2218</v>
      </c>
      <c r="B2219" s="68" t="b">
        <f>'Zał 1-3'!$D$36&lt;='Zał 1-2'!$D$36</f>
        <v>1</v>
      </c>
      <c r="C2219" s="68" t="s">
        <v>3982</v>
      </c>
      <c r="D2219" s="68" t="s">
        <v>2893</v>
      </c>
      <c r="E2219" s="68" t="s">
        <v>2418</v>
      </c>
    </row>
    <row r="2220" spans="1:5" hidden="1" x14ac:dyDescent="0.2">
      <c r="A2220" s="221">
        <v>2219</v>
      </c>
      <c r="B2220" s="68" t="b">
        <f>'Zał 1-3'!$D$37&lt;='Zał 1-2'!$D$37</f>
        <v>1</v>
      </c>
      <c r="C2220" s="68" t="s">
        <v>3982</v>
      </c>
      <c r="D2220" s="68" t="s">
        <v>2894</v>
      </c>
      <c r="E2220" s="68" t="s">
        <v>2418</v>
      </c>
    </row>
    <row r="2221" spans="1:5" hidden="1" x14ac:dyDescent="0.2">
      <c r="A2221" s="221">
        <v>2220</v>
      </c>
      <c r="B2221" s="68" t="b">
        <f>'Zał 1-3'!$D$38&lt;='Zał 1-2'!$D$38</f>
        <v>1</v>
      </c>
      <c r="C2221" s="68" t="s">
        <v>3982</v>
      </c>
      <c r="D2221" s="68" t="s">
        <v>2895</v>
      </c>
      <c r="E2221" s="68" t="s">
        <v>2418</v>
      </c>
    </row>
    <row r="2222" spans="1:5" hidden="1" x14ac:dyDescent="0.2">
      <c r="A2222" s="221">
        <v>2221</v>
      </c>
      <c r="B2222" s="68" t="b">
        <f>'Zał 1-3'!$D$39&lt;='Zał 1-2'!$D$39</f>
        <v>1</v>
      </c>
      <c r="C2222" s="68" t="s">
        <v>3982</v>
      </c>
      <c r="D2222" s="68" t="s">
        <v>99</v>
      </c>
      <c r="E2222" s="68" t="s">
        <v>2418</v>
      </c>
    </row>
    <row r="2223" spans="1:5" hidden="1" x14ac:dyDescent="0.2">
      <c r="A2223" s="221">
        <v>2222</v>
      </c>
      <c r="B2223" s="68" t="b">
        <f>'Zał 1-3'!$E$7&lt;='Zał 1-2'!$E$7</f>
        <v>1</v>
      </c>
      <c r="C2223" s="68" t="s">
        <v>3982</v>
      </c>
      <c r="D2223" s="68" t="s">
        <v>1504</v>
      </c>
      <c r="E2223" s="68" t="s">
        <v>2419</v>
      </c>
    </row>
    <row r="2224" spans="1:5" hidden="1" x14ac:dyDescent="0.2">
      <c r="A2224" s="221">
        <v>2223</v>
      </c>
      <c r="B2224" s="68" t="b">
        <f>'Zał 1-3'!$E$8&lt;='Zał 1-2'!$E$8</f>
        <v>1</v>
      </c>
      <c r="C2224" s="68" t="s">
        <v>3982</v>
      </c>
      <c r="D2224" s="68" t="s">
        <v>82</v>
      </c>
      <c r="E2224" s="68" t="s">
        <v>2419</v>
      </c>
    </row>
    <row r="2225" spans="1:5" hidden="1" x14ac:dyDescent="0.2">
      <c r="A2225" s="221">
        <v>2224</v>
      </c>
      <c r="B2225" s="68" t="b">
        <f>'Zał 1-3'!$E$9&lt;='Zał 1-2'!$E$9</f>
        <v>1</v>
      </c>
      <c r="C2225" s="68" t="s">
        <v>3982</v>
      </c>
      <c r="D2225" s="68" t="s">
        <v>73</v>
      </c>
      <c r="E2225" s="68" t="s">
        <v>2419</v>
      </c>
    </row>
    <row r="2226" spans="1:5" hidden="1" x14ac:dyDescent="0.2">
      <c r="A2226" s="221">
        <v>2225</v>
      </c>
      <c r="B2226" s="68" t="b">
        <f>'Zał 1-3'!$E$10&lt;='Zał 1-2'!$E$10</f>
        <v>1</v>
      </c>
      <c r="C2226" s="68" t="s">
        <v>3982</v>
      </c>
      <c r="D2226" s="68" t="s">
        <v>64</v>
      </c>
      <c r="E2226" s="68" t="s">
        <v>2419</v>
      </c>
    </row>
    <row r="2227" spans="1:5" hidden="1" x14ac:dyDescent="0.2">
      <c r="A2227" s="221">
        <v>2226</v>
      </c>
      <c r="B2227" s="68" t="b">
        <f>'Zał 1-3'!$E$11&lt;='Zał 1-2'!$E$11</f>
        <v>1</v>
      </c>
      <c r="C2227" s="68" t="s">
        <v>3982</v>
      </c>
      <c r="D2227" s="68" t="s">
        <v>55</v>
      </c>
      <c r="E2227" s="68" t="s">
        <v>2419</v>
      </c>
    </row>
    <row r="2228" spans="1:5" hidden="1" x14ac:dyDescent="0.2">
      <c r="A2228" s="221">
        <v>2227</v>
      </c>
      <c r="B2228" s="68" t="b">
        <f>'Zał 1-3'!$E$12&lt;='Zał 1-2'!$E$12</f>
        <v>1</v>
      </c>
      <c r="C2228" s="68" t="s">
        <v>3982</v>
      </c>
      <c r="D2228" s="68" t="s">
        <v>46</v>
      </c>
      <c r="E2228" s="68" t="s">
        <v>2419</v>
      </c>
    </row>
    <row r="2229" spans="1:5" hidden="1" x14ac:dyDescent="0.2">
      <c r="A2229" s="221">
        <v>2228</v>
      </c>
      <c r="B2229" s="68" t="b">
        <f>'Zał 1-3'!$E$14&lt;='Zał 1-2'!$E$14</f>
        <v>1</v>
      </c>
      <c r="C2229" s="68" t="s">
        <v>3982</v>
      </c>
      <c r="D2229" s="68" t="s">
        <v>35</v>
      </c>
      <c r="E2229" s="68" t="s">
        <v>2419</v>
      </c>
    </row>
    <row r="2230" spans="1:5" hidden="1" x14ac:dyDescent="0.2">
      <c r="A2230" s="221">
        <v>2229</v>
      </c>
      <c r="B2230" s="68" t="b">
        <f>'Zał 1-3'!$E$19&lt;='Zał 1-2'!$E$19</f>
        <v>1</v>
      </c>
      <c r="C2230" s="68" t="s">
        <v>3982</v>
      </c>
      <c r="D2230" s="68" t="s">
        <v>1069</v>
      </c>
      <c r="E2230" s="68" t="s">
        <v>2419</v>
      </c>
    </row>
    <row r="2231" spans="1:5" hidden="1" x14ac:dyDescent="0.2">
      <c r="A2231" s="221">
        <v>2230</v>
      </c>
      <c r="B2231" s="68" t="b">
        <f>'Zał 1-3'!$E$20&lt;='Zał 1-2'!$E$20</f>
        <v>1</v>
      </c>
      <c r="C2231" s="68" t="s">
        <v>3982</v>
      </c>
      <c r="D2231" s="68" t="s">
        <v>895</v>
      </c>
      <c r="E2231" s="68" t="s">
        <v>2419</v>
      </c>
    </row>
    <row r="2232" spans="1:5" hidden="1" x14ac:dyDescent="0.2">
      <c r="A2232" s="221">
        <v>2231</v>
      </c>
      <c r="B2232" s="68" t="b">
        <f>'Zał 1-3'!$E$21&lt;='Zał 1-2'!$E$21</f>
        <v>1</v>
      </c>
      <c r="C2232" s="68" t="s">
        <v>3982</v>
      </c>
      <c r="D2232" s="68" t="s">
        <v>887</v>
      </c>
      <c r="E2232" s="68" t="s">
        <v>2419</v>
      </c>
    </row>
    <row r="2233" spans="1:5" hidden="1" x14ac:dyDescent="0.2">
      <c r="A2233" s="221">
        <v>2232</v>
      </c>
      <c r="B2233" s="68" t="b">
        <f>'Zał 1-3'!$E$22&lt;='Zał 1-2'!$E$22</f>
        <v>1</v>
      </c>
      <c r="C2233" s="68" t="s">
        <v>3982</v>
      </c>
      <c r="D2233" s="68" t="s">
        <v>4001</v>
      </c>
      <c r="E2233" s="68" t="s">
        <v>2419</v>
      </c>
    </row>
    <row r="2234" spans="1:5" hidden="1" x14ac:dyDescent="0.2">
      <c r="A2234" s="221">
        <v>2233</v>
      </c>
      <c r="B2234" s="68" t="b">
        <f>'Zał 1-3'!$E$23&lt;='Zał 1-2'!$E$23</f>
        <v>1</v>
      </c>
      <c r="C2234" s="68" t="s">
        <v>3982</v>
      </c>
      <c r="D2234" s="68" t="s">
        <v>4086</v>
      </c>
      <c r="E2234" s="68" t="s">
        <v>2419</v>
      </c>
    </row>
    <row r="2235" spans="1:5" hidden="1" x14ac:dyDescent="0.2">
      <c r="A2235" s="221">
        <v>2234</v>
      </c>
      <c r="B2235" s="68" t="b">
        <f>'Zał 1-3'!$E$24&lt;='Zał 1-2'!$E$24</f>
        <v>1</v>
      </c>
      <c r="C2235" s="68" t="s">
        <v>3982</v>
      </c>
      <c r="D2235" s="68" t="s">
        <v>4077</v>
      </c>
      <c r="E2235" s="68" t="s">
        <v>2419</v>
      </c>
    </row>
    <row r="2236" spans="1:5" hidden="1" x14ac:dyDescent="0.2">
      <c r="A2236" s="221">
        <v>2235</v>
      </c>
      <c r="B2236" s="68" t="b">
        <f>'Zał 1-3'!$E$25&lt;='Zał 1-2'!$E$25</f>
        <v>1</v>
      </c>
      <c r="C2236" s="68" t="s">
        <v>3982</v>
      </c>
      <c r="D2236" s="68" t="s">
        <v>1540</v>
      </c>
      <c r="E2236" s="68" t="s">
        <v>2419</v>
      </c>
    </row>
    <row r="2237" spans="1:5" hidden="1" x14ac:dyDescent="0.2">
      <c r="A2237" s="221">
        <v>2236</v>
      </c>
      <c r="B2237" s="68" t="b">
        <f>'Zał 1-3'!$E$26&lt;='Zał 1-2'!$E$26</f>
        <v>1</v>
      </c>
      <c r="C2237" s="68" t="s">
        <v>3982</v>
      </c>
      <c r="D2237" s="68" t="s">
        <v>1532</v>
      </c>
      <c r="E2237" s="68" t="s">
        <v>2419</v>
      </c>
    </row>
    <row r="2238" spans="1:5" hidden="1" x14ac:dyDescent="0.2">
      <c r="A2238" s="221">
        <v>2237</v>
      </c>
      <c r="B2238" s="68" t="b">
        <f>'Zał 1-3'!$E$27&lt;='Zał 1-2'!$E$27</f>
        <v>1</v>
      </c>
      <c r="C2238" s="68" t="s">
        <v>3982</v>
      </c>
      <c r="D2238" s="68" t="s">
        <v>1526</v>
      </c>
      <c r="E2238" s="68" t="s">
        <v>2419</v>
      </c>
    </row>
    <row r="2239" spans="1:5" hidden="1" x14ac:dyDescent="0.2">
      <c r="A2239" s="221">
        <v>2238</v>
      </c>
      <c r="B2239" s="68" t="b">
        <f>'Zał 1-3'!$E$30&lt;='Zał 1-2'!$E$30</f>
        <v>1</v>
      </c>
      <c r="C2239" s="68" t="s">
        <v>3982</v>
      </c>
      <c r="D2239" s="68" t="s">
        <v>1505</v>
      </c>
      <c r="E2239" s="68" t="s">
        <v>2419</v>
      </c>
    </row>
    <row r="2240" spans="1:5" hidden="1" x14ac:dyDescent="0.2">
      <c r="A2240" s="221">
        <v>2239</v>
      </c>
      <c r="B2240" s="68" t="b">
        <f>'Zał 1-3'!$E$32&lt;='Zał 1-2'!$E$32</f>
        <v>1</v>
      </c>
      <c r="C2240" s="68" t="s">
        <v>3982</v>
      </c>
      <c r="D2240" s="68" t="s">
        <v>2890</v>
      </c>
      <c r="E2240" s="68" t="s">
        <v>2419</v>
      </c>
    </row>
    <row r="2241" spans="1:5" hidden="1" x14ac:dyDescent="0.2">
      <c r="A2241" s="221">
        <v>2240</v>
      </c>
      <c r="B2241" s="68" t="b">
        <f>'Zał 1-3'!$E$33&lt;='Zał 1-2'!$E$33</f>
        <v>1</v>
      </c>
      <c r="C2241" s="68" t="s">
        <v>3982</v>
      </c>
      <c r="D2241" s="68" t="s">
        <v>2891</v>
      </c>
      <c r="E2241" s="68" t="s">
        <v>2419</v>
      </c>
    </row>
    <row r="2242" spans="1:5" hidden="1" x14ac:dyDescent="0.2">
      <c r="A2242" s="221">
        <v>2241</v>
      </c>
      <c r="B2242" s="68" t="b">
        <f>'Zał 1-3'!$E$35&lt;='Zał 1-2'!$E$35</f>
        <v>1</v>
      </c>
      <c r="C2242" s="68" t="s">
        <v>3982</v>
      </c>
      <c r="D2242" s="68" t="s">
        <v>2892</v>
      </c>
      <c r="E2242" s="68" t="s">
        <v>2419</v>
      </c>
    </row>
    <row r="2243" spans="1:5" hidden="1" x14ac:dyDescent="0.2">
      <c r="A2243" s="221">
        <v>2242</v>
      </c>
      <c r="B2243" s="68" t="b">
        <f>'Zał 1-3'!$E$36&lt;='Zał 1-2'!$E$36</f>
        <v>1</v>
      </c>
      <c r="C2243" s="68" t="s">
        <v>3982</v>
      </c>
      <c r="D2243" s="68" t="s">
        <v>2893</v>
      </c>
      <c r="E2243" s="68" t="s">
        <v>2419</v>
      </c>
    </row>
    <row r="2244" spans="1:5" hidden="1" x14ac:dyDescent="0.2">
      <c r="A2244" s="221">
        <v>2243</v>
      </c>
      <c r="B2244" s="68" t="b">
        <f>'Zał 1-3'!$E$37&lt;='Zał 1-2'!$E$37</f>
        <v>1</v>
      </c>
      <c r="C2244" s="68" t="s">
        <v>3982</v>
      </c>
      <c r="D2244" s="68" t="s">
        <v>2894</v>
      </c>
      <c r="E2244" s="68" t="s">
        <v>2419</v>
      </c>
    </row>
    <row r="2245" spans="1:5" hidden="1" x14ac:dyDescent="0.2">
      <c r="A2245" s="221">
        <v>2244</v>
      </c>
      <c r="B2245" s="68" t="b">
        <f>'Zał 1-3'!$E$38&lt;='Zał 1-2'!$E$38</f>
        <v>1</v>
      </c>
      <c r="C2245" s="68" t="s">
        <v>3982</v>
      </c>
      <c r="D2245" s="68" t="s">
        <v>2895</v>
      </c>
      <c r="E2245" s="68" t="s">
        <v>2419</v>
      </c>
    </row>
    <row r="2246" spans="1:5" hidden="1" x14ac:dyDescent="0.2">
      <c r="A2246" s="221">
        <v>2245</v>
      </c>
      <c r="B2246" s="68" t="b">
        <f>'Zał 1-3'!$E$39&lt;='Zał 1-2'!$E$39</f>
        <v>1</v>
      </c>
      <c r="C2246" s="68" t="s">
        <v>3982</v>
      </c>
      <c r="D2246" s="68" t="s">
        <v>99</v>
      </c>
      <c r="E2246" s="68" t="s">
        <v>2419</v>
      </c>
    </row>
    <row r="2247" spans="1:5" hidden="1" x14ac:dyDescent="0.2">
      <c r="A2247" s="221">
        <v>2246</v>
      </c>
      <c r="B2247" s="68" t="b">
        <f>'Zał 1-3'!$F$7&lt;='Zał 1-2'!$F$7</f>
        <v>1</v>
      </c>
      <c r="C2247" s="68" t="s">
        <v>3982</v>
      </c>
      <c r="D2247" s="68" t="s">
        <v>1504</v>
      </c>
      <c r="E2247" s="68" t="s">
        <v>2420</v>
      </c>
    </row>
    <row r="2248" spans="1:5" hidden="1" x14ac:dyDescent="0.2">
      <c r="A2248" s="221">
        <v>2247</v>
      </c>
      <c r="B2248" s="68" t="b">
        <f>'Zał 1-3'!$F$8&lt;='Zał 1-2'!$F$8</f>
        <v>1</v>
      </c>
      <c r="C2248" s="68" t="s">
        <v>3982</v>
      </c>
      <c r="D2248" s="68" t="s">
        <v>82</v>
      </c>
      <c r="E2248" s="68" t="s">
        <v>2420</v>
      </c>
    </row>
    <row r="2249" spans="1:5" hidden="1" x14ac:dyDescent="0.2">
      <c r="A2249" s="221">
        <v>2248</v>
      </c>
      <c r="B2249" s="68" t="b">
        <f>'Zał 1-3'!$F$9&lt;='Zał 1-2'!$F$9</f>
        <v>1</v>
      </c>
      <c r="C2249" s="68" t="s">
        <v>3982</v>
      </c>
      <c r="D2249" s="68" t="s">
        <v>73</v>
      </c>
      <c r="E2249" s="68" t="s">
        <v>2420</v>
      </c>
    </row>
    <row r="2250" spans="1:5" hidden="1" x14ac:dyDescent="0.2">
      <c r="A2250" s="221">
        <v>2249</v>
      </c>
      <c r="B2250" s="68" t="b">
        <f>'Zał 1-3'!$F$10&lt;='Zał 1-2'!$F$10</f>
        <v>1</v>
      </c>
      <c r="C2250" s="68" t="s">
        <v>3982</v>
      </c>
      <c r="D2250" s="68" t="s">
        <v>64</v>
      </c>
      <c r="E2250" s="68" t="s">
        <v>2420</v>
      </c>
    </row>
    <row r="2251" spans="1:5" hidden="1" x14ac:dyDescent="0.2">
      <c r="A2251" s="221">
        <v>2250</v>
      </c>
      <c r="B2251" s="68" t="b">
        <f>'Zał 1-3'!$F$11&lt;='Zał 1-2'!$F$11</f>
        <v>1</v>
      </c>
      <c r="C2251" s="68" t="s">
        <v>3982</v>
      </c>
      <c r="D2251" s="68" t="s">
        <v>55</v>
      </c>
      <c r="E2251" s="68" t="s">
        <v>2420</v>
      </c>
    </row>
    <row r="2252" spans="1:5" hidden="1" x14ac:dyDescent="0.2">
      <c r="A2252" s="221">
        <v>2251</v>
      </c>
      <c r="B2252" s="68" t="b">
        <f>'Zał 1-3'!$F$12&lt;='Zał 1-2'!$F$12</f>
        <v>1</v>
      </c>
      <c r="C2252" s="68" t="s">
        <v>3982</v>
      </c>
      <c r="D2252" s="68" t="s">
        <v>46</v>
      </c>
      <c r="E2252" s="68" t="s">
        <v>2420</v>
      </c>
    </row>
    <row r="2253" spans="1:5" hidden="1" x14ac:dyDescent="0.2">
      <c r="A2253" s="221">
        <v>2252</v>
      </c>
      <c r="B2253" s="68" t="b">
        <f>'Zał 1-3'!$F$13&lt;='Zał 1-2'!$F$13</f>
        <v>1</v>
      </c>
      <c r="C2253" s="68" t="s">
        <v>3982</v>
      </c>
      <c r="D2253" s="68" t="s">
        <v>40</v>
      </c>
      <c r="E2253" s="68" t="s">
        <v>2420</v>
      </c>
    </row>
    <row r="2254" spans="1:5" hidden="1" x14ac:dyDescent="0.2">
      <c r="A2254" s="221">
        <v>2253</v>
      </c>
      <c r="B2254" s="68" t="b">
        <f>'Zał 1-3'!$F$19&lt;='Zał 1-2'!$F$19</f>
        <v>1</v>
      </c>
      <c r="C2254" s="68" t="s">
        <v>3982</v>
      </c>
      <c r="D2254" s="68" t="s">
        <v>1069</v>
      </c>
      <c r="E2254" s="68" t="s">
        <v>2420</v>
      </c>
    </row>
    <row r="2255" spans="1:5" hidden="1" x14ac:dyDescent="0.2">
      <c r="A2255" s="221">
        <v>2254</v>
      </c>
      <c r="B2255" s="68" t="b">
        <f>'Zał 1-3'!$F$20&lt;='Zał 1-2'!$F$20</f>
        <v>1</v>
      </c>
      <c r="C2255" s="68" t="s">
        <v>3982</v>
      </c>
      <c r="D2255" s="68" t="s">
        <v>895</v>
      </c>
      <c r="E2255" s="68" t="s">
        <v>2420</v>
      </c>
    </row>
    <row r="2256" spans="1:5" hidden="1" x14ac:dyDescent="0.2">
      <c r="A2256" s="221">
        <v>2255</v>
      </c>
      <c r="B2256" s="68" t="b">
        <f>'Zał 1-3'!$F$21&lt;='Zał 1-2'!$F$21</f>
        <v>1</v>
      </c>
      <c r="C2256" s="68" t="s">
        <v>3982</v>
      </c>
      <c r="D2256" s="68" t="s">
        <v>887</v>
      </c>
      <c r="E2256" s="68" t="s">
        <v>2420</v>
      </c>
    </row>
    <row r="2257" spans="1:5" hidden="1" x14ac:dyDescent="0.2">
      <c r="A2257" s="221">
        <v>2256</v>
      </c>
      <c r="B2257" s="68" t="b">
        <f>'Zał 1-3'!$F$22&lt;='Zał 1-2'!$F$22</f>
        <v>1</v>
      </c>
      <c r="C2257" s="68" t="s">
        <v>3982</v>
      </c>
      <c r="D2257" s="68" t="s">
        <v>4001</v>
      </c>
      <c r="E2257" s="68" t="s">
        <v>2420</v>
      </c>
    </row>
    <row r="2258" spans="1:5" hidden="1" x14ac:dyDescent="0.2">
      <c r="A2258" s="221">
        <v>2257</v>
      </c>
      <c r="B2258" s="68" t="b">
        <f>'Zał 1-3'!$F$23&lt;='Zał 1-2'!$F$23</f>
        <v>1</v>
      </c>
      <c r="C2258" s="68" t="s">
        <v>3982</v>
      </c>
      <c r="D2258" s="68" t="s">
        <v>4086</v>
      </c>
      <c r="E2258" s="68" t="s">
        <v>2420</v>
      </c>
    </row>
    <row r="2259" spans="1:5" hidden="1" x14ac:dyDescent="0.2">
      <c r="A2259" s="221">
        <v>2258</v>
      </c>
      <c r="B2259" s="68" t="b">
        <f>'Zał 1-3'!$F$24&lt;='Zał 1-2'!$F$24</f>
        <v>1</v>
      </c>
      <c r="C2259" s="68" t="s">
        <v>3982</v>
      </c>
      <c r="D2259" s="68" t="s">
        <v>4077</v>
      </c>
      <c r="E2259" s="68" t="s">
        <v>2420</v>
      </c>
    </row>
    <row r="2260" spans="1:5" hidden="1" x14ac:dyDescent="0.2">
      <c r="A2260" s="221">
        <v>2259</v>
      </c>
      <c r="B2260" s="68" t="b">
        <f>'Zał 1-3'!$F$25&lt;='Zał 1-2'!$F$25</f>
        <v>1</v>
      </c>
      <c r="C2260" s="68" t="s">
        <v>3982</v>
      </c>
      <c r="D2260" s="68" t="s">
        <v>1540</v>
      </c>
      <c r="E2260" s="68" t="s">
        <v>2420</v>
      </c>
    </row>
    <row r="2261" spans="1:5" hidden="1" x14ac:dyDescent="0.2">
      <c r="A2261" s="221">
        <v>2260</v>
      </c>
      <c r="B2261" s="68" t="b">
        <f>'Zał 1-3'!$F$26&lt;='Zał 1-2'!$F$26</f>
        <v>1</v>
      </c>
      <c r="C2261" s="68" t="s">
        <v>3982</v>
      </c>
      <c r="D2261" s="68" t="s">
        <v>1532</v>
      </c>
      <c r="E2261" s="68" t="s">
        <v>2420</v>
      </c>
    </row>
    <row r="2262" spans="1:5" hidden="1" x14ac:dyDescent="0.2">
      <c r="A2262" s="221">
        <v>2261</v>
      </c>
      <c r="B2262" s="68" t="b">
        <f>'Zał 1-3'!$F$27&lt;='Zał 1-2'!$F$27</f>
        <v>1</v>
      </c>
      <c r="C2262" s="68" t="s">
        <v>3982</v>
      </c>
      <c r="D2262" s="68" t="s">
        <v>1526</v>
      </c>
      <c r="E2262" s="68" t="s">
        <v>2420</v>
      </c>
    </row>
    <row r="2263" spans="1:5" hidden="1" x14ac:dyDescent="0.2">
      <c r="A2263" s="221">
        <v>2262</v>
      </c>
      <c r="B2263" s="68" t="b">
        <f>'Zał 1-3'!$F$28&lt;='Zał 1-2'!$F$28</f>
        <v>1</v>
      </c>
      <c r="C2263" s="68" t="s">
        <v>3982</v>
      </c>
      <c r="D2263" s="68" t="s">
        <v>1520</v>
      </c>
      <c r="E2263" s="68" t="s">
        <v>2420</v>
      </c>
    </row>
    <row r="2264" spans="1:5" hidden="1" x14ac:dyDescent="0.2">
      <c r="A2264" s="221">
        <v>2263</v>
      </c>
      <c r="B2264" s="68" t="b">
        <f>'Zał 1-3'!$F$29&lt;='Zał 1-2'!$F$29</f>
        <v>1</v>
      </c>
      <c r="C2264" s="68" t="s">
        <v>3982</v>
      </c>
      <c r="D2264" s="68" t="s">
        <v>1514</v>
      </c>
      <c r="E2264" s="68" t="s">
        <v>2420</v>
      </c>
    </row>
    <row r="2265" spans="1:5" hidden="1" x14ac:dyDescent="0.2">
      <c r="A2265" s="221">
        <v>2264</v>
      </c>
      <c r="B2265" s="68" t="b">
        <f>'Zał 1-3'!$F$30&lt;='Zał 1-2'!$F$30</f>
        <v>1</v>
      </c>
      <c r="C2265" s="68" t="s">
        <v>3982</v>
      </c>
      <c r="D2265" s="68" t="s">
        <v>1505</v>
      </c>
      <c r="E2265" s="68" t="s">
        <v>2420</v>
      </c>
    </row>
    <row r="2266" spans="1:5" hidden="1" x14ac:dyDescent="0.2">
      <c r="A2266" s="221">
        <v>2265</v>
      </c>
      <c r="B2266" s="68" t="b">
        <f>'Zał 1-3'!$F$31&lt;='Zał 1-2'!$F$31</f>
        <v>1</v>
      </c>
      <c r="C2266" s="68" t="s">
        <v>3982</v>
      </c>
      <c r="D2266" s="68" t="s">
        <v>2896</v>
      </c>
      <c r="E2266" s="68" t="s">
        <v>2420</v>
      </c>
    </row>
    <row r="2267" spans="1:5" hidden="1" x14ac:dyDescent="0.2">
      <c r="A2267" s="221">
        <v>2266</v>
      </c>
      <c r="B2267" s="68" t="b">
        <f>'Zał 1-3'!$F$33&lt;='Zał 1-2'!$F$33</f>
        <v>1</v>
      </c>
      <c r="C2267" s="68" t="s">
        <v>3982</v>
      </c>
      <c r="D2267" s="68" t="s">
        <v>2891</v>
      </c>
      <c r="E2267" s="68" t="s">
        <v>2420</v>
      </c>
    </row>
    <row r="2268" spans="1:5" hidden="1" x14ac:dyDescent="0.2">
      <c r="A2268" s="221">
        <v>2267</v>
      </c>
      <c r="B2268" s="68" t="b">
        <f>'Zał 1-3'!$F$35&lt;='Zał 1-2'!$F$35</f>
        <v>1</v>
      </c>
      <c r="C2268" s="68" t="s">
        <v>3982</v>
      </c>
      <c r="D2268" s="68" t="s">
        <v>2892</v>
      </c>
      <c r="E2268" s="68" t="s">
        <v>2420</v>
      </c>
    </row>
    <row r="2269" spans="1:5" hidden="1" x14ac:dyDescent="0.2">
      <c r="A2269" s="221">
        <v>2268</v>
      </c>
      <c r="B2269" s="68" t="b">
        <f>'Zał 1-3'!$F$36&lt;='Zał 1-2'!$F$36</f>
        <v>1</v>
      </c>
      <c r="C2269" s="68" t="s">
        <v>3982</v>
      </c>
      <c r="D2269" s="68" t="s">
        <v>2893</v>
      </c>
      <c r="E2269" s="68" t="s">
        <v>2420</v>
      </c>
    </row>
    <row r="2270" spans="1:5" hidden="1" x14ac:dyDescent="0.2">
      <c r="A2270" s="221">
        <v>2269</v>
      </c>
      <c r="B2270" s="68" t="b">
        <f>'Zał 1-3'!$F$37&lt;='Zał 1-2'!$F$37</f>
        <v>1</v>
      </c>
      <c r="C2270" s="68" t="s">
        <v>3982</v>
      </c>
      <c r="D2270" s="68" t="s">
        <v>2894</v>
      </c>
      <c r="E2270" s="68" t="s">
        <v>2420</v>
      </c>
    </row>
    <row r="2271" spans="1:5" hidden="1" x14ac:dyDescent="0.2">
      <c r="A2271" s="221">
        <v>2270</v>
      </c>
      <c r="B2271" s="68" t="b">
        <f>'Zał 1-3'!$F$38&lt;='Zał 1-2'!$F$38</f>
        <v>1</v>
      </c>
      <c r="C2271" s="68" t="s">
        <v>3982</v>
      </c>
      <c r="D2271" s="68" t="s">
        <v>2895</v>
      </c>
      <c r="E2271" s="68" t="s">
        <v>2420</v>
      </c>
    </row>
    <row r="2272" spans="1:5" hidden="1" x14ac:dyDescent="0.2">
      <c r="A2272" s="221">
        <v>2271</v>
      </c>
      <c r="B2272" s="68" t="b">
        <f>'Zał 1-3'!$F$39&lt;='Zał 1-2'!$F$39</f>
        <v>1</v>
      </c>
      <c r="C2272" s="68" t="s">
        <v>3982</v>
      </c>
      <c r="D2272" s="68" t="s">
        <v>99</v>
      </c>
      <c r="E2272" s="68" t="s">
        <v>2420</v>
      </c>
    </row>
    <row r="2273" spans="1:5" hidden="1" x14ac:dyDescent="0.2">
      <c r="A2273" s="221">
        <v>2272</v>
      </c>
      <c r="B2273" s="68" t="b">
        <f>'Zał 1-3'!$G$7&lt;='Zał 1-2'!$G$7</f>
        <v>1</v>
      </c>
      <c r="C2273" s="68" t="s">
        <v>3982</v>
      </c>
      <c r="D2273" s="68" t="s">
        <v>1504</v>
      </c>
      <c r="E2273" s="68" t="s">
        <v>2421</v>
      </c>
    </row>
    <row r="2274" spans="1:5" hidden="1" x14ac:dyDescent="0.2">
      <c r="A2274" s="221">
        <v>2273</v>
      </c>
      <c r="B2274" s="68" t="b">
        <f>'Zał 1-3'!$G$8&lt;='Zał 1-2'!$G$8</f>
        <v>1</v>
      </c>
      <c r="C2274" s="68" t="s">
        <v>3982</v>
      </c>
      <c r="D2274" s="68" t="s">
        <v>82</v>
      </c>
      <c r="E2274" s="68" t="s">
        <v>2421</v>
      </c>
    </row>
    <row r="2275" spans="1:5" hidden="1" x14ac:dyDescent="0.2">
      <c r="A2275" s="221">
        <v>2274</v>
      </c>
      <c r="B2275" s="68" t="b">
        <f>'Zał 1-3'!$G$9&lt;='Zał 1-2'!$G$9</f>
        <v>1</v>
      </c>
      <c r="C2275" s="68" t="s">
        <v>3982</v>
      </c>
      <c r="D2275" s="68" t="s">
        <v>73</v>
      </c>
      <c r="E2275" s="68" t="s">
        <v>2421</v>
      </c>
    </row>
    <row r="2276" spans="1:5" hidden="1" x14ac:dyDescent="0.2">
      <c r="A2276" s="221">
        <v>2275</v>
      </c>
      <c r="B2276" s="68" t="b">
        <f>'Zał 1-3'!$G$10&lt;='Zał 1-2'!$G$10</f>
        <v>1</v>
      </c>
      <c r="C2276" s="68" t="s">
        <v>3982</v>
      </c>
      <c r="D2276" s="68" t="s">
        <v>64</v>
      </c>
      <c r="E2276" s="68" t="s">
        <v>2421</v>
      </c>
    </row>
    <row r="2277" spans="1:5" hidden="1" x14ac:dyDescent="0.2">
      <c r="A2277" s="221">
        <v>2276</v>
      </c>
      <c r="B2277" s="68" t="b">
        <f>'Zał 1-3'!$G$11&lt;='Zał 1-2'!$G$11</f>
        <v>1</v>
      </c>
      <c r="C2277" s="68" t="s">
        <v>3982</v>
      </c>
      <c r="D2277" s="68" t="s">
        <v>55</v>
      </c>
      <c r="E2277" s="68" t="s">
        <v>2421</v>
      </c>
    </row>
    <row r="2278" spans="1:5" hidden="1" x14ac:dyDescent="0.2">
      <c r="A2278" s="221">
        <v>2277</v>
      </c>
      <c r="B2278" s="68" t="b">
        <f>'Zał 1-3'!$G$12&lt;='Zał 1-2'!$G$12</f>
        <v>1</v>
      </c>
      <c r="C2278" s="68" t="s">
        <v>3982</v>
      </c>
      <c r="D2278" s="68" t="s">
        <v>46</v>
      </c>
      <c r="E2278" s="68" t="s">
        <v>2421</v>
      </c>
    </row>
    <row r="2279" spans="1:5" hidden="1" x14ac:dyDescent="0.2">
      <c r="A2279" s="221">
        <v>2278</v>
      </c>
      <c r="B2279" s="68" t="b">
        <f>'Zał 1-3'!$G$13&lt;='Zał 1-2'!$G$13</f>
        <v>1</v>
      </c>
      <c r="C2279" s="68" t="s">
        <v>3982</v>
      </c>
      <c r="D2279" s="68" t="s">
        <v>40</v>
      </c>
      <c r="E2279" s="68" t="s">
        <v>2421</v>
      </c>
    </row>
    <row r="2280" spans="1:5" hidden="1" x14ac:dyDescent="0.2">
      <c r="A2280" s="221">
        <v>2279</v>
      </c>
      <c r="B2280" s="68" t="b">
        <f>'Zał 1-3'!$G$14&lt;='Zał 1-2'!$G$14</f>
        <v>1</v>
      </c>
      <c r="C2280" s="68" t="s">
        <v>3982</v>
      </c>
      <c r="D2280" s="68" t="s">
        <v>35</v>
      </c>
      <c r="E2280" s="68" t="s">
        <v>2421</v>
      </c>
    </row>
    <row r="2281" spans="1:5" hidden="1" x14ac:dyDescent="0.2">
      <c r="A2281" s="221">
        <v>2280</v>
      </c>
      <c r="B2281" s="68" t="b">
        <f>'Zał 1-3'!$G$15&lt;='Zał 1-2'!$G$15</f>
        <v>1</v>
      </c>
      <c r="C2281" s="68" t="s">
        <v>3982</v>
      </c>
      <c r="D2281" s="68" t="s">
        <v>30</v>
      </c>
      <c r="E2281" s="68" t="s">
        <v>2421</v>
      </c>
    </row>
    <row r="2282" spans="1:5" hidden="1" x14ac:dyDescent="0.2">
      <c r="A2282" s="221">
        <v>2281</v>
      </c>
      <c r="B2282" s="68" t="b">
        <f>'Zał 1-3'!$G$16&lt;='Zał 1-2'!$G$16</f>
        <v>1</v>
      </c>
      <c r="C2282" s="68" t="s">
        <v>3982</v>
      </c>
      <c r="D2282" s="68" t="s">
        <v>24</v>
      </c>
      <c r="E2282" s="68" t="s">
        <v>2421</v>
      </c>
    </row>
    <row r="2283" spans="1:5" hidden="1" x14ac:dyDescent="0.2">
      <c r="A2283" s="221">
        <v>2282</v>
      </c>
      <c r="B2283" s="68" t="b">
        <f>'Zał 1-3'!$G$17&lt;='Zał 1-2'!$G$17</f>
        <v>1</v>
      </c>
      <c r="C2283" s="68" t="s">
        <v>3982</v>
      </c>
      <c r="D2283" s="68" t="s">
        <v>18</v>
      </c>
      <c r="E2283" s="68" t="s">
        <v>2421</v>
      </c>
    </row>
    <row r="2284" spans="1:5" hidden="1" x14ac:dyDescent="0.2">
      <c r="A2284" s="221">
        <v>2283</v>
      </c>
      <c r="B2284" s="68" t="b">
        <f>'Zał 1-3'!$G$19&lt;='Zał 1-2'!$G$19</f>
        <v>1</v>
      </c>
      <c r="C2284" s="68" t="s">
        <v>3982</v>
      </c>
      <c r="D2284" s="68" t="s">
        <v>1069</v>
      </c>
      <c r="E2284" s="68" t="s">
        <v>2421</v>
      </c>
    </row>
    <row r="2285" spans="1:5" hidden="1" x14ac:dyDescent="0.2">
      <c r="A2285" s="221">
        <v>2284</v>
      </c>
      <c r="B2285" s="68" t="b">
        <f>'Zał 1-3'!$G$20&lt;='Zał 1-2'!$G$20</f>
        <v>1</v>
      </c>
      <c r="C2285" s="68" t="s">
        <v>3982</v>
      </c>
      <c r="D2285" s="68" t="s">
        <v>895</v>
      </c>
      <c r="E2285" s="68" t="s">
        <v>2421</v>
      </c>
    </row>
    <row r="2286" spans="1:5" hidden="1" x14ac:dyDescent="0.2">
      <c r="A2286" s="221">
        <v>2285</v>
      </c>
      <c r="B2286" s="68" t="b">
        <f>'Zał 1-3'!$G$21&lt;='Zał 1-2'!$G$21</f>
        <v>1</v>
      </c>
      <c r="C2286" s="68" t="s">
        <v>3982</v>
      </c>
      <c r="D2286" s="68" t="s">
        <v>887</v>
      </c>
      <c r="E2286" s="68" t="s">
        <v>2421</v>
      </c>
    </row>
    <row r="2287" spans="1:5" hidden="1" x14ac:dyDescent="0.2">
      <c r="A2287" s="221">
        <v>2286</v>
      </c>
      <c r="B2287" s="68" t="b">
        <f>'Zał 1-3'!$G$22&lt;='Zał 1-2'!$G$22</f>
        <v>1</v>
      </c>
      <c r="C2287" s="68" t="s">
        <v>3982</v>
      </c>
      <c r="D2287" s="68" t="s">
        <v>4001</v>
      </c>
      <c r="E2287" s="68" t="s">
        <v>2421</v>
      </c>
    </row>
    <row r="2288" spans="1:5" hidden="1" x14ac:dyDescent="0.2">
      <c r="A2288" s="221">
        <v>2287</v>
      </c>
      <c r="B2288" s="68" t="b">
        <f>'Zał 1-3'!$G$23&lt;='Zał 1-2'!$G$23</f>
        <v>1</v>
      </c>
      <c r="C2288" s="68" t="s">
        <v>3982</v>
      </c>
      <c r="D2288" s="68" t="s">
        <v>4086</v>
      </c>
      <c r="E2288" s="68" t="s">
        <v>2421</v>
      </c>
    </row>
    <row r="2289" spans="1:5" hidden="1" x14ac:dyDescent="0.2">
      <c r="A2289" s="221">
        <v>2288</v>
      </c>
      <c r="B2289" s="68" t="b">
        <f>'Zał 1-3'!$G$24&lt;='Zał 1-2'!$G$24</f>
        <v>1</v>
      </c>
      <c r="C2289" s="68" t="s">
        <v>3982</v>
      </c>
      <c r="D2289" s="68" t="s">
        <v>4077</v>
      </c>
      <c r="E2289" s="68" t="s">
        <v>2421</v>
      </c>
    </row>
    <row r="2290" spans="1:5" hidden="1" x14ac:dyDescent="0.2">
      <c r="A2290" s="221">
        <v>2289</v>
      </c>
      <c r="B2290" s="68" t="b">
        <f>'Zał 1-3'!$G$25&lt;='Zał 1-2'!$G$25</f>
        <v>1</v>
      </c>
      <c r="C2290" s="68" t="s">
        <v>3982</v>
      </c>
      <c r="D2290" s="68" t="s">
        <v>1540</v>
      </c>
      <c r="E2290" s="68" t="s">
        <v>2421</v>
      </c>
    </row>
    <row r="2291" spans="1:5" hidden="1" x14ac:dyDescent="0.2">
      <c r="A2291" s="221">
        <v>2290</v>
      </c>
      <c r="B2291" s="68" t="b">
        <f>'Zał 1-3'!$G$26&lt;='Zał 1-2'!$G$26</f>
        <v>1</v>
      </c>
      <c r="C2291" s="68" t="s">
        <v>3982</v>
      </c>
      <c r="D2291" s="68" t="s">
        <v>1532</v>
      </c>
      <c r="E2291" s="68" t="s">
        <v>2421</v>
      </c>
    </row>
    <row r="2292" spans="1:5" hidden="1" x14ac:dyDescent="0.2">
      <c r="A2292" s="221">
        <v>2291</v>
      </c>
      <c r="B2292" s="68" t="b">
        <f>'Zał 1-3'!$G$27&lt;='Zał 1-2'!$G$27</f>
        <v>1</v>
      </c>
      <c r="C2292" s="68" t="s">
        <v>3982</v>
      </c>
      <c r="D2292" s="68" t="s">
        <v>1526</v>
      </c>
      <c r="E2292" s="68" t="s">
        <v>2421</v>
      </c>
    </row>
    <row r="2293" spans="1:5" hidden="1" x14ac:dyDescent="0.2">
      <c r="A2293" s="221">
        <v>2292</v>
      </c>
      <c r="B2293" s="68" t="b">
        <f>'Zał 1-3'!$G$28&lt;='Zał 1-2'!$G$28</f>
        <v>1</v>
      </c>
      <c r="C2293" s="68" t="s">
        <v>3982</v>
      </c>
      <c r="D2293" s="68" t="s">
        <v>1520</v>
      </c>
      <c r="E2293" s="68" t="s">
        <v>2421</v>
      </c>
    </row>
    <row r="2294" spans="1:5" hidden="1" x14ac:dyDescent="0.2">
      <c r="A2294" s="221">
        <v>2293</v>
      </c>
      <c r="B2294" s="68" t="b">
        <f>'Zał 1-3'!$G$29&lt;='Zał 1-2'!$G$29</f>
        <v>1</v>
      </c>
      <c r="C2294" s="68" t="s">
        <v>3982</v>
      </c>
      <c r="D2294" s="68" t="s">
        <v>1514</v>
      </c>
      <c r="E2294" s="68" t="s">
        <v>2421</v>
      </c>
    </row>
    <row r="2295" spans="1:5" hidden="1" x14ac:dyDescent="0.2">
      <c r="A2295" s="221">
        <v>2294</v>
      </c>
      <c r="B2295" s="68" t="b">
        <f>'Zał 1-3'!$G$30&lt;='Zał 1-2'!$G$30</f>
        <v>1</v>
      </c>
      <c r="C2295" s="68" t="s">
        <v>3982</v>
      </c>
      <c r="D2295" s="68" t="s">
        <v>1505</v>
      </c>
      <c r="E2295" s="68" t="s">
        <v>2421</v>
      </c>
    </row>
    <row r="2296" spans="1:5" hidden="1" x14ac:dyDescent="0.2">
      <c r="A2296" s="221">
        <v>2295</v>
      </c>
      <c r="B2296" s="68" t="b">
        <f>'Zał 1-3'!$G$31&lt;='Zał 1-2'!$G$31</f>
        <v>1</v>
      </c>
      <c r="C2296" s="68" t="s">
        <v>3982</v>
      </c>
      <c r="D2296" s="68" t="s">
        <v>2896</v>
      </c>
      <c r="E2296" s="68" t="s">
        <v>2421</v>
      </c>
    </row>
    <row r="2297" spans="1:5" hidden="1" x14ac:dyDescent="0.2">
      <c r="A2297" s="221">
        <v>2296</v>
      </c>
      <c r="B2297" s="68" t="b">
        <f>'Zał 1-3'!$G$32&lt;='Zał 1-2'!$G$32</f>
        <v>1</v>
      </c>
      <c r="C2297" s="68" t="s">
        <v>3982</v>
      </c>
      <c r="D2297" s="68" t="s">
        <v>2890</v>
      </c>
      <c r="E2297" s="68" t="s">
        <v>2421</v>
      </c>
    </row>
    <row r="2298" spans="1:5" hidden="1" x14ac:dyDescent="0.2">
      <c r="A2298" s="221">
        <v>2297</v>
      </c>
      <c r="B2298" s="68" t="b">
        <f>'Zał 1-3'!$G$34&lt;='Zał 1-2'!$G$34</f>
        <v>1</v>
      </c>
      <c r="C2298" s="68" t="s">
        <v>3982</v>
      </c>
      <c r="D2298" s="68" t="s">
        <v>2897</v>
      </c>
      <c r="E2298" s="68" t="s">
        <v>2421</v>
      </c>
    </row>
    <row r="2299" spans="1:5" hidden="1" x14ac:dyDescent="0.2">
      <c r="A2299" s="221">
        <v>2298</v>
      </c>
      <c r="B2299" s="68" t="b">
        <f>'Zał 1-3'!$G$35&lt;='Zał 1-2'!$G$35</f>
        <v>1</v>
      </c>
      <c r="C2299" s="68" t="s">
        <v>3982</v>
      </c>
      <c r="D2299" s="68" t="s">
        <v>2892</v>
      </c>
      <c r="E2299" s="68" t="s">
        <v>2421</v>
      </c>
    </row>
    <row r="2300" spans="1:5" hidden="1" x14ac:dyDescent="0.2">
      <c r="A2300" s="221">
        <v>2299</v>
      </c>
      <c r="B2300" s="68" t="b">
        <f>'Zał 1-3'!$G$36&lt;='Zał 1-2'!$G$36</f>
        <v>1</v>
      </c>
      <c r="C2300" s="68" t="s">
        <v>3982</v>
      </c>
      <c r="D2300" s="68" t="s">
        <v>2893</v>
      </c>
      <c r="E2300" s="68" t="s">
        <v>2421</v>
      </c>
    </row>
    <row r="2301" spans="1:5" hidden="1" x14ac:dyDescent="0.2">
      <c r="A2301" s="221">
        <v>2300</v>
      </c>
      <c r="B2301" s="68" t="b">
        <f>'Zał 1-3'!$G$37&lt;='Zał 1-2'!$G$37</f>
        <v>1</v>
      </c>
      <c r="C2301" s="68" t="s">
        <v>3982</v>
      </c>
      <c r="D2301" s="68" t="s">
        <v>2894</v>
      </c>
      <c r="E2301" s="68" t="s">
        <v>2421</v>
      </c>
    </row>
    <row r="2302" spans="1:5" hidden="1" x14ac:dyDescent="0.2">
      <c r="A2302" s="221">
        <v>2301</v>
      </c>
      <c r="B2302" s="68" t="b">
        <f>'Zał 1-3'!$G$38&lt;='Zał 1-2'!$G$38</f>
        <v>1</v>
      </c>
      <c r="C2302" s="68" t="s">
        <v>3982</v>
      </c>
      <c r="D2302" s="68" t="s">
        <v>2895</v>
      </c>
      <c r="E2302" s="68" t="s">
        <v>2421</v>
      </c>
    </row>
    <row r="2303" spans="1:5" hidden="1" x14ac:dyDescent="0.2">
      <c r="A2303" s="221">
        <v>2302</v>
      </c>
      <c r="B2303" s="68" t="b">
        <f>'Zał 1-3'!$G$39&lt;='Zał 1-2'!$G$39</f>
        <v>1</v>
      </c>
      <c r="C2303" s="68" t="s">
        <v>3982</v>
      </c>
      <c r="D2303" s="68" t="s">
        <v>99</v>
      </c>
      <c r="E2303" s="68" t="s">
        <v>2421</v>
      </c>
    </row>
    <row r="2304" spans="1:5" hidden="1" x14ac:dyDescent="0.2">
      <c r="A2304" s="221">
        <v>2303</v>
      </c>
      <c r="B2304" s="68" t="b">
        <f>'Zał 1-3'!$H$7&lt;='Zał 1-2'!$H$7</f>
        <v>1</v>
      </c>
      <c r="C2304" s="68" t="s">
        <v>3982</v>
      </c>
      <c r="D2304" s="68" t="s">
        <v>1504</v>
      </c>
      <c r="E2304" s="68" t="s">
        <v>2422</v>
      </c>
    </row>
    <row r="2305" spans="1:5" hidden="1" x14ac:dyDescent="0.2">
      <c r="A2305" s="221">
        <v>2304</v>
      </c>
      <c r="B2305" s="68" t="b">
        <f>'Zał 1-3'!$H$8&lt;='Zał 1-2'!$H$8</f>
        <v>1</v>
      </c>
      <c r="C2305" s="68" t="s">
        <v>3982</v>
      </c>
      <c r="D2305" s="68" t="s">
        <v>82</v>
      </c>
      <c r="E2305" s="68" t="s">
        <v>2422</v>
      </c>
    </row>
    <row r="2306" spans="1:5" hidden="1" x14ac:dyDescent="0.2">
      <c r="A2306" s="221">
        <v>2305</v>
      </c>
      <c r="B2306" s="68" t="b">
        <f>'Zał 1-3'!$H$9&lt;='Zał 1-2'!$H$9</f>
        <v>1</v>
      </c>
      <c r="C2306" s="68" t="s">
        <v>3982</v>
      </c>
      <c r="D2306" s="68" t="s">
        <v>73</v>
      </c>
      <c r="E2306" s="68" t="s">
        <v>2422</v>
      </c>
    </row>
    <row r="2307" spans="1:5" hidden="1" x14ac:dyDescent="0.2">
      <c r="A2307" s="221">
        <v>2306</v>
      </c>
      <c r="B2307" s="68" t="b">
        <f>'Zał 1-3'!$H$10&lt;='Zał 1-2'!$H$10</f>
        <v>1</v>
      </c>
      <c r="C2307" s="68" t="s">
        <v>3982</v>
      </c>
      <c r="D2307" s="68" t="s">
        <v>64</v>
      </c>
      <c r="E2307" s="68" t="s">
        <v>2422</v>
      </c>
    </row>
    <row r="2308" spans="1:5" hidden="1" x14ac:dyDescent="0.2">
      <c r="A2308" s="221">
        <v>2307</v>
      </c>
      <c r="B2308" s="68" t="b">
        <f>'Zał 1-3'!$H$11&lt;='Zał 1-2'!$H$11</f>
        <v>1</v>
      </c>
      <c r="C2308" s="68" t="s">
        <v>3982</v>
      </c>
      <c r="D2308" s="68" t="s">
        <v>55</v>
      </c>
      <c r="E2308" s="68" t="s">
        <v>2422</v>
      </c>
    </row>
    <row r="2309" spans="1:5" hidden="1" x14ac:dyDescent="0.2">
      <c r="A2309" s="221">
        <v>2308</v>
      </c>
      <c r="B2309" s="68" t="b">
        <f>'Zał 1-3'!$H$12&lt;='Zał 1-2'!$H$12</f>
        <v>1</v>
      </c>
      <c r="C2309" s="68" t="s">
        <v>3982</v>
      </c>
      <c r="D2309" s="68" t="s">
        <v>46</v>
      </c>
      <c r="E2309" s="68" t="s">
        <v>2422</v>
      </c>
    </row>
    <row r="2310" spans="1:5" hidden="1" x14ac:dyDescent="0.2">
      <c r="A2310" s="221">
        <v>2309</v>
      </c>
      <c r="B2310" s="68" t="b">
        <f>'Zał 1-3'!$H$19&lt;='Zał 1-2'!$H$19</f>
        <v>1</v>
      </c>
      <c r="C2310" s="68" t="s">
        <v>3982</v>
      </c>
      <c r="D2310" s="68" t="s">
        <v>1069</v>
      </c>
      <c r="E2310" s="68" t="s">
        <v>2422</v>
      </c>
    </row>
    <row r="2311" spans="1:5" hidden="1" x14ac:dyDescent="0.2">
      <c r="A2311" s="221">
        <v>2310</v>
      </c>
      <c r="B2311" s="68" t="b">
        <f>'Zał 1-3'!$H$20&lt;='Zał 1-2'!$H$20</f>
        <v>1</v>
      </c>
      <c r="C2311" s="68" t="s">
        <v>3982</v>
      </c>
      <c r="D2311" s="68" t="s">
        <v>895</v>
      </c>
      <c r="E2311" s="68" t="s">
        <v>2422</v>
      </c>
    </row>
    <row r="2312" spans="1:5" hidden="1" x14ac:dyDescent="0.2">
      <c r="A2312" s="221">
        <v>2311</v>
      </c>
      <c r="B2312" s="68" t="b">
        <f>'Zał 1-3'!$H$21&lt;='Zał 1-2'!$H$21</f>
        <v>1</v>
      </c>
      <c r="C2312" s="68" t="s">
        <v>3982</v>
      </c>
      <c r="D2312" s="68" t="s">
        <v>887</v>
      </c>
      <c r="E2312" s="68" t="s">
        <v>2422</v>
      </c>
    </row>
    <row r="2313" spans="1:5" hidden="1" x14ac:dyDescent="0.2">
      <c r="A2313" s="221">
        <v>2312</v>
      </c>
      <c r="B2313" s="68" t="b">
        <f>'Zał 1-3'!$H$22&lt;='Zał 1-2'!$H$22</f>
        <v>1</v>
      </c>
      <c r="C2313" s="68" t="s">
        <v>3982</v>
      </c>
      <c r="D2313" s="68" t="s">
        <v>4001</v>
      </c>
      <c r="E2313" s="68" t="s">
        <v>2422</v>
      </c>
    </row>
    <row r="2314" spans="1:5" hidden="1" x14ac:dyDescent="0.2">
      <c r="A2314" s="221">
        <v>2313</v>
      </c>
      <c r="B2314" s="68" t="b">
        <f>'Zał 1-3'!$H$23&lt;='Zał 1-2'!$H$23</f>
        <v>1</v>
      </c>
      <c r="C2314" s="68" t="s">
        <v>3982</v>
      </c>
      <c r="D2314" s="68" t="s">
        <v>4086</v>
      </c>
      <c r="E2314" s="68" t="s">
        <v>2422</v>
      </c>
    </row>
    <row r="2315" spans="1:5" hidden="1" x14ac:dyDescent="0.2">
      <c r="A2315" s="221">
        <v>2314</v>
      </c>
      <c r="B2315" s="68" t="b">
        <f>'Zał 1-3'!$H$24&lt;='Zał 1-2'!$H$24</f>
        <v>1</v>
      </c>
      <c r="C2315" s="68" t="s">
        <v>3982</v>
      </c>
      <c r="D2315" s="68" t="s">
        <v>4077</v>
      </c>
      <c r="E2315" s="68" t="s">
        <v>2422</v>
      </c>
    </row>
    <row r="2316" spans="1:5" hidden="1" x14ac:dyDescent="0.2">
      <c r="A2316" s="221">
        <v>2315</v>
      </c>
      <c r="B2316" s="68" t="b">
        <f>'Zał 1-3'!$H$25&lt;='Zał 1-2'!$H$25</f>
        <v>1</v>
      </c>
      <c r="C2316" s="68" t="s">
        <v>3982</v>
      </c>
      <c r="D2316" s="68" t="s">
        <v>1540</v>
      </c>
      <c r="E2316" s="68" t="s">
        <v>2422</v>
      </c>
    </row>
    <row r="2317" spans="1:5" hidden="1" x14ac:dyDescent="0.2">
      <c r="A2317" s="221">
        <v>2316</v>
      </c>
      <c r="B2317" s="68" t="b">
        <f>'Zał 1-3'!$H$26&lt;='Zał 1-2'!$H$26</f>
        <v>1</v>
      </c>
      <c r="C2317" s="68" t="s">
        <v>3982</v>
      </c>
      <c r="D2317" s="68" t="s">
        <v>1532</v>
      </c>
      <c r="E2317" s="68" t="s">
        <v>2422</v>
      </c>
    </row>
    <row r="2318" spans="1:5" hidden="1" x14ac:dyDescent="0.2">
      <c r="A2318" s="221">
        <v>2317</v>
      </c>
      <c r="B2318" s="68" t="b">
        <f>'Zał 1-3'!$H$27&lt;='Zał 1-2'!$H$27</f>
        <v>1</v>
      </c>
      <c r="C2318" s="68" t="s">
        <v>3982</v>
      </c>
      <c r="D2318" s="68" t="s">
        <v>1526</v>
      </c>
      <c r="E2318" s="68" t="s">
        <v>2422</v>
      </c>
    </row>
    <row r="2319" spans="1:5" hidden="1" x14ac:dyDescent="0.2">
      <c r="A2319" s="221">
        <v>2318</v>
      </c>
      <c r="B2319" s="68" t="b">
        <f>'Zał 1-3'!$H$28&lt;='Zał 1-2'!$H$28</f>
        <v>1</v>
      </c>
      <c r="C2319" s="68" t="s">
        <v>3982</v>
      </c>
      <c r="D2319" s="68" t="s">
        <v>1520</v>
      </c>
      <c r="E2319" s="68" t="s">
        <v>2422</v>
      </c>
    </row>
    <row r="2320" spans="1:5" hidden="1" x14ac:dyDescent="0.2">
      <c r="A2320" s="221">
        <v>2319</v>
      </c>
      <c r="B2320" s="68" t="b">
        <f>'Zał 1-3'!$H$29&lt;='Zał 1-2'!$H$29</f>
        <v>1</v>
      </c>
      <c r="C2320" s="68" t="s">
        <v>3982</v>
      </c>
      <c r="D2320" s="68" t="s">
        <v>1514</v>
      </c>
      <c r="E2320" s="68" t="s">
        <v>2422</v>
      </c>
    </row>
    <row r="2321" spans="1:5" hidden="1" x14ac:dyDescent="0.2">
      <c r="A2321" s="221">
        <v>2320</v>
      </c>
      <c r="B2321" s="68" t="b">
        <f>'Zał 1-3'!$H$30&lt;='Zał 1-2'!$H$30</f>
        <v>1</v>
      </c>
      <c r="C2321" s="68" t="s">
        <v>3982</v>
      </c>
      <c r="D2321" s="68" t="s">
        <v>1505</v>
      </c>
      <c r="E2321" s="68" t="s">
        <v>2422</v>
      </c>
    </row>
    <row r="2322" spans="1:5" hidden="1" x14ac:dyDescent="0.2">
      <c r="A2322" s="221">
        <v>2321</v>
      </c>
      <c r="B2322" s="68" t="b">
        <f>'Zał 1-3'!$H$33&lt;='Zał 1-2'!$H$33</f>
        <v>1</v>
      </c>
      <c r="C2322" s="68" t="s">
        <v>3982</v>
      </c>
      <c r="D2322" s="68" t="s">
        <v>2891</v>
      </c>
      <c r="E2322" s="68" t="s">
        <v>2422</v>
      </c>
    </row>
    <row r="2323" spans="1:5" hidden="1" x14ac:dyDescent="0.2">
      <c r="A2323" s="221">
        <v>2322</v>
      </c>
      <c r="B2323" s="68" t="b">
        <f>'Zał 1-3'!$H$35&lt;='Zał 1-2'!$H$35</f>
        <v>1</v>
      </c>
      <c r="C2323" s="68" t="s">
        <v>3982</v>
      </c>
      <c r="D2323" s="68" t="s">
        <v>2892</v>
      </c>
      <c r="E2323" s="68" t="s">
        <v>2422</v>
      </c>
    </row>
    <row r="2324" spans="1:5" hidden="1" x14ac:dyDescent="0.2">
      <c r="A2324" s="221">
        <v>2323</v>
      </c>
      <c r="B2324" s="68" t="b">
        <f>'Zał 1-3'!$H$36&lt;='Zał 1-2'!$H$36</f>
        <v>1</v>
      </c>
      <c r="C2324" s="68" t="s">
        <v>3982</v>
      </c>
      <c r="D2324" s="68" t="s">
        <v>2893</v>
      </c>
      <c r="E2324" s="68" t="s">
        <v>2422</v>
      </c>
    </row>
    <row r="2325" spans="1:5" hidden="1" x14ac:dyDescent="0.2">
      <c r="A2325" s="221">
        <v>2324</v>
      </c>
      <c r="B2325" s="68" t="b">
        <f>'Zał 1-3'!$H$37&lt;='Zał 1-2'!$H$37</f>
        <v>1</v>
      </c>
      <c r="C2325" s="68" t="s">
        <v>3982</v>
      </c>
      <c r="D2325" s="68" t="s">
        <v>2894</v>
      </c>
      <c r="E2325" s="68" t="s">
        <v>2422</v>
      </c>
    </row>
    <row r="2326" spans="1:5" hidden="1" x14ac:dyDescent="0.2">
      <c r="A2326" s="221">
        <v>2325</v>
      </c>
      <c r="B2326" s="68" t="b">
        <f>'Zał 1-3'!$H$38&lt;='Zał 1-2'!$H$38</f>
        <v>1</v>
      </c>
      <c r="C2326" s="68" t="s">
        <v>3982</v>
      </c>
      <c r="D2326" s="68" t="s">
        <v>2895</v>
      </c>
      <c r="E2326" s="68" t="s">
        <v>2422</v>
      </c>
    </row>
    <row r="2327" spans="1:5" hidden="1" x14ac:dyDescent="0.2">
      <c r="A2327" s="221">
        <v>2326</v>
      </c>
      <c r="B2327" s="68" t="b">
        <f>'Zał 1-3'!$H$39&lt;='Zał 1-2'!$H$39</f>
        <v>1</v>
      </c>
      <c r="C2327" s="68" t="s">
        <v>3982</v>
      </c>
      <c r="D2327" s="68" t="s">
        <v>99</v>
      </c>
      <c r="E2327" s="68" t="s">
        <v>2422</v>
      </c>
    </row>
    <row r="2328" spans="1:5" hidden="1" x14ac:dyDescent="0.2">
      <c r="A2328" s="221">
        <v>2327</v>
      </c>
      <c r="B2328" s="68" t="b">
        <f>'Zał 1-3'!$I$7&lt;='Zał 1-2'!$I$7</f>
        <v>1</v>
      </c>
      <c r="C2328" s="68" t="s">
        <v>3982</v>
      </c>
      <c r="D2328" s="68" t="s">
        <v>1504</v>
      </c>
      <c r="E2328" s="68" t="s">
        <v>2423</v>
      </c>
    </row>
    <row r="2329" spans="1:5" hidden="1" x14ac:dyDescent="0.2">
      <c r="A2329" s="221">
        <v>2328</v>
      </c>
      <c r="B2329" s="68" t="b">
        <f>'Zał 1-3'!$I$8&lt;='Zał 1-2'!$I$8</f>
        <v>1</v>
      </c>
      <c r="C2329" s="68" t="s">
        <v>3982</v>
      </c>
      <c r="D2329" s="68" t="s">
        <v>82</v>
      </c>
      <c r="E2329" s="68" t="s">
        <v>2423</v>
      </c>
    </row>
    <row r="2330" spans="1:5" hidden="1" x14ac:dyDescent="0.2">
      <c r="A2330" s="221">
        <v>2329</v>
      </c>
      <c r="B2330" s="68" t="b">
        <f>'Zał 1-3'!$I$9&lt;='Zał 1-2'!$I$9</f>
        <v>1</v>
      </c>
      <c r="C2330" s="68" t="s">
        <v>3982</v>
      </c>
      <c r="D2330" s="68" t="s">
        <v>73</v>
      </c>
      <c r="E2330" s="68" t="s">
        <v>2423</v>
      </c>
    </row>
    <row r="2331" spans="1:5" hidden="1" x14ac:dyDescent="0.2">
      <c r="A2331" s="221">
        <v>2330</v>
      </c>
      <c r="B2331" s="68" t="b">
        <f>'Zał 1-3'!$I$10&lt;='Zał 1-2'!$I$10</f>
        <v>1</v>
      </c>
      <c r="C2331" s="68" t="s">
        <v>3982</v>
      </c>
      <c r="D2331" s="68" t="s">
        <v>64</v>
      </c>
      <c r="E2331" s="68" t="s">
        <v>2423</v>
      </c>
    </row>
    <row r="2332" spans="1:5" hidden="1" x14ac:dyDescent="0.2">
      <c r="A2332" s="221">
        <v>2331</v>
      </c>
      <c r="B2332" s="68" t="b">
        <f>'Zał 1-3'!$I$11&lt;='Zał 1-2'!$I$11</f>
        <v>1</v>
      </c>
      <c r="C2332" s="68" t="s">
        <v>3982</v>
      </c>
      <c r="D2332" s="68" t="s">
        <v>55</v>
      </c>
      <c r="E2332" s="68" t="s">
        <v>2423</v>
      </c>
    </row>
    <row r="2333" spans="1:5" hidden="1" x14ac:dyDescent="0.2">
      <c r="A2333" s="221">
        <v>2332</v>
      </c>
      <c r="B2333" s="68" t="b">
        <f>'Zał 1-3'!$I$12&lt;='Zał 1-2'!$I$12</f>
        <v>1</v>
      </c>
      <c r="C2333" s="68" t="s">
        <v>3982</v>
      </c>
      <c r="D2333" s="68" t="s">
        <v>46</v>
      </c>
      <c r="E2333" s="68" t="s">
        <v>2423</v>
      </c>
    </row>
    <row r="2334" spans="1:5" hidden="1" x14ac:dyDescent="0.2">
      <c r="A2334" s="221">
        <v>2333</v>
      </c>
      <c r="B2334" s="68" t="b">
        <f>'Zał 1-3'!$I$13&lt;='Zał 1-2'!$I$13</f>
        <v>1</v>
      </c>
      <c r="C2334" s="68" t="s">
        <v>3982</v>
      </c>
      <c r="D2334" s="68" t="s">
        <v>40</v>
      </c>
      <c r="E2334" s="68" t="s">
        <v>2423</v>
      </c>
    </row>
    <row r="2335" spans="1:5" hidden="1" x14ac:dyDescent="0.2">
      <c r="A2335" s="221">
        <v>2334</v>
      </c>
      <c r="B2335" s="68" t="b">
        <f>'Zał 1-3'!$I$14&lt;='Zał 1-2'!$I$14</f>
        <v>1</v>
      </c>
      <c r="C2335" s="68" t="s">
        <v>3982</v>
      </c>
      <c r="D2335" s="68" t="s">
        <v>35</v>
      </c>
      <c r="E2335" s="68" t="s">
        <v>2423</v>
      </c>
    </row>
    <row r="2336" spans="1:5" hidden="1" x14ac:dyDescent="0.2">
      <c r="A2336" s="221">
        <v>2335</v>
      </c>
      <c r="B2336" s="68" t="b">
        <f>'Zał 1-3'!$I$15&lt;='Zał 1-2'!$I$15</f>
        <v>1</v>
      </c>
      <c r="C2336" s="68" t="s">
        <v>3982</v>
      </c>
      <c r="D2336" s="68" t="s">
        <v>30</v>
      </c>
      <c r="E2336" s="68" t="s">
        <v>2423</v>
      </c>
    </row>
    <row r="2337" spans="1:5" hidden="1" x14ac:dyDescent="0.2">
      <c r="A2337" s="221">
        <v>2336</v>
      </c>
      <c r="B2337" s="68" t="b">
        <f>'Zał 1-3'!$I$16&lt;='Zał 1-2'!$I$16</f>
        <v>1</v>
      </c>
      <c r="C2337" s="68" t="s">
        <v>3982</v>
      </c>
      <c r="D2337" s="68" t="s">
        <v>24</v>
      </c>
      <c r="E2337" s="68" t="s">
        <v>2423</v>
      </c>
    </row>
    <row r="2338" spans="1:5" hidden="1" x14ac:dyDescent="0.2">
      <c r="A2338" s="221">
        <v>2337</v>
      </c>
      <c r="B2338" s="68" t="b">
        <f>'Zał 1-3'!$I$17&lt;='Zał 1-2'!$I$17</f>
        <v>1</v>
      </c>
      <c r="C2338" s="68" t="s">
        <v>3982</v>
      </c>
      <c r="D2338" s="68" t="s">
        <v>18</v>
      </c>
      <c r="E2338" s="68" t="s">
        <v>2423</v>
      </c>
    </row>
    <row r="2339" spans="1:5" hidden="1" x14ac:dyDescent="0.2">
      <c r="A2339" s="221">
        <v>2338</v>
      </c>
      <c r="B2339" s="68" t="b">
        <f>'Zał 1-3'!$I$19&lt;='Zał 1-2'!$I$19</f>
        <v>1</v>
      </c>
      <c r="C2339" s="68" t="s">
        <v>3982</v>
      </c>
      <c r="D2339" s="68" t="s">
        <v>1069</v>
      </c>
      <c r="E2339" s="68" t="s">
        <v>2423</v>
      </c>
    </row>
    <row r="2340" spans="1:5" hidden="1" x14ac:dyDescent="0.2">
      <c r="A2340" s="221">
        <v>2339</v>
      </c>
      <c r="B2340" s="68" t="b">
        <f>'Zał 1-3'!$I$20&lt;='Zał 1-2'!$I$20</f>
        <v>1</v>
      </c>
      <c r="C2340" s="68" t="s">
        <v>3982</v>
      </c>
      <c r="D2340" s="68" t="s">
        <v>895</v>
      </c>
      <c r="E2340" s="68" t="s">
        <v>2423</v>
      </c>
    </row>
    <row r="2341" spans="1:5" hidden="1" x14ac:dyDescent="0.2">
      <c r="A2341" s="221">
        <v>2340</v>
      </c>
      <c r="B2341" s="68" t="b">
        <f>'Zał 1-3'!$I$21&lt;='Zał 1-2'!$I$21</f>
        <v>1</v>
      </c>
      <c r="C2341" s="68" t="s">
        <v>3982</v>
      </c>
      <c r="D2341" s="68" t="s">
        <v>887</v>
      </c>
      <c r="E2341" s="68" t="s">
        <v>2423</v>
      </c>
    </row>
    <row r="2342" spans="1:5" hidden="1" x14ac:dyDescent="0.2">
      <c r="A2342" s="221">
        <v>2341</v>
      </c>
      <c r="B2342" s="68" t="b">
        <f>'Zał 1-3'!$I$22&lt;='Zał 1-2'!$I$22</f>
        <v>1</v>
      </c>
      <c r="C2342" s="68" t="s">
        <v>3982</v>
      </c>
      <c r="D2342" s="68" t="s">
        <v>4001</v>
      </c>
      <c r="E2342" s="68" t="s">
        <v>2423</v>
      </c>
    </row>
    <row r="2343" spans="1:5" hidden="1" x14ac:dyDescent="0.2">
      <c r="A2343" s="221">
        <v>2342</v>
      </c>
      <c r="B2343" s="68" t="b">
        <f>'Zał 1-3'!$I$23&lt;='Zał 1-2'!$I$23</f>
        <v>1</v>
      </c>
      <c r="C2343" s="68" t="s">
        <v>3982</v>
      </c>
      <c r="D2343" s="68" t="s">
        <v>4086</v>
      </c>
      <c r="E2343" s="68" t="s">
        <v>2423</v>
      </c>
    </row>
    <row r="2344" spans="1:5" hidden="1" x14ac:dyDescent="0.2">
      <c r="A2344" s="221">
        <v>2343</v>
      </c>
      <c r="B2344" s="68" t="b">
        <f>'Zał 1-3'!$I$24&lt;='Zał 1-2'!$I$24</f>
        <v>1</v>
      </c>
      <c r="C2344" s="68" t="s">
        <v>3982</v>
      </c>
      <c r="D2344" s="68" t="s">
        <v>4077</v>
      </c>
      <c r="E2344" s="68" t="s">
        <v>2423</v>
      </c>
    </row>
    <row r="2345" spans="1:5" hidden="1" x14ac:dyDescent="0.2">
      <c r="A2345" s="221">
        <v>2344</v>
      </c>
      <c r="B2345" s="68" t="b">
        <f>'Zał 1-3'!$I$25&lt;='Zał 1-2'!$I$25</f>
        <v>1</v>
      </c>
      <c r="C2345" s="68" t="s">
        <v>3982</v>
      </c>
      <c r="D2345" s="68" t="s">
        <v>1540</v>
      </c>
      <c r="E2345" s="68" t="s">
        <v>2423</v>
      </c>
    </row>
    <row r="2346" spans="1:5" hidden="1" x14ac:dyDescent="0.2">
      <c r="A2346" s="221">
        <v>2345</v>
      </c>
      <c r="B2346" s="68" t="b">
        <f>'Zał 1-3'!$I$26&lt;='Zał 1-2'!$I$26</f>
        <v>1</v>
      </c>
      <c r="C2346" s="68" t="s">
        <v>3982</v>
      </c>
      <c r="D2346" s="68" t="s">
        <v>1532</v>
      </c>
      <c r="E2346" s="68" t="s">
        <v>2423</v>
      </c>
    </row>
    <row r="2347" spans="1:5" hidden="1" x14ac:dyDescent="0.2">
      <c r="A2347" s="221">
        <v>2346</v>
      </c>
      <c r="B2347" s="68" t="b">
        <f>'Zał 1-3'!$I$27&lt;='Zał 1-2'!$I$27</f>
        <v>1</v>
      </c>
      <c r="C2347" s="68" t="s">
        <v>3982</v>
      </c>
      <c r="D2347" s="68" t="s">
        <v>1526</v>
      </c>
      <c r="E2347" s="68" t="s">
        <v>2423</v>
      </c>
    </row>
    <row r="2348" spans="1:5" hidden="1" x14ac:dyDescent="0.2">
      <c r="A2348" s="221">
        <v>2347</v>
      </c>
      <c r="B2348" s="68" t="b">
        <f>'Zał 1-3'!$I$28&lt;='Zał 1-2'!$I$28</f>
        <v>1</v>
      </c>
      <c r="C2348" s="68" t="s">
        <v>3982</v>
      </c>
      <c r="D2348" s="68" t="s">
        <v>1520</v>
      </c>
      <c r="E2348" s="68" t="s">
        <v>2423</v>
      </c>
    </row>
    <row r="2349" spans="1:5" hidden="1" x14ac:dyDescent="0.2">
      <c r="A2349" s="221">
        <v>2348</v>
      </c>
      <c r="B2349" s="68" t="b">
        <f>'Zał 1-3'!$I$29&lt;='Zał 1-2'!$I$29</f>
        <v>1</v>
      </c>
      <c r="C2349" s="68" t="s">
        <v>3982</v>
      </c>
      <c r="D2349" s="68" t="s">
        <v>1514</v>
      </c>
      <c r="E2349" s="68" t="s">
        <v>2423</v>
      </c>
    </row>
    <row r="2350" spans="1:5" hidden="1" x14ac:dyDescent="0.2">
      <c r="A2350" s="221">
        <v>2349</v>
      </c>
      <c r="B2350" s="68" t="b">
        <f>'Zał 1-3'!$I$30&lt;='Zał 1-2'!$I$30</f>
        <v>1</v>
      </c>
      <c r="C2350" s="68" t="s">
        <v>3982</v>
      </c>
      <c r="D2350" s="68" t="s">
        <v>1505</v>
      </c>
      <c r="E2350" s="68" t="s">
        <v>2423</v>
      </c>
    </row>
    <row r="2351" spans="1:5" hidden="1" x14ac:dyDescent="0.2">
      <c r="A2351" s="221">
        <v>2350</v>
      </c>
      <c r="B2351" s="68" t="b">
        <f>'Zał 1-3'!$I$31&lt;='Zał 1-2'!$I$31</f>
        <v>1</v>
      </c>
      <c r="C2351" s="68" t="s">
        <v>3982</v>
      </c>
      <c r="D2351" s="68" t="s">
        <v>2896</v>
      </c>
      <c r="E2351" s="68" t="s">
        <v>2423</v>
      </c>
    </row>
    <row r="2352" spans="1:5" hidden="1" x14ac:dyDescent="0.2">
      <c r="A2352" s="221">
        <v>2351</v>
      </c>
      <c r="B2352" s="68" t="b">
        <f>'Zał 1-3'!$I$32&lt;='Zał 1-2'!$I$32</f>
        <v>1</v>
      </c>
      <c r="C2352" s="68" t="s">
        <v>3982</v>
      </c>
      <c r="D2352" s="68" t="s">
        <v>2890</v>
      </c>
      <c r="E2352" s="68" t="s">
        <v>2423</v>
      </c>
    </row>
    <row r="2353" spans="1:5" hidden="1" x14ac:dyDescent="0.2">
      <c r="A2353" s="221">
        <v>2352</v>
      </c>
      <c r="B2353" s="68" t="b">
        <f>'Zał 1-3'!$I$33&lt;='Zał 1-2'!$I$33</f>
        <v>1</v>
      </c>
      <c r="C2353" s="68" t="s">
        <v>3982</v>
      </c>
      <c r="D2353" s="68" t="s">
        <v>2891</v>
      </c>
      <c r="E2353" s="68" t="s">
        <v>2423</v>
      </c>
    </row>
    <row r="2354" spans="1:5" hidden="1" x14ac:dyDescent="0.2">
      <c r="A2354" s="221">
        <v>2353</v>
      </c>
      <c r="B2354" s="68" t="b">
        <f>'Zał 1-3'!$I$34&lt;='Zał 1-2'!$I$34</f>
        <v>1</v>
      </c>
      <c r="C2354" s="68" t="s">
        <v>3982</v>
      </c>
      <c r="D2354" s="68" t="s">
        <v>2897</v>
      </c>
      <c r="E2354" s="68" t="s">
        <v>2423</v>
      </c>
    </row>
    <row r="2355" spans="1:5" hidden="1" x14ac:dyDescent="0.2">
      <c r="A2355" s="221">
        <v>2354</v>
      </c>
      <c r="B2355" s="68" t="b">
        <f>'Zał 1-3'!$I$36&lt;='Zał 1-2'!$I$36</f>
        <v>1</v>
      </c>
      <c r="C2355" s="68" t="s">
        <v>3982</v>
      </c>
      <c r="D2355" s="68" t="s">
        <v>2893</v>
      </c>
      <c r="E2355" s="68" t="s">
        <v>2423</v>
      </c>
    </row>
    <row r="2356" spans="1:5" hidden="1" x14ac:dyDescent="0.2">
      <c r="A2356" s="221">
        <v>2355</v>
      </c>
      <c r="B2356" s="68" t="b">
        <f>'Zał 1-3'!$I$37&lt;='Zał 1-2'!$I$37</f>
        <v>1</v>
      </c>
      <c r="C2356" s="68" t="s">
        <v>3982</v>
      </c>
      <c r="D2356" s="68" t="s">
        <v>2894</v>
      </c>
      <c r="E2356" s="68" t="s">
        <v>2423</v>
      </c>
    </row>
    <row r="2357" spans="1:5" hidden="1" x14ac:dyDescent="0.2">
      <c r="A2357" s="221">
        <v>2356</v>
      </c>
      <c r="B2357" s="68" t="b">
        <f>'Zał 1-3'!$I$38&lt;='Zał 1-2'!$I$38</f>
        <v>1</v>
      </c>
      <c r="C2357" s="68" t="s">
        <v>3982</v>
      </c>
      <c r="D2357" s="68" t="s">
        <v>2895</v>
      </c>
      <c r="E2357" s="68" t="s">
        <v>2423</v>
      </c>
    </row>
    <row r="2358" spans="1:5" hidden="1" x14ac:dyDescent="0.2">
      <c r="A2358" s="221">
        <v>2357</v>
      </c>
      <c r="B2358" s="68" t="b">
        <f>'Zał 1-3'!$I$39&lt;='Zał 1-2'!$I$39</f>
        <v>1</v>
      </c>
      <c r="C2358" s="68" t="s">
        <v>3982</v>
      </c>
      <c r="D2358" s="68" t="s">
        <v>99</v>
      </c>
      <c r="E2358" s="68" t="s">
        <v>2423</v>
      </c>
    </row>
    <row r="2359" spans="1:5" hidden="1" x14ac:dyDescent="0.2">
      <c r="A2359" s="221">
        <v>2358</v>
      </c>
      <c r="B2359" s="68" t="b">
        <f>'Zał 1-3'!$J$7&lt;='Zał 1-2'!$J$7</f>
        <v>1</v>
      </c>
      <c r="C2359" s="68" t="s">
        <v>3982</v>
      </c>
      <c r="D2359" s="68" t="s">
        <v>1504</v>
      </c>
      <c r="E2359" s="68" t="s">
        <v>2424</v>
      </c>
    </row>
    <row r="2360" spans="1:5" hidden="1" x14ac:dyDescent="0.2">
      <c r="A2360" s="221">
        <v>2359</v>
      </c>
      <c r="B2360" s="68" t="b">
        <f>'Zał 1-3'!$J$8&lt;='Zał 1-2'!$J$8</f>
        <v>1</v>
      </c>
      <c r="C2360" s="68" t="s">
        <v>3982</v>
      </c>
      <c r="D2360" s="68" t="s">
        <v>82</v>
      </c>
      <c r="E2360" s="68" t="s">
        <v>2424</v>
      </c>
    </row>
    <row r="2361" spans="1:5" hidden="1" x14ac:dyDescent="0.2">
      <c r="A2361" s="221">
        <v>2360</v>
      </c>
      <c r="B2361" s="68" t="b">
        <f>'Zał 1-3'!$J$9&lt;='Zał 1-2'!$J$9</f>
        <v>1</v>
      </c>
      <c r="C2361" s="68" t="s">
        <v>3982</v>
      </c>
      <c r="D2361" s="68" t="s">
        <v>73</v>
      </c>
      <c r="E2361" s="68" t="s">
        <v>2424</v>
      </c>
    </row>
    <row r="2362" spans="1:5" hidden="1" x14ac:dyDescent="0.2">
      <c r="A2362" s="221">
        <v>2361</v>
      </c>
      <c r="B2362" s="68" t="b">
        <f>'Zał 1-3'!$J$10&lt;='Zał 1-2'!$J$10</f>
        <v>1</v>
      </c>
      <c r="C2362" s="68" t="s">
        <v>3982</v>
      </c>
      <c r="D2362" s="68" t="s">
        <v>64</v>
      </c>
      <c r="E2362" s="68" t="s">
        <v>2424</v>
      </c>
    </row>
    <row r="2363" spans="1:5" hidden="1" x14ac:dyDescent="0.2">
      <c r="A2363" s="221">
        <v>2362</v>
      </c>
      <c r="B2363" s="68" t="b">
        <f>'Zał 1-3'!$J$11&lt;='Zał 1-2'!$J$11</f>
        <v>1</v>
      </c>
      <c r="C2363" s="68" t="s">
        <v>3982</v>
      </c>
      <c r="D2363" s="68" t="s">
        <v>55</v>
      </c>
      <c r="E2363" s="68" t="s">
        <v>2424</v>
      </c>
    </row>
    <row r="2364" spans="1:5" hidden="1" x14ac:dyDescent="0.2">
      <c r="A2364" s="221">
        <v>2363</v>
      </c>
      <c r="B2364" s="68" t="b">
        <f>'Zał 1-3'!$J$12&lt;='Zał 1-2'!$J$12</f>
        <v>1</v>
      </c>
      <c r="C2364" s="68" t="s">
        <v>3982</v>
      </c>
      <c r="D2364" s="68" t="s">
        <v>46</v>
      </c>
      <c r="E2364" s="68" t="s">
        <v>2424</v>
      </c>
    </row>
    <row r="2365" spans="1:5" hidden="1" x14ac:dyDescent="0.2">
      <c r="A2365" s="221">
        <v>2364</v>
      </c>
      <c r="B2365" s="68" t="b">
        <f>'Zał 1-3'!$J$13&lt;='Zał 1-2'!$J$13</f>
        <v>1</v>
      </c>
      <c r="C2365" s="68" t="s">
        <v>3982</v>
      </c>
      <c r="D2365" s="68" t="s">
        <v>40</v>
      </c>
      <c r="E2365" s="68" t="s">
        <v>2424</v>
      </c>
    </row>
    <row r="2366" spans="1:5" hidden="1" x14ac:dyDescent="0.2">
      <c r="A2366" s="221">
        <v>2365</v>
      </c>
      <c r="B2366" s="68" t="b">
        <f>'Zał 1-3'!$J$14&lt;='Zał 1-2'!$J$14</f>
        <v>1</v>
      </c>
      <c r="C2366" s="68" t="s">
        <v>3982</v>
      </c>
      <c r="D2366" s="68" t="s">
        <v>35</v>
      </c>
      <c r="E2366" s="68" t="s">
        <v>2424</v>
      </c>
    </row>
    <row r="2367" spans="1:5" hidden="1" x14ac:dyDescent="0.2">
      <c r="A2367" s="221">
        <v>2366</v>
      </c>
      <c r="B2367" s="68" t="b">
        <f>'Zał 1-3'!$J$15&lt;='Zał 1-2'!$J$15</f>
        <v>1</v>
      </c>
      <c r="C2367" s="68" t="s">
        <v>3982</v>
      </c>
      <c r="D2367" s="68" t="s">
        <v>30</v>
      </c>
      <c r="E2367" s="68" t="s">
        <v>2424</v>
      </c>
    </row>
    <row r="2368" spans="1:5" hidden="1" x14ac:dyDescent="0.2">
      <c r="A2368" s="221">
        <v>2367</v>
      </c>
      <c r="B2368" s="68" t="b">
        <f>'Zał 1-3'!$J$16&lt;='Zał 1-2'!$J$16</f>
        <v>1</v>
      </c>
      <c r="C2368" s="68" t="s">
        <v>3982</v>
      </c>
      <c r="D2368" s="68" t="s">
        <v>24</v>
      </c>
      <c r="E2368" s="68" t="s">
        <v>2424</v>
      </c>
    </row>
    <row r="2369" spans="1:5" hidden="1" x14ac:dyDescent="0.2">
      <c r="A2369" s="221">
        <v>2368</v>
      </c>
      <c r="B2369" s="68" t="b">
        <f>'Zał 1-3'!$J$17&lt;='Zał 1-2'!$J$17</f>
        <v>1</v>
      </c>
      <c r="C2369" s="68" t="s">
        <v>3982</v>
      </c>
      <c r="D2369" s="68" t="s">
        <v>18</v>
      </c>
      <c r="E2369" s="68" t="s">
        <v>2424</v>
      </c>
    </row>
    <row r="2370" spans="1:5" hidden="1" x14ac:dyDescent="0.2">
      <c r="A2370" s="221">
        <v>2369</v>
      </c>
      <c r="B2370" s="68" t="b">
        <f>'Zał 1-3'!$J$22&lt;='Zał 1-2'!$J$22</f>
        <v>1</v>
      </c>
      <c r="C2370" s="68" t="s">
        <v>3982</v>
      </c>
      <c r="D2370" s="68" t="s">
        <v>4001</v>
      </c>
      <c r="E2370" s="68" t="s">
        <v>2424</v>
      </c>
    </row>
    <row r="2371" spans="1:5" hidden="1" x14ac:dyDescent="0.2">
      <c r="A2371" s="221">
        <v>2370</v>
      </c>
      <c r="B2371" s="68" t="b">
        <f>'Zał 1-3'!$J$23&lt;='Zał 1-2'!$J$23</f>
        <v>1</v>
      </c>
      <c r="C2371" s="68" t="s">
        <v>3982</v>
      </c>
      <c r="D2371" s="68" t="s">
        <v>4086</v>
      </c>
      <c r="E2371" s="68" t="s">
        <v>2424</v>
      </c>
    </row>
    <row r="2372" spans="1:5" hidden="1" x14ac:dyDescent="0.2">
      <c r="A2372" s="221">
        <v>2371</v>
      </c>
      <c r="B2372" s="68" t="b">
        <f>'Zał 1-3'!$J$24&lt;='Zał 1-2'!$J$24</f>
        <v>1</v>
      </c>
      <c r="C2372" s="68" t="s">
        <v>3982</v>
      </c>
      <c r="D2372" s="68" t="s">
        <v>4077</v>
      </c>
      <c r="E2372" s="68" t="s">
        <v>2424</v>
      </c>
    </row>
    <row r="2373" spans="1:5" hidden="1" x14ac:dyDescent="0.2">
      <c r="A2373" s="221">
        <v>2372</v>
      </c>
      <c r="B2373" s="68" t="b">
        <f>'Zał 1-3'!$J$25&lt;='Zał 1-2'!$J$25</f>
        <v>1</v>
      </c>
      <c r="C2373" s="68" t="s">
        <v>3982</v>
      </c>
      <c r="D2373" s="68" t="s">
        <v>1540</v>
      </c>
      <c r="E2373" s="68" t="s">
        <v>2424</v>
      </c>
    </row>
    <row r="2374" spans="1:5" hidden="1" x14ac:dyDescent="0.2">
      <c r="A2374" s="221">
        <v>2373</v>
      </c>
      <c r="B2374" s="68" t="b">
        <f>'Zał 1-3'!$J$26&lt;='Zał 1-2'!$J$26</f>
        <v>1</v>
      </c>
      <c r="C2374" s="68" t="s">
        <v>3982</v>
      </c>
      <c r="D2374" s="68" t="s">
        <v>1532</v>
      </c>
      <c r="E2374" s="68" t="s">
        <v>2424</v>
      </c>
    </row>
    <row r="2375" spans="1:5" hidden="1" x14ac:dyDescent="0.2">
      <c r="A2375" s="221">
        <v>2374</v>
      </c>
      <c r="B2375" s="68" t="b">
        <f>'Zał 1-3'!$J$27&lt;='Zał 1-2'!$J$27</f>
        <v>1</v>
      </c>
      <c r="C2375" s="68" t="s">
        <v>3982</v>
      </c>
      <c r="D2375" s="68" t="s">
        <v>1526</v>
      </c>
      <c r="E2375" s="68" t="s">
        <v>2424</v>
      </c>
    </row>
    <row r="2376" spans="1:5" hidden="1" x14ac:dyDescent="0.2">
      <c r="A2376" s="221">
        <v>2375</v>
      </c>
      <c r="B2376" s="68" t="b">
        <f>'Zał 1-3'!$J$28&lt;='Zał 1-2'!$J$28</f>
        <v>1</v>
      </c>
      <c r="C2376" s="68" t="s">
        <v>3982</v>
      </c>
      <c r="D2376" s="68" t="s">
        <v>1520</v>
      </c>
      <c r="E2376" s="68" t="s">
        <v>2424</v>
      </c>
    </row>
    <row r="2377" spans="1:5" hidden="1" x14ac:dyDescent="0.2">
      <c r="A2377" s="221">
        <v>2376</v>
      </c>
      <c r="B2377" s="68" t="b">
        <f>'Zał 1-3'!$J$29&lt;='Zał 1-2'!$J$29</f>
        <v>1</v>
      </c>
      <c r="C2377" s="68" t="s">
        <v>3982</v>
      </c>
      <c r="D2377" s="68" t="s">
        <v>1514</v>
      </c>
      <c r="E2377" s="68" t="s">
        <v>2424</v>
      </c>
    </row>
    <row r="2378" spans="1:5" hidden="1" x14ac:dyDescent="0.2">
      <c r="A2378" s="221">
        <v>2377</v>
      </c>
      <c r="B2378" s="68" t="b">
        <f>'Zał 1-3'!$J$30&lt;='Zał 1-2'!$J$30</f>
        <v>1</v>
      </c>
      <c r="C2378" s="68" t="s">
        <v>3982</v>
      </c>
      <c r="D2378" s="68" t="s">
        <v>1505</v>
      </c>
      <c r="E2378" s="68" t="s">
        <v>2424</v>
      </c>
    </row>
    <row r="2379" spans="1:5" hidden="1" x14ac:dyDescent="0.2">
      <c r="A2379" s="221">
        <v>2378</v>
      </c>
      <c r="B2379" s="68" t="b">
        <f>'Zał 1-3'!$J$31&lt;='Zał 1-2'!$J$31</f>
        <v>1</v>
      </c>
      <c r="C2379" s="68" t="s">
        <v>3982</v>
      </c>
      <c r="D2379" s="68" t="s">
        <v>2896</v>
      </c>
      <c r="E2379" s="68" t="s">
        <v>2424</v>
      </c>
    </row>
    <row r="2380" spans="1:5" hidden="1" x14ac:dyDescent="0.2">
      <c r="A2380" s="221">
        <v>2379</v>
      </c>
      <c r="B2380" s="68" t="b">
        <f>'Zał 1-3'!$J$32&lt;='Zał 1-2'!$J$32</f>
        <v>1</v>
      </c>
      <c r="C2380" s="68" t="s">
        <v>3982</v>
      </c>
      <c r="D2380" s="68" t="s">
        <v>2890</v>
      </c>
      <c r="E2380" s="68" t="s">
        <v>2424</v>
      </c>
    </row>
    <row r="2381" spans="1:5" hidden="1" x14ac:dyDescent="0.2">
      <c r="A2381" s="221">
        <v>2380</v>
      </c>
      <c r="B2381" s="68" t="b">
        <f>'Zał 1-3'!$J$33&lt;='Zał 1-2'!$J$33</f>
        <v>1</v>
      </c>
      <c r="C2381" s="68" t="s">
        <v>3982</v>
      </c>
      <c r="D2381" s="68" t="s">
        <v>2891</v>
      </c>
      <c r="E2381" s="68" t="s">
        <v>2424</v>
      </c>
    </row>
    <row r="2382" spans="1:5" hidden="1" x14ac:dyDescent="0.2">
      <c r="A2382" s="221">
        <v>2381</v>
      </c>
      <c r="B2382" s="68" t="b">
        <f>'Zał 1-3'!$J$34&lt;='Zał 1-2'!$J$34</f>
        <v>1</v>
      </c>
      <c r="C2382" s="68" t="s">
        <v>3982</v>
      </c>
      <c r="D2382" s="68" t="s">
        <v>2897</v>
      </c>
      <c r="E2382" s="68" t="s">
        <v>2424</v>
      </c>
    </row>
    <row r="2383" spans="1:5" hidden="1" x14ac:dyDescent="0.2">
      <c r="A2383" s="221">
        <v>2382</v>
      </c>
      <c r="B2383" s="68" t="b">
        <f>'Zał 1-3'!$J$35&lt;='Zał 1-2'!$J$35</f>
        <v>1</v>
      </c>
      <c r="C2383" s="68" t="s">
        <v>3982</v>
      </c>
      <c r="D2383" s="68" t="s">
        <v>2892</v>
      </c>
      <c r="E2383" s="68" t="s">
        <v>2424</v>
      </c>
    </row>
    <row r="2384" spans="1:5" hidden="1" x14ac:dyDescent="0.2">
      <c r="A2384" s="221">
        <v>2383</v>
      </c>
      <c r="B2384" s="68" t="b">
        <f>'Zał 1-3'!$J$37&lt;='Zał 1-2'!$J$37</f>
        <v>1</v>
      </c>
      <c r="C2384" s="68" t="s">
        <v>3982</v>
      </c>
      <c r="D2384" s="68" t="s">
        <v>2894</v>
      </c>
      <c r="E2384" s="68" t="s">
        <v>2424</v>
      </c>
    </row>
    <row r="2385" spans="1:5" hidden="1" x14ac:dyDescent="0.2">
      <c r="A2385" s="221">
        <v>2384</v>
      </c>
      <c r="B2385" s="68" t="b">
        <f>'Zał 1-3'!$J$38&lt;='Zał 1-2'!$J$38</f>
        <v>1</v>
      </c>
      <c r="C2385" s="68" t="s">
        <v>3982</v>
      </c>
      <c r="D2385" s="68" t="s">
        <v>2895</v>
      </c>
      <c r="E2385" s="68" t="s">
        <v>2424</v>
      </c>
    </row>
    <row r="2386" spans="1:5" hidden="1" x14ac:dyDescent="0.2">
      <c r="A2386" s="221">
        <v>2385</v>
      </c>
      <c r="B2386" s="68" t="b">
        <f>'Zał 1-3'!$J$39&lt;='Zał 1-2'!$J$39</f>
        <v>1</v>
      </c>
      <c r="C2386" s="68" t="s">
        <v>3982</v>
      </c>
      <c r="D2386" s="68" t="s">
        <v>99</v>
      </c>
      <c r="E2386" s="68" t="s">
        <v>2424</v>
      </c>
    </row>
    <row r="2387" spans="1:5" hidden="1" x14ac:dyDescent="0.2">
      <c r="A2387" s="221">
        <v>2386</v>
      </c>
      <c r="B2387" s="68" t="b">
        <f>'Zał 1-3'!$K$7&lt;='Zał 1-2'!$K$7</f>
        <v>1</v>
      </c>
      <c r="C2387" s="68" t="s">
        <v>3982</v>
      </c>
      <c r="D2387" s="68" t="s">
        <v>1504</v>
      </c>
      <c r="E2387" s="68" t="s">
        <v>11</v>
      </c>
    </row>
    <row r="2388" spans="1:5" hidden="1" x14ac:dyDescent="0.2">
      <c r="A2388" s="221">
        <v>2387</v>
      </c>
      <c r="B2388" s="68" t="b">
        <f>'Zał 1-3'!$K$8&lt;='Zał 1-2'!$K$8</f>
        <v>1</v>
      </c>
      <c r="C2388" s="68" t="s">
        <v>3982</v>
      </c>
      <c r="D2388" s="68" t="s">
        <v>82</v>
      </c>
      <c r="E2388" s="68" t="s">
        <v>11</v>
      </c>
    </row>
    <row r="2389" spans="1:5" hidden="1" x14ac:dyDescent="0.2">
      <c r="A2389" s="221">
        <v>2388</v>
      </c>
      <c r="B2389" s="68" t="b">
        <f>'Zał 1-3'!$K$9&lt;='Zał 1-2'!$K$9</f>
        <v>1</v>
      </c>
      <c r="C2389" s="68" t="s">
        <v>3982</v>
      </c>
      <c r="D2389" s="68" t="s">
        <v>73</v>
      </c>
      <c r="E2389" s="68" t="s">
        <v>11</v>
      </c>
    </row>
    <row r="2390" spans="1:5" hidden="1" x14ac:dyDescent="0.2">
      <c r="A2390" s="221">
        <v>2389</v>
      </c>
      <c r="B2390" s="68" t="b">
        <f>'Zał 1-3'!$K$10&lt;='Zał 1-2'!$K$10</f>
        <v>1</v>
      </c>
      <c r="C2390" s="68" t="s">
        <v>3982</v>
      </c>
      <c r="D2390" s="68" t="s">
        <v>64</v>
      </c>
      <c r="E2390" s="68" t="s">
        <v>11</v>
      </c>
    </row>
    <row r="2391" spans="1:5" hidden="1" x14ac:dyDescent="0.2">
      <c r="A2391" s="221">
        <v>2390</v>
      </c>
      <c r="B2391" s="68" t="b">
        <f>'Zał 1-3'!$K$11&lt;='Zał 1-2'!$K$11</f>
        <v>1</v>
      </c>
      <c r="C2391" s="68" t="s">
        <v>3982</v>
      </c>
      <c r="D2391" s="68" t="s">
        <v>55</v>
      </c>
      <c r="E2391" s="68" t="s">
        <v>11</v>
      </c>
    </row>
    <row r="2392" spans="1:5" hidden="1" x14ac:dyDescent="0.2">
      <c r="A2392" s="221">
        <v>2391</v>
      </c>
      <c r="B2392" s="68" t="b">
        <f>'Zał 1-3'!$K$12&lt;='Zał 1-2'!$K$12</f>
        <v>1</v>
      </c>
      <c r="C2392" s="68" t="s">
        <v>3982</v>
      </c>
      <c r="D2392" s="68" t="s">
        <v>46</v>
      </c>
      <c r="E2392" s="68" t="s">
        <v>11</v>
      </c>
    </row>
    <row r="2393" spans="1:5" hidden="1" x14ac:dyDescent="0.2">
      <c r="A2393" s="221">
        <v>2392</v>
      </c>
      <c r="B2393" s="68" t="b">
        <f>'Zał 1-3'!$K$13&lt;='Zał 1-2'!$K$13</f>
        <v>1</v>
      </c>
      <c r="C2393" s="68" t="s">
        <v>3982</v>
      </c>
      <c r="D2393" s="68" t="s">
        <v>40</v>
      </c>
      <c r="E2393" s="68" t="s">
        <v>11</v>
      </c>
    </row>
    <row r="2394" spans="1:5" hidden="1" x14ac:dyDescent="0.2">
      <c r="A2394" s="221">
        <v>2393</v>
      </c>
      <c r="B2394" s="68" t="b">
        <f>'Zał 1-3'!$K$14&lt;='Zał 1-2'!$K$14</f>
        <v>1</v>
      </c>
      <c r="C2394" s="68" t="s">
        <v>3982</v>
      </c>
      <c r="D2394" s="68" t="s">
        <v>35</v>
      </c>
      <c r="E2394" s="68" t="s">
        <v>11</v>
      </c>
    </row>
    <row r="2395" spans="1:5" hidden="1" x14ac:dyDescent="0.2">
      <c r="A2395" s="221">
        <v>2394</v>
      </c>
      <c r="B2395" s="68" t="b">
        <f>'Zał 1-3'!$K$15&lt;='Zał 1-2'!$K$15</f>
        <v>1</v>
      </c>
      <c r="C2395" s="68" t="s">
        <v>3982</v>
      </c>
      <c r="D2395" s="68" t="s">
        <v>30</v>
      </c>
      <c r="E2395" s="68" t="s">
        <v>11</v>
      </c>
    </row>
    <row r="2396" spans="1:5" hidden="1" x14ac:dyDescent="0.2">
      <c r="A2396" s="221">
        <v>2395</v>
      </c>
      <c r="B2396" s="68" t="b">
        <f>'Zał 1-3'!$K$16&lt;='Zał 1-2'!$K$16</f>
        <v>1</v>
      </c>
      <c r="C2396" s="68" t="s">
        <v>3982</v>
      </c>
      <c r="D2396" s="68" t="s">
        <v>24</v>
      </c>
      <c r="E2396" s="68" t="s">
        <v>11</v>
      </c>
    </row>
    <row r="2397" spans="1:5" hidden="1" x14ac:dyDescent="0.2">
      <c r="A2397" s="221">
        <v>2396</v>
      </c>
      <c r="B2397" s="68" t="b">
        <f>'Zał 1-3'!$K$17&lt;='Zał 1-2'!$K$17</f>
        <v>1</v>
      </c>
      <c r="C2397" s="68" t="s">
        <v>3982</v>
      </c>
      <c r="D2397" s="68" t="s">
        <v>18</v>
      </c>
      <c r="E2397" s="68" t="s">
        <v>11</v>
      </c>
    </row>
    <row r="2398" spans="1:5" hidden="1" x14ac:dyDescent="0.2">
      <c r="A2398" s="221">
        <v>2397</v>
      </c>
      <c r="B2398" s="68" t="b">
        <f>'Zał 1-3'!$K$19&lt;='Zał 1-2'!$K$19</f>
        <v>1</v>
      </c>
      <c r="C2398" s="68" t="s">
        <v>3982</v>
      </c>
      <c r="D2398" s="68" t="s">
        <v>1069</v>
      </c>
      <c r="E2398" s="68" t="s">
        <v>11</v>
      </c>
    </row>
    <row r="2399" spans="1:5" hidden="1" x14ac:dyDescent="0.2">
      <c r="A2399" s="221">
        <v>2398</v>
      </c>
      <c r="B2399" s="68" t="b">
        <f>'Zał 1-3'!$K$20&lt;='Zał 1-2'!$K$20</f>
        <v>1</v>
      </c>
      <c r="C2399" s="68" t="s">
        <v>3982</v>
      </c>
      <c r="D2399" s="68" t="s">
        <v>895</v>
      </c>
      <c r="E2399" s="68" t="s">
        <v>11</v>
      </c>
    </row>
    <row r="2400" spans="1:5" hidden="1" x14ac:dyDescent="0.2">
      <c r="A2400" s="221">
        <v>2399</v>
      </c>
      <c r="B2400" s="68" t="b">
        <f>'Zał 1-3'!$K$21&lt;='Zał 1-2'!$K$21</f>
        <v>1</v>
      </c>
      <c r="C2400" s="68" t="s">
        <v>3982</v>
      </c>
      <c r="D2400" s="68" t="s">
        <v>887</v>
      </c>
      <c r="E2400" s="68" t="s">
        <v>11</v>
      </c>
    </row>
    <row r="2401" spans="1:5" hidden="1" x14ac:dyDescent="0.2">
      <c r="A2401" s="221">
        <v>2400</v>
      </c>
      <c r="B2401" s="68" t="b">
        <f>'Zał 1-3'!$K$22&lt;='Zał 1-2'!$K$22</f>
        <v>1</v>
      </c>
      <c r="C2401" s="68" t="s">
        <v>3982</v>
      </c>
      <c r="D2401" s="68" t="s">
        <v>4001</v>
      </c>
      <c r="E2401" s="68" t="s">
        <v>11</v>
      </c>
    </row>
    <row r="2402" spans="1:5" hidden="1" x14ac:dyDescent="0.2">
      <c r="A2402" s="221">
        <v>2401</v>
      </c>
      <c r="B2402" s="68" t="b">
        <f>'Zał 1-3'!$K$23&lt;='Zał 1-2'!$K$23</f>
        <v>1</v>
      </c>
      <c r="C2402" s="68" t="s">
        <v>3982</v>
      </c>
      <c r="D2402" s="68" t="s">
        <v>4086</v>
      </c>
      <c r="E2402" s="68" t="s">
        <v>11</v>
      </c>
    </row>
    <row r="2403" spans="1:5" hidden="1" x14ac:dyDescent="0.2">
      <c r="A2403" s="221">
        <v>2402</v>
      </c>
      <c r="B2403" s="68" t="b">
        <f>'Zał 1-3'!$K$24&lt;='Zał 1-2'!$K$24</f>
        <v>1</v>
      </c>
      <c r="C2403" s="68" t="s">
        <v>3982</v>
      </c>
      <c r="D2403" s="68" t="s">
        <v>4077</v>
      </c>
      <c r="E2403" s="68" t="s">
        <v>11</v>
      </c>
    </row>
    <row r="2404" spans="1:5" hidden="1" x14ac:dyDescent="0.2">
      <c r="A2404" s="221">
        <v>2403</v>
      </c>
      <c r="B2404" s="68" t="b">
        <f>'Zał 1-3'!$K$25&lt;='Zał 1-2'!$K$25</f>
        <v>1</v>
      </c>
      <c r="C2404" s="68" t="s">
        <v>3982</v>
      </c>
      <c r="D2404" s="68" t="s">
        <v>1540</v>
      </c>
      <c r="E2404" s="68" t="s">
        <v>11</v>
      </c>
    </row>
    <row r="2405" spans="1:5" hidden="1" x14ac:dyDescent="0.2">
      <c r="A2405" s="221">
        <v>2404</v>
      </c>
      <c r="B2405" s="68" t="b">
        <f>'Zał 1-3'!$K$26&lt;='Zał 1-2'!$K$26</f>
        <v>1</v>
      </c>
      <c r="C2405" s="68" t="s">
        <v>3982</v>
      </c>
      <c r="D2405" s="68" t="s">
        <v>1532</v>
      </c>
      <c r="E2405" s="68" t="s">
        <v>11</v>
      </c>
    </row>
    <row r="2406" spans="1:5" hidden="1" x14ac:dyDescent="0.2">
      <c r="A2406" s="221">
        <v>2405</v>
      </c>
      <c r="B2406" s="68" t="b">
        <f>'Zał 1-3'!$K$27&lt;='Zał 1-2'!$K$27</f>
        <v>1</v>
      </c>
      <c r="C2406" s="68" t="s">
        <v>3982</v>
      </c>
      <c r="D2406" s="68" t="s">
        <v>1526</v>
      </c>
      <c r="E2406" s="68" t="s">
        <v>11</v>
      </c>
    </row>
    <row r="2407" spans="1:5" hidden="1" x14ac:dyDescent="0.2">
      <c r="A2407" s="221">
        <v>2406</v>
      </c>
      <c r="B2407" s="68" t="b">
        <f>'Zał 1-3'!$K$28&lt;='Zał 1-2'!$K$28</f>
        <v>1</v>
      </c>
      <c r="C2407" s="68" t="s">
        <v>3982</v>
      </c>
      <c r="D2407" s="68" t="s">
        <v>1520</v>
      </c>
      <c r="E2407" s="68" t="s">
        <v>11</v>
      </c>
    </row>
    <row r="2408" spans="1:5" hidden="1" x14ac:dyDescent="0.2">
      <c r="A2408" s="221">
        <v>2407</v>
      </c>
      <c r="B2408" s="68" t="b">
        <f>'Zał 1-3'!$K$29&lt;='Zał 1-2'!$K$29</f>
        <v>1</v>
      </c>
      <c r="C2408" s="68" t="s">
        <v>3982</v>
      </c>
      <c r="D2408" s="68" t="s">
        <v>1514</v>
      </c>
      <c r="E2408" s="68" t="s">
        <v>11</v>
      </c>
    </row>
    <row r="2409" spans="1:5" hidden="1" x14ac:dyDescent="0.2">
      <c r="A2409" s="221">
        <v>2408</v>
      </c>
      <c r="B2409" s="68" t="b">
        <f>'Zał 1-3'!$K$30&lt;='Zał 1-2'!$K$30</f>
        <v>1</v>
      </c>
      <c r="C2409" s="68" t="s">
        <v>3982</v>
      </c>
      <c r="D2409" s="68" t="s">
        <v>1505</v>
      </c>
      <c r="E2409" s="68" t="s">
        <v>11</v>
      </c>
    </row>
    <row r="2410" spans="1:5" hidden="1" x14ac:dyDescent="0.2">
      <c r="A2410" s="221">
        <v>2409</v>
      </c>
      <c r="B2410" s="68" t="b">
        <f>'Zał 1-3'!$K$31&lt;='Zał 1-2'!$K$31</f>
        <v>1</v>
      </c>
      <c r="C2410" s="68" t="s">
        <v>3982</v>
      </c>
      <c r="D2410" s="68" t="s">
        <v>2896</v>
      </c>
      <c r="E2410" s="68" t="s">
        <v>11</v>
      </c>
    </row>
    <row r="2411" spans="1:5" hidden="1" x14ac:dyDescent="0.2">
      <c r="A2411" s="221">
        <v>2410</v>
      </c>
      <c r="B2411" s="68" t="b">
        <f>'Zał 1-3'!$K$32&lt;='Zał 1-2'!$K$32</f>
        <v>1</v>
      </c>
      <c r="C2411" s="68" t="s">
        <v>3982</v>
      </c>
      <c r="D2411" s="68" t="s">
        <v>2890</v>
      </c>
      <c r="E2411" s="68" t="s">
        <v>11</v>
      </c>
    </row>
    <row r="2412" spans="1:5" hidden="1" x14ac:dyDescent="0.2">
      <c r="A2412" s="221">
        <v>2411</v>
      </c>
      <c r="B2412" s="68" t="b">
        <f>'Zał 1-3'!$K$33&lt;='Zał 1-2'!$K$33</f>
        <v>1</v>
      </c>
      <c r="C2412" s="68" t="s">
        <v>3982</v>
      </c>
      <c r="D2412" s="68" t="s">
        <v>2891</v>
      </c>
      <c r="E2412" s="68" t="s">
        <v>11</v>
      </c>
    </row>
    <row r="2413" spans="1:5" hidden="1" x14ac:dyDescent="0.2">
      <c r="A2413" s="221">
        <v>2412</v>
      </c>
      <c r="B2413" s="68" t="b">
        <f>'Zał 1-3'!$K$34&lt;='Zał 1-2'!$K$34</f>
        <v>1</v>
      </c>
      <c r="C2413" s="68" t="s">
        <v>3982</v>
      </c>
      <c r="D2413" s="68" t="s">
        <v>2897</v>
      </c>
      <c r="E2413" s="68" t="s">
        <v>11</v>
      </c>
    </row>
    <row r="2414" spans="1:5" hidden="1" x14ac:dyDescent="0.2">
      <c r="A2414" s="221">
        <v>2413</v>
      </c>
      <c r="B2414" s="68" t="b">
        <f>'Zał 1-3'!$K$35&lt;='Zał 1-2'!$K$35</f>
        <v>1</v>
      </c>
      <c r="C2414" s="68" t="s">
        <v>3982</v>
      </c>
      <c r="D2414" s="68" t="s">
        <v>2892</v>
      </c>
      <c r="E2414" s="68" t="s">
        <v>11</v>
      </c>
    </row>
    <row r="2415" spans="1:5" hidden="1" x14ac:dyDescent="0.2">
      <c r="A2415" s="221">
        <v>2414</v>
      </c>
      <c r="B2415" s="68" t="b">
        <f>'Zał 1-3'!$K$36&lt;='Zał 1-2'!$K$36</f>
        <v>1</v>
      </c>
      <c r="C2415" s="68" t="s">
        <v>3982</v>
      </c>
      <c r="D2415" s="68" t="s">
        <v>2893</v>
      </c>
      <c r="E2415" s="68" t="s">
        <v>11</v>
      </c>
    </row>
    <row r="2416" spans="1:5" hidden="1" x14ac:dyDescent="0.2">
      <c r="A2416" s="221">
        <v>2415</v>
      </c>
      <c r="B2416" s="68" t="b">
        <f>'Zał 1-3'!$K$38&lt;='Zał 1-2'!$K$38</f>
        <v>1</v>
      </c>
      <c r="C2416" s="68" t="s">
        <v>3982</v>
      </c>
      <c r="D2416" s="68" t="s">
        <v>2895</v>
      </c>
      <c r="E2416" s="68" t="s">
        <v>11</v>
      </c>
    </row>
    <row r="2417" spans="1:5" hidden="1" x14ac:dyDescent="0.2">
      <c r="A2417" s="221">
        <v>2416</v>
      </c>
      <c r="B2417" s="68" t="b">
        <f>'Zał 1-3'!$K$39&lt;='Zał 1-2'!$K$39</f>
        <v>1</v>
      </c>
      <c r="C2417" s="68" t="s">
        <v>3982</v>
      </c>
      <c r="D2417" s="68" t="s">
        <v>99</v>
      </c>
      <c r="E2417" s="68" t="s">
        <v>11</v>
      </c>
    </row>
    <row r="2418" spans="1:5" hidden="1" x14ac:dyDescent="0.2">
      <c r="A2418" s="221">
        <v>2417</v>
      </c>
      <c r="B2418" s="68" t="b">
        <f>'Zał 1-3'!$L$7&lt;='Zał 1-2'!$L$7</f>
        <v>1</v>
      </c>
      <c r="C2418" s="68" t="s">
        <v>3982</v>
      </c>
      <c r="D2418" s="68" t="s">
        <v>1504</v>
      </c>
      <c r="E2418" s="68" t="s">
        <v>3944</v>
      </c>
    </row>
    <row r="2419" spans="1:5" hidden="1" x14ac:dyDescent="0.2">
      <c r="A2419" s="221">
        <v>2418</v>
      </c>
      <c r="B2419" s="68" t="b">
        <f>'Zał 1-3'!$L$8&lt;='Zał 1-2'!$L$8</f>
        <v>1</v>
      </c>
      <c r="C2419" s="68" t="s">
        <v>3982</v>
      </c>
      <c r="D2419" s="68" t="s">
        <v>82</v>
      </c>
      <c r="E2419" s="68" t="s">
        <v>3944</v>
      </c>
    </row>
    <row r="2420" spans="1:5" hidden="1" x14ac:dyDescent="0.2">
      <c r="A2420" s="221">
        <v>2419</v>
      </c>
      <c r="B2420" s="68" t="b">
        <f>'Zał 1-3'!$L$9&lt;='Zał 1-2'!$L$9</f>
        <v>1</v>
      </c>
      <c r="C2420" s="68" t="s">
        <v>3982</v>
      </c>
      <c r="D2420" s="68" t="s">
        <v>73</v>
      </c>
      <c r="E2420" s="68" t="s">
        <v>3944</v>
      </c>
    </row>
    <row r="2421" spans="1:5" hidden="1" x14ac:dyDescent="0.2">
      <c r="A2421" s="221">
        <v>2420</v>
      </c>
      <c r="B2421" s="68" t="b">
        <f>'Zał 1-3'!$L$10&lt;='Zał 1-2'!$L$10</f>
        <v>1</v>
      </c>
      <c r="C2421" s="68" t="s">
        <v>3982</v>
      </c>
      <c r="D2421" s="68" t="s">
        <v>64</v>
      </c>
      <c r="E2421" s="68" t="s">
        <v>3944</v>
      </c>
    </row>
    <row r="2422" spans="1:5" hidden="1" x14ac:dyDescent="0.2">
      <c r="A2422" s="221">
        <v>2421</v>
      </c>
      <c r="B2422" s="68" t="b">
        <f>'Zał 1-3'!$L$11&lt;='Zał 1-2'!$L$11</f>
        <v>1</v>
      </c>
      <c r="C2422" s="68" t="s">
        <v>3982</v>
      </c>
      <c r="D2422" s="68" t="s">
        <v>55</v>
      </c>
      <c r="E2422" s="68" t="s">
        <v>3944</v>
      </c>
    </row>
    <row r="2423" spans="1:5" hidden="1" x14ac:dyDescent="0.2">
      <c r="A2423" s="221">
        <v>2422</v>
      </c>
      <c r="B2423" s="68" t="b">
        <f>'Zał 1-3'!$L$12&lt;='Zał 1-2'!$L$12</f>
        <v>1</v>
      </c>
      <c r="C2423" s="68" t="s">
        <v>3982</v>
      </c>
      <c r="D2423" s="68" t="s">
        <v>46</v>
      </c>
      <c r="E2423" s="68" t="s">
        <v>3944</v>
      </c>
    </row>
    <row r="2424" spans="1:5" hidden="1" x14ac:dyDescent="0.2">
      <c r="A2424" s="221">
        <v>2423</v>
      </c>
      <c r="B2424" s="68" t="b">
        <f>'Zał 1-3'!$L$13&lt;='Zał 1-2'!$L$13</f>
        <v>1</v>
      </c>
      <c r="C2424" s="68" t="s">
        <v>3982</v>
      </c>
      <c r="D2424" s="68" t="s">
        <v>40</v>
      </c>
      <c r="E2424" s="68" t="s">
        <v>3944</v>
      </c>
    </row>
    <row r="2425" spans="1:5" hidden="1" x14ac:dyDescent="0.2">
      <c r="A2425" s="221">
        <v>2424</v>
      </c>
      <c r="B2425" s="68" t="b">
        <f>'Zał 1-3'!$L$14&lt;='Zał 1-2'!$L$14</f>
        <v>1</v>
      </c>
      <c r="C2425" s="68" t="s">
        <v>3982</v>
      </c>
      <c r="D2425" s="68" t="s">
        <v>35</v>
      </c>
      <c r="E2425" s="68" t="s">
        <v>3944</v>
      </c>
    </row>
    <row r="2426" spans="1:5" hidden="1" x14ac:dyDescent="0.2">
      <c r="A2426" s="221">
        <v>2425</v>
      </c>
      <c r="B2426" s="68" t="b">
        <f>'Zał 1-3'!$L$15&lt;='Zał 1-2'!$L$15</f>
        <v>1</v>
      </c>
      <c r="C2426" s="68" t="s">
        <v>3982</v>
      </c>
      <c r="D2426" s="68" t="s">
        <v>30</v>
      </c>
      <c r="E2426" s="68" t="s">
        <v>3944</v>
      </c>
    </row>
    <row r="2427" spans="1:5" hidden="1" x14ac:dyDescent="0.2">
      <c r="A2427" s="221">
        <v>2426</v>
      </c>
      <c r="B2427" s="68" t="b">
        <f>'Zał 1-3'!$L$16&lt;='Zał 1-2'!$L$16</f>
        <v>1</v>
      </c>
      <c r="C2427" s="68" t="s">
        <v>3982</v>
      </c>
      <c r="D2427" s="68" t="s">
        <v>24</v>
      </c>
      <c r="E2427" s="68" t="s">
        <v>3944</v>
      </c>
    </row>
    <row r="2428" spans="1:5" hidden="1" x14ac:dyDescent="0.2">
      <c r="A2428" s="221">
        <v>2427</v>
      </c>
      <c r="B2428" s="68" t="b">
        <f>'Zał 1-3'!$L$17&lt;='Zał 1-2'!$L$17</f>
        <v>1</v>
      </c>
      <c r="C2428" s="68" t="s">
        <v>3982</v>
      </c>
      <c r="D2428" s="68" t="s">
        <v>18</v>
      </c>
      <c r="E2428" s="68" t="s">
        <v>3944</v>
      </c>
    </row>
    <row r="2429" spans="1:5" hidden="1" x14ac:dyDescent="0.2">
      <c r="A2429" s="221">
        <v>2428</v>
      </c>
      <c r="B2429" s="68" t="b">
        <f>'Zał 1-3'!$L$19&lt;='Zał 1-2'!$L$19</f>
        <v>1</v>
      </c>
      <c r="C2429" s="68" t="s">
        <v>3982</v>
      </c>
      <c r="D2429" s="68" t="s">
        <v>1069</v>
      </c>
      <c r="E2429" s="68" t="s">
        <v>3944</v>
      </c>
    </row>
    <row r="2430" spans="1:5" hidden="1" x14ac:dyDescent="0.2">
      <c r="A2430" s="221">
        <v>2429</v>
      </c>
      <c r="B2430" s="68" t="b">
        <f>'Zał 1-3'!$L$20&lt;='Zał 1-2'!$L$20</f>
        <v>1</v>
      </c>
      <c r="C2430" s="68" t="s">
        <v>3982</v>
      </c>
      <c r="D2430" s="68" t="s">
        <v>895</v>
      </c>
      <c r="E2430" s="68" t="s">
        <v>3944</v>
      </c>
    </row>
    <row r="2431" spans="1:5" hidden="1" x14ac:dyDescent="0.2">
      <c r="A2431" s="221">
        <v>2430</v>
      </c>
      <c r="B2431" s="68" t="b">
        <f>'Zał 1-3'!$L$21&lt;='Zał 1-2'!$L$21</f>
        <v>1</v>
      </c>
      <c r="C2431" s="68" t="s">
        <v>3982</v>
      </c>
      <c r="D2431" s="68" t="s">
        <v>887</v>
      </c>
      <c r="E2431" s="68" t="s">
        <v>3944</v>
      </c>
    </row>
    <row r="2432" spans="1:5" hidden="1" x14ac:dyDescent="0.2">
      <c r="A2432" s="221">
        <v>2431</v>
      </c>
      <c r="B2432" s="68" t="b">
        <f>'Zał 1-3'!$L$22&lt;='Zał 1-2'!$L$22</f>
        <v>1</v>
      </c>
      <c r="C2432" s="68" t="s">
        <v>3982</v>
      </c>
      <c r="D2432" s="68" t="s">
        <v>4001</v>
      </c>
      <c r="E2432" s="68" t="s">
        <v>3944</v>
      </c>
    </row>
    <row r="2433" spans="1:5" hidden="1" x14ac:dyDescent="0.2">
      <c r="A2433" s="221">
        <v>2432</v>
      </c>
      <c r="B2433" s="68" t="b">
        <f>'Zał 1-3'!$L$23&lt;='Zał 1-2'!$L$23</f>
        <v>1</v>
      </c>
      <c r="C2433" s="68" t="s">
        <v>3982</v>
      </c>
      <c r="D2433" s="68" t="s">
        <v>4086</v>
      </c>
      <c r="E2433" s="68" t="s">
        <v>3944</v>
      </c>
    </row>
    <row r="2434" spans="1:5" hidden="1" x14ac:dyDescent="0.2">
      <c r="A2434" s="221">
        <v>2433</v>
      </c>
      <c r="B2434" s="68" t="b">
        <f>'Zał 1-3'!$L$24&lt;='Zał 1-2'!$L$24</f>
        <v>1</v>
      </c>
      <c r="C2434" s="68" t="s">
        <v>3982</v>
      </c>
      <c r="D2434" s="68" t="s">
        <v>4077</v>
      </c>
      <c r="E2434" s="68" t="s">
        <v>3944</v>
      </c>
    </row>
    <row r="2435" spans="1:5" hidden="1" x14ac:dyDescent="0.2">
      <c r="A2435" s="221">
        <v>2434</v>
      </c>
      <c r="B2435" s="68" t="b">
        <f>'Zał 1-3'!$L$25&lt;='Zał 1-2'!$L$25</f>
        <v>1</v>
      </c>
      <c r="C2435" s="68" t="s">
        <v>3982</v>
      </c>
      <c r="D2435" s="68" t="s">
        <v>1540</v>
      </c>
      <c r="E2435" s="68" t="s">
        <v>3944</v>
      </c>
    </row>
    <row r="2436" spans="1:5" hidden="1" x14ac:dyDescent="0.2">
      <c r="A2436" s="221">
        <v>2435</v>
      </c>
      <c r="B2436" s="68" t="b">
        <f>'Zał 1-3'!$L$26&lt;='Zał 1-2'!$L$26</f>
        <v>1</v>
      </c>
      <c r="C2436" s="68" t="s">
        <v>3982</v>
      </c>
      <c r="D2436" s="68" t="s">
        <v>1532</v>
      </c>
      <c r="E2436" s="68" t="s">
        <v>3944</v>
      </c>
    </row>
    <row r="2437" spans="1:5" hidden="1" x14ac:dyDescent="0.2">
      <c r="A2437" s="221">
        <v>2436</v>
      </c>
      <c r="B2437" s="68" t="b">
        <f>'Zał 1-3'!$L$27&lt;='Zał 1-2'!$L$27</f>
        <v>1</v>
      </c>
      <c r="C2437" s="68" t="s">
        <v>3982</v>
      </c>
      <c r="D2437" s="68" t="s">
        <v>1526</v>
      </c>
      <c r="E2437" s="68" t="s">
        <v>3944</v>
      </c>
    </row>
    <row r="2438" spans="1:5" hidden="1" x14ac:dyDescent="0.2">
      <c r="A2438" s="221">
        <v>2437</v>
      </c>
      <c r="B2438" s="68" t="b">
        <f>'Zał 1-3'!$L$28&lt;='Zał 1-2'!$L$28</f>
        <v>1</v>
      </c>
      <c r="C2438" s="68" t="s">
        <v>3982</v>
      </c>
      <c r="D2438" s="68" t="s">
        <v>1520</v>
      </c>
      <c r="E2438" s="68" t="s">
        <v>3944</v>
      </c>
    </row>
    <row r="2439" spans="1:5" hidden="1" x14ac:dyDescent="0.2">
      <c r="A2439" s="221">
        <v>2438</v>
      </c>
      <c r="B2439" s="68" t="b">
        <f>'Zał 1-3'!$L$29&lt;='Zał 1-2'!$L$29</f>
        <v>1</v>
      </c>
      <c r="C2439" s="68" t="s">
        <v>3982</v>
      </c>
      <c r="D2439" s="68" t="s">
        <v>1514</v>
      </c>
      <c r="E2439" s="68" t="s">
        <v>3944</v>
      </c>
    </row>
    <row r="2440" spans="1:5" hidden="1" x14ac:dyDescent="0.2">
      <c r="A2440" s="221">
        <v>2439</v>
      </c>
      <c r="B2440" s="68" t="b">
        <f>'Zał 1-3'!$L$30&lt;='Zał 1-2'!$L$30</f>
        <v>1</v>
      </c>
      <c r="C2440" s="68" t="s">
        <v>3982</v>
      </c>
      <c r="D2440" s="68" t="s">
        <v>1505</v>
      </c>
      <c r="E2440" s="68" t="s">
        <v>3944</v>
      </c>
    </row>
    <row r="2441" spans="1:5" hidden="1" x14ac:dyDescent="0.2">
      <c r="A2441" s="221">
        <v>2440</v>
      </c>
      <c r="B2441" s="68" t="b">
        <f>'Zał 1-3'!$L$31&lt;='Zał 1-2'!$L$31</f>
        <v>1</v>
      </c>
      <c r="C2441" s="68" t="s">
        <v>3982</v>
      </c>
      <c r="D2441" s="68" t="s">
        <v>2896</v>
      </c>
      <c r="E2441" s="68" t="s">
        <v>3944</v>
      </c>
    </row>
    <row r="2442" spans="1:5" hidden="1" x14ac:dyDescent="0.2">
      <c r="A2442" s="221">
        <v>2441</v>
      </c>
      <c r="B2442" s="68" t="b">
        <f>'Zał 1-3'!$L$32&lt;='Zał 1-2'!$L$32</f>
        <v>1</v>
      </c>
      <c r="C2442" s="68" t="s">
        <v>3982</v>
      </c>
      <c r="D2442" s="68" t="s">
        <v>2890</v>
      </c>
      <c r="E2442" s="68" t="s">
        <v>3944</v>
      </c>
    </row>
    <row r="2443" spans="1:5" hidden="1" x14ac:dyDescent="0.2">
      <c r="A2443" s="221">
        <v>2442</v>
      </c>
      <c r="B2443" s="68" t="b">
        <f>'Zał 1-3'!$L$33&lt;='Zał 1-2'!$L$33</f>
        <v>1</v>
      </c>
      <c r="C2443" s="68" t="s">
        <v>3982</v>
      </c>
      <c r="D2443" s="68" t="s">
        <v>2891</v>
      </c>
      <c r="E2443" s="68" t="s">
        <v>3944</v>
      </c>
    </row>
    <row r="2444" spans="1:5" hidden="1" x14ac:dyDescent="0.2">
      <c r="A2444" s="221">
        <v>2443</v>
      </c>
      <c r="B2444" s="68" t="b">
        <f>'Zał 1-3'!$L$34&lt;='Zał 1-2'!$L$34</f>
        <v>1</v>
      </c>
      <c r="C2444" s="68" t="s">
        <v>3982</v>
      </c>
      <c r="D2444" s="68" t="s">
        <v>2897</v>
      </c>
      <c r="E2444" s="68" t="s">
        <v>3944</v>
      </c>
    </row>
    <row r="2445" spans="1:5" hidden="1" x14ac:dyDescent="0.2">
      <c r="A2445" s="221">
        <v>2444</v>
      </c>
      <c r="B2445" s="68" t="b">
        <f>'Zał 1-3'!$L$35&lt;='Zał 1-2'!$L$35</f>
        <v>1</v>
      </c>
      <c r="C2445" s="68" t="s">
        <v>3982</v>
      </c>
      <c r="D2445" s="68" t="s">
        <v>2892</v>
      </c>
      <c r="E2445" s="68" t="s">
        <v>3944</v>
      </c>
    </row>
    <row r="2446" spans="1:5" hidden="1" x14ac:dyDescent="0.2">
      <c r="A2446" s="221">
        <v>2445</v>
      </c>
      <c r="B2446" s="68" t="b">
        <f>'Zał 1-3'!$L$36&lt;='Zał 1-2'!$L$36</f>
        <v>1</v>
      </c>
      <c r="C2446" s="68" t="s">
        <v>3982</v>
      </c>
      <c r="D2446" s="68" t="s">
        <v>2893</v>
      </c>
      <c r="E2446" s="68" t="s">
        <v>3944</v>
      </c>
    </row>
    <row r="2447" spans="1:5" hidden="1" x14ac:dyDescent="0.2">
      <c r="A2447" s="221">
        <v>2446</v>
      </c>
      <c r="B2447" s="68" t="b">
        <f>'Zał 1-3'!$L$37&lt;='Zał 1-2'!$L$37</f>
        <v>1</v>
      </c>
      <c r="C2447" s="68" t="s">
        <v>3982</v>
      </c>
      <c r="D2447" s="68" t="s">
        <v>2894</v>
      </c>
      <c r="E2447" s="68" t="s">
        <v>3944</v>
      </c>
    </row>
    <row r="2448" spans="1:5" hidden="1" x14ac:dyDescent="0.2">
      <c r="A2448" s="221">
        <v>2447</v>
      </c>
      <c r="B2448" s="68" t="b">
        <f>'Zał 1-3'!$L$39&lt;='Zał 1-2'!$L$39</f>
        <v>1</v>
      </c>
      <c r="C2448" s="68" t="s">
        <v>3982</v>
      </c>
      <c r="D2448" s="68" t="s">
        <v>99</v>
      </c>
      <c r="E2448" s="68" t="s">
        <v>3944</v>
      </c>
    </row>
    <row r="2449" spans="1:5" hidden="1" x14ac:dyDescent="0.2">
      <c r="A2449" s="221">
        <v>2448</v>
      </c>
      <c r="B2449" s="68" t="b">
        <f>'Zał 1-2'!$D$7-'Zał 1-3'!$D$7&gt;='Zał 1-2'!$E$7-'Zał 1-3'!$E$7</f>
        <v>1</v>
      </c>
      <c r="C2449" s="68" t="s">
        <v>2982</v>
      </c>
      <c r="D2449" s="68" t="s">
        <v>91</v>
      </c>
      <c r="E2449" s="69"/>
    </row>
    <row r="2450" spans="1:5" hidden="1" x14ac:dyDescent="0.2">
      <c r="A2450" s="221">
        <v>2449</v>
      </c>
      <c r="B2450" s="68" t="b">
        <f>'Zał 1-2'!$D$8-'Zał 1-3'!$D$8&gt;='Zał 1-2'!$E$8-'Zał 1-3'!$E$8</f>
        <v>1</v>
      </c>
      <c r="C2450" s="68" t="s">
        <v>2982</v>
      </c>
      <c r="D2450" s="68" t="s">
        <v>83</v>
      </c>
      <c r="E2450" s="69"/>
    </row>
    <row r="2451" spans="1:5" hidden="1" x14ac:dyDescent="0.2">
      <c r="A2451" s="221">
        <v>2450</v>
      </c>
      <c r="B2451" s="68" t="b">
        <f>'Zał 1-2'!$D$9-'Zał 1-3'!$D$9&gt;='Zał 1-2'!$E$9-'Zał 1-3'!$E$9</f>
        <v>1</v>
      </c>
      <c r="C2451" s="68" t="s">
        <v>2982</v>
      </c>
      <c r="D2451" s="68" t="s">
        <v>74</v>
      </c>
      <c r="E2451" s="69"/>
    </row>
    <row r="2452" spans="1:5" hidden="1" x14ac:dyDescent="0.2">
      <c r="A2452" s="221">
        <v>2451</v>
      </c>
      <c r="B2452" s="68" t="b">
        <f>'Zał 1-2'!$D$10-'Zał 1-3'!$D$10&gt;='Zał 1-2'!$E$10-'Zał 1-3'!$E$10</f>
        <v>1</v>
      </c>
      <c r="C2452" s="68" t="s">
        <v>2982</v>
      </c>
      <c r="D2452" s="68" t="s">
        <v>65</v>
      </c>
      <c r="E2452" s="69"/>
    </row>
    <row r="2453" spans="1:5" hidden="1" x14ac:dyDescent="0.2">
      <c r="A2453" s="221">
        <v>2452</v>
      </c>
      <c r="B2453" s="68" t="b">
        <f>'Zał 1-2'!$D$11-'Zał 1-3'!$D$11&gt;='Zał 1-2'!$E$11-'Zał 1-3'!$E$11</f>
        <v>1</v>
      </c>
      <c r="C2453" s="68" t="s">
        <v>2982</v>
      </c>
      <c r="D2453" s="68" t="s">
        <v>56</v>
      </c>
      <c r="E2453" s="69"/>
    </row>
    <row r="2454" spans="1:5" hidden="1" x14ac:dyDescent="0.2">
      <c r="A2454" s="221">
        <v>2453</v>
      </c>
      <c r="B2454" s="68" t="b">
        <f>'Zał 1-2'!$D$12-'Zał 1-3'!$D$12&gt;='Zał 1-2'!$E$12-'Zał 1-3'!$E$12</f>
        <v>1</v>
      </c>
      <c r="C2454" s="68" t="s">
        <v>2982</v>
      </c>
      <c r="D2454" s="68" t="s">
        <v>47</v>
      </c>
      <c r="E2454" s="69"/>
    </row>
    <row r="2455" spans="1:5" hidden="1" x14ac:dyDescent="0.2">
      <c r="A2455" s="221">
        <v>2454</v>
      </c>
      <c r="B2455" s="68" t="b">
        <f>'Zał 1-2'!$D$14-'Zał 1-3'!$D$14&gt;='Zał 1-2'!$E$14-'Zał 1-3'!$E$14</f>
        <v>1</v>
      </c>
      <c r="C2455" s="68" t="s">
        <v>2982</v>
      </c>
      <c r="D2455" s="68" t="s">
        <v>2898</v>
      </c>
      <c r="E2455" s="69"/>
    </row>
    <row r="2456" spans="1:5" hidden="1" x14ac:dyDescent="0.2">
      <c r="A2456" s="221">
        <v>2455</v>
      </c>
      <c r="B2456" s="68" t="b">
        <f>'Zał 1-2'!$D$19-'Zał 1-3'!$D$19&gt;='Zał 1-2'!$E$19-'Zał 1-3'!$E$19</f>
        <v>1</v>
      </c>
      <c r="C2456" s="68" t="s">
        <v>2982</v>
      </c>
      <c r="D2456" s="68" t="s">
        <v>1070</v>
      </c>
      <c r="E2456" s="69"/>
    </row>
    <row r="2457" spans="1:5" hidden="1" x14ac:dyDescent="0.2">
      <c r="A2457" s="221">
        <v>2456</v>
      </c>
      <c r="B2457" s="68" t="b">
        <f>'Zał 1-2'!$D$20-'Zał 1-3'!$D$20&gt;='Zał 1-2'!$E$20-'Zał 1-3'!$E$20</f>
        <v>1</v>
      </c>
      <c r="C2457" s="68" t="s">
        <v>2982</v>
      </c>
      <c r="D2457" s="68" t="s">
        <v>896</v>
      </c>
      <c r="E2457" s="69"/>
    </row>
    <row r="2458" spans="1:5" hidden="1" x14ac:dyDescent="0.2">
      <c r="A2458" s="221">
        <v>2457</v>
      </c>
      <c r="B2458" s="68" t="b">
        <f>'Zał 1-2'!$D$21-'Zał 1-3'!$D$21&gt;='Zał 1-2'!$E$21-'Zał 1-3'!$E$21</f>
        <v>1</v>
      </c>
      <c r="C2458" s="68" t="s">
        <v>2982</v>
      </c>
      <c r="D2458" s="68" t="s">
        <v>888</v>
      </c>
      <c r="E2458" s="69"/>
    </row>
    <row r="2459" spans="1:5" hidden="1" x14ac:dyDescent="0.2">
      <c r="A2459" s="221">
        <v>2458</v>
      </c>
      <c r="B2459" s="68" t="b">
        <f>'Zał 1-2'!$D$22-'Zał 1-3'!$D$22&gt;='Zał 1-2'!$E$22-'Zał 1-3'!$E$22</f>
        <v>1</v>
      </c>
      <c r="C2459" s="68" t="s">
        <v>2982</v>
      </c>
      <c r="D2459" s="68" t="s">
        <v>4002</v>
      </c>
      <c r="E2459" s="69"/>
    </row>
    <row r="2460" spans="1:5" hidden="1" x14ac:dyDescent="0.2">
      <c r="A2460" s="221">
        <v>2459</v>
      </c>
      <c r="B2460" s="68" t="b">
        <f>'Zał 1-2'!$D$23-'Zał 1-3'!$D$23&gt;='Zał 1-2'!$E$23-'Zał 1-3'!$E$23</f>
        <v>1</v>
      </c>
      <c r="C2460" s="68" t="s">
        <v>2982</v>
      </c>
      <c r="D2460" s="68" t="s">
        <v>3993</v>
      </c>
      <c r="E2460" s="69"/>
    </row>
    <row r="2461" spans="1:5" hidden="1" x14ac:dyDescent="0.2">
      <c r="A2461" s="221">
        <v>2460</v>
      </c>
      <c r="B2461" s="68" t="b">
        <f>'Zał 1-2'!$D$24-'Zał 1-3'!$D$24&gt;='Zał 1-2'!$E$24-'Zał 1-3'!$E$24</f>
        <v>1</v>
      </c>
      <c r="C2461" s="68" t="s">
        <v>2982</v>
      </c>
      <c r="D2461" s="68" t="s">
        <v>4078</v>
      </c>
      <c r="E2461" s="69"/>
    </row>
    <row r="2462" spans="1:5" hidden="1" x14ac:dyDescent="0.2">
      <c r="A2462" s="221">
        <v>2461</v>
      </c>
      <c r="B2462" s="68" t="b">
        <f>'Zał 1-2'!$D$25-'Zał 1-3'!$D$25&gt;='Zał 1-2'!$E$25-'Zał 1-3'!$E$25</f>
        <v>1</v>
      </c>
      <c r="C2462" s="68" t="s">
        <v>2982</v>
      </c>
      <c r="D2462" s="68" t="s">
        <v>1541</v>
      </c>
      <c r="E2462" s="69"/>
    </row>
    <row r="2463" spans="1:5" hidden="1" x14ac:dyDescent="0.2">
      <c r="A2463" s="221">
        <v>2462</v>
      </c>
      <c r="B2463" s="68" t="b">
        <f>'Zał 1-2'!$D$26-'Zał 1-3'!$D$26&gt;='Zał 1-2'!$E$26-'Zał 1-3'!$E$26</f>
        <v>1</v>
      </c>
      <c r="C2463" s="68" t="s">
        <v>2982</v>
      </c>
      <c r="D2463" s="68" t="s">
        <v>1533</v>
      </c>
      <c r="E2463" s="69"/>
    </row>
    <row r="2464" spans="1:5" hidden="1" x14ac:dyDescent="0.2">
      <c r="A2464" s="221">
        <v>2463</v>
      </c>
      <c r="B2464" s="68" t="b">
        <f>'Zał 1-2'!$D$27-'Zał 1-3'!$D$27&gt;='Zał 1-2'!$E$27-'Zał 1-3'!$E$27</f>
        <v>1</v>
      </c>
      <c r="C2464" s="68" t="s">
        <v>2982</v>
      </c>
      <c r="D2464" s="68" t="s">
        <v>2899</v>
      </c>
      <c r="E2464" s="69"/>
    </row>
    <row r="2465" spans="1:5" hidden="1" x14ac:dyDescent="0.2">
      <c r="A2465" s="221">
        <v>2464</v>
      </c>
      <c r="B2465" s="68" t="b">
        <f>'Zał 1-2'!$D$30-'Zał 1-3'!$D$30&gt;='Zał 1-2'!$E$30-'Zał 1-3'!$E$30</f>
        <v>1</v>
      </c>
      <c r="C2465" s="68" t="s">
        <v>2982</v>
      </c>
      <c r="D2465" s="68" t="s">
        <v>1506</v>
      </c>
      <c r="E2465" s="69"/>
    </row>
    <row r="2466" spans="1:5" hidden="1" x14ac:dyDescent="0.2">
      <c r="A2466" s="221">
        <v>2465</v>
      </c>
      <c r="B2466" s="68" t="b">
        <f>'Zał 1-2'!$D$32-'Zał 1-3'!$D$32&gt;='Zał 1-2'!$E$32-'Zał 1-3'!$E$32</f>
        <v>1</v>
      </c>
      <c r="C2466" s="68" t="s">
        <v>2982</v>
      </c>
      <c r="D2466" s="68" t="s">
        <v>2900</v>
      </c>
      <c r="E2466" s="69"/>
    </row>
    <row r="2467" spans="1:5" hidden="1" x14ac:dyDescent="0.2">
      <c r="A2467" s="221">
        <v>2466</v>
      </c>
      <c r="B2467" s="68" t="b">
        <f>'Zał 1-2'!$D$33-'Zał 1-3'!$D$33&gt;='Zał 1-2'!$E$33-'Zał 1-3'!$E$33</f>
        <v>1</v>
      </c>
      <c r="C2467" s="68" t="s">
        <v>2982</v>
      </c>
      <c r="D2467" s="68" t="s">
        <v>2901</v>
      </c>
      <c r="E2467" s="69"/>
    </row>
    <row r="2468" spans="1:5" hidden="1" x14ac:dyDescent="0.2">
      <c r="A2468" s="221">
        <v>2467</v>
      </c>
      <c r="B2468" s="68" t="b">
        <f>'Zał 1-2'!$D$35-'Zał 1-3'!$D$35&gt;='Zał 1-2'!$E$35-'Zał 1-3'!$E$35</f>
        <v>1</v>
      </c>
      <c r="C2468" s="68" t="s">
        <v>2982</v>
      </c>
      <c r="D2468" s="68" t="s">
        <v>2902</v>
      </c>
      <c r="E2468" s="69"/>
    </row>
    <row r="2469" spans="1:5" hidden="1" x14ac:dyDescent="0.2">
      <c r="A2469" s="221">
        <v>2468</v>
      </c>
      <c r="B2469" s="68" t="b">
        <f>'Zał 1-2'!$D$36-'Zał 1-3'!$D$36&gt;='Zał 1-2'!$E$36-'Zał 1-3'!$E$36</f>
        <v>1</v>
      </c>
      <c r="C2469" s="68" t="s">
        <v>2982</v>
      </c>
      <c r="D2469" s="68" t="s">
        <v>2903</v>
      </c>
      <c r="E2469" s="69"/>
    </row>
    <row r="2470" spans="1:5" hidden="1" x14ac:dyDescent="0.2">
      <c r="A2470" s="221">
        <v>2469</v>
      </c>
      <c r="B2470" s="68" t="b">
        <f>'Zał 1-2'!$D$37-'Zał 1-3'!$D$37&gt;='Zał 1-2'!$E$37-'Zał 1-3'!$E$37</f>
        <v>1</v>
      </c>
      <c r="C2470" s="68" t="s">
        <v>2982</v>
      </c>
      <c r="D2470" s="68" t="s">
        <v>2904</v>
      </c>
      <c r="E2470" s="69"/>
    </row>
    <row r="2471" spans="1:5" hidden="1" x14ac:dyDescent="0.2">
      <c r="A2471" s="221">
        <v>2470</v>
      </c>
      <c r="B2471" s="68" t="b">
        <f>'Zał 1-2'!$D$38-'Zał 1-3'!$D$38&gt;='Zał 1-2'!$E$38-'Zał 1-3'!$E$38</f>
        <v>1</v>
      </c>
      <c r="C2471" s="68" t="s">
        <v>2982</v>
      </c>
      <c r="D2471" s="68" t="s">
        <v>2905</v>
      </c>
      <c r="E2471" s="69"/>
    </row>
    <row r="2472" spans="1:5" hidden="1" x14ac:dyDescent="0.2">
      <c r="A2472" s="221">
        <v>2471</v>
      </c>
      <c r="B2472" s="68" t="b">
        <f>'Zał 1-2'!$D$39-'Zał 1-3'!$D$39&gt;='Zał 1-2'!$E$39-'Zał 1-3'!$E$39</f>
        <v>1</v>
      </c>
      <c r="C2472" s="68" t="s">
        <v>2982</v>
      </c>
      <c r="D2472" s="68" t="s">
        <v>100</v>
      </c>
      <c r="E2472" s="69"/>
    </row>
    <row r="2473" spans="1:5" hidden="1" x14ac:dyDescent="0.2">
      <c r="A2473" s="221">
        <v>2472</v>
      </c>
      <c r="B2473" s="68" t="b">
        <f>'Zał 1-2'!$D$7-'Zał 1-3'!$D$7&gt;='Zał 1-2'!$F$7-'Zał 1-3'!$F$7</f>
        <v>1</v>
      </c>
      <c r="C2473" s="68" t="s">
        <v>2982</v>
      </c>
      <c r="D2473" s="68" t="s">
        <v>92</v>
      </c>
      <c r="E2473" s="69"/>
    </row>
    <row r="2474" spans="1:5" hidden="1" x14ac:dyDescent="0.2">
      <c r="A2474" s="221">
        <v>2473</v>
      </c>
      <c r="B2474" s="68" t="b">
        <f>'Zał 1-2'!$D$8-'Zał 1-3'!$D$8&gt;='Zał 1-2'!$F$8-'Zał 1-3'!$F$8</f>
        <v>1</v>
      </c>
      <c r="C2474" s="68" t="s">
        <v>2982</v>
      </c>
      <c r="D2474" s="68" t="s">
        <v>84</v>
      </c>
      <c r="E2474" s="69"/>
    </row>
    <row r="2475" spans="1:5" hidden="1" x14ac:dyDescent="0.2">
      <c r="A2475" s="221">
        <v>2474</v>
      </c>
      <c r="B2475" s="68" t="b">
        <f>'Zał 1-2'!$D$9-'Zał 1-3'!$D$9&gt;='Zał 1-2'!$F$9-'Zał 1-3'!$F$9</f>
        <v>1</v>
      </c>
      <c r="C2475" s="68" t="s">
        <v>2982</v>
      </c>
      <c r="D2475" s="68" t="s">
        <v>75</v>
      </c>
      <c r="E2475" s="69"/>
    </row>
    <row r="2476" spans="1:5" hidden="1" x14ac:dyDescent="0.2">
      <c r="A2476" s="221">
        <v>2475</v>
      </c>
      <c r="B2476" s="68" t="b">
        <f>'Zał 1-2'!$D$10-'Zał 1-3'!$D$10&gt;='Zał 1-2'!$F$10-'Zał 1-3'!$F$10</f>
        <v>1</v>
      </c>
      <c r="C2476" s="68" t="s">
        <v>2982</v>
      </c>
      <c r="D2476" s="68" t="s">
        <v>66</v>
      </c>
      <c r="E2476" s="69"/>
    </row>
    <row r="2477" spans="1:5" hidden="1" x14ac:dyDescent="0.2">
      <c r="A2477" s="221">
        <v>2476</v>
      </c>
      <c r="B2477" s="68" t="b">
        <f>'Zał 1-2'!$D$11-'Zał 1-3'!$D$11&gt;='Zał 1-2'!$F$11-'Zał 1-3'!$F$11</f>
        <v>1</v>
      </c>
      <c r="C2477" s="68" t="s">
        <v>2982</v>
      </c>
      <c r="D2477" s="68" t="s">
        <v>57</v>
      </c>
      <c r="E2477" s="69"/>
    </row>
    <row r="2478" spans="1:5" hidden="1" x14ac:dyDescent="0.2">
      <c r="A2478" s="221">
        <v>2477</v>
      </c>
      <c r="B2478" s="68" t="b">
        <f>'Zał 1-2'!$D$12-'Zał 1-3'!$D$12&gt;='Zał 1-2'!$F$12-'Zał 1-3'!$F$12</f>
        <v>1</v>
      </c>
      <c r="C2478" s="68" t="s">
        <v>2982</v>
      </c>
      <c r="D2478" s="68" t="s">
        <v>48</v>
      </c>
      <c r="E2478" s="69"/>
    </row>
    <row r="2479" spans="1:5" hidden="1" x14ac:dyDescent="0.2">
      <c r="A2479" s="221">
        <v>2478</v>
      </c>
      <c r="B2479" s="68" t="b">
        <f>'Zał 1-2'!$D$13-'Zał 1-3'!$D$13&gt;='Zał 1-2'!$F$13-'Zał 1-3'!$F$13</f>
        <v>1</v>
      </c>
      <c r="C2479" s="68" t="s">
        <v>2982</v>
      </c>
      <c r="D2479" s="68" t="s">
        <v>41</v>
      </c>
      <c r="E2479" s="69"/>
    </row>
    <row r="2480" spans="1:5" hidden="1" x14ac:dyDescent="0.2">
      <c r="A2480" s="221">
        <v>2479</v>
      </c>
      <c r="B2480" s="68" t="b">
        <f>'Zał 1-2'!$D$19-'Zał 1-3'!$D$19&gt;='Zał 1-2'!$F$19-'Zał 1-3'!$F$19</f>
        <v>1</v>
      </c>
      <c r="C2480" s="68" t="s">
        <v>2982</v>
      </c>
      <c r="D2480" s="68" t="s">
        <v>1071</v>
      </c>
      <c r="E2480" s="69"/>
    </row>
    <row r="2481" spans="1:5" hidden="1" x14ac:dyDescent="0.2">
      <c r="A2481" s="221">
        <v>2480</v>
      </c>
      <c r="B2481" s="68" t="b">
        <f>'Zał 1-2'!$D$20-'Zał 1-3'!$D$20&gt;='Zał 1-2'!$F$20-'Zał 1-3'!$F$20</f>
        <v>1</v>
      </c>
      <c r="C2481" s="68" t="s">
        <v>2982</v>
      </c>
      <c r="D2481" s="68" t="s">
        <v>897</v>
      </c>
      <c r="E2481" s="69"/>
    </row>
    <row r="2482" spans="1:5" hidden="1" x14ac:dyDescent="0.2">
      <c r="A2482" s="221">
        <v>2481</v>
      </c>
      <c r="B2482" s="68" t="b">
        <f>'Zał 1-2'!$D$21-'Zał 1-3'!$D$21&gt;='Zał 1-2'!$F$21-'Zał 1-3'!$F$21</f>
        <v>1</v>
      </c>
      <c r="C2482" s="68" t="s">
        <v>2982</v>
      </c>
      <c r="D2482" s="68" t="s">
        <v>889</v>
      </c>
      <c r="E2482" s="69"/>
    </row>
    <row r="2483" spans="1:5" hidden="1" x14ac:dyDescent="0.2">
      <c r="A2483" s="221">
        <v>2482</v>
      </c>
      <c r="B2483" s="68" t="b">
        <f>'Zał 1-2'!$D$22-'Zał 1-3'!$D$22&gt;='Zał 1-2'!$F$22-'Zał 1-3'!$F$22</f>
        <v>1</v>
      </c>
      <c r="C2483" s="68" t="s">
        <v>2982</v>
      </c>
      <c r="D2483" s="68" t="s">
        <v>4003</v>
      </c>
      <c r="E2483" s="69"/>
    </row>
    <row r="2484" spans="1:5" hidden="1" x14ac:dyDescent="0.2">
      <c r="A2484" s="221">
        <v>2483</v>
      </c>
      <c r="B2484" s="68" t="b">
        <f>'Zał 1-2'!$D$23-'Zał 1-3'!$D$23&gt;='Zał 1-2'!$F$23-'Zał 1-3'!$F$23</f>
        <v>1</v>
      </c>
      <c r="C2484" s="68" t="s">
        <v>2982</v>
      </c>
      <c r="D2484" s="68" t="s">
        <v>3994</v>
      </c>
      <c r="E2484" s="69"/>
    </row>
    <row r="2485" spans="1:5" hidden="1" x14ac:dyDescent="0.2">
      <c r="A2485" s="221">
        <v>2484</v>
      </c>
      <c r="B2485" s="68" t="b">
        <f>'Zał 1-2'!$D$24-'Zał 1-3'!$D$24&gt;='Zał 1-2'!$F$24-'Zał 1-3'!$F$24</f>
        <v>1</v>
      </c>
      <c r="C2485" s="68" t="s">
        <v>2982</v>
      </c>
      <c r="D2485" s="68" t="s">
        <v>4079</v>
      </c>
      <c r="E2485" s="69"/>
    </row>
    <row r="2486" spans="1:5" hidden="1" x14ac:dyDescent="0.2">
      <c r="A2486" s="221">
        <v>2485</v>
      </c>
      <c r="B2486" s="68" t="b">
        <f>'Zał 1-2'!$D$25-'Zał 1-3'!$D$25&gt;='Zał 1-2'!$F$25-'Zał 1-3'!$F$25</f>
        <v>1</v>
      </c>
      <c r="C2486" s="68" t="s">
        <v>2982</v>
      </c>
      <c r="D2486" s="68" t="s">
        <v>1542</v>
      </c>
      <c r="E2486" s="69"/>
    </row>
    <row r="2487" spans="1:5" hidden="1" x14ac:dyDescent="0.2">
      <c r="A2487" s="221">
        <v>2486</v>
      </c>
      <c r="B2487" s="68" t="b">
        <f>'Zał 1-2'!$D$26-'Zał 1-3'!$D$26&gt;='Zał 1-2'!$F$26-'Zał 1-3'!$F$26</f>
        <v>1</v>
      </c>
      <c r="C2487" s="68" t="s">
        <v>2982</v>
      </c>
      <c r="D2487" s="68" t="s">
        <v>1534</v>
      </c>
      <c r="E2487" s="69"/>
    </row>
    <row r="2488" spans="1:5" hidden="1" x14ac:dyDescent="0.2">
      <c r="A2488" s="221">
        <v>2487</v>
      </c>
      <c r="B2488" s="68" t="b">
        <f>'Zał 1-2'!$D$30-'Zał 1-3'!$D$30&gt;='Zał 1-2'!$F$30-'Zał 1-3'!$F$30</f>
        <v>1</v>
      </c>
      <c r="C2488" s="68" t="s">
        <v>2982</v>
      </c>
      <c r="D2488" s="68" t="s">
        <v>1507</v>
      </c>
      <c r="E2488" s="69"/>
    </row>
    <row r="2489" spans="1:5" hidden="1" x14ac:dyDescent="0.2">
      <c r="A2489" s="221">
        <v>2488</v>
      </c>
      <c r="B2489" s="68" t="b">
        <f>'Zał 1-2'!$D$31-'Zał 1-3'!$D$31&gt;='Zał 1-2'!$F$31-'Zał 1-3'!$F$31</f>
        <v>1</v>
      </c>
      <c r="C2489" s="68" t="s">
        <v>2982</v>
      </c>
      <c r="D2489" s="68" t="s">
        <v>2911</v>
      </c>
      <c r="E2489" s="69"/>
    </row>
    <row r="2490" spans="1:5" hidden="1" x14ac:dyDescent="0.2">
      <c r="A2490" s="221">
        <v>2489</v>
      </c>
      <c r="B2490" s="68" t="b">
        <f>'Zał 1-2'!$D$33-'Zał 1-3'!$D$33&gt;='Zał 1-2'!$F$33-'Zał 1-3'!$F$33</f>
        <v>1</v>
      </c>
      <c r="C2490" s="68" t="s">
        <v>2982</v>
      </c>
      <c r="D2490" s="68" t="s">
        <v>2906</v>
      </c>
      <c r="E2490" s="69"/>
    </row>
    <row r="2491" spans="1:5" hidden="1" x14ac:dyDescent="0.2">
      <c r="A2491" s="221">
        <v>2490</v>
      </c>
      <c r="B2491" s="68" t="b">
        <f>'Zał 1-2'!$D$35-'Zał 1-3'!$D$35&gt;='Zał 1-2'!$F$35-'Zał 1-3'!$F$35</f>
        <v>1</v>
      </c>
      <c r="C2491" s="68" t="s">
        <v>2982</v>
      </c>
      <c r="D2491" s="68" t="s">
        <v>2907</v>
      </c>
      <c r="E2491" s="69"/>
    </row>
    <row r="2492" spans="1:5" hidden="1" x14ac:dyDescent="0.2">
      <c r="A2492" s="221">
        <v>2491</v>
      </c>
      <c r="B2492" s="68" t="b">
        <f>'Zał 1-2'!$D$36-'Zał 1-3'!$D$36&gt;='Zał 1-2'!$F$36-'Zał 1-3'!$F$36</f>
        <v>1</v>
      </c>
      <c r="C2492" s="68" t="s">
        <v>2982</v>
      </c>
      <c r="D2492" s="68" t="s">
        <v>2908</v>
      </c>
      <c r="E2492" s="69"/>
    </row>
    <row r="2493" spans="1:5" hidden="1" x14ac:dyDescent="0.2">
      <c r="A2493" s="221">
        <v>2492</v>
      </c>
      <c r="B2493" s="68" t="b">
        <f>'Zał 1-2'!$D$37-'Zał 1-3'!$D$37&gt;='Zał 1-2'!$F$37-'Zał 1-3'!$F$37</f>
        <v>1</v>
      </c>
      <c r="C2493" s="68" t="s">
        <v>2982</v>
      </c>
      <c r="D2493" s="68" t="s">
        <v>2909</v>
      </c>
      <c r="E2493" s="69"/>
    </row>
    <row r="2494" spans="1:5" hidden="1" x14ac:dyDescent="0.2">
      <c r="A2494" s="221">
        <v>2493</v>
      </c>
      <c r="B2494" s="68" t="b">
        <f>'Zał 1-2'!$D$38-'Zał 1-3'!$D$38&gt;='Zał 1-2'!$F$38-'Zał 1-3'!$F$38</f>
        <v>1</v>
      </c>
      <c r="C2494" s="68" t="s">
        <v>2982</v>
      </c>
      <c r="D2494" s="68" t="s">
        <v>2910</v>
      </c>
      <c r="E2494" s="69"/>
    </row>
    <row r="2495" spans="1:5" hidden="1" x14ac:dyDescent="0.2">
      <c r="A2495" s="221">
        <v>2494</v>
      </c>
      <c r="B2495" s="68" t="b">
        <f>'Zał 1-2'!$D$39-'Zał 1-3'!$D$39&gt;='Zał 1-2'!$F$39-'Zał 1-3'!$F$39</f>
        <v>1</v>
      </c>
      <c r="C2495" s="68" t="s">
        <v>2982</v>
      </c>
      <c r="D2495" s="68" t="s">
        <v>101</v>
      </c>
      <c r="E2495" s="69"/>
    </row>
    <row r="2496" spans="1:5" hidden="1" x14ac:dyDescent="0.2">
      <c r="A2496" s="221">
        <v>2495</v>
      </c>
      <c r="B2496" s="68" t="b">
        <f>'Zał 1-2'!$D$7-'Zał 1-3'!$D$7&gt;='Zał 1-2'!$G$7-'Zał 1-3'!$G$7</f>
        <v>1</v>
      </c>
      <c r="C2496" s="68" t="s">
        <v>2982</v>
      </c>
      <c r="D2496" s="68" t="s">
        <v>93</v>
      </c>
      <c r="E2496" s="69"/>
    </row>
    <row r="2497" spans="1:5" hidden="1" x14ac:dyDescent="0.2">
      <c r="A2497" s="221">
        <v>2496</v>
      </c>
      <c r="B2497" s="68" t="b">
        <f>'Zał 1-2'!$D$8-'Zał 1-3'!$D$8&gt;='Zał 1-2'!$G$8-'Zał 1-3'!$G$8</f>
        <v>1</v>
      </c>
      <c r="C2497" s="68" t="s">
        <v>2982</v>
      </c>
      <c r="D2497" s="68" t="s">
        <v>85</v>
      </c>
      <c r="E2497" s="69"/>
    </row>
    <row r="2498" spans="1:5" hidden="1" x14ac:dyDescent="0.2">
      <c r="A2498" s="221">
        <v>2497</v>
      </c>
      <c r="B2498" s="68" t="b">
        <f>'Zał 1-2'!$D$9-'Zał 1-3'!$D$9&gt;='Zał 1-2'!$G$9-'Zał 1-3'!$G$9</f>
        <v>1</v>
      </c>
      <c r="C2498" s="68" t="s">
        <v>2982</v>
      </c>
      <c r="D2498" s="68" t="s">
        <v>76</v>
      </c>
      <c r="E2498" s="69"/>
    </row>
    <row r="2499" spans="1:5" hidden="1" x14ac:dyDescent="0.2">
      <c r="A2499" s="221">
        <v>2498</v>
      </c>
      <c r="B2499" s="68" t="b">
        <f>'Zał 1-2'!$D$10-'Zał 1-3'!$D$10&gt;='Zał 1-2'!$G$10-'Zał 1-3'!$G$10</f>
        <v>1</v>
      </c>
      <c r="C2499" s="68" t="s">
        <v>2982</v>
      </c>
      <c r="D2499" s="68" t="s">
        <v>67</v>
      </c>
      <c r="E2499" s="69"/>
    </row>
    <row r="2500" spans="1:5" hidden="1" x14ac:dyDescent="0.2">
      <c r="A2500" s="221">
        <v>2499</v>
      </c>
      <c r="B2500" s="68" t="b">
        <f>'Zał 1-2'!$D$11-'Zał 1-3'!$D$11&gt;='Zał 1-2'!$G$11-'Zał 1-3'!$G$11</f>
        <v>1</v>
      </c>
      <c r="C2500" s="68" t="s">
        <v>2982</v>
      </c>
      <c r="D2500" s="68" t="s">
        <v>58</v>
      </c>
      <c r="E2500" s="69"/>
    </row>
    <row r="2501" spans="1:5" hidden="1" x14ac:dyDescent="0.2">
      <c r="A2501" s="221">
        <v>2500</v>
      </c>
      <c r="B2501" s="68" t="b">
        <f>'Zał 1-2'!$D$12-'Zał 1-3'!$D$12&gt;='Zał 1-2'!$G$12-'Zał 1-3'!$G$12</f>
        <v>1</v>
      </c>
      <c r="C2501" s="68" t="s">
        <v>2982</v>
      </c>
      <c r="D2501" s="68" t="s">
        <v>49</v>
      </c>
      <c r="E2501" s="69"/>
    </row>
    <row r="2502" spans="1:5" hidden="1" x14ac:dyDescent="0.2">
      <c r="A2502" s="221">
        <v>2501</v>
      </c>
      <c r="B2502" s="68" t="b">
        <f>'Zał 1-2'!$D$13-'Zał 1-3'!$D$13&gt;='Zał 1-2'!$G$13-'Zał 1-3'!$G$13</f>
        <v>1</v>
      </c>
      <c r="C2502" s="68" t="s">
        <v>2982</v>
      </c>
      <c r="D2502" s="68" t="s">
        <v>2912</v>
      </c>
      <c r="E2502" s="69"/>
    </row>
    <row r="2503" spans="1:5" hidden="1" x14ac:dyDescent="0.2">
      <c r="A2503" s="221">
        <v>2502</v>
      </c>
      <c r="B2503" s="68" t="b">
        <f>'Zał 1-2'!$D$14-'Zał 1-3'!$D$14&gt;='Zał 1-2'!$G$14-'Zał 1-3'!$G$14</f>
        <v>1</v>
      </c>
      <c r="C2503" s="68" t="s">
        <v>2982</v>
      </c>
      <c r="D2503" s="68" t="s">
        <v>2913</v>
      </c>
      <c r="E2503" s="69"/>
    </row>
    <row r="2504" spans="1:5" hidden="1" x14ac:dyDescent="0.2">
      <c r="A2504" s="221">
        <v>2503</v>
      </c>
      <c r="B2504" s="68" t="b">
        <f>'Zał 1-2'!$D$15-'Zał 1-3'!$D$15&gt;='Zał 1-2'!$G$15-'Zał 1-3'!$G$15</f>
        <v>1</v>
      </c>
      <c r="C2504" s="68" t="s">
        <v>2982</v>
      </c>
      <c r="D2504" s="68" t="s">
        <v>2914</v>
      </c>
      <c r="E2504" s="69"/>
    </row>
    <row r="2505" spans="1:5" hidden="1" x14ac:dyDescent="0.2">
      <c r="A2505" s="221">
        <v>2504</v>
      </c>
      <c r="B2505" s="68" t="b">
        <f>'Zał 1-2'!$D$16-'Zał 1-3'!$D$16&gt;='Zał 1-2'!$G$16-'Zał 1-3'!$G$16</f>
        <v>1</v>
      </c>
      <c r="C2505" s="68" t="s">
        <v>2982</v>
      </c>
      <c r="D2505" s="68" t="s">
        <v>2915</v>
      </c>
      <c r="E2505" s="69"/>
    </row>
    <row r="2506" spans="1:5" hidden="1" x14ac:dyDescent="0.2">
      <c r="A2506" s="221">
        <v>2505</v>
      </c>
      <c r="B2506" s="68" t="b">
        <f>'Zał 1-2'!$D$17-'Zał 1-3'!$D$17&gt;='Zał 1-2'!$G$17-'Zał 1-3'!$G$17</f>
        <v>1</v>
      </c>
      <c r="C2506" s="68" t="s">
        <v>2982</v>
      </c>
      <c r="D2506" s="68" t="s">
        <v>2916</v>
      </c>
      <c r="E2506" s="69"/>
    </row>
    <row r="2507" spans="1:5" hidden="1" x14ac:dyDescent="0.2">
      <c r="A2507" s="221">
        <v>2506</v>
      </c>
      <c r="B2507" s="68" t="b">
        <f>'Zał 1-2'!$D$19-'Zał 1-3'!$D$19&gt;='Zał 1-2'!$G$19-'Zał 1-3'!$G$19</f>
        <v>1</v>
      </c>
      <c r="C2507" s="68" t="s">
        <v>2982</v>
      </c>
      <c r="D2507" s="68" t="s">
        <v>1072</v>
      </c>
      <c r="E2507" s="69"/>
    </row>
    <row r="2508" spans="1:5" hidden="1" x14ac:dyDescent="0.2">
      <c r="A2508" s="221">
        <v>2507</v>
      </c>
      <c r="B2508" s="68" t="b">
        <f>'Zał 1-2'!$D$20-'Zał 1-3'!$D$20&gt;='Zał 1-2'!$G$20-'Zał 1-3'!$G$20</f>
        <v>1</v>
      </c>
      <c r="C2508" s="68" t="s">
        <v>2982</v>
      </c>
      <c r="D2508" s="68" t="s">
        <v>898</v>
      </c>
      <c r="E2508" s="69"/>
    </row>
    <row r="2509" spans="1:5" hidden="1" x14ac:dyDescent="0.2">
      <c r="A2509" s="221">
        <v>2508</v>
      </c>
      <c r="B2509" s="68" t="b">
        <f>'Zał 1-2'!$D$21-'Zał 1-3'!$D$21&gt;='Zał 1-2'!$G$21-'Zał 1-3'!$G$21</f>
        <v>1</v>
      </c>
      <c r="C2509" s="68" t="s">
        <v>2982</v>
      </c>
      <c r="D2509" s="68" t="s">
        <v>890</v>
      </c>
      <c r="E2509" s="69"/>
    </row>
    <row r="2510" spans="1:5" hidden="1" x14ac:dyDescent="0.2">
      <c r="A2510" s="221">
        <v>2509</v>
      </c>
      <c r="B2510" s="68" t="b">
        <f>'Zał 1-2'!$D$22-'Zał 1-3'!$D$22&gt;='Zał 1-2'!$G$22-'Zał 1-3'!$G$22</f>
        <v>1</v>
      </c>
      <c r="C2510" s="68" t="s">
        <v>2982</v>
      </c>
      <c r="D2510" s="68" t="s">
        <v>4004</v>
      </c>
      <c r="E2510" s="69"/>
    </row>
    <row r="2511" spans="1:5" hidden="1" x14ac:dyDescent="0.2">
      <c r="A2511" s="221">
        <v>2510</v>
      </c>
      <c r="B2511" s="68" t="b">
        <f>'Zał 1-2'!$D$23-'Zał 1-3'!$D$23&gt;='Zał 1-2'!$G$23-'Zał 1-3'!$G$23</f>
        <v>1</v>
      </c>
      <c r="C2511" s="68" t="s">
        <v>2982</v>
      </c>
      <c r="D2511" s="68" t="s">
        <v>3995</v>
      </c>
      <c r="E2511" s="69"/>
    </row>
    <row r="2512" spans="1:5" hidden="1" x14ac:dyDescent="0.2">
      <c r="A2512" s="221">
        <v>2511</v>
      </c>
      <c r="B2512" s="68" t="b">
        <f>'Zał 1-2'!$D$24-'Zał 1-3'!$D$24&gt;='Zał 1-2'!$G$24-'Zał 1-3'!$G$24</f>
        <v>1</v>
      </c>
      <c r="C2512" s="68" t="s">
        <v>2982</v>
      </c>
      <c r="D2512" s="68" t="s">
        <v>4080</v>
      </c>
      <c r="E2512" s="69"/>
    </row>
    <row r="2513" spans="1:5" hidden="1" x14ac:dyDescent="0.2">
      <c r="A2513" s="221">
        <v>2512</v>
      </c>
      <c r="B2513" s="68" t="b">
        <f>'Zał 1-2'!$D$25-'Zał 1-3'!$D$25&gt;='Zał 1-2'!$G$25-'Zał 1-3'!$G$25</f>
        <v>1</v>
      </c>
      <c r="C2513" s="68" t="s">
        <v>2982</v>
      </c>
      <c r="D2513" s="68" t="s">
        <v>1543</v>
      </c>
      <c r="E2513" s="69"/>
    </row>
    <row r="2514" spans="1:5" hidden="1" x14ac:dyDescent="0.2">
      <c r="A2514" s="221">
        <v>2513</v>
      </c>
      <c r="B2514" s="68" t="b">
        <f>'Zał 1-2'!$D$26-'Zał 1-3'!$D$26&gt;='Zał 1-2'!$G$26-'Zał 1-3'!$G$26</f>
        <v>1</v>
      </c>
      <c r="C2514" s="68" t="s">
        <v>2982</v>
      </c>
      <c r="D2514" s="68" t="s">
        <v>1535</v>
      </c>
      <c r="E2514" s="69"/>
    </row>
    <row r="2515" spans="1:5" hidden="1" x14ac:dyDescent="0.2">
      <c r="A2515" s="221">
        <v>2514</v>
      </c>
      <c r="B2515" s="68" t="b">
        <f>'Zał 1-2'!$D$27-'Zał 1-3'!$D$27&gt;='Zał 1-2'!$G$27-'Zał 1-3'!$G$27</f>
        <v>1</v>
      </c>
      <c r="C2515" s="68" t="s">
        <v>2982</v>
      </c>
      <c r="D2515" s="68" t="s">
        <v>1527</v>
      </c>
      <c r="E2515" s="69"/>
    </row>
    <row r="2516" spans="1:5" hidden="1" x14ac:dyDescent="0.2">
      <c r="A2516" s="221">
        <v>2515</v>
      </c>
      <c r="B2516" s="68" t="b">
        <f>'Zał 1-2'!$D$28-'Zał 1-3'!$D$28&gt;='Zał 1-2'!$G$28-'Zał 1-3'!$G$28</f>
        <v>1</v>
      </c>
      <c r="C2516" s="68" t="s">
        <v>2982</v>
      </c>
      <c r="D2516" s="68" t="s">
        <v>1521</v>
      </c>
      <c r="E2516" s="69"/>
    </row>
    <row r="2517" spans="1:5" hidden="1" x14ac:dyDescent="0.2">
      <c r="A2517" s="221">
        <v>2516</v>
      </c>
      <c r="B2517" s="68" t="b">
        <f>'Zał 1-2'!$D$29-'Zał 1-3'!$D$29&gt;='Zał 1-2'!$G$29-'Zał 1-3'!$G$29</f>
        <v>1</v>
      </c>
      <c r="C2517" s="68" t="s">
        <v>2982</v>
      </c>
      <c r="D2517" s="68" t="s">
        <v>1515</v>
      </c>
      <c r="E2517" s="69"/>
    </row>
    <row r="2518" spans="1:5" hidden="1" x14ac:dyDescent="0.2">
      <c r="A2518" s="221">
        <v>2517</v>
      </c>
      <c r="B2518" s="68" t="b">
        <f>'Zał 1-2'!$D$30-'Zał 1-3'!$D$30&gt;='Zał 1-2'!$G$30-'Zał 1-3'!$G$30</f>
        <v>1</v>
      </c>
      <c r="C2518" s="68" t="s">
        <v>2982</v>
      </c>
      <c r="D2518" s="68" t="s">
        <v>1508</v>
      </c>
      <c r="E2518" s="69"/>
    </row>
    <row r="2519" spans="1:5" hidden="1" x14ac:dyDescent="0.2">
      <c r="A2519" s="221">
        <v>2518</v>
      </c>
      <c r="B2519" s="68" t="b">
        <f>'Zał 1-2'!$D$31-'Zał 1-3'!$D$31&gt;='Zał 1-2'!$G$31-'Zał 1-3'!$G$31</f>
        <v>1</v>
      </c>
      <c r="C2519" s="68" t="s">
        <v>2982</v>
      </c>
      <c r="D2519" s="68" t="s">
        <v>2917</v>
      </c>
      <c r="E2519" s="69"/>
    </row>
    <row r="2520" spans="1:5" hidden="1" x14ac:dyDescent="0.2">
      <c r="A2520" s="221">
        <v>2519</v>
      </c>
      <c r="B2520" s="68" t="b">
        <f>'Zał 1-2'!$D$32-'Zał 1-3'!$D$32&gt;='Zał 1-2'!$G$32-'Zał 1-3'!$G$32</f>
        <v>1</v>
      </c>
      <c r="C2520" s="68" t="s">
        <v>2982</v>
      </c>
      <c r="D2520" s="68" t="s">
        <v>2922</v>
      </c>
      <c r="E2520" s="69"/>
    </row>
    <row r="2521" spans="1:5" hidden="1" x14ac:dyDescent="0.2">
      <c r="A2521" s="221">
        <v>2520</v>
      </c>
      <c r="B2521" s="68" t="b">
        <f>'Zał 1-2'!$D$34-'Zał 1-3'!$D$34&gt;='Zał 1-2'!$G$34-'Zał 1-3'!$G$34</f>
        <v>1</v>
      </c>
      <c r="C2521" s="68" t="s">
        <v>2982</v>
      </c>
      <c r="D2521" s="68" t="s">
        <v>2923</v>
      </c>
      <c r="E2521" s="69"/>
    </row>
    <row r="2522" spans="1:5" hidden="1" x14ac:dyDescent="0.2">
      <c r="A2522" s="221">
        <v>2521</v>
      </c>
      <c r="B2522" s="68" t="b">
        <f>'Zał 1-2'!$D$35-'Zał 1-3'!$D$35&gt;='Zał 1-2'!$G$35-'Zał 1-3'!$G$35</f>
        <v>1</v>
      </c>
      <c r="C2522" s="68" t="s">
        <v>2982</v>
      </c>
      <c r="D2522" s="68" t="s">
        <v>2918</v>
      </c>
      <c r="E2522" s="69"/>
    </row>
    <row r="2523" spans="1:5" hidden="1" x14ac:dyDescent="0.2">
      <c r="A2523" s="221">
        <v>2522</v>
      </c>
      <c r="B2523" s="68" t="b">
        <f>'Zał 1-2'!$D$36-'Zał 1-3'!$D$36&gt;='Zał 1-2'!$G$36-'Zał 1-3'!$G$36</f>
        <v>1</v>
      </c>
      <c r="C2523" s="68" t="s">
        <v>2982</v>
      </c>
      <c r="D2523" s="68" t="s">
        <v>2919</v>
      </c>
      <c r="E2523" s="69"/>
    </row>
    <row r="2524" spans="1:5" hidden="1" x14ac:dyDescent="0.2">
      <c r="A2524" s="221">
        <v>2523</v>
      </c>
      <c r="B2524" s="68" t="b">
        <f>'Zał 1-2'!$D$37-'Zał 1-3'!$D$37&gt;='Zał 1-2'!$G$37-'Zał 1-3'!$G$37</f>
        <v>1</v>
      </c>
      <c r="C2524" s="68" t="s">
        <v>2982</v>
      </c>
      <c r="D2524" s="68" t="s">
        <v>2920</v>
      </c>
      <c r="E2524" s="69"/>
    </row>
    <row r="2525" spans="1:5" hidden="1" x14ac:dyDescent="0.2">
      <c r="A2525" s="221">
        <v>2524</v>
      </c>
      <c r="B2525" s="68" t="b">
        <f>'Zał 1-2'!$D$38-'Zał 1-3'!$D$38&gt;='Zał 1-2'!$G$38-'Zał 1-3'!$G$38</f>
        <v>1</v>
      </c>
      <c r="C2525" s="68" t="s">
        <v>2982</v>
      </c>
      <c r="D2525" s="68" t="s">
        <v>2921</v>
      </c>
      <c r="E2525" s="69"/>
    </row>
    <row r="2526" spans="1:5" hidden="1" x14ac:dyDescent="0.2">
      <c r="A2526" s="221">
        <v>2525</v>
      </c>
      <c r="B2526" s="68" t="b">
        <f>'Zał 1-2'!$D$39-'Zał 1-3'!$D$39&gt;='Zał 1-2'!$G$39-'Zał 1-3'!$G$39</f>
        <v>1</v>
      </c>
      <c r="C2526" s="68" t="s">
        <v>2982</v>
      </c>
      <c r="D2526" s="68" t="s">
        <v>102</v>
      </c>
      <c r="E2526" s="69"/>
    </row>
    <row r="2527" spans="1:5" hidden="1" x14ac:dyDescent="0.2">
      <c r="A2527" s="221">
        <v>2526</v>
      </c>
      <c r="B2527" s="68" t="b">
        <f>'Zał 1-2'!$D$7-'Zał 1-3'!$D$7&gt;='Zał 1-2'!$H$7-'Zał 1-3'!$H$7</f>
        <v>1</v>
      </c>
      <c r="C2527" s="68" t="s">
        <v>2982</v>
      </c>
      <c r="D2527" s="68" t="s">
        <v>94</v>
      </c>
      <c r="E2527" s="69"/>
    </row>
    <row r="2528" spans="1:5" hidden="1" x14ac:dyDescent="0.2">
      <c r="A2528" s="221">
        <v>2527</v>
      </c>
      <c r="B2528" s="68" t="b">
        <f>'Zał 1-2'!$D$8-'Zał 1-3'!$D$8&gt;='Zał 1-2'!$H$8-'Zał 1-3'!$H$8</f>
        <v>1</v>
      </c>
      <c r="C2528" s="68" t="s">
        <v>2982</v>
      </c>
      <c r="D2528" s="68" t="s">
        <v>86</v>
      </c>
      <c r="E2528" s="69"/>
    </row>
    <row r="2529" spans="1:5" hidden="1" x14ac:dyDescent="0.2">
      <c r="A2529" s="221">
        <v>2528</v>
      </c>
      <c r="B2529" s="68" t="b">
        <f>'Zał 1-2'!$D$9-'Zał 1-3'!$D$9&gt;='Zał 1-2'!$H$9-'Zał 1-3'!$H$9</f>
        <v>1</v>
      </c>
      <c r="C2529" s="68" t="s">
        <v>2982</v>
      </c>
      <c r="D2529" s="68" t="s">
        <v>77</v>
      </c>
      <c r="E2529" s="69"/>
    </row>
    <row r="2530" spans="1:5" hidden="1" x14ac:dyDescent="0.2">
      <c r="A2530" s="221">
        <v>2529</v>
      </c>
      <c r="B2530" s="68" t="b">
        <f>'Zał 1-2'!$D$10-'Zał 1-3'!$D$10&gt;='Zał 1-2'!$H$10-'Zał 1-3'!$H$10</f>
        <v>1</v>
      </c>
      <c r="C2530" s="68" t="s">
        <v>2982</v>
      </c>
      <c r="D2530" s="68" t="s">
        <v>68</v>
      </c>
      <c r="E2530" s="69"/>
    </row>
    <row r="2531" spans="1:5" hidden="1" x14ac:dyDescent="0.2">
      <c r="A2531" s="221">
        <v>2530</v>
      </c>
      <c r="B2531" s="68" t="b">
        <f>'Zał 1-2'!$D$11-'Zał 1-3'!$D$11&gt;='Zał 1-2'!$H$11-'Zał 1-3'!$H$11</f>
        <v>1</v>
      </c>
      <c r="C2531" s="68" t="s">
        <v>2982</v>
      </c>
      <c r="D2531" s="68" t="s">
        <v>59</v>
      </c>
      <c r="E2531" s="69"/>
    </row>
    <row r="2532" spans="1:5" hidden="1" x14ac:dyDescent="0.2">
      <c r="A2532" s="221">
        <v>2531</v>
      </c>
      <c r="B2532" s="68" t="b">
        <f>'Zał 1-2'!$D$12-'Zał 1-3'!$D$12&gt;='Zał 1-2'!$H$12-'Zał 1-3'!$H$12</f>
        <v>1</v>
      </c>
      <c r="C2532" s="68" t="s">
        <v>2982</v>
      </c>
      <c r="D2532" s="68" t="s">
        <v>50</v>
      </c>
      <c r="E2532" s="69"/>
    </row>
    <row r="2533" spans="1:5" hidden="1" x14ac:dyDescent="0.2">
      <c r="A2533" s="221">
        <v>2532</v>
      </c>
      <c r="B2533" s="68" t="b">
        <f>'Zał 1-2'!$D$16-'Zał 1-3'!$D$16&gt;='Zał 1-2'!$H$16-'Zał 1-3'!$H$16</f>
        <v>1</v>
      </c>
      <c r="C2533" s="68" t="s">
        <v>2982</v>
      </c>
      <c r="D2533" s="68" t="s">
        <v>25</v>
      </c>
      <c r="E2533" s="69"/>
    </row>
    <row r="2534" spans="1:5" hidden="1" x14ac:dyDescent="0.2">
      <c r="A2534" s="221">
        <v>2533</v>
      </c>
      <c r="B2534" s="68" t="b">
        <f>'Zał 1-2'!$D$17-'Zał 1-3'!$D$17&gt;='Zał 1-2'!$H$17-'Zał 1-3'!$H$17</f>
        <v>1</v>
      </c>
      <c r="C2534" s="68" t="s">
        <v>2982</v>
      </c>
      <c r="D2534" s="68" t="s">
        <v>19</v>
      </c>
      <c r="E2534" s="69"/>
    </row>
    <row r="2535" spans="1:5" hidden="1" x14ac:dyDescent="0.2">
      <c r="A2535" s="221">
        <v>2534</v>
      </c>
      <c r="B2535" s="68" t="b">
        <f>'Zał 1-2'!$D$19-'Zał 1-3'!$D$19&gt;='Zał 1-2'!$H$19-'Zał 1-3'!$H$19</f>
        <v>1</v>
      </c>
      <c r="C2535" s="68" t="s">
        <v>2982</v>
      </c>
      <c r="D2535" s="68" t="s">
        <v>2924</v>
      </c>
      <c r="E2535" s="69"/>
    </row>
    <row r="2536" spans="1:5" hidden="1" x14ac:dyDescent="0.2">
      <c r="A2536" s="221">
        <v>2535</v>
      </c>
      <c r="B2536" s="68" t="b">
        <f>'Zał 1-2'!$D$20-'Zał 1-3'!$D$20&gt;='Zał 1-2'!$H$20-'Zał 1-3'!$H$20</f>
        <v>1</v>
      </c>
      <c r="C2536" s="68" t="s">
        <v>2982</v>
      </c>
      <c r="D2536" s="68" t="s">
        <v>899</v>
      </c>
      <c r="E2536" s="69"/>
    </row>
    <row r="2537" spans="1:5" hidden="1" x14ac:dyDescent="0.2">
      <c r="A2537" s="221">
        <v>2536</v>
      </c>
      <c r="B2537" s="68" t="b">
        <f>'Zał 1-2'!$D$21-'Zał 1-3'!$D$21&gt;='Zał 1-2'!$H$21-'Zał 1-3'!$H$21</f>
        <v>1</v>
      </c>
      <c r="C2537" s="68" t="s">
        <v>2982</v>
      </c>
      <c r="D2537" s="68" t="s">
        <v>891</v>
      </c>
      <c r="E2537" s="69"/>
    </row>
    <row r="2538" spans="1:5" hidden="1" x14ac:dyDescent="0.2">
      <c r="A2538" s="221">
        <v>2537</v>
      </c>
      <c r="B2538" s="68" t="b">
        <f>'Zał 1-2'!$D$22-'Zał 1-3'!$D$22&gt;='Zał 1-2'!$H$22-'Zał 1-3'!$H$22</f>
        <v>1</v>
      </c>
      <c r="C2538" s="68" t="s">
        <v>2982</v>
      </c>
      <c r="D2538" s="68" t="s">
        <v>4005</v>
      </c>
      <c r="E2538" s="69"/>
    </row>
    <row r="2539" spans="1:5" hidden="1" x14ac:dyDescent="0.2">
      <c r="A2539" s="221">
        <v>2538</v>
      </c>
      <c r="B2539" s="68" t="b">
        <f>'Zał 1-2'!$D$23-'Zał 1-3'!$D$23&gt;='Zał 1-2'!$H$23-'Zał 1-3'!$H$23</f>
        <v>1</v>
      </c>
      <c r="C2539" s="68" t="s">
        <v>2982</v>
      </c>
      <c r="D2539" s="68" t="s">
        <v>3996</v>
      </c>
      <c r="E2539" s="69"/>
    </row>
    <row r="2540" spans="1:5" hidden="1" x14ac:dyDescent="0.2">
      <c r="A2540" s="221">
        <v>2539</v>
      </c>
      <c r="B2540" s="68" t="b">
        <f>'Zał 1-2'!$D$24-'Zał 1-3'!$D$24&gt;='Zał 1-2'!$H$24-'Zał 1-3'!$H$24</f>
        <v>1</v>
      </c>
      <c r="C2540" s="68" t="s">
        <v>2982</v>
      </c>
      <c r="D2540" s="68" t="s">
        <v>4081</v>
      </c>
      <c r="E2540" s="69"/>
    </row>
    <row r="2541" spans="1:5" hidden="1" x14ac:dyDescent="0.2">
      <c r="A2541" s="221">
        <v>2540</v>
      </c>
      <c r="B2541" s="68" t="b">
        <f>'Zał 1-2'!$D$25-'Zał 1-3'!$D$25&gt;='Zał 1-2'!$H$25-'Zał 1-3'!$H$25</f>
        <v>1</v>
      </c>
      <c r="C2541" s="68" t="s">
        <v>2982</v>
      </c>
      <c r="D2541" s="68" t="s">
        <v>1544</v>
      </c>
      <c r="E2541" s="69"/>
    </row>
    <row r="2542" spans="1:5" hidden="1" x14ac:dyDescent="0.2">
      <c r="A2542" s="221">
        <v>2541</v>
      </c>
      <c r="B2542" s="68" t="b">
        <f>'Zał 1-2'!$D$26-'Zał 1-3'!$D$26&gt;='Zał 1-2'!$H$26-'Zał 1-3'!$H$26</f>
        <v>1</v>
      </c>
      <c r="C2542" s="68" t="s">
        <v>2982</v>
      </c>
      <c r="D2542" s="68" t="s">
        <v>1536</v>
      </c>
      <c r="E2542" s="69"/>
    </row>
    <row r="2543" spans="1:5" hidden="1" x14ac:dyDescent="0.2">
      <c r="A2543" s="221">
        <v>2542</v>
      </c>
      <c r="B2543" s="68" t="b">
        <f>'Zał 1-2'!$D$27-'Zał 1-3'!$D$27&gt;='Zał 1-2'!$H$27-'Zał 1-3'!$H$27</f>
        <v>1</v>
      </c>
      <c r="C2543" s="68" t="s">
        <v>2982</v>
      </c>
      <c r="D2543" s="68" t="s">
        <v>1528</v>
      </c>
      <c r="E2543" s="69"/>
    </row>
    <row r="2544" spans="1:5" hidden="1" x14ac:dyDescent="0.2">
      <c r="A2544" s="221">
        <v>2543</v>
      </c>
      <c r="B2544" s="68" t="b">
        <f>'Zał 1-2'!$D$28-'Zał 1-3'!$D$28&gt;='Zał 1-2'!$H$28-'Zał 1-3'!$H$28</f>
        <v>1</v>
      </c>
      <c r="C2544" s="68" t="s">
        <v>2982</v>
      </c>
      <c r="D2544" s="68" t="s">
        <v>1522</v>
      </c>
      <c r="E2544" s="69"/>
    </row>
    <row r="2545" spans="1:5" hidden="1" x14ac:dyDescent="0.2">
      <c r="A2545" s="221">
        <v>2544</v>
      </c>
      <c r="B2545" s="68" t="b">
        <f>'Zał 1-2'!$D$29-'Zał 1-3'!$D$29&gt;='Zał 1-2'!$H$29-'Zał 1-3'!$H$29</f>
        <v>1</v>
      </c>
      <c r="C2545" s="68" t="s">
        <v>2982</v>
      </c>
      <c r="D2545" s="68" t="s">
        <v>1516</v>
      </c>
      <c r="E2545" s="69"/>
    </row>
    <row r="2546" spans="1:5" hidden="1" x14ac:dyDescent="0.2">
      <c r="A2546" s="221">
        <v>2545</v>
      </c>
      <c r="B2546" s="68" t="b">
        <f>'Zał 1-2'!$D$30-'Zał 1-3'!$D$30&gt;='Zał 1-2'!$H$30-'Zał 1-3'!$H$30</f>
        <v>1</v>
      </c>
      <c r="C2546" s="68" t="s">
        <v>2982</v>
      </c>
      <c r="D2546" s="68" t="s">
        <v>1509</v>
      </c>
      <c r="E2546" s="69"/>
    </row>
    <row r="2547" spans="1:5" hidden="1" x14ac:dyDescent="0.2">
      <c r="A2547" s="221">
        <v>2546</v>
      </c>
      <c r="B2547" s="68" t="b">
        <f>'Zał 1-2'!$D$33-'Zał 1-3'!$D$33&gt;='Zał 1-2'!$H$33-'Zał 1-3'!$H$33</f>
        <v>1</v>
      </c>
      <c r="C2547" s="68" t="s">
        <v>2982</v>
      </c>
      <c r="D2547" s="68" t="s">
        <v>2945</v>
      </c>
      <c r="E2547" s="69"/>
    </row>
    <row r="2548" spans="1:5" hidden="1" x14ac:dyDescent="0.2">
      <c r="A2548" s="221">
        <v>2547</v>
      </c>
      <c r="B2548" s="68" t="b">
        <f>'Zał 1-2'!$D$35-'Zał 1-3'!$D$35&gt;='Zał 1-2'!$H$35-'Zał 1-3'!$H$35</f>
        <v>1</v>
      </c>
      <c r="C2548" s="68" t="s">
        <v>2982</v>
      </c>
      <c r="D2548" s="68" t="s">
        <v>2925</v>
      </c>
      <c r="E2548" s="69"/>
    </row>
    <row r="2549" spans="1:5" hidden="1" x14ac:dyDescent="0.2">
      <c r="A2549" s="221">
        <v>2548</v>
      </c>
      <c r="B2549" s="68" t="b">
        <f>'Zał 1-2'!$D$36-'Zał 1-3'!$D$36&gt;='Zał 1-2'!$H$36-'Zał 1-3'!$H$36</f>
        <v>1</v>
      </c>
      <c r="C2549" s="68" t="s">
        <v>2982</v>
      </c>
      <c r="D2549" s="68" t="s">
        <v>2926</v>
      </c>
      <c r="E2549" s="69"/>
    </row>
    <row r="2550" spans="1:5" hidden="1" x14ac:dyDescent="0.2">
      <c r="A2550" s="221">
        <v>2549</v>
      </c>
      <c r="B2550" s="68" t="b">
        <f>'Zał 1-2'!$D$37-'Zał 1-3'!$D$37&gt;='Zał 1-2'!$H$37-'Zał 1-3'!$H$37</f>
        <v>1</v>
      </c>
      <c r="C2550" s="68" t="s">
        <v>2982</v>
      </c>
      <c r="D2550" s="68" t="s">
        <v>2927</v>
      </c>
      <c r="E2550" s="69"/>
    </row>
    <row r="2551" spans="1:5" hidden="1" x14ac:dyDescent="0.2">
      <c r="A2551" s="221">
        <v>2550</v>
      </c>
      <c r="B2551" s="68" t="b">
        <f>'Zał 1-2'!$D$38-'Zał 1-3'!$D$38&gt;='Zał 1-2'!$H$38-'Zał 1-3'!$H$38</f>
        <v>1</v>
      </c>
      <c r="C2551" s="68" t="s">
        <v>2982</v>
      </c>
      <c r="D2551" s="68" t="s">
        <v>2928</v>
      </c>
      <c r="E2551" s="69"/>
    </row>
    <row r="2552" spans="1:5" hidden="1" x14ac:dyDescent="0.2">
      <c r="A2552" s="221">
        <v>2551</v>
      </c>
      <c r="B2552" s="68" t="b">
        <f>'Zał 1-2'!$D$39-'Zał 1-3'!$D$39&gt;='Zał 1-2'!$H$39-'Zał 1-3'!$H$39</f>
        <v>1</v>
      </c>
      <c r="C2552" s="68" t="s">
        <v>2982</v>
      </c>
      <c r="D2552" s="68" t="s">
        <v>103</v>
      </c>
      <c r="E2552" s="69"/>
    </row>
    <row r="2553" spans="1:5" hidden="1" x14ac:dyDescent="0.2">
      <c r="A2553" s="221">
        <v>2552</v>
      </c>
      <c r="B2553" s="68" t="b">
        <f>'Zał 1-2'!$D$7-'Zał 1-3'!$D$7&gt;='Zał 1-2'!$I$7-'Zał 1-3'!$I$7</f>
        <v>1</v>
      </c>
      <c r="C2553" s="68" t="s">
        <v>2982</v>
      </c>
      <c r="D2553" s="68" t="s">
        <v>95</v>
      </c>
      <c r="E2553" s="69"/>
    </row>
    <row r="2554" spans="1:5" hidden="1" x14ac:dyDescent="0.2">
      <c r="A2554" s="221">
        <v>2553</v>
      </c>
      <c r="B2554" s="68" t="b">
        <f>'Zał 1-2'!$D$8-'Zał 1-3'!$D$8&gt;='Zał 1-2'!$I$8-'Zał 1-3'!$I$8</f>
        <v>1</v>
      </c>
      <c r="C2554" s="68" t="s">
        <v>2982</v>
      </c>
      <c r="D2554" s="68" t="s">
        <v>87</v>
      </c>
      <c r="E2554" s="69"/>
    </row>
    <row r="2555" spans="1:5" hidden="1" x14ac:dyDescent="0.2">
      <c r="A2555" s="221">
        <v>2554</v>
      </c>
      <c r="B2555" s="68" t="b">
        <f>'Zał 1-2'!$D$9-'Zał 1-3'!$D$9&gt;='Zał 1-2'!$I$9-'Zał 1-3'!$I$9</f>
        <v>1</v>
      </c>
      <c r="C2555" s="68" t="s">
        <v>2982</v>
      </c>
      <c r="D2555" s="68" t="s">
        <v>78</v>
      </c>
      <c r="E2555" s="69"/>
    </row>
    <row r="2556" spans="1:5" hidden="1" x14ac:dyDescent="0.2">
      <c r="A2556" s="221">
        <v>2555</v>
      </c>
      <c r="B2556" s="68" t="b">
        <f>'Zał 1-2'!$D$10-'Zał 1-3'!$D$10&gt;='Zał 1-2'!$I$10-'Zał 1-3'!$I$10</f>
        <v>1</v>
      </c>
      <c r="C2556" s="68" t="s">
        <v>2982</v>
      </c>
      <c r="D2556" s="68" t="s">
        <v>69</v>
      </c>
      <c r="E2556" s="69"/>
    </row>
    <row r="2557" spans="1:5" hidden="1" x14ac:dyDescent="0.2">
      <c r="A2557" s="221">
        <v>2556</v>
      </c>
      <c r="B2557" s="68" t="b">
        <f>'Zał 1-2'!$D$11-'Zał 1-3'!$D$11&gt;='Zał 1-2'!$I$11-'Zał 1-3'!$I$11</f>
        <v>1</v>
      </c>
      <c r="C2557" s="68" t="s">
        <v>2982</v>
      </c>
      <c r="D2557" s="68" t="s">
        <v>60</v>
      </c>
      <c r="E2557" s="69"/>
    </row>
    <row r="2558" spans="1:5" hidden="1" x14ac:dyDescent="0.2">
      <c r="A2558" s="221">
        <v>2557</v>
      </c>
      <c r="B2558" s="68" t="b">
        <f>'Zał 1-2'!$D$12-'Zał 1-3'!$D$12&gt;='Zał 1-2'!$I$12-'Zał 1-3'!$I$12</f>
        <v>1</v>
      </c>
      <c r="C2558" s="68" t="s">
        <v>2982</v>
      </c>
      <c r="D2558" s="68" t="s">
        <v>51</v>
      </c>
      <c r="E2558" s="69"/>
    </row>
    <row r="2559" spans="1:5" hidden="1" x14ac:dyDescent="0.2">
      <c r="A2559" s="221">
        <v>2558</v>
      </c>
      <c r="B2559" s="68" t="b">
        <f>'Zał 1-2'!$D$13-'Zał 1-3'!$D$13&gt;='Zał 1-2'!$I$13-'Zał 1-3'!$I$13</f>
        <v>1</v>
      </c>
      <c r="C2559" s="68" t="s">
        <v>2982</v>
      </c>
      <c r="D2559" s="68" t="s">
        <v>42</v>
      </c>
      <c r="E2559" s="69"/>
    </row>
    <row r="2560" spans="1:5" hidden="1" x14ac:dyDescent="0.2">
      <c r="A2560" s="221">
        <v>2559</v>
      </c>
      <c r="B2560" s="68" t="b">
        <f>'Zał 1-2'!$D$14-'Zał 1-3'!$D$14&gt;='Zał 1-2'!$I$14-'Zał 1-3'!$I$14</f>
        <v>1</v>
      </c>
      <c r="C2560" s="68" t="s">
        <v>2982</v>
      </c>
      <c r="D2560" s="68" t="s">
        <v>36</v>
      </c>
      <c r="E2560" s="69"/>
    </row>
    <row r="2561" spans="1:5" hidden="1" x14ac:dyDescent="0.2">
      <c r="A2561" s="221">
        <v>2560</v>
      </c>
      <c r="B2561" s="68" t="b">
        <f>'Zał 1-2'!$D$15-'Zał 1-3'!$D$15&gt;='Zał 1-2'!$I$15-'Zał 1-3'!$I$15</f>
        <v>1</v>
      </c>
      <c r="C2561" s="68" t="s">
        <v>2982</v>
      </c>
      <c r="D2561" s="68" t="s">
        <v>31</v>
      </c>
      <c r="E2561" s="69"/>
    </row>
    <row r="2562" spans="1:5" hidden="1" x14ac:dyDescent="0.2">
      <c r="A2562" s="221">
        <v>2561</v>
      </c>
      <c r="B2562" s="68" t="b">
        <f>'Zał 1-2'!$D$16-'Zał 1-3'!$D$16&gt;='Zał 1-2'!$I$16-'Zał 1-3'!$I$16</f>
        <v>1</v>
      </c>
      <c r="C2562" s="68" t="s">
        <v>2982</v>
      </c>
      <c r="D2562" s="68" t="s">
        <v>26</v>
      </c>
      <c r="E2562" s="69"/>
    </row>
    <row r="2563" spans="1:5" hidden="1" x14ac:dyDescent="0.2">
      <c r="A2563" s="221">
        <v>2562</v>
      </c>
      <c r="B2563" s="68" t="b">
        <f>'Zał 1-2'!$D$17-'Zał 1-3'!$D$17&gt;='Zał 1-2'!$I$17-'Zał 1-3'!$I$17</f>
        <v>1</v>
      </c>
      <c r="C2563" s="68" t="s">
        <v>2982</v>
      </c>
      <c r="D2563" s="68" t="s">
        <v>20</v>
      </c>
      <c r="E2563" s="69"/>
    </row>
    <row r="2564" spans="1:5" hidden="1" x14ac:dyDescent="0.2">
      <c r="A2564" s="221">
        <v>2563</v>
      </c>
      <c r="B2564" s="68" t="b">
        <f>'Zał 1-2'!$D$19-'Zał 1-3'!$D$19&gt;='Zał 1-2'!$I$19-'Zał 1-3'!$I$19</f>
        <v>1</v>
      </c>
      <c r="C2564" s="68" t="s">
        <v>2982</v>
      </c>
      <c r="D2564" s="68" t="s">
        <v>1073</v>
      </c>
      <c r="E2564" s="69"/>
    </row>
    <row r="2565" spans="1:5" hidden="1" x14ac:dyDescent="0.2">
      <c r="A2565" s="221">
        <v>2564</v>
      </c>
      <c r="B2565" s="68" t="b">
        <f>'Zał 1-2'!$D$20-'Zał 1-3'!$D$20&gt;='Zał 1-2'!$I$20-'Zał 1-3'!$I$20</f>
        <v>1</v>
      </c>
      <c r="C2565" s="68" t="s">
        <v>2982</v>
      </c>
      <c r="D2565" s="68" t="s">
        <v>900</v>
      </c>
      <c r="E2565" s="69"/>
    </row>
    <row r="2566" spans="1:5" hidden="1" x14ac:dyDescent="0.2">
      <c r="A2566" s="221">
        <v>2565</v>
      </c>
      <c r="B2566" s="68" t="b">
        <f>'Zał 1-2'!$D$21-'Zał 1-3'!$D$21&gt;='Zał 1-2'!$I$21-'Zał 1-3'!$I$21</f>
        <v>1</v>
      </c>
      <c r="C2566" s="68" t="s">
        <v>2982</v>
      </c>
      <c r="D2566" s="68" t="s">
        <v>892</v>
      </c>
      <c r="E2566" s="69"/>
    </row>
    <row r="2567" spans="1:5" hidden="1" x14ac:dyDescent="0.2">
      <c r="A2567" s="221">
        <v>2566</v>
      </c>
      <c r="B2567" s="68" t="b">
        <f>'Zał 1-2'!$D$22-'Zał 1-3'!$D$22&gt;='Zał 1-2'!$I$22-'Zał 1-3'!$I$22</f>
        <v>1</v>
      </c>
      <c r="C2567" s="68" t="s">
        <v>2982</v>
      </c>
      <c r="D2567" s="68" t="s">
        <v>4006</v>
      </c>
      <c r="E2567" s="69"/>
    </row>
    <row r="2568" spans="1:5" hidden="1" x14ac:dyDescent="0.2">
      <c r="A2568" s="221">
        <v>2567</v>
      </c>
      <c r="B2568" s="68" t="b">
        <f>'Zał 1-2'!$D$23-'Zał 1-3'!$D$23&gt;='Zał 1-2'!$I$23-'Zał 1-3'!$I$23</f>
        <v>1</v>
      </c>
      <c r="C2568" s="68" t="s">
        <v>2982</v>
      </c>
      <c r="D2568" s="68" t="s">
        <v>3997</v>
      </c>
      <c r="E2568" s="69"/>
    </row>
    <row r="2569" spans="1:5" hidden="1" x14ac:dyDescent="0.2">
      <c r="A2569" s="221">
        <v>2568</v>
      </c>
      <c r="B2569" s="68" t="b">
        <f>'Zał 1-2'!$D$24-'Zał 1-3'!$D$24&gt;='Zał 1-2'!$I$24-'Zał 1-3'!$I$24</f>
        <v>1</v>
      </c>
      <c r="C2569" s="68" t="s">
        <v>2982</v>
      </c>
      <c r="D2569" s="68" t="s">
        <v>4082</v>
      </c>
      <c r="E2569" s="69"/>
    </row>
    <row r="2570" spans="1:5" hidden="1" x14ac:dyDescent="0.2">
      <c r="A2570" s="221">
        <v>2569</v>
      </c>
      <c r="B2570" s="68" t="b">
        <f>'Zał 1-2'!$D$25-'Zał 1-3'!$D$25&gt;='Zał 1-2'!$I$25-'Zał 1-3'!$I$25</f>
        <v>1</v>
      </c>
      <c r="C2570" s="68" t="s">
        <v>2982</v>
      </c>
      <c r="D2570" s="68" t="s">
        <v>2946</v>
      </c>
      <c r="E2570" s="69"/>
    </row>
    <row r="2571" spans="1:5" hidden="1" x14ac:dyDescent="0.2">
      <c r="A2571" s="221">
        <v>2570</v>
      </c>
      <c r="B2571" s="68" t="b">
        <f>'Zał 1-2'!$D$26-'Zał 1-3'!$D$26&gt;='Zał 1-2'!$I$26-'Zał 1-3'!$I$26</f>
        <v>1</v>
      </c>
      <c r="C2571" s="68" t="s">
        <v>2982</v>
      </c>
      <c r="D2571" s="68" t="s">
        <v>2947</v>
      </c>
      <c r="E2571" s="69"/>
    </row>
    <row r="2572" spans="1:5" hidden="1" x14ac:dyDescent="0.2">
      <c r="A2572" s="221">
        <v>2571</v>
      </c>
      <c r="B2572" s="68" t="b">
        <f>'Zał 1-2'!$D$27-'Zał 1-3'!$D$27&gt;='Zał 1-2'!$I$27-'Zał 1-3'!$I$27</f>
        <v>1</v>
      </c>
      <c r="C2572" s="68" t="s">
        <v>2982</v>
      </c>
      <c r="D2572" s="68" t="s">
        <v>2948</v>
      </c>
      <c r="E2572" s="69"/>
    </row>
    <row r="2573" spans="1:5" hidden="1" x14ac:dyDescent="0.2">
      <c r="A2573" s="221">
        <v>2572</v>
      </c>
      <c r="B2573" s="68" t="b">
        <f>'Zał 1-2'!$D$28-'Zał 1-3'!$D$28&gt;='Zał 1-2'!$I$28-'Zał 1-3'!$I$28</f>
        <v>1</v>
      </c>
      <c r="C2573" s="68" t="s">
        <v>2982</v>
      </c>
      <c r="D2573" s="68" t="s">
        <v>2949</v>
      </c>
      <c r="E2573" s="69"/>
    </row>
    <row r="2574" spans="1:5" hidden="1" x14ac:dyDescent="0.2">
      <c r="A2574" s="221">
        <v>2573</v>
      </c>
      <c r="B2574" s="68" t="b">
        <f>'Zał 1-2'!$D$29-'Zał 1-3'!$D$29&gt;='Zał 1-2'!$I$29-'Zał 1-3'!$I$29</f>
        <v>1</v>
      </c>
      <c r="C2574" s="68" t="s">
        <v>2982</v>
      </c>
      <c r="D2574" s="68" t="s">
        <v>2950</v>
      </c>
    </row>
    <row r="2575" spans="1:5" hidden="1" x14ac:dyDescent="0.2">
      <c r="A2575" s="221">
        <v>2574</v>
      </c>
      <c r="B2575" s="68" t="b">
        <f>'Zał 1-2'!$D$30-'Zał 1-3'!$D$30&gt;='Zał 1-2'!$I$30-'Zał 1-3'!$I$30</f>
        <v>1</v>
      </c>
      <c r="C2575" s="68" t="s">
        <v>2982</v>
      </c>
      <c r="D2575" s="68" t="s">
        <v>1510</v>
      </c>
    </row>
    <row r="2576" spans="1:5" hidden="1" x14ac:dyDescent="0.2">
      <c r="A2576" s="221">
        <v>2575</v>
      </c>
      <c r="B2576" s="68" t="b">
        <f>'Zał 1-2'!$D$31-'Zał 1-3'!$D$31&gt;='Zał 1-2'!$I$31-'Zał 1-3'!$I$31</f>
        <v>1</v>
      </c>
      <c r="C2576" s="68" t="s">
        <v>2982</v>
      </c>
      <c r="D2576" s="68" t="s">
        <v>2951</v>
      </c>
    </row>
    <row r="2577" spans="1:6" hidden="1" x14ac:dyDescent="0.2">
      <c r="A2577" s="221">
        <v>2576</v>
      </c>
      <c r="B2577" s="68" t="b">
        <f>'Zał 1-2'!$D$32-'Zał 1-3'!$D$32&gt;='Zał 1-2'!$I$32-'Zał 1-3'!$I$32</f>
        <v>1</v>
      </c>
      <c r="C2577" s="68" t="s">
        <v>2982</v>
      </c>
      <c r="D2577" s="68" t="s">
        <v>2952</v>
      </c>
    </row>
    <row r="2578" spans="1:6" hidden="1" x14ac:dyDescent="0.2">
      <c r="A2578" s="221">
        <v>2577</v>
      </c>
      <c r="B2578" s="68" t="b">
        <f>'Zał 1-2'!$D$33-'Zał 1-3'!$D$33&gt;='Zał 1-2'!$I$33-'Zał 1-3'!$I$33</f>
        <v>1</v>
      </c>
      <c r="C2578" s="68" t="s">
        <v>2982</v>
      </c>
      <c r="D2578" s="68" t="s">
        <v>2957</v>
      </c>
    </row>
    <row r="2579" spans="1:6" hidden="1" x14ac:dyDescent="0.2">
      <c r="A2579" s="221">
        <v>2578</v>
      </c>
      <c r="B2579" s="68" t="b">
        <f>'Zał 1-2'!$D$34-'Zał 1-3'!$D$34&gt;='Zał 1-2'!$I$34-'Zał 1-3'!$I$34</f>
        <v>1</v>
      </c>
      <c r="C2579" s="68" t="s">
        <v>2982</v>
      </c>
      <c r="D2579" s="68" t="s">
        <v>2953</v>
      </c>
    </row>
    <row r="2580" spans="1:6" hidden="1" x14ac:dyDescent="0.2">
      <c r="A2580" s="221">
        <v>2579</v>
      </c>
      <c r="B2580" s="68" t="b">
        <f>'Zał 1-2'!$D$36-'Zał 1-3'!$D$36&gt;='Zał 1-2'!$I$36-'Zał 1-3'!$I$36</f>
        <v>1</v>
      </c>
      <c r="C2580" s="68" t="s">
        <v>2982</v>
      </c>
      <c r="D2580" s="68" t="s">
        <v>2954</v>
      </c>
    </row>
    <row r="2581" spans="1:6" hidden="1" x14ac:dyDescent="0.2">
      <c r="A2581" s="221">
        <v>2580</v>
      </c>
      <c r="B2581" s="68" t="b">
        <f>'Zał 1-2'!$D$37-'Zał 1-3'!$D$37&gt;='Zał 1-2'!$I$37-'Zał 1-3'!$I$37</f>
        <v>1</v>
      </c>
      <c r="C2581" s="68" t="s">
        <v>2982</v>
      </c>
      <c r="D2581" s="68" t="s">
        <v>2955</v>
      </c>
    </row>
    <row r="2582" spans="1:6" hidden="1" x14ac:dyDescent="0.2">
      <c r="A2582" s="221">
        <v>2581</v>
      </c>
      <c r="B2582" s="68" t="b">
        <f>'Zał 1-2'!$D$38-'Zał 1-3'!$D$38&gt;='Zał 1-2'!$I$38-'Zał 1-3'!$I$38</f>
        <v>1</v>
      </c>
      <c r="C2582" s="68" t="s">
        <v>2982</v>
      </c>
      <c r="D2582" s="68" t="s">
        <v>2956</v>
      </c>
    </row>
    <row r="2583" spans="1:6" hidden="1" x14ac:dyDescent="0.2">
      <c r="A2583" s="221">
        <v>2582</v>
      </c>
      <c r="B2583" s="68" t="b">
        <f>'Zał 1-2'!$D$39-'Zał 1-3'!$D$39&gt;='Zał 1-2'!$I$39-'Zał 1-3'!$I$39</f>
        <v>1</v>
      </c>
      <c r="C2583" s="68" t="s">
        <v>2982</v>
      </c>
      <c r="D2583" s="68" t="s">
        <v>104</v>
      </c>
    </row>
    <row r="2584" spans="1:6" hidden="1" x14ac:dyDescent="0.2">
      <c r="A2584" s="221">
        <v>2583</v>
      </c>
      <c r="B2584" s="68" t="b">
        <f>'Zał 1-2'!$D$7-'Zał 1-3'!$D$7&gt;='Zał 1-2'!$J$7-'Zał 1-3'!$J$7</f>
        <v>1</v>
      </c>
      <c r="C2584" s="68" t="s">
        <v>2982</v>
      </c>
      <c r="D2584" s="68" t="s">
        <v>96</v>
      </c>
      <c r="F2584" s="121"/>
    </row>
    <row r="2585" spans="1:6" hidden="1" x14ac:dyDescent="0.2">
      <c r="A2585" s="221">
        <v>2584</v>
      </c>
      <c r="B2585" s="68" t="b">
        <f>'Zał 1-2'!$D$8-'Zał 1-3'!$D$8&gt;='Zał 1-2'!$J$8-'Zał 1-3'!$J$8</f>
        <v>1</v>
      </c>
      <c r="C2585" s="68" t="s">
        <v>2982</v>
      </c>
      <c r="D2585" s="68" t="s">
        <v>88</v>
      </c>
      <c r="F2585" s="121"/>
    </row>
    <row r="2586" spans="1:6" hidden="1" x14ac:dyDescent="0.2">
      <c r="A2586" s="221">
        <v>2585</v>
      </c>
      <c r="B2586" s="68" t="b">
        <f>'Zał 1-2'!$D$9-'Zał 1-3'!$D$9&gt;='Zał 1-2'!$J$9-'Zał 1-3'!$J$9</f>
        <v>1</v>
      </c>
      <c r="C2586" s="68" t="s">
        <v>2982</v>
      </c>
      <c r="D2586" s="68" t="s">
        <v>79</v>
      </c>
      <c r="F2586" s="121"/>
    </row>
    <row r="2587" spans="1:6" hidden="1" x14ac:dyDescent="0.2">
      <c r="A2587" s="221">
        <v>2586</v>
      </c>
      <c r="B2587" s="68" t="b">
        <f>'Zał 1-2'!$D$10-'Zał 1-3'!$D$10&gt;='Zał 1-2'!$J$10-'Zał 1-3'!$J$10</f>
        <v>1</v>
      </c>
      <c r="C2587" s="68" t="s">
        <v>2982</v>
      </c>
      <c r="D2587" s="68" t="s">
        <v>70</v>
      </c>
      <c r="F2587" s="121"/>
    </row>
    <row r="2588" spans="1:6" hidden="1" x14ac:dyDescent="0.2">
      <c r="A2588" s="221">
        <v>2587</v>
      </c>
      <c r="B2588" s="68" t="b">
        <f>'Zał 1-2'!$D$11-'Zał 1-3'!$D$11&gt;='Zał 1-2'!$J$11-'Zał 1-3'!$J$11</f>
        <v>1</v>
      </c>
      <c r="C2588" s="68" t="s">
        <v>2982</v>
      </c>
      <c r="D2588" s="68" t="s">
        <v>61</v>
      </c>
      <c r="F2588" s="121"/>
    </row>
    <row r="2589" spans="1:6" hidden="1" x14ac:dyDescent="0.2">
      <c r="A2589" s="221">
        <v>2588</v>
      </c>
      <c r="B2589" s="68" t="b">
        <f>'Zał 1-2'!$D$12-'Zał 1-3'!$D$12&gt;='Zał 1-2'!$J$12-'Zał 1-3'!$J$12</f>
        <v>1</v>
      </c>
      <c r="C2589" s="68" t="s">
        <v>2982</v>
      </c>
      <c r="D2589" s="68" t="s">
        <v>52</v>
      </c>
      <c r="F2589" s="121"/>
    </row>
    <row r="2590" spans="1:6" hidden="1" x14ac:dyDescent="0.2">
      <c r="A2590" s="221">
        <v>2589</v>
      </c>
      <c r="B2590" s="68" t="b">
        <f>'Zał 1-2'!$D$13-'Zał 1-3'!$D$13&gt;='Zał 1-2'!$J$13-'Zał 1-3'!$J$13</f>
        <v>1</v>
      </c>
      <c r="C2590" s="68" t="s">
        <v>2982</v>
      </c>
      <c r="D2590" s="68" t="s">
        <v>43</v>
      </c>
      <c r="F2590" s="121"/>
    </row>
    <row r="2591" spans="1:6" hidden="1" x14ac:dyDescent="0.2">
      <c r="A2591" s="221">
        <v>2590</v>
      </c>
      <c r="B2591" s="68" t="b">
        <f>'Zał 1-2'!$D$14-'Zał 1-3'!$D$14&gt;='Zał 1-2'!$J$14-'Zał 1-3'!$J$14</f>
        <v>1</v>
      </c>
      <c r="C2591" s="68" t="s">
        <v>2982</v>
      </c>
      <c r="D2591" s="68" t="s">
        <v>37</v>
      </c>
      <c r="F2591" s="121"/>
    </row>
    <row r="2592" spans="1:6" hidden="1" x14ac:dyDescent="0.2">
      <c r="A2592" s="221">
        <v>2591</v>
      </c>
      <c r="B2592" s="68" t="b">
        <f>'Zał 1-2'!$D$15-'Zał 1-3'!$D$15&gt;='Zał 1-2'!$J$15-'Zał 1-3'!$J$15</f>
        <v>1</v>
      </c>
      <c r="C2592" s="68" t="s">
        <v>2982</v>
      </c>
      <c r="D2592" s="68" t="s">
        <v>32</v>
      </c>
      <c r="F2592" s="121"/>
    </row>
    <row r="2593" spans="1:6" hidden="1" x14ac:dyDescent="0.2">
      <c r="A2593" s="221">
        <v>2592</v>
      </c>
      <c r="B2593" s="68" t="b">
        <f>'Zał 1-2'!$D$16-'Zał 1-3'!$D$16&gt;='Zał 1-2'!$J$16-'Zał 1-3'!$J$16</f>
        <v>1</v>
      </c>
      <c r="C2593" s="68" t="s">
        <v>2982</v>
      </c>
      <c r="D2593" s="68" t="s">
        <v>27</v>
      </c>
      <c r="F2593" s="121"/>
    </row>
    <row r="2594" spans="1:6" hidden="1" x14ac:dyDescent="0.2">
      <c r="A2594" s="221">
        <v>2593</v>
      </c>
      <c r="B2594" s="68" t="b">
        <f>'Zał 1-2'!$D$17-'Zał 1-3'!$D$17&gt;='Zał 1-2'!$J$17-'Zał 1-3'!$J$17</f>
        <v>1</v>
      </c>
      <c r="C2594" s="68" t="s">
        <v>2982</v>
      </c>
      <c r="D2594" s="68" t="s">
        <v>21</v>
      </c>
      <c r="F2594" s="121"/>
    </row>
    <row r="2595" spans="1:6" hidden="1" x14ac:dyDescent="0.2">
      <c r="A2595" s="221">
        <v>2594</v>
      </c>
      <c r="B2595" s="68" t="b">
        <f>'Zał 1-2'!$D$19-'Zał 1-3'!$D$19&gt;='Zał 1-2'!$J$19-'Zał 1-3'!$J$19</f>
        <v>1</v>
      </c>
      <c r="C2595" s="68" t="s">
        <v>2982</v>
      </c>
      <c r="D2595" s="68" t="s">
        <v>2958</v>
      </c>
    </row>
    <row r="2596" spans="1:6" hidden="1" x14ac:dyDescent="0.2">
      <c r="A2596" s="221">
        <v>2595</v>
      </c>
      <c r="B2596" s="68" t="b">
        <f>'Zał 1-2'!$D$20-'Zał 1-3'!$D$20&gt;='Zał 1-2'!$J$20-'Zał 1-3'!$J$20</f>
        <v>1</v>
      </c>
      <c r="C2596" s="68" t="s">
        <v>2982</v>
      </c>
      <c r="D2596" s="68" t="s">
        <v>2959</v>
      </c>
    </row>
    <row r="2597" spans="1:6" hidden="1" x14ac:dyDescent="0.2">
      <c r="A2597" s="221">
        <v>2596</v>
      </c>
      <c r="B2597" s="68" t="b">
        <f>'Zał 1-2'!$D$21-'Zał 1-3'!$D$21&gt;='Zał 1-2'!$J$21-'Zał 1-3'!$J$21</f>
        <v>1</v>
      </c>
      <c r="C2597" s="68" t="s">
        <v>2982</v>
      </c>
      <c r="D2597" s="68" t="s">
        <v>2960</v>
      </c>
    </row>
    <row r="2598" spans="1:6" hidden="1" x14ac:dyDescent="0.2">
      <c r="A2598" s="221">
        <v>2597</v>
      </c>
      <c r="B2598" s="68" t="b">
        <f>'Zał 1-2'!$D$22-'Zał 1-3'!$D$22&gt;='Zał 1-2'!$J$22-'Zał 1-3'!$J$22</f>
        <v>1</v>
      </c>
      <c r="C2598" s="68" t="s">
        <v>2982</v>
      </c>
      <c r="D2598" s="68" t="s">
        <v>4007</v>
      </c>
      <c r="F2598" s="121"/>
    </row>
    <row r="2599" spans="1:6" hidden="1" x14ac:dyDescent="0.2">
      <c r="A2599" s="221">
        <v>2598</v>
      </c>
      <c r="B2599" s="68" t="b">
        <f>'Zał 1-2'!$D$23-'Zał 1-3'!$D$23&gt;='Zał 1-2'!$J$23-'Zał 1-3'!$J$23</f>
        <v>1</v>
      </c>
      <c r="C2599" s="68" t="s">
        <v>2982</v>
      </c>
      <c r="D2599" s="68" t="s">
        <v>3998</v>
      </c>
      <c r="F2599" s="121"/>
    </row>
    <row r="2600" spans="1:6" hidden="1" x14ac:dyDescent="0.2">
      <c r="A2600" s="221">
        <v>2599</v>
      </c>
      <c r="B2600" s="68" t="b">
        <f>'Zał 1-2'!$D$24-'Zał 1-3'!$D$24&gt;='Zał 1-2'!$J$24-'Zał 1-3'!$J$24</f>
        <v>1</v>
      </c>
      <c r="C2600" s="68" t="s">
        <v>2982</v>
      </c>
      <c r="D2600" s="68" t="s">
        <v>4083</v>
      </c>
      <c r="F2600" s="121"/>
    </row>
    <row r="2601" spans="1:6" hidden="1" x14ac:dyDescent="0.2">
      <c r="A2601" s="221">
        <v>2600</v>
      </c>
      <c r="B2601" s="68" t="b">
        <f>'Zał 1-2'!$D$25-'Zał 1-3'!$D$25&gt;='Zał 1-2'!$J$25-'Zał 1-3'!$J$25</f>
        <v>1</v>
      </c>
      <c r="C2601" s="68" t="s">
        <v>2982</v>
      </c>
      <c r="D2601" s="68" t="s">
        <v>1545</v>
      </c>
      <c r="F2601" s="121"/>
    </row>
    <row r="2602" spans="1:6" hidden="1" x14ac:dyDescent="0.2">
      <c r="A2602" s="221">
        <v>2601</v>
      </c>
      <c r="B2602" s="68" t="b">
        <f>'Zał 1-2'!$D$26-'Zał 1-3'!$D$26&gt;='Zał 1-2'!$J$26-'Zał 1-3'!$J$26</f>
        <v>1</v>
      </c>
      <c r="C2602" s="68" t="s">
        <v>2982</v>
      </c>
      <c r="D2602" s="68" t="s">
        <v>1537</v>
      </c>
      <c r="F2602" s="121"/>
    </row>
    <row r="2603" spans="1:6" hidden="1" x14ac:dyDescent="0.2">
      <c r="A2603" s="221">
        <v>2602</v>
      </c>
      <c r="B2603" s="68" t="b">
        <f>'Zał 1-2'!$D$27-'Zał 1-3'!$D$27&gt;='Zał 1-2'!$J$27-'Zał 1-3'!$J$27</f>
        <v>1</v>
      </c>
      <c r="C2603" s="68" t="s">
        <v>2982</v>
      </c>
      <c r="D2603" s="68" t="s">
        <v>1529</v>
      </c>
      <c r="F2603" s="121"/>
    </row>
    <row r="2604" spans="1:6" hidden="1" x14ac:dyDescent="0.2">
      <c r="A2604" s="221">
        <v>2603</v>
      </c>
      <c r="B2604" s="68" t="b">
        <f>'Zał 1-2'!$D$28-'Zał 1-3'!$D$28&gt;='Zał 1-2'!$J$28-'Zał 1-3'!$J$28</f>
        <v>1</v>
      </c>
      <c r="C2604" s="68" t="s">
        <v>2982</v>
      </c>
      <c r="D2604" s="68" t="s">
        <v>1523</v>
      </c>
      <c r="F2604" s="121"/>
    </row>
    <row r="2605" spans="1:6" hidden="1" x14ac:dyDescent="0.2">
      <c r="A2605" s="221">
        <v>2604</v>
      </c>
      <c r="B2605" s="68" t="b">
        <f>'Zał 1-2'!$D$29-'Zał 1-3'!$D$29&gt;='Zał 1-2'!$J$29-'Zał 1-3'!$J$29</f>
        <v>1</v>
      </c>
      <c r="C2605" s="68" t="s">
        <v>2982</v>
      </c>
      <c r="D2605" s="68" t="s">
        <v>1517</v>
      </c>
      <c r="F2605" s="121"/>
    </row>
    <row r="2606" spans="1:6" hidden="1" x14ac:dyDescent="0.2">
      <c r="A2606" s="221">
        <v>2605</v>
      </c>
      <c r="B2606" s="68" t="b">
        <f>'Zał 1-2'!$D$30-'Zał 1-3'!$D$30&gt;='Zał 1-2'!$J$30-'Zał 1-3'!$J$30</f>
        <v>1</v>
      </c>
      <c r="C2606" s="68" t="s">
        <v>2982</v>
      </c>
      <c r="D2606" s="68" t="s">
        <v>1511</v>
      </c>
      <c r="F2606" s="121"/>
    </row>
    <row r="2607" spans="1:6" hidden="1" x14ac:dyDescent="0.2">
      <c r="A2607" s="221">
        <v>2606</v>
      </c>
      <c r="B2607" s="68" t="b">
        <f>'Zał 1-2'!$D$31-'Zał 1-3'!$D$31&gt;='Zał 1-2'!$J$31-'Zał 1-3'!$J$31</f>
        <v>1</v>
      </c>
      <c r="C2607" s="68" t="s">
        <v>2982</v>
      </c>
      <c r="D2607" s="68" t="s">
        <v>2961</v>
      </c>
    </row>
    <row r="2608" spans="1:6" hidden="1" x14ac:dyDescent="0.2">
      <c r="A2608" s="221">
        <v>2607</v>
      </c>
      <c r="B2608" s="68" t="b">
        <f>'Zał 1-2'!$D$32-'Zał 1-3'!$D$32&gt;='Zał 1-2'!$J$32-'Zał 1-3'!$J$32</f>
        <v>1</v>
      </c>
      <c r="C2608" s="68" t="s">
        <v>2982</v>
      </c>
      <c r="D2608" s="68" t="s">
        <v>2962</v>
      </c>
    </row>
    <row r="2609" spans="1:6" hidden="1" x14ac:dyDescent="0.2">
      <c r="A2609" s="221">
        <v>2608</v>
      </c>
      <c r="B2609" s="68" t="b">
        <f>'Zał 1-2'!$D$33-'Zał 1-3'!$D$33&gt;='Zał 1-2'!$J$33-'Zał 1-3'!$J$33</f>
        <v>1</v>
      </c>
      <c r="C2609" s="68" t="s">
        <v>2982</v>
      </c>
      <c r="D2609" s="68" t="s">
        <v>2963</v>
      </c>
    </row>
    <row r="2610" spans="1:6" hidden="1" x14ac:dyDescent="0.2">
      <c r="A2610" s="221">
        <v>2609</v>
      </c>
      <c r="B2610" s="68" t="b">
        <f>'Zał 1-2'!$D$34-'Zał 1-3'!$D$34&gt;='Zał 1-2'!$J$34-'Zał 1-3'!$J$34</f>
        <v>1</v>
      </c>
      <c r="C2610" s="68" t="s">
        <v>2982</v>
      </c>
      <c r="D2610" s="68" t="s">
        <v>2964</v>
      </c>
    </row>
    <row r="2611" spans="1:6" hidden="1" x14ac:dyDescent="0.2">
      <c r="A2611" s="221">
        <v>2610</v>
      </c>
      <c r="B2611" s="68" t="b">
        <f>'Zał 1-2'!$D$35-'Zał 1-3'!$D$35&gt;='Zał 1-2'!$J$35-'Zał 1-3'!$J$35</f>
        <v>1</v>
      </c>
      <c r="C2611" s="68" t="s">
        <v>2982</v>
      </c>
      <c r="D2611" s="68" t="s">
        <v>2974</v>
      </c>
    </row>
    <row r="2612" spans="1:6" hidden="1" x14ac:dyDescent="0.2">
      <c r="A2612" s="221">
        <v>2611</v>
      </c>
      <c r="B2612" s="68" t="b">
        <f>'Zał 1-2'!$D$37-'Zał 1-3'!$D$37&gt;='Zał 1-2'!$J$37-'Zał 1-3'!$J$37</f>
        <v>1</v>
      </c>
      <c r="C2612" s="68" t="s">
        <v>2982</v>
      </c>
      <c r="D2612" s="68" t="s">
        <v>2965</v>
      </c>
    </row>
    <row r="2613" spans="1:6" hidden="1" x14ac:dyDescent="0.2">
      <c r="A2613" s="221">
        <v>2612</v>
      </c>
      <c r="B2613" s="68" t="b">
        <f>'Zał 1-2'!$D$38-'Zał 1-3'!$D$38&gt;='Zał 1-2'!$J$38-'Zał 1-3'!$J$38</f>
        <v>1</v>
      </c>
      <c r="C2613" s="68" t="s">
        <v>2982</v>
      </c>
      <c r="D2613" s="68" t="s">
        <v>2966</v>
      </c>
    </row>
    <row r="2614" spans="1:6" hidden="1" x14ac:dyDescent="0.2">
      <c r="A2614" s="221">
        <v>2613</v>
      </c>
      <c r="B2614" s="68" t="b">
        <f>'Zał 1-2'!$D$39-'Zał 1-3'!$D$39&gt;='Zał 1-2'!$J$39-'Zał 1-3'!$J$39</f>
        <v>1</v>
      </c>
      <c r="C2614" s="68" t="s">
        <v>2982</v>
      </c>
      <c r="D2614" s="68" t="s">
        <v>105</v>
      </c>
      <c r="F2614" s="121"/>
    </row>
    <row r="2615" spans="1:6" hidden="1" x14ac:dyDescent="0.2">
      <c r="A2615" s="221">
        <v>2614</v>
      </c>
      <c r="B2615" s="68" t="b">
        <f>'Zał 1-2'!$D$7-'Zał 1-3'!$D$7&gt;='Zał 1-2'!$K$7-'Zał 1-3'!$K$7</f>
        <v>1</v>
      </c>
      <c r="C2615" s="68" t="s">
        <v>2982</v>
      </c>
      <c r="D2615" s="68" t="s">
        <v>97</v>
      </c>
    </row>
    <row r="2616" spans="1:6" hidden="1" x14ac:dyDescent="0.2">
      <c r="A2616" s="221">
        <v>2615</v>
      </c>
      <c r="B2616" s="68" t="b">
        <f>'Zał 1-2'!$D$8-'Zał 1-3'!$D$8&gt;='Zał 1-2'!$K$8-'Zał 1-3'!$K$8</f>
        <v>1</v>
      </c>
      <c r="C2616" s="68" t="s">
        <v>2982</v>
      </c>
      <c r="D2616" s="68" t="s">
        <v>89</v>
      </c>
    </row>
    <row r="2617" spans="1:6" hidden="1" x14ac:dyDescent="0.2">
      <c r="A2617" s="221">
        <v>2616</v>
      </c>
      <c r="B2617" s="68" t="b">
        <f>'Zał 1-2'!$D$9-'Zał 1-3'!$D$9&gt;='Zał 1-2'!$K$9-'Zał 1-3'!$K$9</f>
        <v>1</v>
      </c>
      <c r="C2617" s="68" t="s">
        <v>2982</v>
      </c>
      <c r="D2617" s="68" t="s">
        <v>80</v>
      </c>
    </row>
    <row r="2618" spans="1:6" hidden="1" x14ac:dyDescent="0.2">
      <c r="A2618" s="221">
        <v>2617</v>
      </c>
      <c r="B2618" s="68" t="b">
        <f>'Zał 1-2'!$D$10-'Zał 1-3'!$D$10&gt;='Zał 1-2'!$K$10-'Zał 1-3'!$K$10</f>
        <v>1</v>
      </c>
      <c r="C2618" s="68" t="s">
        <v>2982</v>
      </c>
      <c r="D2618" s="68" t="s">
        <v>71</v>
      </c>
    </row>
    <row r="2619" spans="1:6" hidden="1" x14ac:dyDescent="0.2">
      <c r="A2619" s="221">
        <v>2618</v>
      </c>
      <c r="B2619" s="68" t="b">
        <f>'Zał 1-2'!$D$11-'Zał 1-3'!$D$11&gt;='Zał 1-2'!$K$11-'Zał 1-3'!$K$11</f>
        <v>1</v>
      </c>
      <c r="C2619" s="68" t="s">
        <v>2982</v>
      </c>
      <c r="D2619" s="68" t="s">
        <v>62</v>
      </c>
    </row>
    <row r="2620" spans="1:6" hidden="1" x14ac:dyDescent="0.2">
      <c r="A2620" s="221">
        <v>2619</v>
      </c>
      <c r="B2620" s="68" t="b">
        <f>'Zał 1-2'!$D$12-'Zał 1-3'!$D$12&gt;='Zał 1-2'!$K$12-'Zał 1-3'!$K$12</f>
        <v>1</v>
      </c>
      <c r="C2620" s="68" t="s">
        <v>2982</v>
      </c>
      <c r="D2620" s="68" t="s">
        <v>53</v>
      </c>
    </row>
    <row r="2621" spans="1:6" hidden="1" x14ac:dyDescent="0.2">
      <c r="A2621" s="221">
        <v>2620</v>
      </c>
      <c r="B2621" s="68" t="b">
        <f>'Zał 1-2'!$D$13-'Zał 1-3'!$D$13&gt;='Zał 1-2'!$K$13-'Zał 1-3'!$K$13</f>
        <v>1</v>
      </c>
      <c r="C2621" s="68" t="s">
        <v>2982</v>
      </c>
      <c r="D2621" s="68" t="s">
        <v>44</v>
      </c>
      <c r="E2621" s="69"/>
    </row>
    <row r="2622" spans="1:6" hidden="1" x14ac:dyDescent="0.2">
      <c r="A2622" s="221">
        <v>2621</v>
      </c>
      <c r="B2622" s="68" t="b">
        <f>'Zał 1-2'!$D$14-'Zał 1-3'!$D$14&gt;='Zał 1-2'!$K$14-'Zał 1-3'!$K$14</f>
        <v>1</v>
      </c>
      <c r="C2622" s="68" t="s">
        <v>2982</v>
      </c>
      <c r="D2622" s="68" t="s">
        <v>38</v>
      </c>
      <c r="E2622" s="69"/>
    </row>
    <row r="2623" spans="1:6" hidden="1" x14ac:dyDescent="0.2">
      <c r="A2623" s="221">
        <v>2622</v>
      </c>
      <c r="B2623" s="68" t="b">
        <f>'Zał 1-2'!$D$15-'Zał 1-3'!$D$15&gt;='Zał 1-2'!$K$15-'Zał 1-3'!$K$15</f>
        <v>1</v>
      </c>
      <c r="C2623" s="68" t="s">
        <v>2982</v>
      </c>
      <c r="D2623" s="68" t="s">
        <v>33</v>
      </c>
      <c r="E2623" s="69"/>
    </row>
    <row r="2624" spans="1:6" hidden="1" x14ac:dyDescent="0.2">
      <c r="A2624" s="221">
        <v>2623</v>
      </c>
      <c r="B2624" s="68" t="b">
        <f>'Zał 1-2'!$D$16-'Zał 1-3'!$D$16&gt;='Zał 1-2'!$K$16-'Zał 1-3'!$K$16</f>
        <v>1</v>
      </c>
      <c r="C2624" s="68" t="s">
        <v>2982</v>
      </c>
      <c r="D2624" s="68" t="s">
        <v>28</v>
      </c>
      <c r="E2624" s="69"/>
    </row>
    <row r="2625" spans="1:5" hidden="1" x14ac:dyDescent="0.2">
      <c r="A2625" s="221">
        <v>2624</v>
      </c>
      <c r="B2625" s="68" t="b">
        <f>'Zał 1-2'!$D$17-'Zał 1-3'!$D$17&gt;='Zał 1-2'!$K$17-'Zał 1-3'!$K$17</f>
        <v>1</v>
      </c>
      <c r="C2625" s="68" t="s">
        <v>2982</v>
      </c>
      <c r="D2625" s="68" t="s">
        <v>22</v>
      </c>
      <c r="E2625" s="69"/>
    </row>
    <row r="2626" spans="1:5" hidden="1" x14ac:dyDescent="0.2">
      <c r="A2626" s="221">
        <v>2625</v>
      </c>
      <c r="B2626" s="68" t="b">
        <f>'Zał 1-2'!$D$19-'Zał 1-3'!$D$19&gt;='Zał 1-2'!$K$19-'Zał 1-3'!$K$19</f>
        <v>1</v>
      </c>
      <c r="C2626" s="68" t="s">
        <v>2982</v>
      </c>
      <c r="D2626" s="68" t="s">
        <v>1074</v>
      </c>
      <c r="E2626" s="69"/>
    </row>
    <row r="2627" spans="1:5" hidden="1" x14ac:dyDescent="0.2">
      <c r="A2627" s="221">
        <v>2626</v>
      </c>
      <c r="B2627" s="68" t="b">
        <f>'Zał 1-2'!$D$20-'Zał 1-3'!$D$20&gt;='Zał 1-2'!$K$20-'Zał 1-3'!$K$20</f>
        <v>1</v>
      </c>
      <c r="C2627" s="68" t="s">
        <v>2982</v>
      </c>
      <c r="D2627" s="68" t="s">
        <v>901</v>
      </c>
      <c r="E2627" s="69"/>
    </row>
    <row r="2628" spans="1:5" hidden="1" x14ac:dyDescent="0.2">
      <c r="A2628" s="221">
        <v>2627</v>
      </c>
      <c r="B2628" s="68" t="b">
        <f>'Zał 1-2'!$D$21-'Zał 1-3'!$D$21&gt;='Zał 1-2'!$K$21-'Zał 1-3'!$K$21</f>
        <v>1</v>
      </c>
      <c r="C2628" s="68" t="s">
        <v>2982</v>
      </c>
      <c r="D2628" s="68" t="s">
        <v>893</v>
      </c>
      <c r="E2628" s="69"/>
    </row>
    <row r="2629" spans="1:5" hidden="1" x14ac:dyDescent="0.2">
      <c r="A2629" s="221">
        <v>2628</v>
      </c>
      <c r="B2629" s="68" t="b">
        <f>'Zał 1-2'!$D$22-'Zał 1-3'!$D$22&gt;='Zał 1-2'!$K$22-'Zał 1-3'!$K$22</f>
        <v>1</v>
      </c>
      <c r="C2629" s="68" t="s">
        <v>2982</v>
      </c>
      <c r="D2629" s="68" t="s">
        <v>4008</v>
      </c>
      <c r="E2629" s="69"/>
    </row>
    <row r="2630" spans="1:5" hidden="1" x14ac:dyDescent="0.2">
      <c r="A2630" s="221">
        <v>2629</v>
      </c>
      <c r="B2630" s="68" t="b">
        <f>'Zał 1-2'!$D$23-'Zał 1-3'!$D$23&gt;='Zał 1-2'!$K$23-'Zał 1-3'!$K$23</f>
        <v>1</v>
      </c>
      <c r="C2630" s="68" t="s">
        <v>2982</v>
      </c>
      <c r="D2630" s="68" t="s">
        <v>3999</v>
      </c>
      <c r="E2630" s="69"/>
    </row>
    <row r="2631" spans="1:5" hidden="1" x14ac:dyDescent="0.2">
      <c r="A2631" s="221">
        <v>2630</v>
      </c>
      <c r="B2631" s="68" t="b">
        <f>'Zał 1-2'!$D$24-'Zał 1-3'!$D$24&gt;='Zał 1-2'!$K$24-'Zał 1-3'!$K$24</f>
        <v>1</v>
      </c>
      <c r="C2631" s="68" t="s">
        <v>2982</v>
      </c>
      <c r="D2631" s="68" t="s">
        <v>4084</v>
      </c>
      <c r="E2631" s="69"/>
    </row>
    <row r="2632" spans="1:5" hidden="1" x14ac:dyDescent="0.2">
      <c r="A2632" s="221">
        <v>2631</v>
      </c>
      <c r="B2632" s="68" t="b">
        <f>'Zał 1-2'!$D$25-'Zał 1-3'!$D$25&gt;='Zał 1-2'!$K$25-'Zał 1-3'!$K$25</f>
        <v>1</v>
      </c>
      <c r="C2632" s="68" t="s">
        <v>2982</v>
      </c>
      <c r="D2632" s="68" t="s">
        <v>1767</v>
      </c>
      <c r="E2632" s="69"/>
    </row>
    <row r="2633" spans="1:5" hidden="1" x14ac:dyDescent="0.2">
      <c r="A2633" s="221">
        <v>2632</v>
      </c>
      <c r="B2633" s="68" t="b">
        <f>'Zał 1-2'!$D$26-'Zał 1-3'!$D$26&gt;='Zał 1-2'!$K$26-'Zał 1-3'!$K$26</f>
        <v>1</v>
      </c>
      <c r="C2633" s="68" t="s">
        <v>2982</v>
      </c>
      <c r="D2633" s="68" t="s">
        <v>1538</v>
      </c>
      <c r="E2633" s="69"/>
    </row>
    <row r="2634" spans="1:5" hidden="1" x14ac:dyDescent="0.2">
      <c r="A2634" s="221">
        <v>2633</v>
      </c>
      <c r="B2634" s="68" t="b">
        <f>'Zał 1-2'!$D$27-'Zał 1-3'!$D$27&gt;='Zał 1-2'!$K$27-'Zał 1-3'!$K$27</f>
        <v>1</v>
      </c>
      <c r="C2634" s="68" t="s">
        <v>2982</v>
      </c>
      <c r="D2634" s="68" t="s">
        <v>1530</v>
      </c>
      <c r="E2634" s="69"/>
    </row>
    <row r="2635" spans="1:5" hidden="1" x14ac:dyDescent="0.2">
      <c r="A2635" s="221">
        <v>2634</v>
      </c>
      <c r="B2635" s="68" t="b">
        <f>'Zał 1-2'!$D$28-'Zał 1-3'!$D$28&gt;='Zał 1-2'!$K$28-'Zał 1-3'!$K$28</f>
        <v>1</v>
      </c>
      <c r="C2635" s="68" t="s">
        <v>2982</v>
      </c>
      <c r="D2635" s="68" t="s">
        <v>1524</v>
      </c>
      <c r="E2635" s="69"/>
    </row>
    <row r="2636" spans="1:5" hidden="1" x14ac:dyDescent="0.2">
      <c r="A2636" s="221">
        <v>2635</v>
      </c>
      <c r="B2636" s="68" t="b">
        <f>'Zał 1-2'!$D$29-'Zał 1-3'!$D$29&gt;='Zał 1-2'!$K$29-'Zał 1-3'!$K$29</f>
        <v>1</v>
      </c>
      <c r="C2636" s="68" t="s">
        <v>2982</v>
      </c>
      <c r="D2636" s="68" t="s">
        <v>1518</v>
      </c>
      <c r="E2636" s="69"/>
    </row>
    <row r="2637" spans="1:5" hidden="1" x14ac:dyDescent="0.2">
      <c r="A2637" s="221">
        <v>2636</v>
      </c>
      <c r="B2637" s="68" t="b">
        <f>'Zał 1-2'!$D$30-'Zał 1-3'!$D$30&gt;='Zał 1-2'!$K$30-'Zał 1-3'!$K$30</f>
        <v>1</v>
      </c>
      <c r="C2637" s="68" t="s">
        <v>2982</v>
      </c>
      <c r="D2637" s="68" t="s">
        <v>1512</v>
      </c>
      <c r="E2637" s="69"/>
    </row>
    <row r="2638" spans="1:5" hidden="1" x14ac:dyDescent="0.2">
      <c r="A2638" s="221">
        <v>2637</v>
      </c>
      <c r="B2638" s="68" t="b">
        <f>'Zał 1-2'!$D$31-'Zał 1-3'!$D$31&gt;='Zał 1-2'!$K$31-'Zał 1-3'!$K$31</f>
        <v>1</v>
      </c>
      <c r="C2638" s="68" t="s">
        <v>2982</v>
      </c>
      <c r="D2638" s="68" t="s">
        <v>2967</v>
      </c>
      <c r="E2638" s="69"/>
    </row>
    <row r="2639" spans="1:5" hidden="1" x14ac:dyDescent="0.2">
      <c r="A2639" s="221">
        <v>2638</v>
      </c>
      <c r="B2639" s="68" t="b">
        <f>'Zał 1-2'!$D$32-'Zał 1-3'!$D$32&gt;='Zał 1-2'!$K$32-'Zał 1-3'!$K$32</f>
        <v>1</v>
      </c>
      <c r="C2639" s="68" t="s">
        <v>2982</v>
      </c>
      <c r="D2639" s="68" t="s">
        <v>2968</v>
      </c>
      <c r="E2639" s="69"/>
    </row>
    <row r="2640" spans="1:5" hidden="1" x14ac:dyDescent="0.2">
      <c r="A2640" s="221">
        <v>2639</v>
      </c>
      <c r="B2640" s="68" t="b">
        <f>'Zał 1-2'!$D$33-'Zał 1-3'!$D$33&gt;='Zał 1-2'!$K$33-'Zał 1-3'!$K$33</f>
        <v>1</v>
      </c>
      <c r="C2640" s="68" t="s">
        <v>2982</v>
      </c>
      <c r="D2640" s="68" t="s">
        <v>2969</v>
      </c>
      <c r="E2640" s="69"/>
    </row>
    <row r="2641" spans="1:5" hidden="1" x14ac:dyDescent="0.2">
      <c r="A2641" s="221">
        <v>2640</v>
      </c>
      <c r="B2641" s="68" t="b">
        <f>'Zał 1-2'!$D$34-'Zał 1-3'!$D$34&gt;='Zał 1-2'!$K$34-'Zał 1-3'!$K$34</f>
        <v>1</v>
      </c>
      <c r="C2641" s="68" t="s">
        <v>2982</v>
      </c>
      <c r="D2641" s="68" t="s">
        <v>2970</v>
      </c>
      <c r="E2641" s="69"/>
    </row>
    <row r="2642" spans="1:5" hidden="1" x14ac:dyDescent="0.2">
      <c r="A2642" s="221">
        <v>2641</v>
      </c>
      <c r="B2642" s="68" t="b">
        <f>'Zał 1-2'!$D$35-'Zał 1-3'!$D$35&gt;='Zał 1-2'!$K$35-'Zał 1-3'!$K$35</f>
        <v>1</v>
      </c>
      <c r="C2642" s="68" t="s">
        <v>2982</v>
      </c>
      <c r="D2642" s="68" t="s">
        <v>2973</v>
      </c>
      <c r="E2642" s="69"/>
    </row>
    <row r="2643" spans="1:5" hidden="1" x14ac:dyDescent="0.2">
      <c r="A2643" s="221">
        <v>2642</v>
      </c>
      <c r="B2643" s="68" t="b">
        <f>'Zał 1-2'!$D$36-'Zał 1-3'!$D$36&gt;='Zał 1-2'!$K$36-'Zał 1-3'!$K$36</f>
        <v>1</v>
      </c>
      <c r="C2643" s="68" t="s">
        <v>2982</v>
      </c>
      <c r="D2643" s="68" t="s">
        <v>2972</v>
      </c>
      <c r="E2643" s="69"/>
    </row>
    <row r="2644" spans="1:5" hidden="1" x14ac:dyDescent="0.2">
      <c r="A2644" s="221">
        <v>2643</v>
      </c>
      <c r="B2644" s="68" t="b">
        <f>'Zał 1-2'!$D$38-'Zał 1-3'!$D$38&gt;='Zał 1-2'!$K$38-'Zał 1-3'!$K$38</f>
        <v>1</v>
      </c>
      <c r="C2644" s="68" t="s">
        <v>2982</v>
      </c>
      <c r="D2644" s="68" t="s">
        <v>2971</v>
      </c>
      <c r="E2644" s="69"/>
    </row>
    <row r="2645" spans="1:5" hidden="1" x14ac:dyDescent="0.2">
      <c r="A2645" s="221">
        <v>2644</v>
      </c>
      <c r="B2645" s="68" t="b">
        <f>'Zał 1-2'!$D$39-'Zał 1-3'!$D$39&gt;='Zał 1-2'!$K$39-'Zał 1-3'!$K$39</f>
        <v>1</v>
      </c>
      <c r="C2645" s="68" t="s">
        <v>2982</v>
      </c>
      <c r="D2645" s="68" t="s">
        <v>106</v>
      </c>
      <c r="E2645" s="69"/>
    </row>
    <row r="2646" spans="1:5" hidden="1" x14ac:dyDescent="0.2">
      <c r="A2646" s="221">
        <v>2645</v>
      </c>
      <c r="B2646" s="68" t="b">
        <f>'Zał 1-2'!$D$7-'Zał 1-3'!$D$7&gt;='Zał 1-2'!$L$7-'Zał 1-3'!$L$7</f>
        <v>1</v>
      </c>
      <c r="C2646" s="68" t="s">
        <v>2982</v>
      </c>
      <c r="D2646" s="68" t="s">
        <v>98</v>
      </c>
      <c r="E2646" s="69"/>
    </row>
    <row r="2647" spans="1:5" hidden="1" x14ac:dyDescent="0.2">
      <c r="A2647" s="221">
        <v>2646</v>
      </c>
      <c r="B2647" s="68" t="b">
        <f>'Zał 1-2'!$D$8-'Zał 1-3'!$D$8&gt;='Zał 1-2'!$L$8-'Zał 1-3'!$L$8</f>
        <v>1</v>
      </c>
      <c r="C2647" s="68" t="s">
        <v>2982</v>
      </c>
      <c r="D2647" s="68" t="s">
        <v>90</v>
      </c>
      <c r="E2647" s="69"/>
    </row>
    <row r="2648" spans="1:5" hidden="1" x14ac:dyDescent="0.2">
      <c r="A2648" s="221">
        <v>2647</v>
      </c>
      <c r="B2648" s="68" t="b">
        <f>'Zał 1-2'!$D$9-'Zał 1-3'!$D$9&gt;='Zał 1-2'!$L$9-'Zał 1-3'!$L$9</f>
        <v>1</v>
      </c>
      <c r="C2648" s="68" t="s">
        <v>2982</v>
      </c>
      <c r="D2648" s="68" t="s">
        <v>81</v>
      </c>
      <c r="E2648" s="69"/>
    </row>
    <row r="2649" spans="1:5" hidden="1" x14ac:dyDescent="0.2">
      <c r="A2649" s="221">
        <v>2648</v>
      </c>
      <c r="B2649" s="68" t="b">
        <f>'Zał 1-2'!$D$10-'Zał 1-3'!$D$10&gt;='Zał 1-2'!$L$10-'Zał 1-3'!$L$10</f>
        <v>1</v>
      </c>
      <c r="C2649" s="68" t="s">
        <v>2982</v>
      </c>
      <c r="D2649" s="68" t="s">
        <v>72</v>
      </c>
      <c r="E2649" s="69"/>
    </row>
    <row r="2650" spans="1:5" hidden="1" x14ac:dyDescent="0.2">
      <c r="A2650" s="221">
        <v>2649</v>
      </c>
      <c r="B2650" s="68" t="b">
        <f>'Zał 1-2'!$D$11-'Zał 1-3'!$D$11&gt;='Zał 1-2'!$L$11-'Zał 1-3'!$L$11</f>
        <v>1</v>
      </c>
      <c r="C2650" s="68" t="s">
        <v>2982</v>
      </c>
      <c r="D2650" s="68" t="s">
        <v>63</v>
      </c>
      <c r="E2650" s="69"/>
    </row>
    <row r="2651" spans="1:5" hidden="1" x14ac:dyDescent="0.2">
      <c r="A2651" s="221">
        <v>2650</v>
      </c>
      <c r="B2651" s="68" t="b">
        <f>'Zał 1-2'!$D$12-'Zał 1-3'!$D$12&gt;='Zał 1-2'!$L$12-'Zał 1-3'!$L$12</f>
        <v>1</v>
      </c>
      <c r="C2651" s="68" t="s">
        <v>2982</v>
      </c>
      <c r="D2651" s="68" t="s">
        <v>54</v>
      </c>
      <c r="E2651" s="69"/>
    </row>
    <row r="2652" spans="1:5" hidden="1" x14ac:dyDescent="0.2">
      <c r="A2652" s="221">
        <v>2651</v>
      </c>
      <c r="B2652" s="68" t="b">
        <f>'Zał 1-2'!$D$13-'Zał 1-3'!$D$13&gt;='Zał 1-2'!$L$13-'Zał 1-3'!$L$13</f>
        <v>1</v>
      </c>
      <c r="C2652" s="68" t="s">
        <v>2982</v>
      </c>
      <c r="D2652" s="68" t="s">
        <v>45</v>
      </c>
      <c r="E2652" s="69"/>
    </row>
    <row r="2653" spans="1:5" hidden="1" x14ac:dyDescent="0.2">
      <c r="A2653" s="221">
        <v>2652</v>
      </c>
      <c r="B2653" s="68" t="b">
        <f>'Zał 1-2'!$D$14-'Zał 1-3'!$D$14&gt;='Zał 1-2'!$L$14-'Zał 1-3'!$L$14</f>
        <v>1</v>
      </c>
      <c r="C2653" s="68" t="s">
        <v>2982</v>
      </c>
      <c r="D2653" s="68" t="s">
        <v>39</v>
      </c>
      <c r="E2653" s="69"/>
    </row>
    <row r="2654" spans="1:5" hidden="1" x14ac:dyDescent="0.2">
      <c r="A2654" s="221">
        <v>2653</v>
      </c>
      <c r="B2654" s="68" t="b">
        <f>'Zał 1-2'!$D$15-'Zał 1-3'!$D$15&gt;='Zał 1-2'!$L$15-'Zał 1-3'!$L$15</f>
        <v>1</v>
      </c>
      <c r="C2654" s="68" t="s">
        <v>2982</v>
      </c>
      <c r="D2654" s="68" t="s">
        <v>34</v>
      </c>
      <c r="E2654" s="69"/>
    </row>
    <row r="2655" spans="1:5" hidden="1" x14ac:dyDescent="0.2">
      <c r="A2655" s="221">
        <v>2654</v>
      </c>
      <c r="B2655" s="68" t="b">
        <f>'Zał 1-2'!$D$16-'Zał 1-3'!$D$16&gt;='Zał 1-2'!$L$16-'Zał 1-3'!$L$16</f>
        <v>1</v>
      </c>
      <c r="C2655" s="68" t="s">
        <v>2982</v>
      </c>
      <c r="D2655" s="68" t="s">
        <v>29</v>
      </c>
      <c r="E2655" s="69"/>
    </row>
    <row r="2656" spans="1:5" hidden="1" x14ac:dyDescent="0.2">
      <c r="A2656" s="221">
        <v>2655</v>
      </c>
      <c r="B2656" s="68" t="b">
        <f>'Zał 1-2'!$D$17-'Zał 1-3'!$D$17&gt;='Zał 1-2'!$L$17-'Zał 1-3'!$L$17</f>
        <v>1</v>
      </c>
      <c r="C2656" s="68" t="s">
        <v>2982</v>
      </c>
      <c r="D2656" s="68" t="s">
        <v>23</v>
      </c>
      <c r="E2656" s="69"/>
    </row>
    <row r="2657" spans="1:5" hidden="1" x14ac:dyDescent="0.2">
      <c r="A2657" s="221">
        <v>2656</v>
      </c>
      <c r="B2657" s="68" t="b">
        <f>'Zał 1-2'!$D$19-'Zał 1-3'!$D$19&gt;='Zał 1-2'!$L$19-'Zał 1-3'!$L$19</f>
        <v>1</v>
      </c>
      <c r="C2657" s="68" t="s">
        <v>2982</v>
      </c>
      <c r="D2657" s="68" t="s">
        <v>1075</v>
      </c>
      <c r="E2657" s="69"/>
    </row>
    <row r="2658" spans="1:5" hidden="1" x14ac:dyDescent="0.2">
      <c r="A2658" s="221">
        <v>2657</v>
      </c>
      <c r="B2658" s="68" t="b">
        <f>'Zał 1-2'!$D$20-'Zał 1-3'!$D$20&gt;='Zał 1-2'!$L$20-'Zał 1-3'!$L$20</f>
        <v>1</v>
      </c>
      <c r="C2658" s="68" t="s">
        <v>2982</v>
      </c>
      <c r="D2658" s="68" t="s">
        <v>1068</v>
      </c>
      <c r="E2658" s="69"/>
    </row>
    <row r="2659" spans="1:5" hidden="1" x14ac:dyDescent="0.2">
      <c r="A2659" s="221">
        <v>2658</v>
      </c>
      <c r="B2659" s="68" t="b">
        <f>'Zał 1-2'!$D$21-'Zał 1-3'!$D$21&gt;='Zał 1-2'!$L$21-'Zał 1-3'!$L$21</f>
        <v>1</v>
      </c>
      <c r="C2659" s="68" t="s">
        <v>2982</v>
      </c>
      <c r="D2659" s="68" t="s">
        <v>894</v>
      </c>
      <c r="E2659" s="69"/>
    </row>
    <row r="2660" spans="1:5" hidden="1" x14ac:dyDescent="0.2">
      <c r="A2660" s="221">
        <v>2659</v>
      </c>
      <c r="B2660" s="68" t="b">
        <f>'Zał 1-2'!$D$22-'Zał 1-3'!$D$22&gt;='Zał 1-2'!$L$22-'Zał 1-3'!$L$22</f>
        <v>1</v>
      </c>
      <c r="C2660" s="68" t="s">
        <v>2982</v>
      </c>
      <c r="D2660" s="68" t="s">
        <v>4009</v>
      </c>
      <c r="E2660" s="69"/>
    </row>
    <row r="2661" spans="1:5" hidden="1" x14ac:dyDescent="0.2">
      <c r="A2661" s="221">
        <v>2660</v>
      </c>
      <c r="B2661" s="68" t="b">
        <f>'Zał 1-2'!$D$23-'Zał 1-3'!$D$23&gt;='Zał 1-2'!$L$23-'Zał 1-3'!$L$23</f>
        <v>1</v>
      </c>
      <c r="C2661" s="68" t="s">
        <v>2982</v>
      </c>
      <c r="D2661" s="68" t="s">
        <v>4000</v>
      </c>
      <c r="E2661" s="69"/>
    </row>
    <row r="2662" spans="1:5" hidden="1" x14ac:dyDescent="0.2">
      <c r="A2662" s="221">
        <v>2661</v>
      </c>
      <c r="B2662" s="68" t="b">
        <f>'Zał 1-2'!$D$24-'Zał 1-3'!$D$24&gt;='Zał 1-2'!$L$24-'Zał 1-3'!$L$24</f>
        <v>1</v>
      </c>
      <c r="C2662" s="68" t="s">
        <v>2982</v>
      </c>
      <c r="D2662" s="68" t="s">
        <v>4085</v>
      </c>
      <c r="E2662" s="69"/>
    </row>
    <row r="2663" spans="1:5" hidden="1" x14ac:dyDescent="0.2">
      <c r="A2663" s="221">
        <v>2662</v>
      </c>
      <c r="B2663" s="68" t="b">
        <f>'Zał 1-2'!$D$25-'Zał 1-3'!$D$25&gt;='Zał 1-2'!$L$25-'Zał 1-3'!$L$25</f>
        <v>1</v>
      </c>
      <c r="C2663" s="68" t="s">
        <v>2982</v>
      </c>
      <c r="D2663" s="68" t="s">
        <v>1768</v>
      </c>
      <c r="E2663" s="69"/>
    </row>
    <row r="2664" spans="1:5" hidden="1" x14ac:dyDescent="0.2">
      <c r="A2664" s="221">
        <v>2663</v>
      </c>
      <c r="B2664" s="68" t="b">
        <f>'Zał 1-2'!$D$26-'Zał 1-3'!$D$26&gt;='Zał 1-2'!$L$26-'Zał 1-3'!$L$26</f>
        <v>1</v>
      </c>
      <c r="C2664" s="68" t="s">
        <v>2982</v>
      </c>
      <c r="D2664" s="68" t="s">
        <v>1539</v>
      </c>
      <c r="E2664" s="69"/>
    </row>
    <row r="2665" spans="1:5" hidden="1" x14ac:dyDescent="0.2">
      <c r="A2665" s="221">
        <v>2664</v>
      </c>
      <c r="B2665" s="68" t="b">
        <f>'Zał 1-2'!$D$27-'Zał 1-3'!$D$27&gt;='Zał 1-2'!$L$27-'Zał 1-3'!$L$27</f>
        <v>1</v>
      </c>
      <c r="C2665" s="68" t="s">
        <v>2982</v>
      </c>
      <c r="D2665" s="68" t="s">
        <v>1531</v>
      </c>
      <c r="E2665" s="69"/>
    </row>
    <row r="2666" spans="1:5" hidden="1" x14ac:dyDescent="0.2">
      <c r="A2666" s="221">
        <v>2665</v>
      </c>
      <c r="B2666" s="68" t="b">
        <f>'Zał 1-2'!$D$28-'Zał 1-3'!$D$28&gt;='Zał 1-2'!$L$28-'Zał 1-3'!$L$28</f>
        <v>1</v>
      </c>
      <c r="C2666" s="68" t="s">
        <v>2982</v>
      </c>
      <c r="D2666" s="68" t="s">
        <v>1525</v>
      </c>
      <c r="E2666" s="69"/>
    </row>
    <row r="2667" spans="1:5" hidden="1" x14ac:dyDescent="0.2">
      <c r="A2667" s="221">
        <v>2666</v>
      </c>
      <c r="B2667" s="68" t="b">
        <f>'Zał 1-2'!$D$29-'Zał 1-3'!$D$29&gt;='Zał 1-2'!$L$29-'Zał 1-3'!$L$29</f>
        <v>1</v>
      </c>
      <c r="C2667" s="68" t="s">
        <v>2982</v>
      </c>
      <c r="D2667" s="68" t="s">
        <v>1519</v>
      </c>
      <c r="E2667" s="69"/>
    </row>
    <row r="2668" spans="1:5" hidden="1" x14ac:dyDescent="0.2">
      <c r="A2668" s="221">
        <v>2667</v>
      </c>
      <c r="B2668" s="68" t="b">
        <f>'Zał 1-2'!$D$30-'Zał 1-3'!$D$30&gt;='Zał 1-2'!$L$30-'Zał 1-3'!$L$30</f>
        <v>1</v>
      </c>
      <c r="C2668" s="68" t="s">
        <v>2982</v>
      </c>
      <c r="D2668" s="68" t="s">
        <v>1513</v>
      </c>
      <c r="E2668" s="69"/>
    </row>
    <row r="2669" spans="1:5" hidden="1" x14ac:dyDescent="0.2">
      <c r="A2669" s="221">
        <v>2668</v>
      </c>
      <c r="B2669" s="68" t="b">
        <f>'Zał 1-2'!$D$31-'Zał 1-3'!$D$31&gt;='Zał 1-2'!$L$31-'Zał 1-3'!$L$31</f>
        <v>1</v>
      </c>
      <c r="C2669" s="68" t="s">
        <v>2982</v>
      </c>
      <c r="D2669" s="68" t="s">
        <v>2975</v>
      </c>
      <c r="E2669" s="69"/>
    </row>
    <row r="2670" spans="1:5" hidden="1" x14ac:dyDescent="0.2">
      <c r="A2670" s="221">
        <v>2669</v>
      </c>
      <c r="B2670" s="68" t="b">
        <f>'Zał 1-2'!$D$32-'Zał 1-3'!$D$32&gt;='Zał 1-2'!$L$32-'Zał 1-3'!$L$32</f>
        <v>1</v>
      </c>
      <c r="C2670" s="68" t="s">
        <v>2982</v>
      </c>
      <c r="D2670" s="68" t="s">
        <v>2976</v>
      </c>
      <c r="E2670" s="69"/>
    </row>
    <row r="2671" spans="1:5" hidden="1" x14ac:dyDescent="0.2">
      <c r="A2671" s="221">
        <v>2670</v>
      </c>
      <c r="B2671" s="68" t="b">
        <f>'Zał 1-2'!$D$33-'Zał 1-3'!$D$33&gt;='Zał 1-2'!$L$33-'Zał 1-3'!$L$33</f>
        <v>1</v>
      </c>
      <c r="C2671" s="68" t="s">
        <v>2982</v>
      </c>
      <c r="D2671" s="68" t="s">
        <v>2977</v>
      </c>
      <c r="E2671" s="69"/>
    </row>
    <row r="2672" spans="1:5" hidden="1" x14ac:dyDescent="0.2">
      <c r="A2672" s="221">
        <v>2671</v>
      </c>
      <c r="B2672" s="68" t="b">
        <f>'Zał 1-2'!$D$34-'Zał 1-3'!$D$34&gt;='Zał 1-2'!$L$34-'Zał 1-3'!$L$34</f>
        <v>1</v>
      </c>
      <c r="C2672" s="68" t="s">
        <v>2982</v>
      </c>
      <c r="D2672" s="68" t="s">
        <v>2978</v>
      </c>
      <c r="E2672" s="69"/>
    </row>
    <row r="2673" spans="1:5" hidden="1" x14ac:dyDescent="0.2">
      <c r="A2673" s="221">
        <v>2672</v>
      </c>
      <c r="B2673" s="68" t="b">
        <f>'Zał 1-2'!$D$35-'Zał 1-3'!$D$35&gt;='Zał 1-2'!$L$35-'Zał 1-3'!$L$35</f>
        <v>1</v>
      </c>
      <c r="C2673" s="68" t="s">
        <v>2982</v>
      </c>
      <c r="D2673" s="68" t="s">
        <v>2979</v>
      </c>
      <c r="E2673" s="69"/>
    </row>
    <row r="2674" spans="1:5" hidden="1" x14ac:dyDescent="0.2">
      <c r="A2674" s="221">
        <v>2673</v>
      </c>
      <c r="B2674" s="68" t="b">
        <f>'Zał 1-2'!$D$36-'Zał 1-3'!$D$36&gt;='Zał 1-2'!$L$36-'Zał 1-3'!$L$36</f>
        <v>1</v>
      </c>
      <c r="C2674" s="68" t="s">
        <v>2982</v>
      </c>
      <c r="D2674" s="68" t="s">
        <v>2980</v>
      </c>
      <c r="E2674" s="69"/>
    </row>
    <row r="2675" spans="1:5" hidden="1" x14ac:dyDescent="0.2">
      <c r="A2675" s="221">
        <v>2674</v>
      </c>
      <c r="B2675" s="68" t="b">
        <f>'Zał 1-2'!$D$37-'Zał 1-3'!$D$37&gt;='Zał 1-2'!$L$37-'Zał 1-3'!$L$37</f>
        <v>1</v>
      </c>
      <c r="C2675" s="68" t="s">
        <v>2982</v>
      </c>
      <c r="D2675" s="68" t="s">
        <v>2981</v>
      </c>
      <c r="E2675" s="69"/>
    </row>
    <row r="2676" spans="1:5" hidden="1" x14ac:dyDescent="0.2">
      <c r="A2676" s="221">
        <v>2675</v>
      </c>
      <c r="B2676" s="68" t="b">
        <f>'Zał 1-2'!$D$39-'Zał 1-3'!$D$39&gt;='Zał 1-2'!$L$39-'Zał 1-3'!$L$39</f>
        <v>1</v>
      </c>
      <c r="C2676" s="68" t="s">
        <v>2982</v>
      </c>
      <c r="D2676" s="68" t="s">
        <v>107</v>
      </c>
      <c r="E2676" s="69"/>
    </row>
    <row r="2677" spans="1:5" hidden="1" x14ac:dyDescent="0.2">
      <c r="A2677" s="221">
        <v>2676</v>
      </c>
      <c r="B2677" s="68" t="b">
        <f>'Zał 1-2'!$D$7-'Zał 1-3'!$D$7&gt;='Zał 1-2'!$E$7-'Zał 1-3'!$E$7+'Zał 1-2'!$H$7-'Zał 1-3'!$H$7</f>
        <v>1</v>
      </c>
      <c r="C2677" s="68" t="s">
        <v>2982</v>
      </c>
      <c r="D2677" s="121" t="s">
        <v>2929</v>
      </c>
      <c r="E2677" s="69"/>
    </row>
    <row r="2678" spans="1:5" hidden="1" x14ac:dyDescent="0.2">
      <c r="A2678" s="221">
        <v>2677</v>
      </c>
      <c r="B2678" s="68" t="b">
        <f>'Zał 1-2'!$D$8-'Zał 1-3'!$D$8&gt;='Zał 1-2'!$E$8-'Zał 1-3'!$E$8+'Zał 1-2'!$H$8-'Zał 1-3'!$H$8</f>
        <v>1</v>
      </c>
      <c r="C2678" s="68" t="s">
        <v>2982</v>
      </c>
      <c r="D2678" s="121" t="s">
        <v>2930</v>
      </c>
      <c r="E2678" s="69"/>
    </row>
    <row r="2679" spans="1:5" hidden="1" x14ac:dyDescent="0.2">
      <c r="A2679" s="221">
        <v>2678</v>
      </c>
      <c r="B2679" s="68" t="b">
        <f>'Zał 1-2'!$D$9-'Zał 1-3'!$D$9&gt;='Zał 1-2'!$E$9-'Zał 1-3'!$E$9+'Zał 1-2'!$H$9-'Zał 1-3'!$H$9</f>
        <v>1</v>
      </c>
      <c r="C2679" s="68" t="s">
        <v>2982</v>
      </c>
      <c r="D2679" s="121" t="s">
        <v>2931</v>
      </c>
      <c r="E2679" s="69"/>
    </row>
    <row r="2680" spans="1:5" hidden="1" x14ac:dyDescent="0.2">
      <c r="A2680" s="221">
        <v>2679</v>
      </c>
      <c r="B2680" s="68" t="b">
        <f>'Zał 1-2'!$D$10-'Zał 1-3'!$D$10&gt;='Zał 1-2'!$E$10-'Zał 1-3'!$E$10+'Zał 1-2'!$H$10-'Zał 1-3'!$H$10</f>
        <v>1</v>
      </c>
      <c r="C2680" s="68" t="s">
        <v>2982</v>
      </c>
      <c r="D2680" s="121" t="s">
        <v>2932</v>
      </c>
      <c r="E2680" s="69"/>
    </row>
    <row r="2681" spans="1:5" hidden="1" x14ac:dyDescent="0.2">
      <c r="A2681" s="221">
        <v>2680</v>
      </c>
      <c r="B2681" s="68" t="b">
        <f>'Zał 1-2'!$D$11-'Zał 1-3'!$D$11&gt;='Zał 1-2'!$E$11-'Zał 1-3'!$E$11+'Zał 1-2'!$H$11-'Zał 1-3'!$H$11</f>
        <v>1</v>
      </c>
      <c r="C2681" s="68" t="s">
        <v>2982</v>
      </c>
      <c r="D2681" s="121" t="s">
        <v>2933</v>
      </c>
      <c r="E2681" s="69"/>
    </row>
    <row r="2682" spans="1:5" hidden="1" x14ac:dyDescent="0.2">
      <c r="A2682" s="221">
        <v>2681</v>
      </c>
      <c r="B2682" s="68" t="b">
        <f>'Zał 1-2'!$D$12-'Zał 1-3'!$D$12&gt;='Zał 1-2'!$E$12-'Zał 1-3'!$E$12+'Zał 1-2'!$H$12-'Zał 1-3'!$H$12</f>
        <v>1</v>
      </c>
      <c r="C2682" s="68" t="s">
        <v>2982</v>
      </c>
      <c r="D2682" s="121" t="s">
        <v>2934</v>
      </c>
      <c r="E2682" s="69"/>
    </row>
    <row r="2683" spans="1:5" hidden="1" x14ac:dyDescent="0.2">
      <c r="A2683" s="221">
        <v>2682</v>
      </c>
      <c r="B2683" s="68" t="b">
        <f>'Zał 1-2'!$D$19-'Zał 1-3'!$D$19&gt;='Zał 1-2'!$E$19-'Zał 1-3'!$E$19+'Zał 1-2'!$H$19-'Zał 1-3'!$H$19</f>
        <v>1</v>
      </c>
      <c r="C2683" s="68" t="s">
        <v>2982</v>
      </c>
      <c r="D2683" s="121" t="s">
        <v>2935</v>
      </c>
      <c r="E2683" s="69"/>
    </row>
    <row r="2684" spans="1:5" hidden="1" x14ac:dyDescent="0.2">
      <c r="A2684" s="221">
        <v>2683</v>
      </c>
      <c r="B2684" s="68" t="b">
        <f>'Zał 1-2'!$D$20-'Zał 1-3'!$D$20&gt;='Zał 1-2'!$E$20-'Zał 1-3'!$E$20+'Zał 1-2'!$H$20-'Zał 1-3'!$H$20</f>
        <v>1</v>
      </c>
      <c r="C2684" s="68" t="s">
        <v>2982</v>
      </c>
      <c r="D2684" s="121" t="s">
        <v>2936</v>
      </c>
      <c r="E2684" s="69"/>
    </row>
    <row r="2685" spans="1:5" hidden="1" x14ac:dyDescent="0.2">
      <c r="A2685" s="221">
        <v>2684</v>
      </c>
      <c r="B2685" s="68" t="b">
        <f>'Zał 1-2'!$D$21-'Zał 1-3'!$D$21&gt;='Zał 1-2'!$E$21-'Zał 1-3'!$E$21+'Zał 1-2'!$H$21-'Zał 1-3'!$H$21</f>
        <v>1</v>
      </c>
      <c r="C2685" s="68" t="s">
        <v>2982</v>
      </c>
      <c r="D2685" s="121" t="s">
        <v>2937</v>
      </c>
      <c r="E2685" s="69"/>
    </row>
    <row r="2686" spans="1:5" hidden="1" x14ac:dyDescent="0.2">
      <c r="A2686" s="221">
        <v>2685</v>
      </c>
      <c r="B2686" s="68" t="b">
        <f>'Zał 1-2'!$D$22-'Zał 1-3'!$D$22&gt;='Zał 1-2'!$E$22-'Zał 1-3'!$E$22+'Zał 1-2'!$H$22-'Zał 1-3'!$H$22</f>
        <v>1</v>
      </c>
      <c r="C2686" s="68" t="s">
        <v>2982</v>
      </c>
      <c r="D2686" s="121" t="s">
        <v>2938</v>
      </c>
      <c r="E2686" s="69"/>
    </row>
    <row r="2687" spans="1:5" hidden="1" x14ac:dyDescent="0.2">
      <c r="A2687" s="221">
        <v>2686</v>
      </c>
      <c r="B2687" s="68" t="b">
        <f>'Zał 1-2'!$D$23-'Zał 1-3'!$D$23&gt;='Zał 1-2'!$E$23-'Zał 1-3'!$E$23+'Zał 1-2'!$H$23-'Zał 1-3'!$H$23</f>
        <v>1</v>
      </c>
      <c r="C2687" s="68" t="s">
        <v>2982</v>
      </c>
      <c r="D2687" s="121" t="s">
        <v>2939</v>
      </c>
      <c r="E2687" s="69"/>
    </row>
    <row r="2688" spans="1:5" hidden="1" x14ac:dyDescent="0.2">
      <c r="A2688" s="221">
        <v>2687</v>
      </c>
      <c r="B2688" s="68" t="b">
        <f>'Zał 1-2'!$D$24-'Zał 1-3'!$D$24&gt;='Zał 1-2'!$E$24-'Zał 1-3'!$E$24+'Zał 1-2'!$H$24-'Zał 1-3'!$H$24</f>
        <v>1</v>
      </c>
      <c r="C2688" s="68" t="s">
        <v>2982</v>
      </c>
      <c r="D2688" s="121" t="s">
        <v>2940</v>
      </c>
      <c r="E2688" s="69"/>
    </row>
    <row r="2689" spans="1:5" hidden="1" x14ac:dyDescent="0.2">
      <c r="A2689" s="221">
        <v>2688</v>
      </c>
      <c r="B2689" s="68" t="b">
        <f>'Zał 1-2'!$D$25-'Zał 1-3'!$D$25&gt;='Zał 1-2'!$E$25-'Zał 1-3'!$E$25+'Zał 1-2'!$H$25-'Zał 1-3'!$H$25</f>
        <v>1</v>
      </c>
      <c r="C2689" s="68" t="s">
        <v>2982</v>
      </c>
      <c r="D2689" s="121" t="s">
        <v>2941</v>
      </c>
      <c r="E2689" s="69"/>
    </row>
    <row r="2690" spans="1:5" hidden="1" x14ac:dyDescent="0.2">
      <c r="A2690" s="221">
        <v>2689</v>
      </c>
      <c r="B2690" s="68" t="b">
        <f>'Zał 1-2'!$D$26-'Zał 1-3'!$D$26&gt;='Zał 1-2'!$E$26-'Zał 1-3'!$E$26+'Zał 1-2'!$H$26-'Zał 1-3'!$H$26</f>
        <v>1</v>
      </c>
      <c r="C2690" s="68" t="s">
        <v>2982</v>
      </c>
      <c r="D2690" s="121" t="s">
        <v>2942</v>
      </c>
      <c r="E2690" s="69"/>
    </row>
    <row r="2691" spans="1:5" hidden="1" x14ac:dyDescent="0.2">
      <c r="A2691" s="221">
        <v>2690</v>
      </c>
      <c r="B2691" s="68" t="b">
        <f>'Zał 1-2'!$D$27-'Zał 1-3'!$D$27&gt;='Zał 1-2'!$E$27-'Zał 1-3'!$E$27+'Zał 1-2'!$H$27-'Zał 1-3'!$H$27</f>
        <v>1</v>
      </c>
      <c r="C2691" s="68" t="s">
        <v>2982</v>
      </c>
      <c r="D2691" s="121" t="s">
        <v>2983</v>
      </c>
      <c r="E2691" s="69"/>
    </row>
    <row r="2692" spans="1:5" hidden="1" x14ac:dyDescent="0.2">
      <c r="A2692" s="221">
        <v>2691</v>
      </c>
      <c r="B2692" s="68" t="b">
        <f>'Zał 1-2'!$D$30-'Zał 1-3'!$D$30&gt;='Zał 1-2'!$E$30-'Zał 1-3'!$E$30+'Zał 1-2'!$H$30-'Zał 1-3'!$H$30</f>
        <v>1</v>
      </c>
      <c r="C2692" s="68" t="s">
        <v>2982</v>
      </c>
      <c r="D2692" s="121" t="s">
        <v>2943</v>
      </c>
      <c r="E2692" s="69"/>
    </row>
    <row r="2693" spans="1:5" hidden="1" x14ac:dyDescent="0.2">
      <c r="A2693" s="221">
        <v>2692</v>
      </c>
      <c r="B2693" s="68" t="b">
        <f>'Zał 1-2'!$D$33-'Zał 1-3'!$D$33&gt;='Zał 1-2'!$E$33-'Zał 1-3'!$E$33+'Zał 1-2'!$H$33-'Zał 1-3'!$H$33</f>
        <v>1</v>
      </c>
      <c r="C2693" s="68" t="s">
        <v>2982</v>
      </c>
      <c r="D2693" s="121" t="s">
        <v>2984</v>
      </c>
      <c r="E2693" s="69"/>
    </row>
    <row r="2694" spans="1:5" hidden="1" x14ac:dyDescent="0.2">
      <c r="A2694" s="221">
        <v>2693</v>
      </c>
      <c r="B2694" s="68" t="b">
        <f>'Zał 1-2'!$D$35-'Zał 1-3'!$D$35&gt;='Zał 1-2'!$E$35-'Zał 1-3'!$E$35+'Zał 1-2'!$H$35-'Zał 1-3'!$H$35</f>
        <v>1</v>
      </c>
      <c r="C2694" s="68" t="s">
        <v>2982</v>
      </c>
      <c r="D2694" s="121" t="s">
        <v>2985</v>
      </c>
      <c r="E2694" s="69"/>
    </row>
    <row r="2695" spans="1:5" hidden="1" x14ac:dyDescent="0.2">
      <c r="A2695" s="221">
        <v>2694</v>
      </c>
      <c r="B2695" s="68" t="b">
        <f>'Zał 1-2'!$D$36-'Zał 1-3'!$D$36&gt;='Zał 1-2'!$E$36-'Zał 1-3'!$E$36+'Zał 1-2'!$H$36-'Zał 1-3'!$H$36</f>
        <v>1</v>
      </c>
      <c r="C2695" s="68" t="s">
        <v>2982</v>
      </c>
      <c r="D2695" s="121" t="s">
        <v>2986</v>
      </c>
      <c r="E2695" s="69"/>
    </row>
    <row r="2696" spans="1:5" hidden="1" x14ac:dyDescent="0.2">
      <c r="A2696" s="221">
        <v>2695</v>
      </c>
      <c r="B2696" s="68" t="b">
        <f>'Zał 1-2'!$D$37-'Zał 1-3'!$D$37&gt;='Zał 1-2'!$E$37-'Zał 1-3'!$E$37+'Zał 1-2'!$H$37-'Zał 1-3'!$H$37</f>
        <v>1</v>
      </c>
      <c r="C2696" s="68" t="s">
        <v>2982</v>
      </c>
      <c r="D2696" s="121" t="s">
        <v>2987</v>
      </c>
      <c r="E2696" s="69"/>
    </row>
    <row r="2697" spans="1:5" hidden="1" x14ac:dyDescent="0.2">
      <c r="A2697" s="221">
        <v>2696</v>
      </c>
      <c r="B2697" s="68" t="b">
        <f>'Zał 1-2'!$D$38-'Zał 1-3'!$D$38&gt;='Zał 1-2'!$E$38-'Zał 1-3'!$E$38+'Zał 1-2'!$H$38-'Zał 1-3'!$H$38</f>
        <v>1</v>
      </c>
      <c r="C2697" s="68" t="s">
        <v>2982</v>
      </c>
      <c r="D2697" s="121" t="s">
        <v>3178</v>
      </c>
      <c r="E2697" s="69"/>
    </row>
    <row r="2698" spans="1:5" hidden="1" x14ac:dyDescent="0.2">
      <c r="A2698" s="221">
        <v>2697</v>
      </c>
      <c r="B2698" s="68" t="b">
        <f>'Zał 1-2'!$D$39-'Zał 1-3'!$D$39&gt;='Zał 1-2'!$E$39-'Zał 1-3'!$E$39+'Zał 1-2'!$H$39-'Zał 1-3'!$H$39</f>
        <v>1</v>
      </c>
      <c r="C2698" s="68" t="s">
        <v>2982</v>
      </c>
      <c r="D2698" s="121" t="s">
        <v>2944</v>
      </c>
      <c r="E2698" s="69"/>
    </row>
    <row r="2699" spans="1:5" hidden="1" x14ac:dyDescent="0.2">
      <c r="A2699" s="221">
        <v>2698</v>
      </c>
      <c r="B2699" s="68" t="b">
        <f>'str 1'!$H$14='Zał 1-1'!$D$34</f>
        <v>1</v>
      </c>
      <c r="C2699" s="68" t="s">
        <v>1652</v>
      </c>
      <c r="D2699" s="68" t="s">
        <v>1653</v>
      </c>
      <c r="E2699" s="69"/>
    </row>
    <row r="2700" spans="1:5" hidden="1" x14ac:dyDescent="0.2">
      <c r="A2700" s="221">
        <v>2699</v>
      </c>
      <c r="B2700" s="68" t="b">
        <f>'str 1'!$I$14='Zał 1-1'!$K$34</f>
        <v>1</v>
      </c>
      <c r="C2700" s="68" t="s">
        <v>1652</v>
      </c>
      <c r="D2700" s="68" t="s">
        <v>1654</v>
      </c>
      <c r="E2700" s="69"/>
    </row>
    <row r="2701" spans="1:5" hidden="1" x14ac:dyDescent="0.2">
      <c r="A2701" s="221">
        <v>2700</v>
      </c>
      <c r="B2701" s="68" t="b">
        <f>'Zał 1-1'!$D$35='str 1'!$H$11</f>
        <v>1</v>
      </c>
      <c r="C2701" s="68" t="s">
        <v>1652</v>
      </c>
      <c r="D2701" s="68" t="s">
        <v>1655</v>
      </c>
      <c r="E2701" s="69"/>
    </row>
    <row r="2702" spans="1:5" hidden="1" x14ac:dyDescent="0.2">
      <c r="A2702" s="221">
        <v>2701</v>
      </c>
      <c r="B2702" s="68" t="b">
        <f>'Zał 1-1'!$K$35='str 1'!$I$11</f>
        <v>1</v>
      </c>
      <c r="C2702" s="68" t="s">
        <v>1652</v>
      </c>
      <c r="D2702" s="68" t="s">
        <v>1656</v>
      </c>
      <c r="E2702" s="69"/>
    </row>
    <row r="2703" spans="1:5" hidden="1" x14ac:dyDescent="0.2">
      <c r="A2703" s="221">
        <v>2702</v>
      </c>
      <c r="B2703" s="68" t="b">
        <f>'Zał 1-1'!$R$35='str 1'!$H$18</f>
        <v>1</v>
      </c>
      <c r="C2703" s="68" t="s">
        <v>1652</v>
      </c>
      <c r="D2703" s="68" t="s">
        <v>1657</v>
      </c>
      <c r="E2703" s="69"/>
    </row>
    <row r="2704" spans="1:5" hidden="1" x14ac:dyDescent="0.2">
      <c r="A2704" s="221">
        <v>2703</v>
      </c>
      <c r="B2704" s="68" t="b">
        <f>'Zał 1-1'!$S$35='str 1'!$I$18</f>
        <v>1</v>
      </c>
      <c r="C2704" s="68" t="s">
        <v>1652</v>
      </c>
      <c r="D2704" s="68" t="s">
        <v>3915</v>
      </c>
      <c r="E2704" s="69"/>
    </row>
    <row r="2705" spans="1:5" hidden="1" x14ac:dyDescent="0.2">
      <c r="A2705" s="221">
        <v>2704</v>
      </c>
      <c r="B2705" s="68" t="b">
        <f>'Zał 1-1'!$T$35='str 4'!$D$32</f>
        <v>1</v>
      </c>
      <c r="C2705" s="68" t="s">
        <v>1652</v>
      </c>
      <c r="D2705" s="68" t="s">
        <v>3913</v>
      </c>
      <c r="E2705" s="69"/>
    </row>
    <row r="2706" spans="1:5" hidden="1" x14ac:dyDescent="0.2">
      <c r="A2706" s="221">
        <v>2705</v>
      </c>
      <c r="B2706" s="68" t="b">
        <f>'Zał 1-1'!$U$35='str 4'!$E$32</f>
        <v>1</v>
      </c>
      <c r="C2706" s="68" t="s">
        <v>1652</v>
      </c>
      <c r="D2706" s="68" t="s">
        <v>3914</v>
      </c>
      <c r="E2706" s="69"/>
    </row>
    <row r="2707" spans="1:5" hidden="1" x14ac:dyDescent="0.2">
      <c r="A2707" s="221">
        <v>2706</v>
      </c>
      <c r="B2707" s="68" t="b">
        <f>'Zał 1-2'!$D$39='str 1'!H23</f>
        <v>1</v>
      </c>
      <c r="C2707" s="68" t="s">
        <v>1652</v>
      </c>
      <c r="D2707" s="68" t="s">
        <v>1001</v>
      </c>
      <c r="E2707" s="69"/>
    </row>
    <row r="2708" spans="1:5" hidden="1" x14ac:dyDescent="0.2">
      <c r="A2708" s="221">
        <v>2707</v>
      </c>
      <c r="B2708" s="68" t="b">
        <f>'Zał 1-2'!$E$39='str 1'!$H$24</f>
        <v>1</v>
      </c>
      <c r="C2708" s="68" t="s">
        <v>1652</v>
      </c>
      <c r="D2708" s="68" t="s">
        <v>1002</v>
      </c>
      <c r="E2708" s="69"/>
    </row>
    <row r="2709" spans="1:5" hidden="1" x14ac:dyDescent="0.2">
      <c r="A2709" s="221">
        <v>2708</v>
      </c>
      <c r="B2709" s="68" t="b">
        <f>'Zał 1-2'!$F$39='str 1'!$H$25</f>
        <v>1</v>
      </c>
      <c r="C2709" s="68" t="s">
        <v>1652</v>
      </c>
      <c r="D2709" s="68" t="s">
        <v>1003</v>
      </c>
      <c r="E2709" s="69"/>
    </row>
    <row r="2710" spans="1:5" hidden="1" x14ac:dyDescent="0.2">
      <c r="A2710" s="221">
        <v>2709</v>
      </c>
      <c r="B2710" s="68" t="b">
        <f>'Zał 1-2'!$G$39='str 1'!$H$26</f>
        <v>1</v>
      </c>
      <c r="C2710" s="68" t="s">
        <v>1652</v>
      </c>
      <c r="D2710" s="68" t="s">
        <v>1004</v>
      </c>
      <c r="E2710" s="69"/>
    </row>
    <row r="2711" spans="1:5" hidden="1" x14ac:dyDescent="0.2">
      <c r="A2711" s="221">
        <v>2710</v>
      </c>
      <c r="B2711" s="68" t="b">
        <f>'Zał 1-2'!$H$39='str 1'!$H$27</f>
        <v>1</v>
      </c>
      <c r="C2711" s="68" t="s">
        <v>1652</v>
      </c>
      <c r="D2711" s="68" t="s">
        <v>1005</v>
      </c>
      <c r="E2711" s="69"/>
    </row>
    <row r="2712" spans="1:5" hidden="1" x14ac:dyDescent="0.2">
      <c r="A2712" s="221">
        <v>2711</v>
      </c>
      <c r="B2712" s="68" t="b">
        <f>'Zał 1-2'!$I$39='str 1'!$H$28</f>
        <v>1</v>
      </c>
      <c r="C2712" s="68" t="s">
        <v>1652</v>
      </c>
      <c r="D2712" s="68" t="s">
        <v>1006</v>
      </c>
      <c r="E2712" s="69"/>
    </row>
    <row r="2713" spans="1:5" hidden="1" x14ac:dyDescent="0.2">
      <c r="A2713" s="221">
        <v>2712</v>
      </c>
      <c r="B2713" s="68" t="b">
        <f>'Zał 1-2'!$J$39='str 1'!$H$29</f>
        <v>1</v>
      </c>
      <c r="C2713" s="68" t="s">
        <v>1652</v>
      </c>
      <c r="D2713" s="68" t="s">
        <v>1007</v>
      </c>
      <c r="E2713" s="69"/>
    </row>
    <row r="2714" spans="1:5" hidden="1" x14ac:dyDescent="0.2">
      <c r="A2714" s="221">
        <v>2713</v>
      </c>
      <c r="B2714" s="68" t="b">
        <f>'Zał 1-2'!$K$39='str 1'!$H$30</f>
        <v>1</v>
      </c>
      <c r="C2714" s="68" t="s">
        <v>1652</v>
      </c>
      <c r="D2714" s="68" t="s">
        <v>1008</v>
      </c>
      <c r="E2714" s="69"/>
    </row>
    <row r="2715" spans="1:5" hidden="1" x14ac:dyDescent="0.2">
      <c r="A2715" s="221">
        <v>2714</v>
      </c>
      <c r="B2715" s="68" t="b">
        <f>'Zał 1-2'!$L$39='str 1'!$H$31</f>
        <v>1</v>
      </c>
      <c r="C2715" s="68" t="s">
        <v>1652</v>
      </c>
      <c r="D2715" s="68" t="s">
        <v>1009</v>
      </c>
      <c r="E2715" s="69"/>
    </row>
    <row r="2716" spans="1:5" hidden="1" x14ac:dyDescent="0.2">
      <c r="A2716" s="221">
        <v>2715</v>
      </c>
      <c r="B2716" s="68" t="b">
        <f>'Zał 1-3'!$D$39='str 1'!$I$23</f>
        <v>1</v>
      </c>
      <c r="C2716" s="68" t="s">
        <v>1652</v>
      </c>
      <c r="D2716" s="68" t="s">
        <v>1495</v>
      </c>
      <c r="E2716" s="69"/>
    </row>
    <row r="2717" spans="1:5" hidden="1" x14ac:dyDescent="0.2">
      <c r="A2717" s="221">
        <v>2716</v>
      </c>
      <c r="B2717" s="68" t="b">
        <f>'Zał 1-3'!$E$39='str 1'!$I$24</f>
        <v>1</v>
      </c>
      <c r="C2717" s="68" t="s">
        <v>1652</v>
      </c>
      <c r="D2717" s="68" t="s">
        <v>1496</v>
      </c>
      <c r="E2717" s="69"/>
    </row>
    <row r="2718" spans="1:5" hidden="1" x14ac:dyDescent="0.2">
      <c r="A2718" s="221">
        <v>2717</v>
      </c>
      <c r="B2718" s="68" t="b">
        <f>'Zał 1-3'!$F$39='str 1'!$I$25</f>
        <v>1</v>
      </c>
      <c r="C2718" s="68" t="s">
        <v>1652</v>
      </c>
      <c r="D2718" s="68" t="s">
        <v>1497</v>
      </c>
      <c r="E2718" s="69"/>
    </row>
    <row r="2719" spans="1:5" hidden="1" x14ac:dyDescent="0.2">
      <c r="A2719" s="221">
        <v>2718</v>
      </c>
      <c r="B2719" s="68" t="b">
        <f>'Zał 1-3'!$G$39='str 1'!$I$26</f>
        <v>1</v>
      </c>
      <c r="C2719" s="68" t="s">
        <v>1652</v>
      </c>
      <c r="D2719" s="68" t="s">
        <v>1498</v>
      </c>
      <c r="E2719" s="69"/>
    </row>
    <row r="2720" spans="1:5" hidden="1" x14ac:dyDescent="0.2">
      <c r="A2720" s="221">
        <v>2719</v>
      </c>
      <c r="B2720" s="68" t="b">
        <f>'Zał 1-3'!$H$39='str 1'!$I$27</f>
        <v>1</v>
      </c>
      <c r="C2720" s="68" t="s">
        <v>1652</v>
      </c>
      <c r="D2720" s="68" t="s">
        <v>1499</v>
      </c>
      <c r="E2720" s="69"/>
    </row>
    <row r="2721" spans="1:5" hidden="1" x14ac:dyDescent="0.2">
      <c r="A2721" s="221">
        <v>2720</v>
      </c>
      <c r="B2721" s="68" t="b">
        <f>'Zał 1-3'!$I$39='str 1'!$I$28</f>
        <v>1</v>
      </c>
      <c r="C2721" s="68" t="s">
        <v>1652</v>
      </c>
      <c r="D2721" s="68" t="s">
        <v>1500</v>
      </c>
      <c r="E2721" s="69"/>
    </row>
    <row r="2722" spans="1:5" hidden="1" x14ac:dyDescent="0.2">
      <c r="A2722" s="221">
        <v>2721</v>
      </c>
      <c r="B2722" s="68" t="b">
        <f>'Zał 1-3'!$J$39='str 1'!$I$29</f>
        <v>1</v>
      </c>
      <c r="C2722" s="68" t="s">
        <v>1652</v>
      </c>
      <c r="D2722" s="68" t="s">
        <v>1501</v>
      </c>
      <c r="E2722" s="69"/>
    </row>
    <row r="2723" spans="1:5" hidden="1" x14ac:dyDescent="0.2">
      <c r="A2723" s="221">
        <v>2722</v>
      </c>
      <c r="B2723" s="68" t="b">
        <f>'Zał 1-3'!$K$39='str 1'!$I$30</f>
        <v>1</v>
      </c>
      <c r="C2723" s="68" t="s">
        <v>1652</v>
      </c>
      <c r="D2723" s="68" t="s">
        <v>1502</v>
      </c>
      <c r="E2723" s="69"/>
    </row>
    <row r="2724" spans="1:5" hidden="1" x14ac:dyDescent="0.2">
      <c r="A2724" s="221">
        <v>2723</v>
      </c>
      <c r="B2724" s="68" t="b">
        <f>'Zał 1-3'!$L$39='str 1'!$I$31</f>
        <v>1</v>
      </c>
      <c r="C2724" s="68" t="s">
        <v>1652</v>
      </c>
      <c r="D2724" s="68" t="s">
        <v>1503</v>
      </c>
      <c r="E2724" s="69"/>
    </row>
    <row r="2725" spans="1:5" x14ac:dyDescent="0.2">
      <c r="A2725" s="221">
        <v>2724</v>
      </c>
      <c r="B2725" s="68" t="b">
        <f>'Zał 1-3'!K41&gt;0</f>
        <v>1</v>
      </c>
      <c r="C2725" s="69" t="s">
        <v>1730</v>
      </c>
      <c r="E2725" s="69"/>
    </row>
    <row r="2726" spans="1:5" x14ac:dyDescent="0.2">
      <c r="A2726" s="221">
        <v>2725</v>
      </c>
      <c r="B2726" s="68" t="b">
        <f>'Zał 1-3'!K42&gt;0</f>
        <v>1</v>
      </c>
      <c r="C2726" s="69" t="s">
        <v>1731</v>
      </c>
      <c r="E2726" s="69"/>
    </row>
  </sheetData>
  <autoFilter ref="A1:E2726" xr:uid="{00000000-0009-0000-0000-000012000000}">
    <filterColumn colId="1">
      <filters>
        <filter val="FAŁSZ"/>
      </filters>
    </filterColumn>
    <filterColumn colId="3" showButton="0"/>
  </autoFilter>
  <mergeCells count="1">
    <mergeCell ref="D1:E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6"/>
  <dimension ref="A1:K24"/>
  <sheetViews>
    <sheetView workbookViewId="0">
      <selection activeCell="C8" sqref="C8"/>
    </sheetView>
  </sheetViews>
  <sheetFormatPr defaultRowHeight="12.75" x14ac:dyDescent="0.2"/>
  <cols>
    <col min="1" max="1" width="9.140625" style="208"/>
    <col min="2" max="2" width="25.42578125" style="208" customWidth="1"/>
    <col min="3" max="16384" width="9.140625" style="208"/>
  </cols>
  <sheetData>
    <row r="1" spans="1:4" ht="22.5" customHeight="1" x14ac:dyDescent="0.2">
      <c r="A1" s="366" t="s">
        <v>439</v>
      </c>
      <c r="B1" s="366"/>
      <c r="C1" s="366" t="s">
        <v>440</v>
      </c>
      <c r="D1" s="366"/>
    </row>
    <row r="2" spans="1:4" s="210" customFormat="1" ht="23.25" customHeight="1" x14ac:dyDescent="0.2">
      <c r="A2" s="366"/>
      <c r="B2" s="366"/>
      <c r="C2" s="209" t="s">
        <v>1079</v>
      </c>
      <c r="D2" s="209" t="s">
        <v>1785</v>
      </c>
    </row>
    <row r="3" spans="1:4" ht="21.75" customHeight="1" x14ac:dyDescent="0.2">
      <c r="A3" s="211" t="s">
        <v>1786</v>
      </c>
      <c r="B3" s="211"/>
      <c r="C3" s="212">
        <v>1508</v>
      </c>
      <c r="D3" s="212">
        <v>838</v>
      </c>
    </row>
    <row r="4" spans="1:4" ht="18.75" customHeight="1" x14ac:dyDescent="0.2">
      <c r="A4" s="367" t="s">
        <v>1787</v>
      </c>
      <c r="B4" s="211" t="s">
        <v>1788</v>
      </c>
      <c r="C4" s="212">
        <v>1343</v>
      </c>
      <c r="D4" s="212">
        <v>719</v>
      </c>
    </row>
    <row r="5" spans="1:4" ht="30.75" customHeight="1" x14ac:dyDescent="0.2">
      <c r="A5" s="368"/>
      <c r="B5" s="213" t="s">
        <v>1050</v>
      </c>
      <c r="C5" s="212">
        <v>49</v>
      </c>
      <c r="D5" s="212">
        <v>34</v>
      </c>
    </row>
    <row r="6" spans="1:4" ht="19.5" customHeight="1" x14ac:dyDescent="0.2">
      <c r="A6" s="368"/>
      <c r="B6" s="211" t="s">
        <v>1051</v>
      </c>
      <c r="C6" s="212">
        <v>165</v>
      </c>
      <c r="D6" s="212">
        <v>119</v>
      </c>
    </row>
    <row r="7" spans="1:4" ht="36.75" customHeight="1" x14ac:dyDescent="0.2">
      <c r="A7" s="369"/>
      <c r="B7" s="213" t="s">
        <v>1944</v>
      </c>
      <c r="C7" s="214">
        <v>169</v>
      </c>
      <c r="D7" s="214">
        <v>116</v>
      </c>
    </row>
    <row r="8" spans="1:4" ht="30.75" customHeight="1" x14ac:dyDescent="0.2">
      <c r="A8" s="364" t="s">
        <v>441</v>
      </c>
      <c r="B8" s="365"/>
      <c r="C8" s="212">
        <v>888</v>
      </c>
      <c r="D8" s="209" t="s">
        <v>1725</v>
      </c>
    </row>
    <row r="9" spans="1:4" ht="23.25" customHeight="1" x14ac:dyDescent="0.2">
      <c r="A9" s="215" t="s">
        <v>3536</v>
      </c>
      <c r="B9" s="216" t="s">
        <v>442</v>
      </c>
      <c r="C9" s="217">
        <v>125</v>
      </c>
      <c r="D9" s="209" t="s">
        <v>1725</v>
      </c>
    </row>
    <row r="24" spans="11:11" x14ac:dyDescent="0.2">
      <c r="K24" s="208" t="s">
        <v>443</v>
      </c>
    </row>
  </sheetData>
  <mergeCells count="4">
    <mergeCell ref="A8:B8"/>
    <mergeCell ref="C1:D1"/>
    <mergeCell ref="A1:B2"/>
    <mergeCell ref="A4:A7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12">
    <pageSetUpPr fitToPage="1"/>
  </sheetPr>
  <dimension ref="A1:Q81"/>
  <sheetViews>
    <sheetView topLeftCell="A60" workbookViewId="0">
      <selection activeCell="H69" sqref="H69"/>
    </sheetView>
  </sheetViews>
  <sheetFormatPr defaultColWidth="0" defaultRowHeight="12.75" x14ac:dyDescent="0.2"/>
  <cols>
    <col min="1" max="1" width="30" style="160" customWidth="1"/>
    <col min="2" max="2" width="2.5703125" style="160" customWidth="1"/>
    <col min="3" max="3" width="3" style="160" customWidth="1"/>
    <col min="4" max="4" width="7.5703125" style="160" customWidth="1"/>
    <col min="5" max="6" width="8.28515625" style="160" customWidth="1"/>
    <col min="7" max="7" width="7.5703125" style="160" customWidth="1"/>
    <col min="8" max="9" width="8.7109375" style="160" customWidth="1"/>
    <col min="10" max="10" width="9.140625" style="160" customWidth="1"/>
    <col min="11" max="13" width="6.85546875" style="160" customWidth="1"/>
    <col min="14" max="15" width="7.7109375" style="160" customWidth="1"/>
    <col min="16" max="16" width="8.28515625" style="160" customWidth="1"/>
    <col min="17" max="17" width="7.42578125" style="160" customWidth="1"/>
    <col min="18" max="18" width="1.28515625" style="160" customWidth="1"/>
    <col min="19" max="16384" width="0" style="160" hidden="1"/>
  </cols>
  <sheetData>
    <row r="1" spans="1:17" ht="28.5" customHeight="1" x14ac:dyDescent="0.2">
      <c r="A1" s="390" t="s">
        <v>5224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2"/>
    </row>
    <row r="2" spans="1:17" ht="41.25" customHeight="1" x14ac:dyDescent="0.2">
      <c r="A2" s="393" t="str">
        <f>'str 1'!A2:B2</f>
        <v>Powiatowy Urząd Pracy
w Brodnicy</v>
      </c>
      <c r="B2" s="394"/>
      <c r="C2" s="394"/>
      <c r="D2" s="395"/>
      <c r="E2" s="408" t="s">
        <v>5226</v>
      </c>
      <c r="F2" s="409"/>
      <c r="G2" s="409"/>
      <c r="H2" s="409"/>
      <c r="I2" s="409"/>
      <c r="J2" s="409"/>
      <c r="K2" s="410"/>
      <c r="L2" s="396" t="s">
        <v>5235</v>
      </c>
      <c r="M2" s="397"/>
      <c r="N2" s="397"/>
      <c r="O2" s="397"/>
      <c r="P2" s="397"/>
      <c r="Q2" s="398"/>
    </row>
    <row r="3" spans="1:17" ht="20.25" customHeight="1" x14ac:dyDescent="0.2">
      <c r="A3" s="396" t="s">
        <v>416</v>
      </c>
      <c r="B3" s="397"/>
      <c r="C3" s="397"/>
      <c r="D3" s="398"/>
      <c r="E3" s="411"/>
      <c r="F3" s="412"/>
      <c r="G3" s="412"/>
      <c r="H3" s="412"/>
      <c r="I3" s="412"/>
      <c r="J3" s="412"/>
      <c r="K3" s="413"/>
      <c r="L3" s="402"/>
      <c r="M3" s="403"/>
      <c r="N3" s="403"/>
      <c r="O3" s="403"/>
      <c r="P3" s="403"/>
      <c r="Q3" s="404"/>
    </row>
    <row r="4" spans="1:17" ht="16.5" customHeight="1" x14ac:dyDescent="0.2">
      <c r="A4" s="399" t="s">
        <v>415</v>
      </c>
      <c r="B4" s="400"/>
      <c r="C4" s="400"/>
      <c r="D4" s="401"/>
      <c r="E4" s="399" t="s">
        <v>5239</v>
      </c>
      <c r="F4" s="400"/>
      <c r="G4" s="400"/>
      <c r="H4" s="400"/>
      <c r="I4" s="400"/>
      <c r="J4" s="400"/>
      <c r="K4" s="401"/>
      <c r="L4" s="405"/>
      <c r="M4" s="406"/>
      <c r="N4" s="406"/>
      <c r="O4" s="406"/>
      <c r="P4" s="406"/>
      <c r="Q4" s="407"/>
    </row>
    <row r="5" spans="1:17" ht="6" customHeight="1" x14ac:dyDescent="0.2"/>
    <row r="6" spans="1:17" ht="24.75" customHeight="1" x14ac:dyDescent="0.2">
      <c r="A6" s="384" t="s">
        <v>444</v>
      </c>
      <c r="B6" s="387"/>
      <c r="C6" s="385"/>
      <c r="D6" s="383" t="s">
        <v>445</v>
      </c>
      <c r="E6" s="383"/>
      <c r="F6" s="383"/>
      <c r="G6" s="383"/>
      <c r="H6" s="383"/>
      <c r="I6" s="383"/>
      <c r="J6" s="383"/>
      <c r="K6" s="383"/>
      <c r="L6" s="383"/>
      <c r="M6" s="383"/>
      <c r="N6" s="375" t="s">
        <v>446</v>
      </c>
      <c r="O6" s="383" t="s">
        <v>447</v>
      </c>
      <c r="P6" s="383"/>
      <c r="Q6" s="383"/>
    </row>
    <row r="7" spans="1:17" ht="18" customHeight="1" x14ac:dyDescent="0.2">
      <c r="A7" s="378"/>
      <c r="B7" s="388"/>
      <c r="C7" s="379"/>
      <c r="D7" s="383" t="s">
        <v>448</v>
      </c>
      <c r="E7" s="383"/>
      <c r="F7" s="383"/>
      <c r="G7" s="383" t="s">
        <v>449</v>
      </c>
      <c r="H7" s="383"/>
      <c r="I7" s="383"/>
      <c r="J7" s="383"/>
      <c r="K7" s="383"/>
      <c r="L7" s="383"/>
      <c r="M7" s="383"/>
      <c r="N7" s="376"/>
      <c r="O7" s="384" t="s">
        <v>450</v>
      </c>
      <c r="P7" s="385"/>
      <c r="Q7" s="375" t="s">
        <v>451</v>
      </c>
    </row>
    <row r="8" spans="1:17" ht="33.75" customHeight="1" x14ac:dyDescent="0.2">
      <c r="A8" s="378"/>
      <c r="B8" s="388"/>
      <c r="C8" s="379"/>
      <c r="D8" s="383" t="s">
        <v>4073</v>
      </c>
      <c r="E8" s="383" t="s">
        <v>452</v>
      </c>
      <c r="F8" s="383" t="s">
        <v>453</v>
      </c>
      <c r="G8" s="383" t="s">
        <v>4073</v>
      </c>
      <c r="H8" s="383" t="s">
        <v>454</v>
      </c>
      <c r="I8" s="383"/>
      <c r="J8" s="383" t="s">
        <v>455</v>
      </c>
      <c r="K8" s="383" t="s">
        <v>456</v>
      </c>
      <c r="L8" s="383"/>
      <c r="M8" s="383"/>
      <c r="N8" s="376"/>
      <c r="O8" s="380"/>
      <c r="P8" s="381"/>
      <c r="Q8" s="376"/>
    </row>
    <row r="9" spans="1:17" ht="27" customHeight="1" x14ac:dyDescent="0.2">
      <c r="A9" s="380"/>
      <c r="B9" s="389"/>
      <c r="C9" s="381"/>
      <c r="D9" s="383"/>
      <c r="E9" s="383"/>
      <c r="F9" s="383"/>
      <c r="G9" s="383"/>
      <c r="H9" s="161" t="s">
        <v>457</v>
      </c>
      <c r="I9" s="161" t="s">
        <v>458</v>
      </c>
      <c r="J9" s="383"/>
      <c r="K9" s="161" t="s">
        <v>423</v>
      </c>
      <c r="L9" s="161" t="s">
        <v>459</v>
      </c>
      <c r="M9" s="161" t="s">
        <v>460</v>
      </c>
      <c r="N9" s="377"/>
      <c r="O9" s="161" t="s">
        <v>4073</v>
      </c>
      <c r="P9" s="161" t="s">
        <v>461</v>
      </c>
      <c r="Q9" s="377"/>
    </row>
    <row r="10" spans="1:17" ht="13.5" thickBot="1" x14ac:dyDescent="0.25">
      <c r="A10" s="375">
        <v>0</v>
      </c>
      <c r="B10" s="375"/>
      <c r="C10" s="375"/>
      <c r="D10" s="162">
        <v>1</v>
      </c>
      <c r="E10" s="162">
        <v>2</v>
      </c>
      <c r="F10" s="162">
        <v>3</v>
      </c>
      <c r="G10" s="162">
        <v>4</v>
      </c>
      <c r="H10" s="162">
        <v>5</v>
      </c>
      <c r="I10" s="162">
        <v>6</v>
      </c>
      <c r="J10" s="162">
        <v>7</v>
      </c>
      <c r="K10" s="162">
        <v>8</v>
      </c>
      <c r="L10" s="162">
        <v>9</v>
      </c>
      <c r="M10" s="162">
        <v>10</v>
      </c>
      <c r="N10" s="162">
        <v>11</v>
      </c>
      <c r="O10" s="162">
        <v>12</v>
      </c>
      <c r="P10" s="162">
        <v>13</v>
      </c>
      <c r="Q10" s="162">
        <v>14</v>
      </c>
    </row>
    <row r="11" spans="1:17" ht="12.95" customHeight="1" thickBot="1" x14ac:dyDescent="0.25">
      <c r="A11" s="374" t="s">
        <v>462</v>
      </c>
      <c r="B11" s="373" t="s">
        <v>1052</v>
      </c>
      <c r="C11" s="163" t="s">
        <v>463</v>
      </c>
      <c r="D11" s="164">
        <v>162</v>
      </c>
      <c r="E11" s="165">
        <v>2</v>
      </c>
      <c r="F11" s="165">
        <v>1</v>
      </c>
      <c r="G11" s="165">
        <v>262</v>
      </c>
      <c r="H11" s="165">
        <v>1</v>
      </c>
      <c r="I11" s="165">
        <v>261</v>
      </c>
      <c r="J11" s="165">
        <v>5</v>
      </c>
      <c r="K11" s="165">
        <v>26</v>
      </c>
      <c r="L11" s="165">
        <v>126</v>
      </c>
      <c r="M11" s="165">
        <v>110</v>
      </c>
      <c r="N11" s="165">
        <v>12</v>
      </c>
      <c r="O11" s="166">
        <v>4</v>
      </c>
      <c r="P11" s="167">
        <v>0</v>
      </c>
      <c r="Q11" s="168">
        <v>0</v>
      </c>
    </row>
    <row r="12" spans="1:17" ht="12.95" customHeight="1" thickBot="1" x14ac:dyDescent="0.25">
      <c r="A12" s="374"/>
      <c r="B12" s="373"/>
      <c r="C12" s="163" t="s">
        <v>464</v>
      </c>
      <c r="D12" s="169">
        <v>69</v>
      </c>
      <c r="E12" s="170">
        <v>0</v>
      </c>
      <c r="F12" s="170">
        <v>0</v>
      </c>
      <c r="G12" s="170">
        <v>141</v>
      </c>
      <c r="H12" s="170">
        <v>0</v>
      </c>
      <c r="I12" s="170">
        <v>141</v>
      </c>
      <c r="J12" s="170">
        <v>3</v>
      </c>
      <c r="K12" s="170">
        <v>11</v>
      </c>
      <c r="L12" s="170">
        <v>53</v>
      </c>
      <c r="M12" s="170">
        <v>77</v>
      </c>
      <c r="N12" s="170">
        <v>6</v>
      </c>
      <c r="O12" s="171"/>
      <c r="P12" s="172"/>
      <c r="Q12" s="173"/>
    </row>
    <row r="13" spans="1:17" ht="12.95" customHeight="1" thickBot="1" x14ac:dyDescent="0.25">
      <c r="A13" s="374" t="s">
        <v>465</v>
      </c>
      <c r="B13" s="373" t="s">
        <v>1053</v>
      </c>
      <c r="C13" s="163" t="s">
        <v>463</v>
      </c>
      <c r="D13" s="169">
        <v>0</v>
      </c>
      <c r="E13" s="170">
        <v>0</v>
      </c>
      <c r="F13" s="170">
        <v>0</v>
      </c>
      <c r="G13" s="170">
        <v>1</v>
      </c>
      <c r="H13" s="170">
        <v>0</v>
      </c>
      <c r="I13" s="170">
        <v>1</v>
      </c>
      <c r="J13" s="170">
        <v>0</v>
      </c>
      <c r="K13" s="170">
        <v>0</v>
      </c>
      <c r="L13" s="170">
        <v>0</v>
      </c>
      <c r="M13" s="170">
        <v>1</v>
      </c>
      <c r="N13" s="170">
        <v>0</v>
      </c>
      <c r="O13" s="174">
        <v>0</v>
      </c>
      <c r="P13" s="175">
        <v>0</v>
      </c>
      <c r="Q13" s="176">
        <v>0</v>
      </c>
    </row>
    <row r="14" spans="1:17" ht="12.95" customHeight="1" thickBot="1" x14ac:dyDescent="0.25">
      <c r="A14" s="374"/>
      <c r="B14" s="373"/>
      <c r="C14" s="163" t="s">
        <v>464</v>
      </c>
      <c r="D14" s="169">
        <v>0</v>
      </c>
      <c r="E14" s="170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1"/>
      <c r="P14" s="172"/>
      <c r="Q14" s="173"/>
    </row>
    <row r="15" spans="1:17" ht="12.95" customHeight="1" thickBot="1" x14ac:dyDescent="0.25">
      <c r="A15" s="374" t="s">
        <v>466</v>
      </c>
      <c r="B15" s="373" t="s">
        <v>1054</v>
      </c>
      <c r="C15" s="163" t="s">
        <v>463</v>
      </c>
      <c r="D15" s="169">
        <v>330</v>
      </c>
      <c r="E15" s="170">
        <v>1</v>
      </c>
      <c r="F15" s="170">
        <v>21</v>
      </c>
      <c r="G15" s="170">
        <v>600</v>
      </c>
      <c r="H15" s="170">
        <v>1</v>
      </c>
      <c r="I15" s="170">
        <v>599</v>
      </c>
      <c r="J15" s="170">
        <v>30</v>
      </c>
      <c r="K15" s="170">
        <v>30</v>
      </c>
      <c r="L15" s="170">
        <v>346</v>
      </c>
      <c r="M15" s="170">
        <v>224</v>
      </c>
      <c r="N15" s="170">
        <v>12</v>
      </c>
      <c r="O15" s="174">
        <v>186</v>
      </c>
      <c r="P15" s="175">
        <v>22</v>
      </c>
      <c r="Q15" s="176">
        <v>31</v>
      </c>
    </row>
    <row r="16" spans="1:17" ht="12.95" customHeight="1" thickBot="1" x14ac:dyDescent="0.25">
      <c r="A16" s="374"/>
      <c r="B16" s="373"/>
      <c r="C16" s="163" t="s">
        <v>464</v>
      </c>
      <c r="D16" s="169">
        <v>165</v>
      </c>
      <c r="E16" s="170">
        <v>0</v>
      </c>
      <c r="F16" s="170">
        <v>14</v>
      </c>
      <c r="G16" s="170">
        <v>364</v>
      </c>
      <c r="H16" s="170">
        <v>0</v>
      </c>
      <c r="I16" s="170">
        <v>364</v>
      </c>
      <c r="J16" s="170">
        <v>20</v>
      </c>
      <c r="K16" s="170">
        <v>8</v>
      </c>
      <c r="L16" s="170">
        <v>197</v>
      </c>
      <c r="M16" s="170">
        <v>159</v>
      </c>
      <c r="N16" s="170">
        <v>4</v>
      </c>
      <c r="O16" s="171"/>
      <c r="P16" s="172"/>
      <c r="Q16" s="173"/>
    </row>
    <row r="17" spans="1:17" ht="20.100000000000001" customHeight="1" thickBot="1" x14ac:dyDescent="0.25">
      <c r="A17" s="374" t="s">
        <v>467</v>
      </c>
      <c r="B17" s="373" t="s">
        <v>1055</v>
      </c>
      <c r="C17" s="163" t="s">
        <v>463</v>
      </c>
      <c r="D17" s="169">
        <v>3</v>
      </c>
      <c r="E17" s="170">
        <v>0</v>
      </c>
      <c r="F17" s="170">
        <v>0</v>
      </c>
      <c r="G17" s="170">
        <v>7</v>
      </c>
      <c r="H17" s="170">
        <v>0</v>
      </c>
      <c r="I17" s="170">
        <v>7</v>
      </c>
      <c r="J17" s="170">
        <v>0</v>
      </c>
      <c r="K17" s="170">
        <v>0</v>
      </c>
      <c r="L17" s="170">
        <v>4</v>
      </c>
      <c r="M17" s="170">
        <v>3</v>
      </c>
      <c r="N17" s="170">
        <v>0</v>
      </c>
      <c r="O17" s="174">
        <v>1</v>
      </c>
      <c r="P17" s="175">
        <v>0</v>
      </c>
      <c r="Q17" s="176">
        <v>1</v>
      </c>
    </row>
    <row r="18" spans="1:17" ht="20.100000000000001" customHeight="1" thickBot="1" x14ac:dyDescent="0.25">
      <c r="A18" s="374"/>
      <c r="B18" s="373"/>
      <c r="C18" s="163" t="s">
        <v>464</v>
      </c>
      <c r="D18" s="169">
        <v>1</v>
      </c>
      <c r="E18" s="170">
        <v>0</v>
      </c>
      <c r="F18" s="170">
        <v>0</v>
      </c>
      <c r="G18" s="170">
        <v>4</v>
      </c>
      <c r="H18" s="170">
        <v>0</v>
      </c>
      <c r="I18" s="170">
        <v>4</v>
      </c>
      <c r="J18" s="170">
        <v>0</v>
      </c>
      <c r="K18" s="170">
        <v>0</v>
      </c>
      <c r="L18" s="170">
        <v>2</v>
      </c>
      <c r="M18" s="170">
        <v>2</v>
      </c>
      <c r="N18" s="170">
        <v>0</v>
      </c>
      <c r="O18" s="171"/>
      <c r="P18" s="172"/>
      <c r="Q18" s="173"/>
    </row>
    <row r="19" spans="1:17" ht="20.100000000000001" customHeight="1" thickBot="1" x14ac:dyDescent="0.25">
      <c r="A19" s="386" t="s">
        <v>468</v>
      </c>
      <c r="B19" s="373" t="s">
        <v>1057</v>
      </c>
      <c r="C19" s="163" t="s">
        <v>463</v>
      </c>
      <c r="D19" s="169">
        <v>9</v>
      </c>
      <c r="E19" s="170">
        <v>0</v>
      </c>
      <c r="F19" s="170">
        <v>0</v>
      </c>
      <c r="G19" s="170">
        <v>17</v>
      </c>
      <c r="H19" s="170">
        <v>0</v>
      </c>
      <c r="I19" s="170">
        <v>17</v>
      </c>
      <c r="J19" s="170">
        <v>0</v>
      </c>
      <c r="K19" s="170">
        <v>0</v>
      </c>
      <c r="L19" s="170">
        <v>11</v>
      </c>
      <c r="M19" s="170">
        <v>6</v>
      </c>
      <c r="N19" s="170">
        <v>0</v>
      </c>
      <c r="O19" s="174">
        <v>1</v>
      </c>
      <c r="P19" s="175">
        <v>1</v>
      </c>
      <c r="Q19" s="176">
        <v>0</v>
      </c>
    </row>
    <row r="20" spans="1:17" ht="20.100000000000001" customHeight="1" thickBot="1" x14ac:dyDescent="0.25">
      <c r="A20" s="386"/>
      <c r="B20" s="373"/>
      <c r="C20" s="163" t="s">
        <v>464</v>
      </c>
      <c r="D20" s="169">
        <v>2</v>
      </c>
      <c r="E20" s="170">
        <v>0</v>
      </c>
      <c r="F20" s="170">
        <v>0</v>
      </c>
      <c r="G20" s="170">
        <v>6</v>
      </c>
      <c r="H20" s="170">
        <v>0</v>
      </c>
      <c r="I20" s="170">
        <v>6</v>
      </c>
      <c r="J20" s="170">
        <v>0</v>
      </c>
      <c r="K20" s="170">
        <v>0</v>
      </c>
      <c r="L20" s="170">
        <v>4</v>
      </c>
      <c r="M20" s="170">
        <v>2</v>
      </c>
      <c r="N20" s="170">
        <v>0</v>
      </c>
      <c r="O20" s="171"/>
      <c r="P20" s="172"/>
      <c r="Q20" s="173"/>
    </row>
    <row r="21" spans="1:17" ht="12.95" customHeight="1" thickBot="1" x14ac:dyDescent="0.25">
      <c r="A21" s="374" t="s">
        <v>469</v>
      </c>
      <c r="B21" s="373" t="s">
        <v>1058</v>
      </c>
      <c r="C21" s="163" t="s">
        <v>463</v>
      </c>
      <c r="D21" s="169">
        <v>134</v>
      </c>
      <c r="E21" s="170">
        <v>0</v>
      </c>
      <c r="F21" s="170">
        <v>1</v>
      </c>
      <c r="G21" s="170">
        <v>206</v>
      </c>
      <c r="H21" s="170">
        <v>2</v>
      </c>
      <c r="I21" s="170">
        <v>204</v>
      </c>
      <c r="J21" s="170">
        <v>2</v>
      </c>
      <c r="K21" s="170">
        <v>23</v>
      </c>
      <c r="L21" s="170">
        <v>119</v>
      </c>
      <c r="M21" s="170">
        <v>64</v>
      </c>
      <c r="N21" s="170">
        <v>3</v>
      </c>
      <c r="O21" s="174">
        <v>94</v>
      </c>
      <c r="P21" s="175">
        <v>8</v>
      </c>
      <c r="Q21" s="176">
        <v>18</v>
      </c>
    </row>
    <row r="22" spans="1:17" ht="12.95" customHeight="1" thickBot="1" x14ac:dyDescent="0.25">
      <c r="A22" s="374"/>
      <c r="B22" s="373"/>
      <c r="C22" s="163" t="s">
        <v>464</v>
      </c>
      <c r="D22" s="169">
        <v>8</v>
      </c>
      <c r="E22" s="170">
        <v>0</v>
      </c>
      <c r="F22" s="170">
        <v>0</v>
      </c>
      <c r="G22" s="170">
        <v>19</v>
      </c>
      <c r="H22" s="170">
        <v>0</v>
      </c>
      <c r="I22" s="170">
        <v>19</v>
      </c>
      <c r="J22" s="170">
        <v>0</v>
      </c>
      <c r="K22" s="170">
        <v>2</v>
      </c>
      <c r="L22" s="170">
        <v>7</v>
      </c>
      <c r="M22" s="170">
        <v>10</v>
      </c>
      <c r="N22" s="170">
        <v>1</v>
      </c>
      <c r="O22" s="171"/>
      <c r="P22" s="172"/>
      <c r="Q22" s="173"/>
    </row>
    <row r="23" spans="1:17" ht="20.100000000000001" customHeight="1" thickBot="1" x14ac:dyDescent="0.25">
      <c r="A23" s="374" t="s">
        <v>470</v>
      </c>
      <c r="B23" s="373" t="s">
        <v>1059</v>
      </c>
      <c r="C23" s="163" t="s">
        <v>463</v>
      </c>
      <c r="D23" s="169">
        <v>255</v>
      </c>
      <c r="E23" s="170">
        <v>2</v>
      </c>
      <c r="F23" s="170">
        <v>9</v>
      </c>
      <c r="G23" s="170">
        <v>474</v>
      </c>
      <c r="H23" s="170">
        <v>3</v>
      </c>
      <c r="I23" s="170">
        <v>471</v>
      </c>
      <c r="J23" s="170">
        <v>22</v>
      </c>
      <c r="K23" s="170">
        <v>30</v>
      </c>
      <c r="L23" s="170">
        <v>252</v>
      </c>
      <c r="M23" s="170">
        <v>192</v>
      </c>
      <c r="N23" s="170">
        <v>2</v>
      </c>
      <c r="O23" s="174">
        <v>85</v>
      </c>
      <c r="P23" s="175">
        <v>21</v>
      </c>
      <c r="Q23" s="176">
        <v>9</v>
      </c>
    </row>
    <row r="24" spans="1:17" ht="20.100000000000001" customHeight="1" thickBot="1" x14ac:dyDescent="0.25">
      <c r="A24" s="374"/>
      <c r="B24" s="373"/>
      <c r="C24" s="163" t="s">
        <v>464</v>
      </c>
      <c r="D24" s="169">
        <v>180</v>
      </c>
      <c r="E24" s="170">
        <v>2</v>
      </c>
      <c r="F24" s="170">
        <v>9</v>
      </c>
      <c r="G24" s="170">
        <v>370</v>
      </c>
      <c r="H24" s="170">
        <v>3</v>
      </c>
      <c r="I24" s="170">
        <v>367</v>
      </c>
      <c r="J24" s="170">
        <v>20</v>
      </c>
      <c r="K24" s="170">
        <v>22</v>
      </c>
      <c r="L24" s="170">
        <v>191</v>
      </c>
      <c r="M24" s="170">
        <v>157</v>
      </c>
      <c r="N24" s="170">
        <v>2</v>
      </c>
      <c r="O24" s="171"/>
      <c r="P24" s="172"/>
      <c r="Q24" s="173"/>
    </row>
    <row r="25" spans="1:17" ht="12.95" customHeight="1" thickBot="1" x14ac:dyDescent="0.25">
      <c r="A25" s="374" t="s">
        <v>471</v>
      </c>
      <c r="B25" s="373" t="s">
        <v>1837</v>
      </c>
      <c r="C25" s="163" t="s">
        <v>463</v>
      </c>
      <c r="D25" s="169">
        <v>57</v>
      </c>
      <c r="E25" s="170">
        <v>1</v>
      </c>
      <c r="F25" s="170">
        <v>1</v>
      </c>
      <c r="G25" s="170">
        <v>86</v>
      </c>
      <c r="H25" s="170">
        <v>0</v>
      </c>
      <c r="I25" s="170">
        <v>86</v>
      </c>
      <c r="J25" s="170">
        <v>2</v>
      </c>
      <c r="K25" s="170">
        <v>8</v>
      </c>
      <c r="L25" s="170">
        <v>50</v>
      </c>
      <c r="M25" s="170">
        <v>28</v>
      </c>
      <c r="N25" s="170">
        <v>0</v>
      </c>
      <c r="O25" s="174">
        <v>23</v>
      </c>
      <c r="P25" s="175">
        <v>7</v>
      </c>
      <c r="Q25" s="176">
        <v>0</v>
      </c>
    </row>
    <row r="26" spans="1:17" ht="12.95" customHeight="1" thickBot="1" x14ac:dyDescent="0.25">
      <c r="A26" s="374"/>
      <c r="B26" s="373"/>
      <c r="C26" s="163" t="s">
        <v>464</v>
      </c>
      <c r="D26" s="169">
        <v>44</v>
      </c>
      <c r="E26" s="170">
        <v>1</v>
      </c>
      <c r="F26" s="170">
        <v>1</v>
      </c>
      <c r="G26" s="170">
        <v>71</v>
      </c>
      <c r="H26" s="170">
        <v>0</v>
      </c>
      <c r="I26" s="170">
        <v>71</v>
      </c>
      <c r="J26" s="170">
        <v>2</v>
      </c>
      <c r="K26" s="170">
        <v>5</v>
      </c>
      <c r="L26" s="170">
        <v>40</v>
      </c>
      <c r="M26" s="170">
        <v>26</v>
      </c>
      <c r="N26" s="170">
        <v>0</v>
      </c>
      <c r="O26" s="171"/>
      <c r="P26" s="172"/>
      <c r="Q26" s="173"/>
    </row>
    <row r="27" spans="1:17" ht="12.95" customHeight="1" thickBot="1" x14ac:dyDescent="0.25">
      <c r="A27" s="374" t="s">
        <v>472</v>
      </c>
      <c r="B27" s="373" t="s">
        <v>1946</v>
      </c>
      <c r="C27" s="163" t="s">
        <v>463</v>
      </c>
      <c r="D27" s="169">
        <v>26</v>
      </c>
      <c r="E27" s="170">
        <v>2</v>
      </c>
      <c r="F27" s="170">
        <v>3</v>
      </c>
      <c r="G27" s="170">
        <v>43</v>
      </c>
      <c r="H27" s="170">
        <v>6</v>
      </c>
      <c r="I27" s="170">
        <v>37</v>
      </c>
      <c r="J27" s="170">
        <v>4</v>
      </c>
      <c r="K27" s="170">
        <v>2</v>
      </c>
      <c r="L27" s="170">
        <v>29</v>
      </c>
      <c r="M27" s="170">
        <v>12</v>
      </c>
      <c r="N27" s="170">
        <v>0</v>
      </c>
      <c r="O27" s="174">
        <v>9</v>
      </c>
      <c r="P27" s="175">
        <v>0</v>
      </c>
      <c r="Q27" s="176">
        <v>0</v>
      </c>
    </row>
    <row r="28" spans="1:17" ht="12.95" customHeight="1" thickBot="1" x14ac:dyDescent="0.25">
      <c r="A28" s="374"/>
      <c r="B28" s="373"/>
      <c r="C28" s="163" t="s">
        <v>464</v>
      </c>
      <c r="D28" s="169">
        <v>6</v>
      </c>
      <c r="E28" s="170">
        <v>1</v>
      </c>
      <c r="F28" s="170">
        <v>1</v>
      </c>
      <c r="G28" s="170">
        <v>19</v>
      </c>
      <c r="H28" s="170">
        <v>5</v>
      </c>
      <c r="I28" s="170">
        <v>14</v>
      </c>
      <c r="J28" s="170">
        <v>2</v>
      </c>
      <c r="K28" s="170">
        <v>1</v>
      </c>
      <c r="L28" s="170">
        <v>10</v>
      </c>
      <c r="M28" s="170">
        <v>8</v>
      </c>
      <c r="N28" s="170">
        <v>0</v>
      </c>
      <c r="O28" s="171"/>
      <c r="P28" s="172"/>
      <c r="Q28" s="173"/>
    </row>
    <row r="29" spans="1:17" ht="12.95" customHeight="1" thickBot="1" x14ac:dyDescent="0.25">
      <c r="A29" s="374" t="s">
        <v>473</v>
      </c>
      <c r="B29" s="373" t="s">
        <v>1947</v>
      </c>
      <c r="C29" s="163" t="s">
        <v>463</v>
      </c>
      <c r="D29" s="169">
        <v>52</v>
      </c>
      <c r="E29" s="170">
        <v>0</v>
      </c>
      <c r="F29" s="170">
        <v>0</v>
      </c>
      <c r="G29" s="170">
        <v>72</v>
      </c>
      <c r="H29" s="170">
        <v>0</v>
      </c>
      <c r="I29" s="170">
        <v>72</v>
      </c>
      <c r="J29" s="170">
        <v>0</v>
      </c>
      <c r="K29" s="170">
        <v>5</v>
      </c>
      <c r="L29" s="170">
        <v>36</v>
      </c>
      <c r="M29" s="170">
        <v>31</v>
      </c>
      <c r="N29" s="170">
        <v>0</v>
      </c>
      <c r="O29" s="174">
        <v>2</v>
      </c>
      <c r="P29" s="175">
        <v>1</v>
      </c>
      <c r="Q29" s="176">
        <v>0</v>
      </c>
    </row>
    <row r="30" spans="1:17" ht="12.95" customHeight="1" thickBot="1" x14ac:dyDescent="0.25">
      <c r="A30" s="374"/>
      <c r="B30" s="373"/>
      <c r="C30" s="163" t="s">
        <v>464</v>
      </c>
      <c r="D30" s="177">
        <v>46</v>
      </c>
      <c r="E30" s="178">
        <v>0</v>
      </c>
      <c r="F30" s="178">
        <v>0</v>
      </c>
      <c r="G30" s="178">
        <v>66</v>
      </c>
      <c r="H30" s="178">
        <v>0</v>
      </c>
      <c r="I30" s="178">
        <v>66</v>
      </c>
      <c r="J30" s="178">
        <v>0</v>
      </c>
      <c r="K30" s="178">
        <v>5</v>
      </c>
      <c r="L30" s="178">
        <v>31</v>
      </c>
      <c r="M30" s="178">
        <v>30</v>
      </c>
      <c r="N30" s="178">
        <v>0</v>
      </c>
      <c r="O30" s="179"/>
      <c r="P30" s="173"/>
      <c r="Q30" s="173"/>
    </row>
    <row r="31" spans="1:17" ht="12.95" customHeight="1" thickBot="1" x14ac:dyDescent="0.25">
      <c r="A31" s="374" t="s">
        <v>474</v>
      </c>
      <c r="B31" s="373">
        <v>11</v>
      </c>
      <c r="C31" s="180" t="s">
        <v>463</v>
      </c>
      <c r="D31" s="169">
        <v>18</v>
      </c>
      <c r="E31" s="170">
        <v>1</v>
      </c>
      <c r="F31" s="170">
        <v>3</v>
      </c>
      <c r="G31" s="170">
        <v>28</v>
      </c>
      <c r="H31" s="170">
        <v>1</v>
      </c>
      <c r="I31" s="170">
        <v>27</v>
      </c>
      <c r="J31" s="170">
        <v>4</v>
      </c>
      <c r="K31" s="170">
        <v>2</v>
      </c>
      <c r="L31" s="170">
        <v>15</v>
      </c>
      <c r="M31" s="170">
        <v>11</v>
      </c>
      <c r="N31" s="170">
        <v>0</v>
      </c>
      <c r="O31" s="181">
        <v>4</v>
      </c>
      <c r="P31" s="167">
        <v>2</v>
      </c>
      <c r="Q31" s="168">
        <v>0</v>
      </c>
    </row>
    <row r="32" spans="1:17" ht="12.95" customHeight="1" thickBot="1" x14ac:dyDescent="0.25">
      <c r="A32" s="374"/>
      <c r="B32" s="373"/>
      <c r="C32" s="180" t="s">
        <v>464</v>
      </c>
      <c r="D32" s="182">
        <v>14</v>
      </c>
      <c r="E32" s="183">
        <v>0</v>
      </c>
      <c r="F32" s="183">
        <v>2</v>
      </c>
      <c r="G32" s="183">
        <v>24</v>
      </c>
      <c r="H32" s="183">
        <v>0</v>
      </c>
      <c r="I32" s="183">
        <v>24</v>
      </c>
      <c r="J32" s="183">
        <v>3</v>
      </c>
      <c r="K32" s="183">
        <v>2</v>
      </c>
      <c r="L32" s="183">
        <v>12</v>
      </c>
      <c r="M32" s="183">
        <v>10</v>
      </c>
      <c r="N32" s="183">
        <v>0</v>
      </c>
      <c r="O32" s="179"/>
      <c r="P32" s="184"/>
      <c r="Q32" s="173"/>
    </row>
    <row r="33" spans="1:17" s="188" customFormat="1" ht="6" customHeight="1" x14ac:dyDescent="0.2">
      <c r="A33" s="185"/>
      <c r="B33" s="186"/>
      <c r="C33" s="187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</row>
    <row r="34" spans="1:17" ht="24" customHeight="1" x14ac:dyDescent="0.2">
      <c r="A34" s="383" t="s">
        <v>444</v>
      </c>
      <c r="B34" s="383"/>
      <c r="C34" s="383"/>
      <c r="D34" s="383" t="s">
        <v>445</v>
      </c>
      <c r="E34" s="383"/>
      <c r="F34" s="383"/>
      <c r="G34" s="383"/>
      <c r="H34" s="383"/>
      <c r="I34" s="383"/>
      <c r="J34" s="383"/>
      <c r="K34" s="383"/>
      <c r="L34" s="383"/>
      <c r="M34" s="383"/>
      <c r="N34" s="382" t="s">
        <v>446</v>
      </c>
      <c r="O34" s="383" t="s">
        <v>447</v>
      </c>
      <c r="P34" s="383"/>
      <c r="Q34" s="383"/>
    </row>
    <row r="35" spans="1:17" ht="15.75" customHeight="1" x14ac:dyDescent="0.2">
      <c r="A35" s="383"/>
      <c r="B35" s="383"/>
      <c r="C35" s="383"/>
      <c r="D35" s="383" t="s">
        <v>448</v>
      </c>
      <c r="E35" s="383"/>
      <c r="F35" s="383"/>
      <c r="G35" s="383" t="s">
        <v>449</v>
      </c>
      <c r="H35" s="383"/>
      <c r="I35" s="383"/>
      <c r="J35" s="383"/>
      <c r="K35" s="383"/>
      <c r="L35" s="383"/>
      <c r="M35" s="383"/>
      <c r="N35" s="383"/>
      <c r="O35" s="378" t="s">
        <v>475</v>
      </c>
      <c r="P35" s="379"/>
      <c r="Q35" s="376" t="s">
        <v>451</v>
      </c>
    </row>
    <row r="36" spans="1:17" ht="33.75" customHeight="1" x14ac:dyDescent="0.2">
      <c r="A36" s="383"/>
      <c r="B36" s="383"/>
      <c r="C36" s="383"/>
      <c r="D36" s="383" t="s">
        <v>4073</v>
      </c>
      <c r="E36" s="383" t="s">
        <v>452</v>
      </c>
      <c r="F36" s="383" t="s">
        <v>453</v>
      </c>
      <c r="G36" s="383" t="s">
        <v>4073</v>
      </c>
      <c r="H36" s="383" t="s">
        <v>454</v>
      </c>
      <c r="I36" s="383"/>
      <c r="J36" s="383" t="s">
        <v>476</v>
      </c>
      <c r="K36" s="383" t="s">
        <v>456</v>
      </c>
      <c r="L36" s="383"/>
      <c r="M36" s="383"/>
      <c r="N36" s="383"/>
      <c r="O36" s="380"/>
      <c r="P36" s="381"/>
      <c r="Q36" s="376"/>
    </row>
    <row r="37" spans="1:17" ht="23.25" customHeight="1" x14ac:dyDescent="0.2">
      <c r="A37" s="383"/>
      <c r="B37" s="383"/>
      <c r="C37" s="383"/>
      <c r="D37" s="383"/>
      <c r="E37" s="383"/>
      <c r="F37" s="383"/>
      <c r="G37" s="383"/>
      <c r="H37" s="161" t="s">
        <v>457</v>
      </c>
      <c r="I37" s="161" t="s">
        <v>458</v>
      </c>
      <c r="J37" s="383"/>
      <c r="K37" s="161" t="s">
        <v>423</v>
      </c>
      <c r="L37" s="161" t="s">
        <v>459</v>
      </c>
      <c r="M37" s="161" t="s">
        <v>460</v>
      </c>
      <c r="N37" s="383"/>
      <c r="O37" s="161" t="s">
        <v>4073</v>
      </c>
      <c r="P37" s="161" t="s">
        <v>461</v>
      </c>
      <c r="Q37" s="377"/>
    </row>
    <row r="38" spans="1:17" ht="13.5" thickBot="1" x14ac:dyDescent="0.25">
      <c r="A38" s="383">
        <v>0</v>
      </c>
      <c r="B38" s="383"/>
      <c r="C38" s="383"/>
      <c r="D38" s="161">
        <v>1</v>
      </c>
      <c r="E38" s="161">
        <v>2</v>
      </c>
      <c r="F38" s="161">
        <v>3</v>
      </c>
      <c r="G38" s="161">
        <v>4</v>
      </c>
      <c r="H38" s="161">
        <v>5</v>
      </c>
      <c r="I38" s="161">
        <v>6</v>
      </c>
      <c r="J38" s="161">
        <v>7</v>
      </c>
      <c r="K38" s="161">
        <v>8</v>
      </c>
      <c r="L38" s="161">
        <v>9</v>
      </c>
      <c r="M38" s="161">
        <v>10</v>
      </c>
      <c r="N38" s="161">
        <v>11</v>
      </c>
      <c r="O38" s="161">
        <v>12</v>
      </c>
      <c r="P38" s="161">
        <v>13</v>
      </c>
      <c r="Q38" s="161">
        <v>14</v>
      </c>
    </row>
    <row r="39" spans="1:17" ht="12.95" customHeight="1" thickBot="1" x14ac:dyDescent="0.25">
      <c r="A39" s="374" t="s">
        <v>477</v>
      </c>
      <c r="B39" s="373">
        <v>12</v>
      </c>
      <c r="C39" s="180" t="s">
        <v>463</v>
      </c>
      <c r="D39" s="169">
        <v>3</v>
      </c>
      <c r="E39" s="170">
        <v>1</v>
      </c>
      <c r="F39" s="170">
        <v>0</v>
      </c>
      <c r="G39" s="170">
        <v>18</v>
      </c>
      <c r="H39" s="170">
        <v>2</v>
      </c>
      <c r="I39" s="170">
        <v>16</v>
      </c>
      <c r="J39" s="170">
        <v>0</v>
      </c>
      <c r="K39" s="170">
        <v>0</v>
      </c>
      <c r="L39" s="170">
        <v>8</v>
      </c>
      <c r="M39" s="170">
        <v>10</v>
      </c>
      <c r="N39" s="170">
        <v>0</v>
      </c>
      <c r="O39" s="167">
        <v>11</v>
      </c>
      <c r="P39" s="175">
        <v>0</v>
      </c>
      <c r="Q39" s="176">
        <v>0</v>
      </c>
    </row>
    <row r="40" spans="1:17" ht="12.95" customHeight="1" thickBot="1" x14ac:dyDescent="0.25">
      <c r="A40" s="374"/>
      <c r="B40" s="373"/>
      <c r="C40" s="180" t="s">
        <v>464</v>
      </c>
      <c r="D40" s="169">
        <v>3</v>
      </c>
      <c r="E40" s="170">
        <v>1</v>
      </c>
      <c r="F40" s="170">
        <v>0</v>
      </c>
      <c r="G40" s="170">
        <v>14</v>
      </c>
      <c r="H40" s="170">
        <v>2</v>
      </c>
      <c r="I40" s="170">
        <v>12</v>
      </c>
      <c r="J40" s="170">
        <v>0</v>
      </c>
      <c r="K40" s="170">
        <v>0</v>
      </c>
      <c r="L40" s="170">
        <v>5</v>
      </c>
      <c r="M40" s="170">
        <v>9</v>
      </c>
      <c r="N40" s="170">
        <v>0</v>
      </c>
      <c r="O40" s="173"/>
      <c r="P40" s="172"/>
      <c r="Q40" s="173"/>
    </row>
    <row r="41" spans="1:17" ht="12.95" customHeight="1" thickBot="1" x14ac:dyDescent="0.25">
      <c r="A41" s="374" t="s">
        <v>478</v>
      </c>
      <c r="B41" s="373">
        <v>13</v>
      </c>
      <c r="C41" s="180" t="s">
        <v>463</v>
      </c>
      <c r="D41" s="169">
        <v>31</v>
      </c>
      <c r="E41" s="170">
        <v>0</v>
      </c>
      <c r="F41" s="170">
        <v>2</v>
      </c>
      <c r="G41" s="170">
        <v>39</v>
      </c>
      <c r="H41" s="170">
        <v>0</v>
      </c>
      <c r="I41" s="170">
        <v>39</v>
      </c>
      <c r="J41" s="170">
        <v>2</v>
      </c>
      <c r="K41" s="170">
        <v>1</v>
      </c>
      <c r="L41" s="170">
        <v>25</v>
      </c>
      <c r="M41" s="170">
        <v>13</v>
      </c>
      <c r="N41" s="170">
        <v>1</v>
      </c>
      <c r="O41" s="167">
        <v>11</v>
      </c>
      <c r="P41" s="175">
        <v>7</v>
      </c>
      <c r="Q41" s="176">
        <v>0</v>
      </c>
    </row>
    <row r="42" spans="1:17" ht="12.95" customHeight="1" thickBot="1" x14ac:dyDescent="0.25">
      <c r="A42" s="374"/>
      <c r="B42" s="373"/>
      <c r="C42" s="180" t="s">
        <v>464</v>
      </c>
      <c r="D42" s="169">
        <v>18</v>
      </c>
      <c r="E42" s="170">
        <v>0</v>
      </c>
      <c r="F42" s="170">
        <v>2</v>
      </c>
      <c r="G42" s="170">
        <v>26</v>
      </c>
      <c r="H42" s="170">
        <v>0</v>
      </c>
      <c r="I42" s="170">
        <v>26</v>
      </c>
      <c r="J42" s="170">
        <v>2</v>
      </c>
      <c r="K42" s="170">
        <v>1</v>
      </c>
      <c r="L42" s="170">
        <v>15</v>
      </c>
      <c r="M42" s="170">
        <v>10</v>
      </c>
      <c r="N42" s="170">
        <v>1</v>
      </c>
      <c r="O42" s="173"/>
      <c r="P42" s="172"/>
      <c r="Q42" s="173"/>
    </row>
    <row r="43" spans="1:17" ht="12.95" customHeight="1" thickBot="1" x14ac:dyDescent="0.25">
      <c r="A43" s="374" t="s">
        <v>479</v>
      </c>
      <c r="B43" s="373">
        <v>14</v>
      </c>
      <c r="C43" s="180" t="s">
        <v>463</v>
      </c>
      <c r="D43" s="169">
        <v>76</v>
      </c>
      <c r="E43" s="170">
        <v>0</v>
      </c>
      <c r="F43" s="170">
        <v>1</v>
      </c>
      <c r="G43" s="170">
        <v>142</v>
      </c>
      <c r="H43" s="170">
        <v>2</v>
      </c>
      <c r="I43" s="170">
        <v>140</v>
      </c>
      <c r="J43" s="170">
        <v>4</v>
      </c>
      <c r="K43" s="170">
        <v>12</v>
      </c>
      <c r="L43" s="170">
        <v>70</v>
      </c>
      <c r="M43" s="170">
        <v>60</v>
      </c>
      <c r="N43" s="170">
        <v>5</v>
      </c>
      <c r="O43" s="167">
        <v>354</v>
      </c>
      <c r="P43" s="175">
        <v>2</v>
      </c>
      <c r="Q43" s="176">
        <v>67</v>
      </c>
    </row>
    <row r="44" spans="1:17" ht="12.95" customHeight="1" thickBot="1" x14ac:dyDescent="0.25">
      <c r="A44" s="374"/>
      <c r="B44" s="373"/>
      <c r="C44" s="180" t="s">
        <v>464</v>
      </c>
      <c r="D44" s="169">
        <v>37</v>
      </c>
      <c r="E44" s="170">
        <v>0</v>
      </c>
      <c r="F44" s="170">
        <v>0</v>
      </c>
      <c r="G44" s="170">
        <v>84</v>
      </c>
      <c r="H44" s="170">
        <v>2</v>
      </c>
      <c r="I44" s="170">
        <v>82</v>
      </c>
      <c r="J44" s="170">
        <v>2</v>
      </c>
      <c r="K44" s="170">
        <v>1</v>
      </c>
      <c r="L44" s="170">
        <v>41</v>
      </c>
      <c r="M44" s="170">
        <v>42</v>
      </c>
      <c r="N44" s="170">
        <v>0</v>
      </c>
      <c r="O44" s="173"/>
      <c r="P44" s="172"/>
      <c r="Q44" s="173"/>
    </row>
    <row r="45" spans="1:17" ht="12.95" customHeight="1" thickBot="1" x14ac:dyDescent="0.25">
      <c r="A45" s="374" t="s">
        <v>480</v>
      </c>
      <c r="B45" s="373">
        <v>15</v>
      </c>
      <c r="C45" s="180" t="s">
        <v>463</v>
      </c>
      <c r="D45" s="169">
        <v>50</v>
      </c>
      <c r="E45" s="170">
        <v>42</v>
      </c>
      <c r="F45" s="170">
        <v>0</v>
      </c>
      <c r="G45" s="170">
        <v>87</v>
      </c>
      <c r="H45" s="170">
        <v>72</v>
      </c>
      <c r="I45" s="170">
        <v>15</v>
      </c>
      <c r="J45" s="170">
        <v>2</v>
      </c>
      <c r="K45" s="170">
        <v>5</v>
      </c>
      <c r="L45" s="170">
        <v>49</v>
      </c>
      <c r="M45" s="170">
        <v>33</v>
      </c>
      <c r="N45" s="170">
        <v>1</v>
      </c>
      <c r="O45" s="167">
        <v>24</v>
      </c>
      <c r="P45" s="175">
        <v>19</v>
      </c>
      <c r="Q45" s="176">
        <v>0</v>
      </c>
    </row>
    <row r="46" spans="1:17" ht="12.95" customHeight="1" thickBot="1" x14ac:dyDescent="0.25">
      <c r="A46" s="374"/>
      <c r="B46" s="373"/>
      <c r="C46" s="180" t="s">
        <v>464</v>
      </c>
      <c r="D46" s="169">
        <v>20</v>
      </c>
      <c r="E46" s="170">
        <v>18</v>
      </c>
      <c r="F46" s="170">
        <v>0</v>
      </c>
      <c r="G46" s="170">
        <v>26</v>
      </c>
      <c r="H46" s="170">
        <v>20</v>
      </c>
      <c r="I46" s="170">
        <v>6</v>
      </c>
      <c r="J46" s="170">
        <v>1</v>
      </c>
      <c r="K46" s="170">
        <v>2</v>
      </c>
      <c r="L46" s="170">
        <v>18</v>
      </c>
      <c r="M46" s="170">
        <v>6</v>
      </c>
      <c r="N46" s="170">
        <v>1</v>
      </c>
      <c r="O46" s="189"/>
      <c r="P46" s="172"/>
      <c r="Q46" s="173"/>
    </row>
    <row r="47" spans="1:17" ht="12.95" customHeight="1" thickBot="1" x14ac:dyDescent="0.25">
      <c r="A47" s="374" t="s">
        <v>481</v>
      </c>
      <c r="B47" s="373">
        <v>16</v>
      </c>
      <c r="C47" s="180" t="s">
        <v>463</v>
      </c>
      <c r="D47" s="169">
        <v>40</v>
      </c>
      <c r="E47" s="170">
        <v>15</v>
      </c>
      <c r="F47" s="170">
        <v>1</v>
      </c>
      <c r="G47" s="170">
        <v>65</v>
      </c>
      <c r="H47" s="170">
        <v>28</v>
      </c>
      <c r="I47" s="170">
        <v>37</v>
      </c>
      <c r="J47" s="170">
        <v>1</v>
      </c>
      <c r="K47" s="170">
        <v>4</v>
      </c>
      <c r="L47" s="170">
        <v>39</v>
      </c>
      <c r="M47" s="170">
        <v>22</v>
      </c>
      <c r="N47" s="170">
        <v>0</v>
      </c>
      <c r="O47" s="174">
        <v>42</v>
      </c>
      <c r="P47" s="175">
        <v>11</v>
      </c>
      <c r="Q47" s="176">
        <v>0</v>
      </c>
    </row>
    <row r="48" spans="1:17" ht="12.95" customHeight="1" thickBot="1" x14ac:dyDescent="0.25">
      <c r="A48" s="374"/>
      <c r="B48" s="373"/>
      <c r="C48" s="180" t="s">
        <v>464</v>
      </c>
      <c r="D48" s="169">
        <v>36</v>
      </c>
      <c r="E48" s="170">
        <v>12</v>
      </c>
      <c r="F48" s="170">
        <v>1</v>
      </c>
      <c r="G48" s="170">
        <v>56</v>
      </c>
      <c r="H48" s="170">
        <v>22</v>
      </c>
      <c r="I48" s="170">
        <v>34</v>
      </c>
      <c r="J48" s="170">
        <v>0</v>
      </c>
      <c r="K48" s="170">
        <v>3</v>
      </c>
      <c r="L48" s="170">
        <v>35</v>
      </c>
      <c r="M48" s="170">
        <v>18</v>
      </c>
      <c r="N48" s="170">
        <v>0</v>
      </c>
      <c r="O48" s="171"/>
      <c r="P48" s="172"/>
      <c r="Q48" s="173"/>
    </row>
    <row r="49" spans="1:17" ht="12.95" customHeight="1" thickBot="1" x14ac:dyDescent="0.25">
      <c r="A49" s="374" t="s">
        <v>482</v>
      </c>
      <c r="B49" s="373">
        <v>17</v>
      </c>
      <c r="C49" s="180" t="s">
        <v>463</v>
      </c>
      <c r="D49" s="169">
        <v>20</v>
      </c>
      <c r="E49" s="170">
        <v>7</v>
      </c>
      <c r="F49" s="170">
        <v>2</v>
      </c>
      <c r="G49" s="170">
        <v>43</v>
      </c>
      <c r="H49" s="170">
        <v>17</v>
      </c>
      <c r="I49" s="170">
        <v>26</v>
      </c>
      <c r="J49" s="170">
        <v>3</v>
      </c>
      <c r="K49" s="170">
        <v>0</v>
      </c>
      <c r="L49" s="170">
        <v>25</v>
      </c>
      <c r="M49" s="170">
        <v>18</v>
      </c>
      <c r="N49" s="170">
        <v>4</v>
      </c>
      <c r="O49" s="174">
        <v>13</v>
      </c>
      <c r="P49" s="175">
        <v>7</v>
      </c>
      <c r="Q49" s="176">
        <v>0</v>
      </c>
    </row>
    <row r="50" spans="1:17" ht="12.95" customHeight="1" thickBot="1" x14ac:dyDescent="0.25">
      <c r="A50" s="374"/>
      <c r="B50" s="373"/>
      <c r="C50" s="180" t="s">
        <v>464</v>
      </c>
      <c r="D50" s="169">
        <v>18</v>
      </c>
      <c r="E50" s="170">
        <v>6</v>
      </c>
      <c r="F50" s="170">
        <v>2</v>
      </c>
      <c r="G50" s="170">
        <v>39</v>
      </c>
      <c r="H50" s="170">
        <v>16</v>
      </c>
      <c r="I50" s="170">
        <v>23</v>
      </c>
      <c r="J50" s="170">
        <v>3</v>
      </c>
      <c r="K50" s="170">
        <v>0</v>
      </c>
      <c r="L50" s="170">
        <v>24</v>
      </c>
      <c r="M50" s="170">
        <v>15</v>
      </c>
      <c r="N50" s="170">
        <v>1</v>
      </c>
      <c r="O50" s="171"/>
      <c r="P50" s="172"/>
      <c r="Q50" s="173"/>
    </row>
    <row r="51" spans="1:17" ht="12.95" customHeight="1" thickBot="1" x14ac:dyDescent="0.25">
      <c r="A51" s="374" t="s">
        <v>483</v>
      </c>
      <c r="B51" s="373">
        <v>18</v>
      </c>
      <c r="C51" s="180" t="s">
        <v>463</v>
      </c>
      <c r="D51" s="169">
        <v>12</v>
      </c>
      <c r="E51" s="170">
        <v>4</v>
      </c>
      <c r="F51" s="170">
        <v>1</v>
      </c>
      <c r="G51" s="170">
        <v>24</v>
      </c>
      <c r="H51" s="170">
        <v>10</v>
      </c>
      <c r="I51" s="170">
        <v>14</v>
      </c>
      <c r="J51" s="170">
        <v>3</v>
      </c>
      <c r="K51" s="170">
        <v>0</v>
      </c>
      <c r="L51" s="170">
        <v>11</v>
      </c>
      <c r="M51" s="170">
        <v>13</v>
      </c>
      <c r="N51" s="170">
        <v>0</v>
      </c>
      <c r="O51" s="174">
        <v>5</v>
      </c>
      <c r="P51" s="175">
        <v>4</v>
      </c>
      <c r="Q51" s="176">
        <v>0</v>
      </c>
    </row>
    <row r="52" spans="1:17" ht="12.95" customHeight="1" thickBot="1" x14ac:dyDescent="0.25">
      <c r="A52" s="374"/>
      <c r="B52" s="373"/>
      <c r="C52" s="180" t="s">
        <v>464</v>
      </c>
      <c r="D52" s="169">
        <v>8</v>
      </c>
      <c r="E52" s="170">
        <v>3</v>
      </c>
      <c r="F52" s="170">
        <v>0</v>
      </c>
      <c r="G52" s="170">
        <v>17</v>
      </c>
      <c r="H52" s="170">
        <v>6</v>
      </c>
      <c r="I52" s="170">
        <v>11</v>
      </c>
      <c r="J52" s="170">
        <v>3</v>
      </c>
      <c r="K52" s="170">
        <v>0</v>
      </c>
      <c r="L52" s="170">
        <v>8</v>
      </c>
      <c r="M52" s="170">
        <v>9</v>
      </c>
      <c r="N52" s="170">
        <v>0</v>
      </c>
      <c r="O52" s="171"/>
      <c r="P52" s="172"/>
      <c r="Q52" s="173"/>
    </row>
    <row r="53" spans="1:17" ht="12.95" customHeight="1" thickBot="1" x14ac:dyDescent="0.25">
      <c r="A53" s="374" t="s">
        <v>484</v>
      </c>
      <c r="B53" s="373">
        <v>19</v>
      </c>
      <c r="C53" s="180" t="s">
        <v>463</v>
      </c>
      <c r="D53" s="169">
        <v>41</v>
      </c>
      <c r="E53" s="170">
        <v>0</v>
      </c>
      <c r="F53" s="170">
        <v>2</v>
      </c>
      <c r="G53" s="170">
        <v>62</v>
      </c>
      <c r="H53" s="170">
        <v>0</v>
      </c>
      <c r="I53" s="170">
        <v>62</v>
      </c>
      <c r="J53" s="170">
        <v>4</v>
      </c>
      <c r="K53" s="170">
        <v>2</v>
      </c>
      <c r="L53" s="170">
        <v>38</v>
      </c>
      <c r="M53" s="170">
        <v>22</v>
      </c>
      <c r="N53" s="170">
        <v>0</v>
      </c>
      <c r="O53" s="174">
        <v>19</v>
      </c>
      <c r="P53" s="175">
        <v>13</v>
      </c>
      <c r="Q53" s="176">
        <v>0</v>
      </c>
    </row>
    <row r="54" spans="1:17" ht="12.95" customHeight="1" thickBot="1" x14ac:dyDescent="0.25">
      <c r="A54" s="374"/>
      <c r="B54" s="373"/>
      <c r="C54" s="180" t="s">
        <v>464</v>
      </c>
      <c r="D54" s="169">
        <v>36</v>
      </c>
      <c r="E54" s="170">
        <v>0</v>
      </c>
      <c r="F54" s="170">
        <v>2</v>
      </c>
      <c r="G54" s="170">
        <v>51</v>
      </c>
      <c r="H54" s="170">
        <v>0</v>
      </c>
      <c r="I54" s="170">
        <v>51</v>
      </c>
      <c r="J54" s="170">
        <v>4</v>
      </c>
      <c r="K54" s="170">
        <v>2</v>
      </c>
      <c r="L54" s="170">
        <v>31</v>
      </c>
      <c r="M54" s="170">
        <v>18</v>
      </c>
      <c r="N54" s="170">
        <v>0</v>
      </c>
      <c r="O54" s="179"/>
      <c r="P54" s="172"/>
      <c r="Q54" s="173"/>
    </row>
    <row r="55" spans="1:17" ht="24.95" customHeight="1" thickBot="1" x14ac:dyDescent="0.25">
      <c r="A55" s="374" t="s">
        <v>485</v>
      </c>
      <c r="B55" s="373">
        <v>20</v>
      </c>
      <c r="C55" s="180" t="s">
        <v>463</v>
      </c>
      <c r="D55" s="169"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70">
        <v>0</v>
      </c>
      <c r="O55" s="167">
        <v>0</v>
      </c>
      <c r="P55" s="175">
        <v>0</v>
      </c>
      <c r="Q55" s="176">
        <v>0</v>
      </c>
    </row>
    <row r="56" spans="1:17" ht="24.95" customHeight="1" thickBot="1" x14ac:dyDescent="0.25">
      <c r="A56" s="374"/>
      <c r="B56" s="373"/>
      <c r="C56" s="180" t="s">
        <v>464</v>
      </c>
      <c r="D56" s="169"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3"/>
      <c r="P56" s="173"/>
      <c r="Q56" s="173"/>
    </row>
    <row r="57" spans="1:17" ht="12.95" customHeight="1" thickBot="1" x14ac:dyDescent="0.25">
      <c r="A57" s="374" t="s">
        <v>486</v>
      </c>
      <c r="B57" s="373">
        <v>21</v>
      </c>
      <c r="C57" s="180" t="s">
        <v>463</v>
      </c>
      <c r="D57" s="169"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>
        <v>0</v>
      </c>
      <c r="O57" s="167">
        <v>0</v>
      </c>
      <c r="P57" s="175">
        <v>0</v>
      </c>
      <c r="Q57" s="176">
        <v>0</v>
      </c>
    </row>
    <row r="58" spans="1:17" ht="12.95" customHeight="1" x14ac:dyDescent="0.2">
      <c r="A58" s="374"/>
      <c r="B58" s="373"/>
      <c r="C58" s="180" t="s">
        <v>464</v>
      </c>
      <c r="D58" s="169"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70">
        <v>0</v>
      </c>
      <c r="O58" s="190"/>
      <c r="P58" s="173"/>
      <c r="Q58" s="173"/>
    </row>
    <row r="59" spans="1:17" ht="12.95" customHeight="1" x14ac:dyDescent="0.2">
      <c r="A59" s="374" t="s">
        <v>487</v>
      </c>
      <c r="B59" s="373">
        <v>22</v>
      </c>
      <c r="C59" s="163" t="s">
        <v>463</v>
      </c>
      <c r="D59" s="169">
        <v>24</v>
      </c>
      <c r="E59" s="191" t="s">
        <v>1725</v>
      </c>
      <c r="F59" s="170">
        <v>1</v>
      </c>
      <c r="G59" s="170">
        <v>45</v>
      </c>
      <c r="H59" s="191" t="s">
        <v>1725</v>
      </c>
      <c r="I59" s="191" t="s">
        <v>1725</v>
      </c>
      <c r="J59" s="170">
        <v>3</v>
      </c>
      <c r="K59" s="170">
        <v>8</v>
      </c>
      <c r="L59" s="170">
        <v>25</v>
      </c>
      <c r="M59" s="170">
        <v>12</v>
      </c>
      <c r="N59" s="170">
        <v>1</v>
      </c>
      <c r="O59" s="192"/>
      <c r="P59" s="193"/>
      <c r="Q59" s="193"/>
    </row>
    <row r="60" spans="1:17" ht="12.95" customHeight="1" thickBot="1" x14ac:dyDescent="0.25">
      <c r="A60" s="374"/>
      <c r="B60" s="373"/>
      <c r="C60" s="163" t="s">
        <v>464</v>
      </c>
      <c r="D60" s="169">
        <v>8</v>
      </c>
      <c r="E60" s="191" t="s">
        <v>1725</v>
      </c>
      <c r="F60" s="170">
        <v>0</v>
      </c>
      <c r="G60" s="170">
        <v>17</v>
      </c>
      <c r="H60" s="191" t="s">
        <v>1725</v>
      </c>
      <c r="I60" s="191" t="s">
        <v>1725</v>
      </c>
      <c r="J60" s="170">
        <v>0</v>
      </c>
      <c r="K60" s="170">
        <v>3</v>
      </c>
      <c r="L60" s="170">
        <v>9</v>
      </c>
      <c r="M60" s="170">
        <v>5</v>
      </c>
      <c r="N60" s="170">
        <v>0</v>
      </c>
      <c r="O60" s="194"/>
      <c r="P60" s="195"/>
      <c r="Q60" s="195"/>
    </row>
    <row r="61" spans="1:17" ht="12.95" customHeight="1" thickBot="1" x14ac:dyDescent="0.25">
      <c r="A61" s="374" t="s">
        <v>488</v>
      </c>
      <c r="B61" s="373">
        <v>23</v>
      </c>
      <c r="C61" s="163" t="s">
        <v>463</v>
      </c>
      <c r="D61" s="169">
        <v>1343</v>
      </c>
      <c r="E61" s="170">
        <v>78</v>
      </c>
      <c r="F61" s="170">
        <v>49</v>
      </c>
      <c r="G61" s="170">
        <v>2321</v>
      </c>
      <c r="H61" s="170">
        <v>145</v>
      </c>
      <c r="I61" s="170">
        <v>2131</v>
      </c>
      <c r="J61" s="170">
        <v>91</v>
      </c>
      <c r="K61" s="170">
        <v>158</v>
      </c>
      <c r="L61" s="170">
        <v>1278</v>
      </c>
      <c r="M61" s="170">
        <v>885</v>
      </c>
      <c r="N61" s="170">
        <v>41</v>
      </c>
      <c r="O61" s="174">
        <v>888</v>
      </c>
      <c r="P61" s="175">
        <v>125</v>
      </c>
      <c r="Q61" s="196">
        <v>126</v>
      </c>
    </row>
    <row r="62" spans="1:17" ht="12.95" customHeight="1" x14ac:dyDescent="0.2">
      <c r="A62" s="374"/>
      <c r="B62" s="373"/>
      <c r="C62" s="163" t="s">
        <v>464</v>
      </c>
      <c r="D62" s="169">
        <v>719</v>
      </c>
      <c r="E62" s="170">
        <v>44</v>
      </c>
      <c r="F62" s="170">
        <v>34</v>
      </c>
      <c r="G62" s="170">
        <v>1414</v>
      </c>
      <c r="H62" s="170">
        <v>76</v>
      </c>
      <c r="I62" s="170">
        <v>1321</v>
      </c>
      <c r="J62" s="170">
        <v>65</v>
      </c>
      <c r="K62" s="170">
        <v>68</v>
      </c>
      <c r="L62" s="170">
        <v>733</v>
      </c>
      <c r="M62" s="170">
        <v>613</v>
      </c>
      <c r="N62" s="170">
        <v>16</v>
      </c>
      <c r="O62" s="179"/>
      <c r="P62" s="184"/>
      <c r="Q62" s="184"/>
    </row>
    <row r="63" spans="1:17" ht="12.95" customHeight="1" x14ac:dyDescent="0.2">
      <c r="A63" s="374" t="s">
        <v>489</v>
      </c>
      <c r="B63" s="373">
        <v>24</v>
      </c>
      <c r="C63" s="163" t="s">
        <v>463</v>
      </c>
      <c r="D63" s="169">
        <v>165</v>
      </c>
      <c r="E63" s="191" t="s">
        <v>1725</v>
      </c>
      <c r="F63" s="191" t="s">
        <v>1725</v>
      </c>
      <c r="G63" s="170">
        <v>276</v>
      </c>
      <c r="H63" s="191" t="s">
        <v>1725</v>
      </c>
      <c r="I63" s="191" t="s">
        <v>1725</v>
      </c>
      <c r="J63" s="191" t="s">
        <v>1725</v>
      </c>
      <c r="K63" s="170">
        <v>13</v>
      </c>
      <c r="L63" s="170">
        <v>131</v>
      </c>
      <c r="M63" s="170">
        <v>132</v>
      </c>
      <c r="N63" s="170">
        <v>17</v>
      </c>
      <c r="O63" s="192"/>
      <c r="P63" s="193"/>
      <c r="Q63" s="193"/>
    </row>
    <row r="64" spans="1:17" ht="12.95" customHeight="1" thickBot="1" x14ac:dyDescent="0.25">
      <c r="A64" s="374"/>
      <c r="B64" s="373"/>
      <c r="C64" s="163" t="s">
        <v>464</v>
      </c>
      <c r="D64" s="169">
        <v>119</v>
      </c>
      <c r="E64" s="191" t="s">
        <v>1725</v>
      </c>
      <c r="F64" s="191" t="s">
        <v>1725</v>
      </c>
      <c r="G64" s="170">
        <v>201</v>
      </c>
      <c r="H64" s="191" t="s">
        <v>1725</v>
      </c>
      <c r="I64" s="191" t="s">
        <v>1725</v>
      </c>
      <c r="J64" s="191" t="s">
        <v>1725</v>
      </c>
      <c r="K64" s="170">
        <v>9</v>
      </c>
      <c r="L64" s="170">
        <v>84</v>
      </c>
      <c r="M64" s="170">
        <v>108</v>
      </c>
      <c r="N64" s="170">
        <v>5</v>
      </c>
      <c r="O64" s="194"/>
      <c r="P64" s="195"/>
      <c r="Q64" s="195"/>
    </row>
    <row r="65" spans="1:17" ht="12.95" customHeight="1" thickBot="1" x14ac:dyDescent="0.25">
      <c r="A65" s="374" t="s">
        <v>490</v>
      </c>
      <c r="B65" s="373">
        <v>25</v>
      </c>
      <c r="C65" s="163" t="s">
        <v>463</v>
      </c>
      <c r="D65" s="169">
        <v>1508</v>
      </c>
      <c r="E65" s="170">
        <v>78</v>
      </c>
      <c r="F65" s="170">
        <v>49</v>
      </c>
      <c r="G65" s="170">
        <v>2597</v>
      </c>
      <c r="H65" s="170">
        <v>145</v>
      </c>
      <c r="I65" s="170">
        <v>2131</v>
      </c>
      <c r="J65" s="170">
        <v>91</v>
      </c>
      <c r="K65" s="170">
        <v>171</v>
      </c>
      <c r="L65" s="170">
        <v>1409</v>
      </c>
      <c r="M65" s="170">
        <v>1017</v>
      </c>
      <c r="N65" s="170">
        <v>58</v>
      </c>
      <c r="O65" s="174">
        <v>888</v>
      </c>
      <c r="P65" s="175">
        <v>125</v>
      </c>
      <c r="Q65" s="197">
        <v>126</v>
      </c>
    </row>
    <row r="66" spans="1:17" ht="12.95" customHeight="1" thickBot="1" x14ac:dyDescent="0.25">
      <c r="A66" s="374"/>
      <c r="B66" s="373"/>
      <c r="C66" s="163" t="s">
        <v>464</v>
      </c>
      <c r="D66" s="182">
        <v>838</v>
      </c>
      <c r="E66" s="183">
        <v>44</v>
      </c>
      <c r="F66" s="183">
        <v>34</v>
      </c>
      <c r="G66" s="183">
        <v>1615</v>
      </c>
      <c r="H66" s="183">
        <v>76</v>
      </c>
      <c r="I66" s="183">
        <v>1321</v>
      </c>
      <c r="J66" s="183">
        <v>65</v>
      </c>
      <c r="K66" s="183">
        <v>77</v>
      </c>
      <c r="L66" s="183">
        <v>817</v>
      </c>
      <c r="M66" s="183">
        <v>721</v>
      </c>
      <c r="N66" s="183">
        <v>21</v>
      </c>
      <c r="O66" s="179"/>
      <c r="P66" s="173"/>
      <c r="Q66" s="173"/>
    </row>
    <row r="67" spans="1:17" ht="13.5" thickBot="1" x14ac:dyDescent="0.25"/>
    <row r="68" spans="1:17" ht="21" customHeight="1" x14ac:dyDescent="0.2">
      <c r="A68" s="370" t="s">
        <v>3822</v>
      </c>
      <c r="B68" s="371"/>
      <c r="C68" s="371"/>
      <c r="D68" s="371"/>
      <c r="E68" s="371"/>
      <c r="F68" s="371"/>
      <c r="G68" s="372"/>
      <c r="H68" s="198">
        <v>180</v>
      </c>
      <c r="I68" s="199"/>
      <c r="J68" s="199"/>
    </row>
    <row r="69" spans="1:17" ht="21" customHeight="1" thickBot="1" x14ac:dyDescent="0.25">
      <c r="A69" s="370" t="s">
        <v>3823</v>
      </c>
      <c r="B69" s="371"/>
      <c r="C69" s="371"/>
      <c r="D69" s="371"/>
      <c r="E69" s="371"/>
      <c r="F69" s="371"/>
      <c r="G69" s="372"/>
      <c r="H69" s="200">
        <v>60</v>
      </c>
      <c r="I69" s="199"/>
      <c r="J69" s="199"/>
    </row>
    <row r="70" spans="1:17" x14ac:dyDescent="0.2">
      <c r="G70" s="201"/>
    </row>
    <row r="71" spans="1:17" x14ac:dyDescent="0.2">
      <c r="G71" s="201"/>
    </row>
    <row r="72" spans="1:17" x14ac:dyDescent="0.2">
      <c r="G72" s="201"/>
    </row>
    <row r="73" spans="1:17" x14ac:dyDescent="0.2">
      <c r="G73" s="201"/>
    </row>
    <row r="74" spans="1:17" x14ac:dyDescent="0.2">
      <c r="G74" s="201"/>
    </row>
    <row r="75" spans="1:17" x14ac:dyDescent="0.2">
      <c r="G75" s="201"/>
    </row>
    <row r="76" spans="1:17" x14ac:dyDescent="0.2">
      <c r="G76" s="201"/>
    </row>
    <row r="77" spans="1:17" x14ac:dyDescent="0.2">
      <c r="G77" s="201"/>
    </row>
    <row r="78" spans="1:17" x14ac:dyDescent="0.2">
      <c r="G78" s="201"/>
    </row>
    <row r="79" spans="1:17" x14ac:dyDescent="0.2">
      <c r="G79" s="201"/>
    </row>
    <row r="80" spans="1:17" x14ac:dyDescent="0.2">
      <c r="G80" s="201"/>
    </row>
    <row r="81" spans="7:7" x14ac:dyDescent="0.2">
      <c r="G81" s="201"/>
    </row>
  </sheetData>
  <sheetProtection algorithmName="SHA-512" hashValue="zmnzdyaILj+mx6HK22hN4KFBpTiihy5ovu7V7rLxeCuEL3tMUqzaAtohNGIPRe32XFRFm/A0+Eqke/WZkHILLQ==" saltValue="tK5h6pfWBl6bvz3rwUKwHA==" spinCount="100000" sheet="1" objects="1" scenarios="1"/>
  <mergeCells count="91">
    <mergeCell ref="E8:E9"/>
    <mergeCell ref="F8:F9"/>
    <mergeCell ref="D6:M6"/>
    <mergeCell ref="J8:J9"/>
    <mergeCell ref="G8:G9"/>
    <mergeCell ref="D7:F7"/>
    <mergeCell ref="G7:M7"/>
    <mergeCell ref="K8:M8"/>
    <mergeCell ref="H8:I8"/>
    <mergeCell ref="D8:D9"/>
    <mergeCell ref="A1:Q1"/>
    <mergeCell ref="A2:D2"/>
    <mergeCell ref="A3:D3"/>
    <mergeCell ref="A4:D4"/>
    <mergeCell ref="L2:Q4"/>
    <mergeCell ref="E2:K3"/>
    <mergeCell ref="E4:K4"/>
    <mergeCell ref="A6:C9"/>
    <mergeCell ref="B15:B16"/>
    <mergeCell ref="A17:A18"/>
    <mergeCell ref="B17:B18"/>
    <mergeCell ref="A15:A16"/>
    <mergeCell ref="A11:A12"/>
    <mergeCell ref="B11:B12"/>
    <mergeCell ref="B13:B14"/>
    <mergeCell ref="A13:A14"/>
    <mergeCell ref="A10:C10"/>
    <mergeCell ref="A19:A20"/>
    <mergeCell ref="A29:A30"/>
    <mergeCell ref="A23:A24"/>
    <mergeCell ref="B23:B24"/>
    <mergeCell ref="A25:A26"/>
    <mergeCell ref="B25:B26"/>
    <mergeCell ref="A21:A22"/>
    <mergeCell ref="B19:B20"/>
    <mergeCell ref="B21:B22"/>
    <mergeCell ref="B27:B28"/>
    <mergeCell ref="A27:A28"/>
    <mergeCell ref="B29:B30"/>
    <mergeCell ref="A31:A32"/>
    <mergeCell ref="B31:B32"/>
    <mergeCell ref="A38:C38"/>
    <mergeCell ref="A34:C37"/>
    <mergeCell ref="D34:M34"/>
    <mergeCell ref="G35:M35"/>
    <mergeCell ref="Q35:Q37"/>
    <mergeCell ref="D36:D37"/>
    <mergeCell ref="E36:E37"/>
    <mergeCell ref="F36:F37"/>
    <mergeCell ref="K36:M36"/>
    <mergeCell ref="H36:I36"/>
    <mergeCell ref="J36:J37"/>
    <mergeCell ref="G36:G37"/>
    <mergeCell ref="A53:A54"/>
    <mergeCell ref="B53:B54"/>
    <mergeCell ref="A57:A58"/>
    <mergeCell ref="Q7:Q9"/>
    <mergeCell ref="O35:P36"/>
    <mergeCell ref="N6:N9"/>
    <mergeCell ref="N34:N37"/>
    <mergeCell ref="O6:Q6"/>
    <mergeCell ref="O7:P8"/>
    <mergeCell ref="A41:A42"/>
    <mergeCell ref="A43:A44"/>
    <mergeCell ref="B39:B40"/>
    <mergeCell ref="B41:B42"/>
    <mergeCell ref="B43:B44"/>
    <mergeCell ref="O34:Q34"/>
    <mergeCell ref="D35:F35"/>
    <mergeCell ref="B45:B46"/>
    <mergeCell ref="A47:A48"/>
    <mergeCell ref="B47:B48"/>
    <mergeCell ref="A49:A50"/>
    <mergeCell ref="A39:A40"/>
    <mergeCell ref="A45:A46"/>
    <mergeCell ref="A69:G69"/>
    <mergeCell ref="B49:B50"/>
    <mergeCell ref="A68:G68"/>
    <mergeCell ref="A65:A66"/>
    <mergeCell ref="B65:B66"/>
    <mergeCell ref="A59:A60"/>
    <mergeCell ref="B59:B60"/>
    <mergeCell ref="A51:A52"/>
    <mergeCell ref="B57:B58"/>
    <mergeCell ref="A63:A64"/>
    <mergeCell ref="B63:B64"/>
    <mergeCell ref="B51:B52"/>
    <mergeCell ref="A61:A62"/>
    <mergeCell ref="B61:B62"/>
    <mergeCell ref="A55:A56"/>
    <mergeCell ref="B55:B56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4" fitToHeight="0" orientation="landscape" r:id="rId1"/>
  <headerFooter alignWithMargins="0"/>
  <rowBreaks count="1" manualBreakCount="1">
    <brk id="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6" r:id="rId4" name="Button 14">
              <controlPr defaultSize="0" print="0" autoFill="0" autoLine="0" autoPict="0" macro="[0]!ImportZał2">
                <anchor moveWithCells="1" sizeWithCells="1">
                  <from>
                    <xdr:col>0</xdr:col>
                    <xdr:colOff>619125</xdr:colOff>
                    <xdr:row>5</xdr:row>
                    <xdr:rowOff>76200</xdr:rowOff>
                  </from>
                  <to>
                    <xdr:col>0</xdr:col>
                    <xdr:colOff>1619250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5" name="Button 15">
              <controlPr defaultSize="0" print="0" autoFill="0" autoLine="0" autoPict="0" macro="[0]!ExportZał2">
                <anchor moveWithCells="1" sizeWithCells="1">
                  <from>
                    <xdr:col>0</xdr:col>
                    <xdr:colOff>628650</xdr:colOff>
                    <xdr:row>7</xdr:row>
                    <xdr:rowOff>400050</xdr:rowOff>
                  </from>
                  <to>
                    <xdr:col>0</xdr:col>
                    <xdr:colOff>1628775</xdr:colOff>
                    <xdr:row>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17" filterMode="1"/>
  <dimension ref="A1:G883"/>
  <sheetViews>
    <sheetView workbookViewId="0">
      <selection activeCell="D897" sqref="D897"/>
    </sheetView>
  </sheetViews>
  <sheetFormatPr defaultRowHeight="12.75" x14ac:dyDescent="0.2"/>
  <cols>
    <col min="1" max="1" width="6.28515625" style="207" customWidth="1"/>
    <col min="2" max="2" width="16.85546875" style="207" customWidth="1"/>
    <col min="3" max="3" width="13.85546875" style="206" customWidth="1"/>
    <col min="4" max="4" width="28.42578125" style="207" customWidth="1"/>
    <col min="5" max="5" width="6.140625" style="207" customWidth="1"/>
    <col min="6" max="6" width="22.28515625" style="207" customWidth="1"/>
    <col min="7" max="16384" width="9.140625" style="207"/>
  </cols>
  <sheetData>
    <row r="1" spans="1:6" s="205" customFormat="1" ht="17.25" customHeight="1" x14ac:dyDescent="0.2">
      <c r="A1" s="204" t="s">
        <v>2595</v>
      </c>
      <c r="B1" s="204" t="s">
        <v>2596</v>
      </c>
      <c r="C1" s="415" t="s">
        <v>3355</v>
      </c>
      <c r="D1" s="415"/>
      <c r="E1" s="415"/>
      <c r="F1" s="415"/>
    </row>
    <row r="2" spans="1:6" hidden="1" x14ac:dyDescent="0.2">
      <c r="A2" s="206" t="s">
        <v>779</v>
      </c>
      <c r="B2" s="207" t="b">
        <f>'Zał 2'!$D$11&gt;='Zał 2'!$E$11</f>
        <v>1</v>
      </c>
      <c r="C2" s="206" t="s">
        <v>491</v>
      </c>
      <c r="D2" s="207" t="s">
        <v>1011</v>
      </c>
      <c r="E2" s="207" t="s">
        <v>463</v>
      </c>
      <c r="F2" s="207" t="s">
        <v>3357</v>
      </c>
    </row>
    <row r="3" spans="1:6" hidden="1" x14ac:dyDescent="0.2">
      <c r="A3" s="206" t="s">
        <v>780</v>
      </c>
      <c r="B3" s="207" t="b">
        <f>'Zał 2'!$D$12&gt;='Zał 2'!$E$12</f>
        <v>1</v>
      </c>
      <c r="C3" s="206" t="s">
        <v>491</v>
      </c>
      <c r="D3" s="207" t="s">
        <v>1011</v>
      </c>
      <c r="E3" s="207" t="s">
        <v>464</v>
      </c>
      <c r="F3" s="207" t="s">
        <v>3357</v>
      </c>
    </row>
    <row r="4" spans="1:6" hidden="1" x14ac:dyDescent="0.2">
      <c r="A4" s="206" t="s">
        <v>781</v>
      </c>
      <c r="B4" s="207" t="b">
        <f>'Zał 2'!$D$13&gt;='Zał 2'!$E$13</f>
        <v>1</v>
      </c>
      <c r="C4" s="206" t="s">
        <v>491</v>
      </c>
      <c r="D4" s="207" t="s">
        <v>1012</v>
      </c>
      <c r="E4" s="207" t="s">
        <v>463</v>
      </c>
      <c r="F4" s="207" t="s">
        <v>3357</v>
      </c>
    </row>
    <row r="5" spans="1:6" hidden="1" x14ac:dyDescent="0.2">
      <c r="A5" s="206" t="s">
        <v>786</v>
      </c>
      <c r="B5" s="207" t="b">
        <f>'Zał 2'!$D$14&gt;='Zał 2'!$E$14</f>
        <v>1</v>
      </c>
      <c r="C5" s="206" t="s">
        <v>491</v>
      </c>
      <c r="D5" s="207" t="s">
        <v>1012</v>
      </c>
      <c r="E5" s="207" t="s">
        <v>464</v>
      </c>
      <c r="F5" s="207" t="s">
        <v>3357</v>
      </c>
    </row>
    <row r="6" spans="1:6" hidden="1" x14ac:dyDescent="0.2">
      <c r="A6" s="206" t="s">
        <v>565</v>
      </c>
      <c r="B6" s="207" t="b">
        <f>'Zał 2'!$D$15&gt;='Zał 2'!$E$15</f>
        <v>1</v>
      </c>
      <c r="C6" s="206" t="s">
        <v>491</v>
      </c>
      <c r="D6" s="207" t="s">
        <v>1013</v>
      </c>
      <c r="E6" s="207" t="s">
        <v>463</v>
      </c>
      <c r="F6" s="207" t="s">
        <v>3357</v>
      </c>
    </row>
    <row r="7" spans="1:6" hidden="1" x14ac:dyDescent="0.2">
      <c r="A7" s="206" t="s">
        <v>566</v>
      </c>
      <c r="B7" s="207" t="b">
        <f>'Zał 2'!$D$16&gt;='Zał 2'!$E$16</f>
        <v>1</v>
      </c>
      <c r="C7" s="206" t="s">
        <v>491</v>
      </c>
      <c r="D7" s="207" t="s">
        <v>1013</v>
      </c>
      <c r="E7" s="207" t="s">
        <v>464</v>
      </c>
      <c r="F7" s="207" t="s">
        <v>3357</v>
      </c>
    </row>
    <row r="8" spans="1:6" hidden="1" x14ac:dyDescent="0.2">
      <c r="A8" s="206" t="s">
        <v>567</v>
      </c>
      <c r="B8" s="207" t="b">
        <f>'Zał 2'!$D$17&gt;='Zał 2'!$E$17</f>
        <v>1</v>
      </c>
      <c r="C8" s="206" t="s">
        <v>491</v>
      </c>
      <c r="D8" s="207" t="s">
        <v>1014</v>
      </c>
      <c r="E8" s="207" t="s">
        <v>463</v>
      </c>
      <c r="F8" s="207" t="s">
        <v>3357</v>
      </c>
    </row>
    <row r="9" spans="1:6" hidden="1" x14ac:dyDescent="0.2">
      <c r="A9" s="206" t="s">
        <v>568</v>
      </c>
      <c r="B9" s="207" t="b">
        <f>'Zał 2'!$D$18&gt;='Zał 2'!$E$18</f>
        <v>1</v>
      </c>
      <c r="C9" s="206" t="s">
        <v>491</v>
      </c>
      <c r="D9" s="207" t="s">
        <v>1014</v>
      </c>
      <c r="E9" s="207" t="s">
        <v>464</v>
      </c>
      <c r="F9" s="207" t="s">
        <v>3357</v>
      </c>
    </row>
    <row r="10" spans="1:6" hidden="1" x14ac:dyDescent="0.2">
      <c r="A10" s="206" t="s">
        <v>569</v>
      </c>
      <c r="B10" s="207" t="b">
        <f>'Zał 2'!$D$19&gt;='Zał 2'!$E$19</f>
        <v>1</v>
      </c>
      <c r="C10" s="206" t="s">
        <v>491</v>
      </c>
      <c r="D10" s="207" t="s">
        <v>2407</v>
      </c>
      <c r="E10" s="207" t="s">
        <v>463</v>
      </c>
      <c r="F10" s="207" t="s">
        <v>3357</v>
      </c>
    </row>
    <row r="11" spans="1:6" hidden="1" x14ac:dyDescent="0.2">
      <c r="A11" s="206" t="s">
        <v>570</v>
      </c>
      <c r="B11" s="207" t="b">
        <f>'Zał 2'!$D$20&gt;='Zał 2'!$E$20</f>
        <v>1</v>
      </c>
      <c r="C11" s="206" t="s">
        <v>491</v>
      </c>
      <c r="D11" s="207" t="s">
        <v>2407</v>
      </c>
      <c r="E11" s="207" t="s">
        <v>464</v>
      </c>
      <c r="F11" s="207" t="s">
        <v>3357</v>
      </c>
    </row>
    <row r="12" spans="1:6" hidden="1" x14ac:dyDescent="0.2">
      <c r="A12" s="206" t="s">
        <v>571</v>
      </c>
      <c r="B12" s="207" t="b">
        <f>'Zał 2'!$D$21&gt;='Zał 2'!$E$21</f>
        <v>1</v>
      </c>
      <c r="C12" s="206" t="s">
        <v>491</v>
      </c>
      <c r="D12" s="207" t="s">
        <v>2408</v>
      </c>
      <c r="E12" s="207" t="s">
        <v>463</v>
      </c>
      <c r="F12" s="207" t="s">
        <v>3357</v>
      </c>
    </row>
    <row r="13" spans="1:6" hidden="1" x14ac:dyDescent="0.2">
      <c r="A13" s="206" t="s">
        <v>572</v>
      </c>
      <c r="B13" s="207" t="b">
        <f>'Zał 2'!$D$22&gt;='Zał 2'!$E$22</f>
        <v>1</v>
      </c>
      <c r="C13" s="206" t="s">
        <v>491</v>
      </c>
      <c r="D13" s="207" t="s">
        <v>2408</v>
      </c>
      <c r="E13" s="207" t="s">
        <v>464</v>
      </c>
      <c r="F13" s="207" t="s">
        <v>3357</v>
      </c>
    </row>
    <row r="14" spans="1:6" hidden="1" x14ac:dyDescent="0.2">
      <c r="A14" s="206" t="s">
        <v>573</v>
      </c>
      <c r="B14" s="207" t="b">
        <f>'Zał 2'!$D$23&gt;='Zał 2'!$E$23</f>
        <v>1</v>
      </c>
      <c r="C14" s="206" t="s">
        <v>491</v>
      </c>
      <c r="D14" s="207" t="s">
        <v>2409</v>
      </c>
      <c r="E14" s="207" t="s">
        <v>463</v>
      </c>
      <c r="F14" s="207" t="s">
        <v>3357</v>
      </c>
    </row>
    <row r="15" spans="1:6" hidden="1" x14ac:dyDescent="0.2">
      <c r="A15" s="206" t="s">
        <v>574</v>
      </c>
      <c r="B15" s="207" t="b">
        <f>'Zał 2'!$D$24&gt;='Zał 2'!$E$24</f>
        <v>1</v>
      </c>
      <c r="C15" s="206" t="s">
        <v>491</v>
      </c>
      <c r="D15" s="207" t="s">
        <v>2409</v>
      </c>
      <c r="E15" s="207" t="s">
        <v>464</v>
      </c>
      <c r="F15" s="207" t="s">
        <v>3357</v>
      </c>
    </row>
    <row r="16" spans="1:6" hidden="1" x14ac:dyDescent="0.2">
      <c r="A16" s="206" t="s">
        <v>575</v>
      </c>
      <c r="B16" s="207" t="b">
        <f>'Zał 2'!$D$25&gt;='Zał 2'!$E$25</f>
        <v>1</v>
      </c>
      <c r="C16" s="206" t="s">
        <v>491</v>
      </c>
      <c r="D16" s="207" t="s">
        <v>2410</v>
      </c>
      <c r="E16" s="207" t="s">
        <v>463</v>
      </c>
      <c r="F16" s="207" t="s">
        <v>3357</v>
      </c>
    </row>
    <row r="17" spans="1:6" hidden="1" x14ac:dyDescent="0.2">
      <c r="A17" s="206" t="s">
        <v>576</v>
      </c>
      <c r="B17" s="207" t="b">
        <f>'Zał 2'!$D$26&gt;='Zał 2'!$E$26</f>
        <v>1</v>
      </c>
      <c r="C17" s="206" t="s">
        <v>491</v>
      </c>
      <c r="D17" s="207" t="s">
        <v>2410</v>
      </c>
      <c r="E17" s="207" t="s">
        <v>464</v>
      </c>
      <c r="F17" s="207" t="s">
        <v>3357</v>
      </c>
    </row>
    <row r="18" spans="1:6" hidden="1" x14ac:dyDescent="0.2">
      <c r="A18" s="206" t="s">
        <v>577</v>
      </c>
      <c r="B18" s="207" t="b">
        <f>'Zał 2'!$D$27&gt;='Zał 2'!$E$27</f>
        <v>1</v>
      </c>
      <c r="C18" s="206" t="s">
        <v>491</v>
      </c>
      <c r="D18" s="207" t="s">
        <v>2411</v>
      </c>
      <c r="E18" s="207" t="s">
        <v>463</v>
      </c>
      <c r="F18" s="207" t="s">
        <v>3357</v>
      </c>
    </row>
    <row r="19" spans="1:6" hidden="1" x14ac:dyDescent="0.2">
      <c r="A19" s="206" t="s">
        <v>578</v>
      </c>
      <c r="B19" s="207" t="b">
        <f>'Zał 2'!$D$28&gt;='Zał 2'!$E$28</f>
        <v>1</v>
      </c>
      <c r="C19" s="206" t="s">
        <v>491</v>
      </c>
      <c r="D19" s="207" t="s">
        <v>2411</v>
      </c>
      <c r="E19" s="207" t="s">
        <v>464</v>
      </c>
      <c r="F19" s="207" t="s">
        <v>3357</v>
      </c>
    </row>
    <row r="20" spans="1:6" hidden="1" x14ac:dyDescent="0.2">
      <c r="A20" s="206" t="s">
        <v>579</v>
      </c>
      <c r="B20" s="207" t="b">
        <f>'Zał 2'!$D$29&gt;='Zał 2'!$E$29</f>
        <v>1</v>
      </c>
      <c r="C20" s="206" t="s">
        <v>491</v>
      </c>
      <c r="D20" s="207" t="s">
        <v>2412</v>
      </c>
      <c r="E20" s="207" t="s">
        <v>463</v>
      </c>
      <c r="F20" s="207" t="s">
        <v>3357</v>
      </c>
    </row>
    <row r="21" spans="1:6" hidden="1" x14ac:dyDescent="0.2">
      <c r="A21" s="206" t="s">
        <v>580</v>
      </c>
      <c r="B21" s="207" t="b">
        <f>'Zał 2'!$D$30&gt;='Zał 2'!$E$30</f>
        <v>1</v>
      </c>
      <c r="C21" s="206" t="s">
        <v>491</v>
      </c>
      <c r="D21" s="207" t="s">
        <v>2412</v>
      </c>
      <c r="E21" s="207" t="s">
        <v>464</v>
      </c>
      <c r="F21" s="207" t="s">
        <v>3357</v>
      </c>
    </row>
    <row r="22" spans="1:6" hidden="1" x14ac:dyDescent="0.2">
      <c r="A22" s="206" t="s">
        <v>581</v>
      </c>
      <c r="B22" s="207" t="b">
        <f>'Zał 2'!$D$31&gt;='Zał 2'!$E$31</f>
        <v>1</v>
      </c>
      <c r="C22" s="206" t="s">
        <v>491</v>
      </c>
      <c r="D22" s="207" t="s">
        <v>2413</v>
      </c>
      <c r="E22" s="207" t="s">
        <v>463</v>
      </c>
      <c r="F22" s="207" t="s">
        <v>3357</v>
      </c>
    </row>
    <row r="23" spans="1:6" hidden="1" x14ac:dyDescent="0.2">
      <c r="A23" s="206" t="s">
        <v>582</v>
      </c>
      <c r="B23" s="207" t="b">
        <f>'Zał 2'!$D$32&gt;='Zał 2'!$E$32</f>
        <v>1</v>
      </c>
      <c r="C23" s="206" t="s">
        <v>491</v>
      </c>
      <c r="D23" s="207" t="s">
        <v>2413</v>
      </c>
      <c r="E23" s="207" t="s">
        <v>464</v>
      </c>
      <c r="F23" s="207" t="s">
        <v>3357</v>
      </c>
    </row>
    <row r="24" spans="1:6" hidden="1" x14ac:dyDescent="0.2">
      <c r="A24" s="206" t="s">
        <v>583</v>
      </c>
      <c r="B24" s="207" t="b">
        <f>'Zał 2'!$D$39&gt;='Zał 2'!$E$39</f>
        <v>1</v>
      </c>
      <c r="C24" s="206" t="s">
        <v>491</v>
      </c>
      <c r="D24" s="207" t="s">
        <v>2414</v>
      </c>
      <c r="E24" s="207" t="s">
        <v>463</v>
      </c>
      <c r="F24" s="207" t="s">
        <v>3357</v>
      </c>
    </row>
    <row r="25" spans="1:6" hidden="1" x14ac:dyDescent="0.2">
      <c r="A25" s="206" t="s">
        <v>584</v>
      </c>
      <c r="B25" s="207" t="b">
        <f>'Zał 2'!$D$40&gt;='Zał 2'!$E$40</f>
        <v>1</v>
      </c>
      <c r="C25" s="206" t="s">
        <v>491</v>
      </c>
      <c r="D25" s="207" t="s">
        <v>2414</v>
      </c>
      <c r="E25" s="207" t="s">
        <v>464</v>
      </c>
      <c r="F25" s="207" t="s">
        <v>3357</v>
      </c>
    </row>
    <row r="26" spans="1:6" hidden="1" x14ac:dyDescent="0.2">
      <c r="A26" s="206" t="s">
        <v>585</v>
      </c>
      <c r="B26" s="207" t="b">
        <f>'Zał 2'!$D$41&gt;='Zał 2'!$E$41</f>
        <v>1</v>
      </c>
      <c r="C26" s="206" t="s">
        <v>491</v>
      </c>
      <c r="D26" s="207" t="s">
        <v>2415</v>
      </c>
      <c r="E26" s="207" t="s">
        <v>463</v>
      </c>
      <c r="F26" s="207" t="s">
        <v>3357</v>
      </c>
    </row>
    <row r="27" spans="1:6" hidden="1" x14ac:dyDescent="0.2">
      <c r="A27" s="206" t="s">
        <v>586</v>
      </c>
      <c r="B27" s="207" t="b">
        <f>'Zał 2'!$D$42&gt;='Zał 2'!$E$42</f>
        <v>1</v>
      </c>
      <c r="C27" s="206" t="s">
        <v>491</v>
      </c>
      <c r="D27" s="207" t="s">
        <v>2415</v>
      </c>
      <c r="E27" s="207" t="s">
        <v>464</v>
      </c>
      <c r="F27" s="207" t="s">
        <v>3357</v>
      </c>
    </row>
    <row r="28" spans="1:6" hidden="1" x14ac:dyDescent="0.2">
      <c r="A28" s="206" t="s">
        <v>587</v>
      </c>
      <c r="B28" s="207" t="b">
        <f>'Zał 2'!$D$43&gt;='Zał 2'!$E$43</f>
        <v>1</v>
      </c>
      <c r="C28" s="206" t="s">
        <v>491</v>
      </c>
      <c r="D28" s="207" t="s">
        <v>2416</v>
      </c>
      <c r="E28" s="207" t="s">
        <v>463</v>
      </c>
      <c r="F28" s="207" t="s">
        <v>3357</v>
      </c>
    </row>
    <row r="29" spans="1:6" hidden="1" x14ac:dyDescent="0.2">
      <c r="A29" s="206" t="s">
        <v>588</v>
      </c>
      <c r="B29" s="207" t="b">
        <f>'Zał 2'!$D$44&gt;='Zał 2'!$E$44</f>
        <v>1</v>
      </c>
      <c r="C29" s="206" t="s">
        <v>491</v>
      </c>
      <c r="D29" s="207" t="s">
        <v>2416</v>
      </c>
      <c r="E29" s="207" t="s">
        <v>464</v>
      </c>
      <c r="F29" s="207" t="s">
        <v>3357</v>
      </c>
    </row>
    <row r="30" spans="1:6" hidden="1" x14ac:dyDescent="0.2">
      <c r="A30" s="206" t="s">
        <v>589</v>
      </c>
      <c r="B30" s="207" t="b">
        <f>'Zał 2'!$D$45&gt;='Zał 2'!$E$45</f>
        <v>1</v>
      </c>
      <c r="C30" s="206" t="s">
        <v>491</v>
      </c>
      <c r="D30" s="207" t="s">
        <v>2417</v>
      </c>
      <c r="E30" s="207" t="s">
        <v>463</v>
      </c>
      <c r="F30" s="207" t="s">
        <v>3357</v>
      </c>
    </row>
    <row r="31" spans="1:6" hidden="1" x14ac:dyDescent="0.2">
      <c r="A31" s="206" t="s">
        <v>590</v>
      </c>
      <c r="B31" s="207" t="b">
        <f>'Zał 2'!$D$46&gt;='Zał 2'!$E$46</f>
        <v>1</v>
      </c>
      <c r="C31" s="206" t="s">
        <v>491</v>
      </c>
      <c r="D31" s="207" t="s">
        <v>2417</v>
      </c>
      <c r="E31" s="207" t="s">
        <v>464</v>
      </c>
      <c r="F31" s="207" t="s">
        <v>3357</v>
      </c>
    </row>
    <row r="32" spans="1:6" hidden="1" x14ac:dyDescent="0.2">
      <c r="A32" s="206" t="s">
        <v>2034</v>
      </c>
      <c r="B32" s="207" t="b">
        <f>'Zał 2'!$D$47&gt;='Zał 2'!$E$47</f>
        <v>1</v>
      </c>
      <c r="C32" s="206" t="s">
        <v>491</v>
      </c>
      <c r="D32" s="207" t="s">
        <v>1100</v>
      </c>
      <c r="E32" s="207" t="s">
        <v>463</v>
      </c>
      <c r="F32" s="207" t="s">
        <v>3357</v>
      </c>
    </row>
    <row r="33" spans="1:6" hidden="1" x14ac:dyDescent="0.2">
      <c r="A33" s="206" t="s">
        <v>2035</v>
      </c>
      <c r="B33" s="207" t="b">
        <f>'Zał 2'!$D$48&gt;='Zał 2'!$E$48</f>
        <v>1</v>
      </c>
      <c r="C33" s="206" t="s">
        <v>491</v>
      </c>
      <c r="D33" s="207" t="s">
        <v>1100</v>
      </c>
      <c r="E33" s="207" t="s">
        <v>464</v>
      </c>
      <c r="F33" s="207" t="s">
        <v>3357</v>
      </c>
    </row>
    <row r="34" spans="1:6" hidden="1" x14ac:dyDescent="0.2">
      <c r="A34" s="206" t="s">
        <v>2036</v>
      </c>
      <c r="B34" s="207" t="b">
        <f>'Zał 2'!$D$49&gt;='Zał 2'!$E$49</f>
        <v>1</v>
      </c>
      <c r="C34" s="206" t="s">
        <v>491</v>
      </c>
      <c r="D34" s="207" t="s">
        <v>1101</v>
      </c>
      <c r="E34" s="207" t="s">
        <v>463</v>
      </c>
      <c r="F34" s="207" t="s">
        <v>3357</v>
      </c>
    </row>
    <row r="35" spans="1:6" hidden="1" x14ac:dyDescent="0.2">
      <c r="A35" s="206" t="s">
        <v>2037</v>
      </c>
      <c r="B35" s="207" t="b">
        <f>'Zał 2'!$D$50&gt;='Zał 2'!$E$50</f>
        <v>1</v>
      </c>
      <c r="C35" s="206" t="s">
        <v>491</v>
      </c>
      <c r="D35" s="207" t="s">
        <v>1101</v>
      </c>
      <c r="E35" s="207" t="s">
        <v>464</v>
      </c>
      <c r="F35" s="207" t="s">
        <v>3357</v>
      </c>
    </row>
    <row r="36" spans="1:6" hidden="1" x14ac:dyDescent="0.2">
      <c r="A36" s="206" t="s">
        <v>2038</v>
      </c>
      <c r="B36" s="207" t="b">
        <f>'Zał 2'!$D$51&gt;='Zał 2'!$E$51</f>
        <v>1</v>
      </c>
      <c r="C36" s="206" t="s">
        <v>491</v>
      </c>
      <c r="D36" s="207" t="s">
        <v>1102</v>
      </c>
      <c r="E36" s="207" t="s">
        <v>463</v>
      </c>
      <c r="F36" s="207" t="s">
        <v>3357</v>
      </c>
    </row>
    <row r="37" spans="1:6" hidden="1" x14ac:dyDescent="0.2">
      <c r="A37" s="206" t="s">
        <v>2039</v>
      </c>
      <c r="B37" s="207" t="b">
        <f>'Zał 2'!$D$52&gt;='Zał 2'!$E$52</f>
        <v>1</v>
      </c>
      <c r="C37" s="206" t="s">
        <v>491</v>
      </c>
      <c r="D37" s="207" t="s">
        <v>1102</v>
      </c>
      <c r="E37" s="207" t="s">
        <v>464</v>
      </c>
      <c r="F37" s="207" t="s">
        <v>3357</v>
      </c>
    </row>
    <row r="38" spans="1:6" hidden="1" x14ac:dyDescent="0.2">
      <c r="A38" s="206" t="s">
        <v>2040</v>
      </c>
      <c r="B38" s="207" t="b">
        <f>'Zał 2'!$D$53&gt;='Zał 2'!$E$53</f>
        <v>1</v>
      </c>
      <c r="C38" s="206" t="s">
        <v>491</v>
      </c>
      <c r="D38" s="207" t="s">
        <v>1103</v>
      </c>
      <c r="E38" s="207" t="s">
        <v>463</v>
      </c>
      <c r="F38" s="207" t="s">
        <v>3357</v>
      </c>
    </row>
    <row r="39" spans="1:6" hidden="1" x14ac:dyDescent="0.2">
      <c r="A39" s="206" t="s">
        <v>2041</v>
      </c>
      <c r="B39" s="207" t="b">
        <f>'Zał 2'!$D$54&gt;='Zał 2'!$E$54</f>
        <v>1</v>
      </c>
      <c r="C39" s="206" t="s">
        <v>491</v>
      </c>
      <c r="D39" s="207" t="s">
        <v>1103</v>
      </c>
      <c r="E39" s="207" t="s">
        <v>464</v>
      </c>
      <c r="F39" s="207" t="s">
        <v>3357</v>
      </c>
    </row>
    <row r="40" spans="1:6" hidden="1" x14ac:dyDescent="0.2">
      <c r="A40" s="206" t="s">
        <v>2042</v>
      </c>
      <c r="B40" s="207" t="b">
        <f>'Zał 2'!$D$55&gt;='Zał 2'!$E$55</f>
        <v>1</v>
      </c>
      <c r="C40" s="206" t="s">
        <v>491</v>
      </c>
      <c r="D40" s="207" t="s">
        <v>1104</v>
      </c>
      <c r="E40" s="207" t="s">
        <v>463</v>
      </c>
      <c r="F40" s="207" t="s">
        <v>3357</v>
      </c>
    </row>
    <row r="41" spans="1:6" hidden="1" x14ac:dyDescent="0.2">
      <c r="A41" s="206" t="s">
        <v>2043</v>
      </c>
      <c r="B41" s="207" t="b">
        <f>'Zał 2'!$D$56&gt;='Zał 2'!$E$56</f>
        <v>1</v>
      </c>
      <c r="C41" s="206" t="s">
        <v>491</v>
      </c>
      <c r="D41" s="207" t="s">
        <v>1104</v>
      </c>
      <c r="E41" s="207" t="s">
        <v>464</v>
      </c>
      <c r="F41" s="207" t="s">
        <v>3357</v>
      </c>
    </row>
    <row r="42" spans="1:6" hidden="1" x14ac:dyDescent="0.2">
      <c r="A42" s="206" t="s">
        <v>2044</v>
      </c>
      <c r="B42" s="207" t="b">
        <f>'Zał 2'!$D$57&gt;='Zał 2'!$E$57</f>
        <v>1</v>
      </c>
      <c r="C42" s="206" t="s">
        <v>491</v>
      </c>
      <c r="D42" s="207" t="s">
        <v>1105</v>
      </c>
      <c r="E42" s="207" t="s">
        <v>463</v>
      </c>
      <c r="F42" s="207" t="s">
        <v>3357</v>
      </c>
    </row>
    <row r="43" spans="1:6" hidden="1" x14ac:dyDescent="0.2">
      <c r="A43" s="206" t="s">
        <v>2045</v>
      </c>
      <c r="B43" s="207" t="b">
        <f>'Zał 2'!$D$58&gt;='Zał 2'!$E$58</f>
        <v>1</v>
      </c>
      <c r="C43" s="206" t="s">
        <v>491</v>
      </c>
      <c r="D43" s="207" t="s">
        <v>1105</v>
      </c>
      <c r="E43" s="207" t="s">
        <v>464</v>
      </c>
      <c r="F43" s="207" t="s">
        <v>3357</v>
      </c>
    </row>
    <row r="44" spans="1:6" hidden="1" x14ac:dyDescent="0.2">
      <c r="A44" s="206" t="s">
        <v>3318</v>
      </c>
      <c r="B44" s="207" t="b">
        <f>'Zał 2'!$D$61&gt;='Zał 2'!$E$61</f>
        <v>1</v>
      </c>
      <c r="C44" s="206" t="s">
        <v>491</v>
      </c>
      <c r="D44" s="207" t="s">
        <v>1107</v>
      </c>
      <c r="E44" s="207" t="s">
        <v>463</v>
      </c>
      <c r="F44" s="207" t="s">
        <v>3357</v>
      </c>
    </row>
    <row r="45" spans="1:6" hidden="1" x14ac:dyDescent="0.2">
      <c r="A45" s="206" t="s">
        <v>3319</v>
      </c>
      <c r="B45" s="207" t="b">
        <f>'Zał 2'!$D$62&gt;='Zał 2'!$E$62</f>
        <v>1</v>
      </c>
      <c r="C45" s="206" t="s">
        <v>491</v>
      </c>
      <c r="D45" s="207" t="s">
        <v>1107</v>
      </c>
      <c r="E45" s="207" t="s">
        <v>464</v>
      </c>
      <c r="F45" s="207" t="s">
        <v>3357</v>
      </c>
    </row>
    <row r="46" spans="1:6" hidden="1" x14ac:dyDescent="0.2">
      <c r="A46" s="206" t="s">
        <v>3320</v>
      </c>
      <c r="B46" s="207" t="b">
        <f>'Zał 2'!$D$65&gt;='Zał 2'!$E$65</f>
        <v>1</v>
      </c>
      <c r="C46" s="206" t="s">
        <v>491</v>
      </c>
      <c r="D46" s="207" t="s">
        <v>3645</v>
      </c>
      <c r="E46" s="207" t="s">
        <v>463</v>
      </c>
      <c r="F46" s="207" t="s">
        <v>3357</v>
      </c>
    </row>
    <row r="47" spans="1:6" hidden="1" x14ac:dyDescent="0.2">
      <c r="A47" s="206" t="s">
        <v>3321</v>
      </c>
      <c r="B47" s="207" t="b">
        <f>'Zał 2'!$D$66&gt;='Zał 2'!$E$66</f>
        <v>1</v>
      </c>
      <c r="C47" s="206" t="s">
        <v>491</v>
      </c>
      <c r="D47" s="207" t="s">
        <v>3645</v>
      </c>
      <c r="E47" s="207" t="s">
        <v>464</v>
      </c>
      <c r="F47" s="207" t="s">
        <v>3357</v>
      </c>
    </row>
    <row r="48" spans="1:6" hidden="1" x14ac:dyDescent="0.2">
      <c r="A48" s="206" t="s">
        <v>3322</v>
      </c>
      <c r="B48" s="207" t="b">
        <f>'Zał 2'!$D$11&gt;='Zał 2'!$F$11</f>
        <v>1</v>
      </c>
      <c r="C48" s="206" t="s">
        <v>491</v>
      </c>
      <c r="D48" s="207" t="s">
        <v>1011</v>
      </c>
      <c r="E48" s="207" t="s">
        <v>463</v>
      </c>
      <c r="F48" s="207" t="s">
        <v>3053</v>
      </c>
    </row>
    <row r="49" spans="1:6" hidden="1" x14ac:dyDescent="0.2">
      <c r="A49" s="206" t="s">
        <v>3323</v>
      </c>
      <c r="B49" s="207" t="b">
        <f>'Zał 2'!$D$12&gt;='Zał 2'!$F$12</f>
        <v>1</v>
      </c>
      <c r="C49" s="206" t="s">
        <v>491</v>
      </c>
      <c r="D49" s="207" t="s">
        <v>1011</v>
      </c>
      <c r="E49" s="207" t="s">
        <v>464</v>
      </c>
      <c r="F49" s="207" t="s">
        <v>3053</v>
      </c>
    </row>
    <row r="50" spans="1:6" hidden="1" x14ac:dyDescent="0.2">
      <c r="A50" s="206" t="s">
        <v>3324</v>
      </c>
      <c r="B50" s="207" t="b">
        <f>'Zał 2'!$D$13&gt;='Zał 2'!$F$13</f>
        <v>1</v>
      </c>
      <c r="C50" s="206" t="s">
        <v>491</v>
      </c>
      <c r="D50" s="207" t="s">
        <v>1012</v>
      </c>
      <c r="E50" s="207" t="s">
        <v>463</v>
      </c>
      <c r="F50" s="207" t="s">
        <v>3053</v>
      </c>
    </row>
    <row r="51" spans="1:6" hidden="1" x14ac:dyDescent="0.2">
      <c r="A51" s="206" t="s">
        <v>387</v>
      </c>
      <c r="B51" s="207" t="b">
        <f>'Zał 2'!$D$14&gt;='Zał 2'!$F$14</f>
        <v>1</v>
      </c>
      <c r="C51" s="206" t="s">
        <v>491</v>
      </c>
      <c r="D51" s="207" t="s">
        <v>1012</v>
      </c>
      <c r="E51" s="207" t="s">
        <v>464</v>
      </c>
      <c r="F51" s="207" t="s">
        <v>3053</v>
      </c>
    </row>
    <row r="52" spans="1:6" hidden="1" x14ac:dyDescent="0.2">
      <c r="A52" s="206" t="s">
        <v>388</v>
      </c>
      <c r="B52" s="207" t="b">
        <f>'Zał 2'!$D$15&gt;='Zał 2'!$F$15</f>
        <v>1</v>
      </c>
      <c r="C52" s="206" t="s">
        <v>491</v>
      </c>
      <c r="D52" s="207" t="s">
        <v>1013</v>
      </c>
      <c r="E52" s="207" t="s">
        <v>463</v>
      </c>
      <c r="F52" s="207" t="s">
        <v>3053</v>
      </c>
    </row>
    <row r="53" spans="1:6" hidden="1" x14ac:dyDescent="0.2">
      <c r="A53" s="206" t="s">
        <v>389</v>
      </c>
      <c r="B53" s="207" t="b">
        <f>'Zał 2'!$D$16&gt;='Zał 2'!$F$16</f>
        <v>1</v>
      </c>
      <c r="C53" s="206" t="s">
        <v>491</v>
      </c>
      <c r="D53" s="207" t="s">
        <v>1013</v>
      </c>
      <c r="E53" s="207" t="s">
        <v>464</v>
      </c>
      <c r="F53" s="207" t="s">
        <v>3053</v>
      </c>
    </row>
    <row r="54" spans="1:6" hidden="1" x14ac:dyDescent="0.2">
      <c r="A54" s="206" t="s">
        <v>390</v>
      </c>
      <c r="B54" s="207" t="b">
        <f>'Zał 2'!$D$17&gt;='Zał 2'!$F$17</f>
        <v>1</v>
      </c>
      <c r="C54" s="206" t="s">
        <v>491</v>
      </c>
      <c r="D54" s="207" t="s">
        <v>1014</v>
      </c>
      <c r="E54" s="207" t="s">
        <v>463</v>
      </c>
      <c r="F54" s="207" t="s">
        <v>3053</v>
      </c>
    </row>
    <row r="55" spans="1:6" hidden="1" x14ac:dyDescent="0.2">
      <c r="A55" s="206" t="s">
        <v>391</v>
      </c>
      <c r="B55" s="207" t="b">
        <f>'Zał 2'!$D$18&gt;='Zał 2'!$F$18</f>
        <v>1</v>
      </c>
      <c r="C55" s="206" t="s">
        <v>491</v>
      </c>
      <c r="D55" s="207" t="s">
        <v>1014</v>
      </c>
      <c r="E55" s="207" t="s">
        <v>464</v>
      </c>
      <c r="F55" s="207" t="s">
        <v>3053</v>
      </c>
    </row>
    <row r="56" spans="1:6" hidden="1" x14ac:dyDescent="0.2">
      <c r="A56" s="206" t="s">
        <v>392</v>
      </c>
      <c r="B56" s="207" t="b">
        <f>'Zał 2'!$D$19&gt;='Zał 2'!$F$19</f>
        <v>1</v>
      </c>
      <c r="C56" s="206" t="s">
        <v>491</v>
      </c>
      <c r="D56" s="207" t="s">
        <v>2407</v>
      </c>
      <c r="E56" s="207" t="s">
        <v>463</v>
      </c>
      <c r="F56" s="207" t="s">
        <v>3053</v>
      </c>
    </row>
    <row r="57" spans="1:6" hidden="1" x14ac:dyDescent="0.2">
      <c r="A57" s="206" t="s">
        <v>393</v>
      </c>
      <c r="B57" s="207" t="b">
        <f>'Zał 2'!$D$20&gt;='Zał 2'!$F$20</f>
        <v>1</v>
      </c>
      <c r="C57" s="206" t="s">
        <v>491</v>
      </c>
      <c r="D57" s="207" t="s">
        <v>2407</v>
      </c>
      <c r="E57" s="207" t="s">
        <v>464</v>
      </c>
      <c r="F57" s="207" t="s">
        <v>3053</v>
      </c>
    </row>
    <row r="58" spans="1:6" hidden="1" x14ac:dyDescent="0.2">
      <c r="A58" s="206" t="s">
        <v>553</v>
      </c>
      <c r="B58" s="207" t="b">
        <f>'Zał 2'!$D$21&gt;='Zał 2'!$F$21</f>
        <v>1</v>
      </c>
      <c r="C58" s="206" t="s">
        <v>491</v>
      </c>
      <c r="D58" s="207" t="s">
        <v>2408</v>
      </c>
      <c r="E58" s="207" t="s">
        <v>463</v>
      </c>
      <c r="F58" s="207" t="s">
        <v>3053</v>
      </c>
    </row>
    <row r="59" spans="1:6" hidden="1" x14ac:dyDescent="0.2">
      <c r="A59" s="206" t="s">
        <v>554</v>
      </c>
      <c r="B59" s="207" t="b">
        <f>'Zał 2'!$D$22&gt;='Zał 2'!$F$22</f>
        <v>1</v>
      </c>
      <c r="C59" s="206" t="s">
        <v>491</v>
      </c>
      <c r="D59" s="207" t="s">
        <v>2408</v>
      </c>
      <c r="E59" s="207" t="s">
        <v>464</v>
      </c>
      <c r="F59" s="207" t="s">
        <v>3053</v>
      </c>
    </row>
    <row r="60" spans="1:6" hidden="1" x14ac:dyDescent="0.2">
      <c r="A60" s="206" t="s">
        <v>555</v>
      </c>
      <c r="B60" s="207" t="b">
        <f>'Zał 2'!$D$23&gt;='Zał 2'!$F$23</f>
        <v>1</v>
      </c>
      <c r="C60" s="206" t="s">
        <v>491</v>
      </c>
      <c r="D60" s="207" t="s">
        <v>2409</v>
      </c>
      <c r="E60" s="207" t="s">
        <v>463</v>
      </c>
      <c r="F60" s="207" t="s">
        <v>3053</v>
      </c>
    </row>
    <row r="61" spans="1:6" hidden="1" x14ac:dyDescent="0.2">
      <c r="A61" s="206" t="s">
        <v>556</v>
      </c>
      <c r="B61" s="207" t="b">
        <f>'Zał 2'!$D$24&gt;='Zał 2'!$F$24</f>
        <v>1</v>
      </c>
      <c r="C61" s="206" t="s">
        <v>491</v>
      </c>
      <c r="D61" s="207" t="s">
        <v>2409</v>
      </c>
      <c r="E61" s="207" t="s">
        <v>464</v>
      </c>
      <c r="F61" s="207" t="s">
        <v>3053</v>
      </c>
    </row>
    <row r="62" spans="1:6" hidden="1" x14ac:dyDescent="0.2">
      <c r="A62" s="206" t="s">
        <v>557</v>
      </c>
      <c r="B62" s="207" t="b">
        <f>'Zał 2'!$D$25&gt;='Zał 2'!$F$25</f>
        <v>1</v>
      </c>
      <c r="C62" s="206" t="s">
        <v>491</v>
      </c>
      <c r="D62" s="207" t="s">
        <v>2410</v>
      </c>
      <c r="E62" s="207" t="s">
        <v>463</v>
      </c>
      <c r="F62" s="207" t="s">
        <v>3053</v>
      </c>
    </row>
    <row r="63" spans="1:6" hidden="1" x14ac:dyDescent="0.2">
      <c r="A63" s="206" t="s">
        <v>558</v>
      </c>
      <c r="B63" s="207" t="b">
        <f>'Zał 2'!$D$26&gt;='Zał 2'!$F$26</f>
        <v>1</v>
      </c>
      <c r="C63" s="206" t="s">
        <v>491</v>
      </c>
      <c r="D63" s="207" t="s">
        <v>2410</v>
      </c>
      <c r="E63" s="207" t="s">
        <v>464</v>
      </c>
      <c r="F63" s="207" t="s">
        <v>3053</v>
      </c>
    </row>
    <row r="64" spans="1:6" hidden="1" x14ac:dyDescent="0.2">
      <c r="A64" s="206" t="s">
        <v>559</v>
      </c>
      <c r="B64" s="207" t="b">
        <f>'Zał 2'!$D$27&gt;='Zał 2'!$F$27</f>
        <v>1</v>
      </c>
      <c r="C64" s="206" t="s">
        <v>491</v>
      </c>
      <c r="D64" s="207" t="s">
        <v>2411</v>
      </c>
      <c r="E64" s="207" t="s">
        <v>463</v>
      </c>
      <c r="F64" s="207" t="s">
        <v>3053</v>
      </c>
    </row>
    <row r="65" spans="1:6" hidden="1" x14ac:dyDescent="0.2">
      <c r="A65" s="206" t="s">
        <v>560</v>
      </c>
      <c r="B65" s="207" t="b">
        <f>'Zał 2'!$D$28&gt;='Zał 2'!$F$28</f>
        <v>1</v>
      </c>
      <c r="C65" s="206" t="s">
        <v>491</v>
      </c>
      <c r="D65" s="207" t="s">
        <v>2411</v>
      </c>
      <c r="E65" s="207" t="s">
        <v>464</v>
      </c>
      <c r="F65" s="207" t="s">
        <v>3053</v>
      </c>
    </row>
    <row r="66" spans="1:6" hidden="1" x14ac:dyDescent="0.2">
      <c r="A66" s="206" t="s">
        <v>561</v>
      </c>
      <c r="B66" s="207" t="b">
        <f>'Zał 2'!$D$29&gt;='Zał 2'!$F$29</f>
        <v>1</v>
      </c>
      <c r="C66" s="206" t="s">
        <v>491</v>
      </c>
      <c r="D66" s="207" t="s">
        <v>2412</v>
      </c>
      <c r="E66" s="207" t="s">
        <v>463</v>
      </c>
      <c r="F66" s="207" t="s">
        <v>3053</v>
      </c>
    </row>
    <row r="67" spans="1:6" hidden="1" x14ac:dyDescent="0.2">
      <c r="A67" s="206" t="s">
        <v>562</v>
      </c>
      <c r="B67" s="207" t="b">
        <f>'Zał 2'!$D$30&gt;='Zał 2'!$F$30</f>
        <v>1</v>
      </c>
      <c r="C67" s="206" t="s">
        <v>491</v>
      </c>
      <c r="D67" s="207" t="s">
        <v>2412</v>
      </c>
      <c r="E67" s="207" t="s">
        <v>464</v>
      </c>
      <c r="F67" s="207" t="s">
        <v>3053</v>
      </c>
    </row>
    <row r="68" spans="1:6" hidden="1" x14ac:dyDescent="0.2">
      <c r="A68" s="206" t="s">
        <v>563</v>
      </c>
      <c r="B68" s="207" t="b">
        <f>'Zał 2'!$D$31&gt;='Zał 2'!$F$31</f>
        <v>1</v>
      </c>
      <c r="C68" s="206" t="s">
        <v>491</v>
      </c>
      <c r="D68" s="207" t="s">
        <v>2413</v>
      </c>
      <c r="E68" s="207" t="s">
        <v>463</v>
      </c>
      <c r="F68" s="207" t="s">
        <v>3053</v>
      </c>
    </row>
    <row r="69" spans="1:6" hidden="1" x14ac:dyDescent="0.2">
      <c r="A69" s="206" t="s">
        <v>564</v>
      </c>
      <c r="B69" s="207" t="b">
        <f>'Zał 2'!$D$32&gt;='Zał 2'!$F$32</f>
        <v>1</v>
      </c>
      <c r="C69" s="206" t="s">
        <v>491</v>
      </c>
      <c r="D69" s="207" t="s">
        <v>2413</v>
      </c>
      <c r="E69" s="207" t="s">
        <v>464</v>
      </c>
      <c r="F69" s="207" t="s">
        <v>3053</v>
      </c>
    </row>
    <row r="70" spans="1:6" hidden="1" x14ac:dyDescent="0.2">
      <c r="A70" s="206" t="s">
        <v>2116</v>
      </c>
      <c r="B70" s="207" t="b">
        <f>'Zał 2'!$D$39&gt;='Zał 2'!$F$39</f>
        <v>1</v>
      </c>
      <c r="C70" s="206" t="s">
        <v>491</v>
      </c>
      <c r="D70" s="207" t="s">
        <v>2414</v>
      </c>
      <c r="E70" s="207" t="s">
        <v>463</v>
      </c>
      <c r="F70" s="207" t="s">
        <v>3053</v>
      </c>
    </row>
    <row r="71" spans="1:6" hidden="1" x14ac:dyDescent="0.2">
      <c r="A71" s="206" t="s">
        <v>2117</v>
      </c>
      <c r="B71" s="207" t="b">
        <f>'Zał 2'!$D$40&gt;='Zał 2'!$F$40</f>
        <v>1</v>
      </c>
      <c r="C71" s="206" t="s">
        <v>491</v>
      </c>
      <c r="D71" s="207" t="s">
        <v>2414</v>
      </c>
      <c r="E71" s="207" t="s">
        <v>464</v>
      </c>
      <c r="F71" s="207" t="s">
        <v>3053</v>
      </c>
    </row>
    <row r="72" spans="1:6" hidden="1" x14ac:dyDescent="0.2">
      <c r="A72" s="206" t="s">
        <v>2118</v>
      </c>
      <c r="B72" s="207" t="b">
        <f>'Zał 2'!$D$41&gt;='Zał 2'!$F$41</f>
        <v>1</v>
      </c>
      <c r="C72" s="206" t="s">
        <v>491</v>
      </c>
      <c r="D72" s="207" t="s">
        <v>2415</v>
      </c>
      <c r="E72" s="207" t="s">
        <v>463</v>
      </c>
      <c r="F72" s="207" t="s">
        <v>3053</v>
      </c>
    </row>
    <row r="73" spans="1:6" hidden="1" x14ac:dyDescent="0.2">
      <c r="A73" s="206" t="s">
        <v>2119</v>
      </c>
      <c r="B73" s="207" t="b">
        <f>'Zał 2'!$D$42&gt;='Zał 2'!$F$42</f>
        <v>1</v>
      </c>
      <c r="C73" s="206" t="s">
        <v>491</v>
      </c>
      <c r="D73" s="207" t="s">
        <v>2415</v>
      </c>
      <c r="E73" s="207" t="s">
        <v>464</v>
      </c>
      <c r="F73" s="207" t="s">
        <v>3053</v>
      </c>
    </row>
    <row r="74" spans="1:6" hidden="1" x14ac:dyDescent="0.2">
      <c r="A74" s="206" t="s">
        <v>2120</v>
      </c>
      <c r="B74" s="207" t="b">
        <f>'Zał 2'!$D$43&gt;='Zał 2'!$F$43</f>
        <v>1</v>
      </c>
      <c r="C74" s="206" t="s">
        <v>491</v>
      </c>
      <c r="D74" s="207" t="s">
        <v>2416</v>
      </c>
      <c r="E74" s="207" t="s">
        <v>463</v>
      </c>
      <c r="F74" s="207" t="s">
        <v>3053</v>
      </c>
    </row>
    <row r="75" spans="1:6" hidden="1" x14ac:dyDescent="0.2">
      <c r="A75" s="206" t="s">
        <v>2121</v>
      </c>
      <c r="B75" s="207" t="b">
        <f>'Zał 2'!$D$44&gt;='Zał 2'!$F$44</f>
        <v>1</v>
      </c>
      <c r="C75" s="206" t="s">
        <v>491</v>
      </c>
      <c r="D75" s="207" t="s">
        <v>2416</v>
      </c>
      <c r="E75" s="207" t="s">
        <v>464</v>
      </c>
      <c r="F75" s="207" t="s">
        <v>3053</v>
      </c>
    </row>
    <row r="76" spans="1:6" hidden="1" x14ac:dyDescent="0.2">
      <c r="A76" s="206" t="s">
        <v>2122</v>
      </c>
      <c r="B76" s="207" t="b">
        <f>'Zał 2'!$D$45&gt;='Zał 2'!$F$45</f>
        <v>1</v>
      </c>
      <c r="C76" s="206" t="s">
        <v>491</v>
      </c>
      <c r="D76" s="207" t="s">
        <v>2417</v>
      </c>
      <c r="E76" s="207" t="s">
        <v>463</v>
      </c>
      <c r="F76" s="207" t="s">
        <v>3053</v>
      </c>
    </row>
    <row r="77" spans="1:6" hidden="1" x14ac:dyDescent="0.2">
      <c r="A77" s="206" t="s">
        <v>2123</v>
      </c>
      <c r="B77" s="207" t="b">
        <f>'Zał 2'!$D$46&gt;='Zał 2'!$F$46</f>
        <v>1</v>
      </c>
      <c r="C77" s="206" t="s">
        <v>491</v>
      </c>
      <c r="D77" s="207" t="s">
        <v>2417</v>
      </c>
      <c r="E77" s="207" t="s">
        <v>464</v>
      </c>
      <c r="F77" s="207" t="s">
        <v>3053</v>
      </c>
    </row>
    <row r="78" spans="1:6" hidden="1" x14ac:dyDescent="0.2">
      <c r="A78" s="206" t="s">
        <v>2124</v>
      </c>
      <c r="B78" s="207" t="b">
        <f>'Zał 2'!$D$47&gt;='Zał 2'!$F$47</f>
        <v>1</v>
      </c>
      <c r="C78" s="206" t="s">
        <v>491</v>
      </c>
      <c r="D78" s="207" t="s">
        <v>1100</v>
      </c>
      <c r="E78" s="207" t="s">
        <v>463</v>
      </c>
      <c r="F78" s="207" t="s">
        <v>3053</v>
      </c>
    </row>
    <row r="79" spans="1:6" hidden="1" x14ac:dyDescent="0.2">
      <c r="A79" s="206" t="s">
        <v>2125</v>
      </c>
      <c r="B79" s="207" t="b">
        <f>'Zał 2'!$D$48&gt;='Zał 2'!$F$48</f>
        <v>1</v>
      </c>
      <c r="C79" s="206" t="s">
        <v>491</v>
      </c>
      <c r="D79" s="207" t="s">
        <v>1100</v>
      </c>
      <c r="E79" s="207" t="s">
        <v>464</v>
      </c>
      <c r="F79" s="207" t="s">
        <v>3053</v>
      </c>
    </row>
    <row r="80" spans="1:6" hidden="1" x14ac:dyDescent="0.2">
      <c r="A80" s="206" t="s">
        <v>2126</v>
      </c>
      <c r="B80" s="207" t="b">
        <f>'Zał 2'!$D$49&gt;='Zał 2'!$F$49</f>
        <v>1</v>
      </c>
      <c r="C80" s="206" t="s">
        <v>491</v>
      </c>
      <c r="D80" s="207" t="s">
        <v>1101</v>
      </c>
      <c r="E80" s="207" t="s">
        <v>463</v>
      </c>
      <c r="F80" s="207" t="s">
        <v>3053</v>
      </c>
    </row>
    <row r="81" spans="1:6" hidden="1" x14ac:dyDescent="0.2">
      <c r="A81" s="206" t="s">
        <v>2127</v>
      </c>
      <c r="B81" s="207" t="b">
        <f>'Zał 2'!$D$50&gt;='Zał 2'!$F$50</f>
        <v>1</v>
      </c>
      <c r="C81" s="206" t="s">
        <v>491</v>
      </c>
      <c r="D81" s="207" t="s">
        <v>1101</v>
      </c>
      <c r="E81" s="207" t="s">
        <v>464</v>
      </c>
      <c r="F81" s="207" t="s">
        <v>3053</v>
      </c>
    </row>
    <row r="82" spans="1:6" hidden="1" x14ac:dyDescent="0.2">
      <c r="A82" s="206" t="s">
        <v>2128</v>
      </c>
      <c r="B82" s="207" t="b">
        <f>'Zał 2'!$D$51&gt;='Zał 2'!$F$51</f>
        <v>1</v>
      </c>
      <c r="C82" s="206" t="s">
        <v>491</v>
      </c>
      <c r="D82" s="207" t="s">
        <v>1102</v>
      </c>
      <c r="E82" s="207" t="s">
        <v>463</v>
      </c>
      <c r="F82" s="207" t="s">
        <v>3053</v>
      </c>
    </row>
    <row r="83" spans="1:6" hidden="1" x14ac:dyDescent="0.2">
      <c r="A83" s="206" t="s">
        <v>2129</v>
      </c>
      <c r="B83" s="207" t="b">
        <f>'Zał 2'!$D$52&gt;='Zał 2'!$F$52</f>
        <v>1</v>
      </c>
      <c r="C83" s="206" t="s">
        <v>491</v>
      </c>
      <c r="D83" s="207" t="s">
        <v>1102</v>
      </c>
      <c r="E83" s="207" t="s">
        <v>464</v>
      </c>
      <c r="F83" s="207" t="s">
        <v>3053</v>
      </c>
    </row>
    <row r="84" spans="1:6" hidden="1" x14ac:dyDescent="0.2">
      <c r="A84" s="206" t="s">
        <v>2130</v>
      </c>
      <c r="B84" s="207" t="b">
        <f>'Zał 2'!$D$53&gt;='Zał 2'!$F$53</f>
        <v>1</v>
      </c>
      <c r="C84" s="206" t="s">
        <v>491</v>
      </c>
      <c r="D84" s="207" t="s">
        <v>1103</v>
      </c>
      <c r="E84" s="207" t="s">
        <v>463</v>
      </c>
      <c r="F84" s="207" t="s">
        <v>3053</v>
      </c>
    </row>
    <row r="85" spans="1:6" hidden="1" x14ac:dyDescent="0.2">
      <c r="A85" s="206" t="s">
        <v>2131</v>
      </c>
      <c r="B85" s="207" t="b">
        <f>'Zał 2'!$D$54&gt;='Zał 2'!$F$54</f>
        <v>1</v>
      </c>
      <c r="C85" s="206" t="s">
        <v>491</v>
      </c>
      <c r="D85" s="207" t="s">
        <v>1103</v>
      </c>
      <c r="E85" s="207" t="s">
        <v>464</v>
      </c>
      <c r="F85" s="207" t="s">
        <v>3053</v>
      </c>
    </row>
    <row r="86" spans="1:6" hidden="1" x14ac:dyDescent="0.2">
      <c r="A86" s="206" t="s">
        <v>1953</v>
      </c>
      <c r="B86" s="207" t="b">
        <f>'Zał 2'!$D$55&gt;='Zał 2'!$F$55</f>
        <v>1</v>
      </c>
      <c r="C86" s="206" t="s">
        <v>491</v>
      </c>
      <c r="D86" s="207" t="s">
        <v>1104</v>
      </c>
      <c r="E86" s="207" t="s">
        <v>463</v>
      </c>
      <c r="F86" s="207" t="s">
        <v>3053</v>
      </c>
    </row>
    <row r="87" spans="1:6" hidden="1" x14ac:dyDescent="0.2">
      <c r="A87" s="206" t="s">
        <v>831</v>
      </c>
      <c r="B87" s="207" t="b">
        <f>'Zał 2'!$D$56&gt;='Zał 2'!$F$56</f>
        <v>1</v>
      </c>
      <c r="C87" s="206" t="s">
        <v>491</v>
      </c>
      <c r="D87" s="207" t="s">
        <v>1104</v>
      </c>
      <c r="E87" s="207" t="s">
        <v>464</v>
      </c>
      <c r="F87" s="207" t="s">
        <v>3053</v>
      </c>
    </row>
    <row r="88" spans="1:6" hidden="1" x14ac:dyDescent="0.2">
      <c r="A88" s="206" t="s">
        <v>832</v>
      </c>
      <c r="B88" s="207" t="b">
        <f>'Zał 2'!$D$57&gt;='Zał 2'!$F$57</f>
        <v>1</v>
      </c>
      <c r="C88" s="206" t="s">
        <v>491</v>
      </c>
      <c r="D88" s="207" t="s">
        <v>1105</v>
      </c>
      <c r="E88" s="207" t="s">
        <v>463</v>
      </c>
      <c r="F88" s="207" t="s">
        <v>3053</v>
      </c>
    </row>
    <row r="89" spans="1:6" hidden="1" x14ac:dyDescent="0.2">
      <c r="A89" s="206" t="s">
        <v>833</v>
      </c>
      <c r="B89" s="207" t="b">
        <f>'Zał 2'!$D$58&gt;='Zał 2'!$F$58</f>
        <v>1</v>
      </c>
      <c r="C89" s="206" t="s">
        <v>491</v>
      </c>
      <c r="D89" s="207" t="s">
        <v>1105</v>
      </c>
      <c r="E89" s="207" t="s">
        <v>464</v>
      </c>
      <c r="F89" s="207" t="s">
        <v>3053</v>
      </c>
    </row>
    <row r="90" spans="1:6" hidden="1" x14ac:dyDescent="0.2">
      <c r="A90" s="206" t="s">
        <v>834</v>
      </c>
      <c r="B90" s="207" t="b">
        <f>'Zał 2'!$D$59&gt;='Zał 2'!$F$59</f>
        <v>1</v>
      </c>
      <c r="C90" s="206" t="s">
        <v>491</v>
      </c>
      <c r="D90" s="207" t="s">
        <v>1106</v>
      </c>
      <c r="E90" s="207" t="s">
        <v>463</v>
      </c>
      <c r="F90" s="207" t="s">
        <v>3053</v>
      </c>
    </row>
    <row r="91" spans="1:6" hidden="1" x14ac:dyDescent="0.2">
      <c r="A91" s="206" t="s">
        <v>2348</v>
      </c>
      <c r="B91" s="207" t="b">
        <f>'Zał 2'!$D$60&gt;='Zał 2'!$F$60</f>
        <v>1</v>
      </c>
      <c r="C91" s="206" t="s">
        <v>491</v>
      </c>
      <c r="D91" s="207" t="s">
        <v>1106</v>
      </c>
      <c r="E91" s="207" t="s">
        <v>464</v>
      </c>
      <c r="F91" s="207" t="s">
        <v>3053</v>
      </c>
    </row>
    <row r="92" spans="1:6" hidden="1" x14ac:dyDescent="0.2">
      <c r="A92" s="206" t="s">
        <v>2349</v>
      </c>
      <c r="B92" s="207" t="b">
        <f>'Zał 2'!$D$61&gt;='Zał 2'!$F$61</f>
        <v>1</v>
      </c>
      <c r="C92" s="206" t="s">
        <v>491</v>
      </c>
      <c r="D92" s="207" t="s">
        <v>1107</v>
      </c>
      <c r="E92" s="207" t="s">
        <v>463</v>
      </c>
      <c r="F92" s="207" t="s">
        <v>3053</v>
      </c>
    </row>
    <row r="93" spans="1:6" hidden="1" x14ac:dyDescent="0.2">
      <c r="A93" s="206" t="s">
        <v>2350</v>
      </c>
      <c r="B93" s="207" t="b">
        <f>'Zał 2'!$D$62&gt;='Zał 2'!$F$62</f>
        <v>1</v>
      </c>
      <c r="C93" s="206" t="s">
        <v>491</v>
      </c>
      <c r="D93" s="207" t="s">
        <v>1107</v>
      </c>
      <c r="E93" s="207" t="s">
        <v>464</v>
      </c>
      <c r="F93" s="207" t="s">
        <v>3053</v>
      </c>
    </row>
    <row r="94" spans="1:6" hidden="1" x14ac:dyDescent="0.2">
      <c r="A94" s="206" t="s">
        <v>2351</v>
      </c>
      <c r="B94" s="207" t="b">
        <f>'Zał 2'!$D$65&gt;='Zał 2'!$F$65</f>
        <v>1</v>
      </c>
      <c r="C94" s="206" t="s">
        <v>491</v>
      </c>
      <c r="D94" s="207" t="s">
        <v>3645</v>
      </c>
      <c r="E94" s="207" t="s">
        <v>463</v>
      </c>
      <c r="F94" s="207" t="s">
        <v>3053</v>
      </c>
    </row>
    <row r="95" spans="1:6" hidden="1" x14ac:dyDescent="0.2">
      <c r="A95" s="206" t="s">
        <v>2352</v>
      </c>
      <c r="B95" s="207" t="b">
        <f>'Zał 2'!$D$66&gt;='Zał 2'!$F$66</f>
        <v>1</v>
      </c>
      <c r="C95" s="206" t="s">
        <v>491</v>
      </c>
      <c r="D95" s="207" t="s">
        <v>3645</v>
      </c>
      <c r="E95" s="207" t="s">
        <v>464</v>
      </c>
      <c r="F95" s="207" t="s">
        <v>3053</v>
      </c>
    </row>
    <row r="96" spans="1:6" hidden="1" x14ac:dyDescent="0.2">
      <c r="A96" s="206" t="s">
        <v>2353</v>
      </c>
      <c r="B96" s="207" t="b">
        <f>'Zał 2'!$G$11&gt;='Zał 2'!$H$11</f>
        <v>1</v>
      </c>
      <c r="C96" s="206" t="s">
        <v>491</v>
      </c>
      <c r="D96" s="207" t="s">
        <v>1011</v>
      </c>
      <c r="E96" s="207" t="s">
        <v>463</v>
      </c>
      <c r="F96" s="207" t="s">
        <v>492</v>
      </c>
    </row>
    <row r="97" spans="1:6" hidden="1" x14ac:dyDescent="0.2">
      <c r="A97" s="206" t="s">
        <v>2354</v>
      </c>
      <c r="B97" s="207" t="b">
        <f>'Zał 2'!$G$12&gt;='Zał 2'!$H$12</f>
        <v>1</v>
      </c>
      <c r="C97" s="206" t="s">
        <v>491</v>
      </c>
      <c r="D97" s="207" t="s">
        <v>1011</v>
      </c>
      <c r="E97" s="207" t="s">
        <v>464</v>
      </c>
      <c r="F97" s="207" t="s">
        <v>492</v>
      </c>
    </row>
    <row r="98" spans="1:6" hidden="1" x14ac:dyDescent="0.2">
      <c r="A98" s="206" t="s">
        <v>2355</v>
      </c>
      <c r="B98" s="207" t="b">
        <f>'Zał 2'!$G$13&gt;='Zał 2'!$H$13</f>
        <v>1</v>
      </c>
      <c r="C98" s="206" t="s">
        <v>491</v>
      </c>
      <c r="D98" s="207" t="s">
        <v>1012</v>
      </c>
      <c r="E98" s="207" t="s">
        <v>463</v>
      </c>
      <c r="F98" s="207" t="s">
        <v>492</v>
      </c>
    </row>
    <row r="99" spans="1:6" hidden="1" x14ac:dyDescent="0.2">
      <c r="A99" s="206" t="s">
        <v>2356</v>
      </c>
      <c r="B99" s="207" t="b">
        <f>'Zał 2'!$G$14&gt;='Zał 2'!$H$14</f>
        <v>1</v>
      </c>
      <c r="C99" s="206" t="s">
        <v>491</v>
      </c>
      <c r="D99" s="207" t="s">
        <v>1012</v>
      </c>
      <c r="E99" s="207" t="s">
        <v>464</v>
      </c>
      <c r="F99" s="207" t="s">
        <v>492</v>
      </c>
    </row>
    <row r="100" spans="1:6" hidden="1" x14ac:dyDescent="0.2">
      <c r="A100" s="206" t="s">
        <v>2357</v>
      </c>
      <c r="B100" s="207" t="b">
        <f>'Zał 2'!$G$15&gt;='Zał 2'!$H$15</f>
        <v>1</v>
      </c>
      <c r="C100" s="206" t="s">
        <v>491</v>
      </c>
      <c r="D100" s="207" t="s">
        <v>1013</v>
      </c>
      <c r="E100" s="207" t="s">
        <v>463</v>
      </c>
      <c r="F100" s="207" t="s">
        <v>492</v>
      </c>
    </row>
    <row r="101" spans="1:6" hidden="1" x14ac:dyDescent="0.2">
      <c r="A101" s="206" t="s">
        <v>2358</v>
      </c>
      <c r="B101" s="207" t="b">
        <f>'Zał 2'!$G$16&gt;='Zał 2'!$H$16</f>
        <v>1</v>
      </c>
      <c r="C101" s="206" t="s">
        <v>491</v>
      </c>
      <c r="D101" s="207" t="s">
        <v>1013</v>
      </c>
      <c r="E101" s="207" t="s">
        <v>464</v>
      </c>
      <c r="F101" s="207" t="s">
        <v>492</v>
      </c>
    </row>
    <row r="102" spans="1:6" hidden="1" x14ac:dyDescent="0.2">
      <c r="A102" s="206" t="s">
        <v>2359</v>
      </c>
      <c r="B102" s="207" t="b">
        <f>'Zał 2'!$G$17&gt;='Zał 2'!$H$17</f>
        <v>1</v>
      </c>
      <c r="C102" s="206" t="s">
        <v>491</v>
      </c>
      <c r="D102" s="207" t="s">
        <v>1014</v>
      </c>
      <c r="E102" s="207" t="s">
        <v>463</v>
      </c>
      <c r="F102" s="207" t="s">
        <v>492</v>
      </c>
    </row>
    <row r="103" spans="1:6" hidden="1" x14ac:dyDescent="0.2">
      <c r="A103" s="206" t="s">
        <v>2360</v>
      </c>
      <c r="B103" s="207" t="b">
        <f>'Zał 2'!$G$18&gt;='Zał 2'!$H$18</f>
        <v>1</v>
      </c>
      <c r="C103" s="206" t="s">
        <v>491</v>
      </c>
      <c r="D103" s="207" t="s">
        <v>1014</v>
      </c>
      <c r="E103" s="207" t="s">
        <v>464</v>
      </c>
      <c r="F103" s="207" t="s">
        <v>492</v>
      </c>
    </row>
    <row r="104" spans="1:6" hidden="1" x14ac:dyDescent="0.2">
      <c r="A104" s="206" t="s">
        <v>2361</v>
      </c>
      <c r="B104" s="207" t="b">
        <f>'Zał 2'!$G$19&gt;='Zał 2'!$H$19</f>
        <v>1</v>
      </c>
      <c r="C104" s="206" t="s">
        <v>491</v>
      </c>
      <c r="D104" s="207" t="s">
        <v>2407</v>
      </c>
      <c r="E104" s="207" t="s">
        <v>463</v>
      </c>
      <c r="F104" s="207" t="s">
        <v>492</v>
      </c>
    </row>
    <row r="105" spans="1:6" hidden="1" x14ac:dyDescent="0.2">
      <c r="A105" s="206" t="s">
        <v>2362</v>
      </c>
      <c r="B105" s="207" t="b">
        <f>'Zał 2'!$G$20&gt;='Zał 2'!$H$20</f>
        <v>1</v>
      </c>
      <c r="C105" s="206" t="s">
        <v>491</v>
      </c>
      <c r="D105" s="207" t="s">
        <v>2407</v>
      </c>
      <c r="E105" s="207" t="s">
        <v>464</v>
      </c>
      <c r="F105" s="207" t="s">
        <v>492</v>
      </c>
    </row>
    <row r="106" spans="1:6" hidden="1" x14ac:dyDescent="0.2">
      <c r="A106" s="206" t="s">
        <v>2363</v>
      </c>
      <c r="B106" s="207" t="b">
        <f>'Zał 2'!$G$21&gt;='Zał 2'!$H$21</f>
        <v>1</v>
      </c>
      <c r="C106" s="206" t="s">
        <v>491</v>
      </c>
      <c r="D106" s="207" t="s">
        <v>2408</v>
      </c>
      <c r="E106" s="207" t="s">
        <v>463</v>
      </c>
      <c r="F106" s="207" t="s">
        <v>492</v>
      </c>
    </row>
    <row r="107" spans="1:6" hidden="1" x14ac:dyDescent="0.2">
      <c r="A107" s="206" t="s">
        <v>2364</v>
      </c>
      <c r="B107" s="207" t="b">
        <f>'Zał 2'!$G$22&gt;='Zał 2'!$H$22</f>
        <v>1</v>
      </c>
      <c r="C107" s="206" t="s">
        <v>491</v>
      </c>
      <c r="D107" s="207" t="s">
        <v>2408</v>
      </c>
      <c r="E107" s="207" t="s">
        <v>464</v>
      </c>
      <c r="F107" s="207" t="s">
        <v>492</v>
      </c>
    </row>
    <row r="108" spans="1:6" hidden="1" x14ac:dyDescent="0.2">
      <c r="A108" s="206" t="s">
        <v>2365</v>
      </c>
      <c r="B108" s="207" t="b">
        <f>'Zał 2'!$G$23&gt;='Zał 2'!$H$23</f>
        <v>1</v>
      </c>
      <c r="C108" s="206" t="s">
        <v>491</v>
      </c>
      <c r="D108" s="207" t="s">
        <v>2409</v>
      </c>
      <c r="E108" s="207" t="s">
        <v>463</v>
      </c>
      <c r="F108" s="207" t="s">
        <v>492</v>
      </c>
    </row>
    <row r="109" spans="1:6" hidden="1" x14ac:dyDescent="0.2">
      <c r="A109" s="206" t="s">
        <v>2366</v>
      </c>
      <c r="B109" s="207" t="b">
        <f>'Zał 2'!$G$24&gt;='Zał 2'!$H$24</f>
        <v>1</v>
      </c>
      <c r="C109" s="206" t="s">
        <v>491</v>
      </c>
      <c r="D109" s="207" t="s">
        <v>2409</v>
      </c>
      <c r="E109" s="207" t="s">
        <v>464</v>
      </c>
      <c r="F109" s="207" t="s">
        <v>492</v>
      </c>
    </row>
    <row r="110" spans="1:6" hidden="1" x14ac:dyDescent="0.2">
      <c r="A110" s="206" t="s">
        <v>2367</v>
      </c>
      <c r="B110" s="207" t="b">
        <f>'Zał 2'!$G$25&gt;='Zał 2'!$H$25</f>
        <v>1</v>
      </c>
      <c r="C110" s="206" t="s">
        <v>491</v>
      </c>
      <c r="D110" s="207" t="s">
        <v>2410</v>
      </c>
      <c r="E110" s="207" t="s">
        <v>463</v>
      </c>
      <c r="F110" s="207" t="s">
        <v>492</v>
      </c>
    </row>
    <row r="111" spans="1:6" hidden="1" x14ac:dyDescent="0.2">
      <c r="A111" s="206" t="s">
        <v>2368</v>
      </c>
      <c r="B111" s="207" t="b">
        <f>'Zał 2'!$G$26&gt;='Zał 2'!$H$26</f>
        <v>1</v>
      </c>
      <c r="C111" s="206" t="s">
        <v>491</v>
      </c>
      <c r="D111" s="207" t="s">
        <v>2410</v>
      </c>
      <c r="E111" s="207" t="s">
        <v>464</v>
      </c>
      <c r="F111" s="207" t="s">
        <v>492</v>
      </c>
    </row>
    <row r="112" spans="1:6" hidden="1" x14ac:dyDescent="0.2">
      <c r="A112" s="206" t="s">
        <v>2369</v>
      </c>
      <c r="B112" s="207" t="b">
        <f>'Zał 2'!$G$27&gt;='Zał 2'!$H$27</f>
        <v>1</v>
      </c>
      <c r="C112" s="206" t="s">
        <v>491</v>
      </c>
      <c r="D112" s="207" t="s">
        <v>2411</v>
      </c>
      <c r="E112" s="207" t="s">
        <v>463</v>
      </c>
      <c r="F112" s="207" t="s">
        <v>492</v>
      </c>
    </row>
    <row r="113" spans="1:6" hidden="1" x14ac:dyDescent="0.2">
      <c r="A113" s="206" t="s">
        <v>2370</v>
      </c>
      <c r="B113" s="207" t="b">
        <f>'Zał 2'!$G$28&gt;='Zał 2'!$H$28</f>
        <v>1</v>
      </c>
      <c r="C113" s="206" t="s">
        <v>491</v>
      </c>
      <c r="D113" s="207" t="s">
        <v>2411</v>
      </c>
      <c r="E113" s="207" t="s">
        <v>464</v>
      </c>
      <c r="F113" s="207" t="s">
        <v>492</v>
      </c>
    </row>
    <row r="114" spans="1:6" hidden="1" x14ac:dyDescent="0.2">
      <c r="A114" s="206" t="s">
        <v>2371</v>
      </c>
      <c r="B114" s="207" t="b">
        <f>'Zał 2'!$G$29&gt;='Zał 2'!$H$29</f>
        <v>1</v>
      </c>
      <c r="C114" s="206" t="s">
        <v>491</v>
      </c>
      <c r="D114" s="207" t="s">
        <v>2412</v>
      </c>
      <c r="E114" s="207" t="s">
        <v>463</v>
      </c>
      <c r="F114" s="207" t="s">
        <v>492</v>
      </c>
    </row>
    <row r="115" spans="1:6" hidden="1" x14ac:dyDescent="0.2">
      <c r="A115" s="206" t="s">
        <v>2372</v>
      </c>
      <c r="B115" s="207" t="b">
        <f>'Zał 2'!$G$30&gt;='Zał 2'!$H$30</f>
        <v>1</v>
      </c>
      <c r="C115" s="206" t="s">
        <v>491</v>
      </c>
      <c r="D115" s="207" t="s">
        <v>2412</v>
      </c>
      <c r="E115" s="207" t="s">
        <v>464</v>
      </c>
      <c r="F115" s="207" t="s">
        <v>492</v>
      </c>
    </row>
    <row r="116" spans="1:6" hidden="1" x14ac:dyDescent="0.2">
      <c r="A116" s="206" t="s">
        <v>2373</v>
      </c>
      <c r="B116" s="207" t="b">
        <f>'Zał 2'!$G$31&gt;='Zał 2'!$H$31</f>
        <v>1</v>
      </c>
      <c r="C116" s="206" t="s">
        <v>491</v>
      </c>
      <c r="D116" s="207" t="s">
        <v>2413</v>
      </c>
      <c r="E116" s="207" t="s">
        <v>463</v>
      </c>
      <c r="F116" s="207" t="s">
        <v>492</v>
      </c>
    </row>
    <row r="117" spans="1:6" hidden="1" x14ac:dyDescent="0.2">
      <c r="A117" s="206" t="s">
        <v>2374</v>
      </c>
      <c r="B117" s="207" t="b">
        <f>'Zał 2'!$G$32&gt;='Zał 2'!$H$32</f>
        <v>1</v>
      </c>
      <c r="C117" s="206" t="s">
        <v>491</v>
      </c>
      <c r="D117" s="207" t="s">
        <v>2413</v>
      </c>
      <c r="E117" s="207" t="s">
        <v>464</v>
      </c>
      <c r="F117" s="207" t="s">
        <v>492</v>
      </c>
    </row>
    <row r="118" spans="1:6" hidden="1" x14ac:dyDescent="0.2">
      <c r="A118" s="206" t="s">
        <v>2375</v>
      </c>
      <c r="B118" s="207" t="b">
        <f>'Zał 2'!$G$39&gt;='Zał 2'!$H$39</f>
        <v>1</v>
      </c>
      <c r="C118" s="206" t="s">
        <v>491</v>
      </c>
      <c r="D118" s="207" t="s">
        <v>2414</v>
      </c>
      <c r="E118" s="207" t="s">
        <v>463</v>
      </c>
      <c r="F118" s="207" t="s">
        <v>492</v>
      </c>
    </row>
    <row r="119" spans="1:6" hidden="1" x14ac:dyDescent="0.2">
      <c r="A119" s="206" t="s">
        <v>2376</v>
      </c>
      <c r="B119" s="207" t="b">
        <f>'Zał 2'!$G$40&gt;='Zał 2'!$H$40</f>
        <v>1</v>
      </c>
      <c r="C119" s="206" t="s">
        <v>491</v>
      </c>
      <c r="D119" s="207" t="s">
        <v>2414</v>
      </c>
      <c r="E119" s="207" t="s">
        <v>464</v>
      </c>
      <c r="F119" s="207" t="s">
        <v>492</v>
      </c>
    </row>
    <row r="120" spans="1:6" hidden="1" x14ac:dyDescent="0.2">
      <c r="A120" s="206" t="s">
        <v>2377</v>
      </c>
      <c r="B120" s="207" t="b">
        <f>'Zał 2'!$G$41&gt;='Zał 2'!$H$41</f>
        <v>1</v>
      </c>
      <c r="C120" s="206" t="s">
        <v>491</v>
      </c>
      <c r="D120" s="207" t="s">
        <v>2415</v>
      </c>
      <c r="E120" s="207" t="s">
        <v>463</v>
      </c>
      <c r="F120" s="207" t="s">
        <v>492</v>
      </c>
    </row>
    <row r="121" spans="1:6" hidden="1" x14ac:dyDescent="0.2">
      <c r="A121" s="206" t="s">
        <v>2378</v>
      </c>
      <c r="B121" s="207" t="b">
        <f>'Zał 2'!$G$42&gt;='Zał 2'!$H$42</f>
        <v>1</v>
      </c>
      <c r="C121" s="206" t="s">
        <v>491</v>
      </c>
      <c r="D121" s="207" t="s">
        <v>2415</v>
      </c>
      <c r="E121" s="207" t="s">
        <v>464</v>
      </c>
      <c r="F121" s="207" t="s">
        <v>492</v>
      </c>
    </row>
    <row r="122" spans="1:6" hidden="1" x14ac:dyDescent="0.2">
      <c r="A122" s="206" t="s">
        <v>2379</v>
      </c>
      <c r="B122" s="207" t="b">
        <f>'Zał 2'!$G$43&gt;='Zał 2'!$H$43</f>
        <v>1</v>
      </c>
      <c r="C122" s="206" t="s">
        <v>491</v>
      </c>
      <c r="D122" s="207" t="s">
        <v>2416</v>
      </c>
      <c r="E122" s="207" t="s">
        <v>463</v>
      </c>
      <c r="F122" s="207" t="s">
        <v>492</v>
      </c>
    </row>
    <row r="123" spans="1:6" hidden="1" x14ac:dyDescent="0.2">
      <c r="A123" s="206" t="s">
        <v>2380</v>
      </c>
      <c r="B123" s="207" t="b">
        <f>'Zał 2'!$G$44&gt;='Zał 2'!$H$44</f>
        <v>1</v>
      </c>
      <c r="C123" s="206" t="s">
        <v>491</v>
      </c>
      <c r="D123" s="207" t="s">
        <v>2416</v>
      </c>
      <c r="E123" s="207" t="s">
        <v>464</v>
      </c>
      <c r="F123" s="207" t="s">
        <v>492</v>
      </c>
    </row>
    <row r="124" spans="1:6" hidden="1" x14ac:dyDescent="0.2">
      <c r="A124" s="206" t="s">
        <v>2381</v>
      </c>
      <c r="B124" s="207" t="b">
        <f>'Zał 2'!$G$45&gt;='Zał 2'!$H$45</f>
        <v>1</v>
      </c>
      <c r="C124" s="206" t="s">
        <v>491</v>
      </c>
      <c r="D124" s="207" t="s">
        <v>2417</v>
      </c>
      <c r="E124" s="207" t="s">
        <v>463</v>
      </c>
      <c r="F124" s="207" t="s">
        <v>492</v>
      </c>
    </row>
    <row r="125" spans="1:6" hidden="1" x14ac:dyDescent="0.2">
      <c r="A125" s="206" t="s">
        <v>2382</v>
      </c>
      <c r="B125" s="207" t="b">
        <f>'Zał 2'!$G$46&gt;='Zał 2'!$H$46</f>
        <v>1</v>
      </c>
      <c r="C125" s="206" t="s">
        <v>491</v>
      </c>
      <c r="D125" s="207" t="s">
        <v>2417</v>
      </c>
      <c r="E125" s="207" t="s">
        <v>464</v>
      </c>
      <c r="F125" s="207" t="s">
        <v>492</v>
      </c>
    </row>
    <row r="126" spans="1:6" hidden="1" x14ac:dyDescent="0.2">
      <c r="A126" s="206" t="s">
        <v>2383</v>
      </c>
      <c r="B126" s="207" t="b">
        <f>'Zał 2'!$G$47&gt;='Zał 2'!$H$47</f>
        <v>1</v>
      </c>
      <c r="C126" s="206" t="s">
        <v>491</v>
      </c>
      <c r="D126" s="207" t="s">
        <v>1100</v>
      </c>
      <c r="E126" s="207" t="s">
        <v>463</v>
      </c>
      <c r="F126" s="207" t="s">
        <v>492</v>
      </c>
    </row>
    <row r="127" spans="1:6" hidden="1" x14ac:dyDescent="0.2">
      <c r="A127" s="206" t="s">
        <v>2384</v>
      </c>
      <c r="B127" s="207" t="b">
        <f>'Zał 2'!$G$48&gt;='Zał 2'!$H$48</f>
        <v>1</v>
      </c>
      <c r="C127" s="206" t="s">
        <v>491</v>
      </c>
      <c r="D127" s="207" t="s">
        <v>1100</v>
      </c>
      <c r="E127" s="207" t="s">
        <v>464</v>
      </c>
      <c r="F127" s="207" t="s">
        <v>492</v>
      </c>
    </row>
    <row r="128" spans="1:6" hidden="1" x14ac:dyDescent="0.2">
      <c r="A128" s="206" t="s">
        <v>2385</v>
      </c>
      <c r="B128" s="207" t="b">
        <f>'Zał 2'!$G$49&gt;='Zał 2'!$H$49</f>
        <v>1</v>
      </c>
      <c r="C128" s="206" t="s">
        <v>491</v>
      </c>
      <c r="D128" s="207" t="s">
        <v>1101</v>
      </c>
      <c r="E128" s="207" t="s">
        <v>463</v>
      </c>
      <c r="F128" s="207" t="s">
        <v>492</v>
      </c>
    </row>
    <row r="129" spans="1:6" hidden="1" x14ac:dyDescent="0.2">
      <c r="A129" s="206" t="s">
        <v>2386</v>
      </c>
      <c r="B129" s="207" t="b">
        <f>'Zał 2'!$G$50&gt;='Zał 2'!$H$50</f>
        <v>1</v>
      </c>
      <c r="C129" s="206" t="s">
        <v>491</v>
      </c>
      <c r="D129" s="207" t="s">
        <v>1101</v>
      </c>
      <c r="E129" s="207" t="s">
        <v>464</v>
      </c>
      <c r="F129" s="207" t="s">
        <v>492</v>
      </c>
    </row>
    <row r="130" spans="1:6" hidden="1" x14ac:dyDescent="0.2">
      <c r="A130" s="206" t="s">
        <v>2387</v>
      </c>
      <c r="B130" s="207" t="b">
        <f>'Zał 2'!$G$51&gt;='Zał 2'!$H$51</f>
        <v>1</v>
      </c>
      <c r="C130" s="206" t="s">
        <v>491</v>
      </c>
      <c r="D130" s="207" t="s">
        <v>1102</v>
      </c>
      <c r="E130" s="207" t="s">
        <v>463</v>
      </c>
      <c r="F130" s="207" t="s">
        <v>492</v>
      </c>
    </row>
    <row r="131" spans="1:6" hidden="1" x14ac:dyDescent="0.2">
      <c r="A131" s="206" t="s">
        <v>2388</v>
      </c>
      <c r="B131" s="207" t="b">
        <f>'Zał 2'!$G$52&gt;='Zał 2'!$H$52</f>
        <v>1</v>
      </c>
      <c r="C131" s="206" t="s">
        <v>491</v>
      </c>
      <c r="D131" s="207" t="s">
        <v>1102</v>
      </c>
      <c r="E131" s="207" t="s">
        <v>464</v>
      </c>
      <c r="F131" s="207" t="s">
        <v>492</v>
      </c>
    </row>
    <row r="132" spans="1:6" hidden="1" x14ac:dyDescent="0.2">
      <c r="A132" s="206" t="s">
        <v>2389</v>
      </c>
      <c r="B132" s="207" t="b">
        <f>'Zał 2'!$G$53&gt;='Zał 2'!$H$53</f>
        <v>1</v>
      </c>
      <c r="C132" s="206" t="s">
        <v>491</v>
      </c>
      <c r="D132" s="207" t="s">
        <v>1103</v>
      </c>
      <c r="E132" s="207" t="s">
        <v>463</v>
      </c>
      <c r="F132" s="207" t="s">
        <v>492</v>
      </c>
    </row>
    <row r="133" spans="1:6" hidden="1" x14ac:dyDescent="0.2">
      <c r="A133" s="206" t="s">
        <v>2390</v>
      </c>
      <c r="B133" s="207" t="b">
        <f>'Zał 2'!$G$54&gt;='Zał 2'!$H$54</f>
        <v>1</v>
      </c>
      <c r="C133" s="206" t="s">
        <v>491</v>
      </c>
      <c r="D133" s="207" t="s">
        <v>1103</v>
      </c>
      <c r="E133" s="207" t="s">
        <v>464</v>
      </c>
      <c r="F133" s="207" t="s">
        <v>492</v>
      </c>
    </row>
    <row r="134" spans="1:6" hidden="1" x14ac:dyDescent="0.2">
      <c r="A134" s="206" t="s">
        <v>2391</v>
      </c>
      <c r="B134" s="207" t="b">
        <f>'Zał 2'!$G$55&gt;='Zał 2'!$H$55</f>
        <v>1</v>
      </c>
      <c r="C134" s="206" t="s">
        <v>491</v>
      </c>
      <c r="D134" s="207" t="s">
        <v>1104</v>
      </c>
      <c r="E134" s="207" t="s">
        <v>463</v>
      </c>
      <c r="F134" s="207" t="s">
        <v>492</v>
      </c>
    </row>
    <row r="135" spans="1:6" hidden="1" x14ac:dyDescent="0.2">
      <c r="A135" s="206" t="s">
        <v>2392</v>
      </c>
      <c r="B135" s="207" t="b">
        <f>'Zał 2'!$G$56&gt;='Zał 2'!$H$56</f>
        <v>1</v>
      </c>
      <c r="C135" s="206" t="s">
        <v>491</v>
      </c>
      <c r="D135" s="207" t="s">
        <v>1104</v>
      </c>
      <c r="E135" s="207" t="s">
        <v>464</v>
      </c>
      <c r="F135" s="207" t="s">
        <v>492</v>
      </c>
    </row>
    <row r="136" spans="1:6" hidden="1" x14ac:dyDescent="0.2">
      <c r="A136" s="206" t="s">
        <v>2393</v>
      </c>
      <c r="B136" s="207" t="b">
        <f>'Zał 2'!$G$57&gt;='Zał 2'!$H$57</f>
        <v>1</v>
      </c>
      <c r="C136" s="206" t="s">
        <v>491</v>
      </c>
      <c r="D136" s="207" t="s">
        <v>1105</v>
      </c>
      <c r="E136" s="207" t="s">
        <v>463</v>
      </c>
      <c r="F136" s="207" t="s">
        <v>492</v>
      </c>
    </row>
    <row r="137" spans="1:6" hidden="1" x14ac:dyDescent="0.2">
      <c r="A137" s="206" t="s">
        <v>2394</v>
      </c>
      <c r="B137" s="207" t="b">
        <f>'Zał 2'!$G$58&gt;='Zał 2'!$H$58</f>
        <v>1</v>
      </c>
      <c r="C137" s="206" t="s">
        <v>491</v>
      </c>
      <c r="D137" s="207" t="s">
        <v>1105</v>
      </c>
      <c r="E137" s="207" t="s">
        <v>464</v>
      </c>
      <c r="F137" s="207" t="s">
        <v>492</v>
      </c>
    </row>
    <row r="138" spans="1:6" hidden="1" x14ac:dyDescent="0.2">
      <c r="A138" s="206" t="s">
        <v>2395</v>
      </c>
      <c r="B138" s="207" t="b">
        <f>'Zał 2'!$G$61&gt;='Zał 2'!$H$61</f>
        <v>1</v>
      </c>
      <c r="C138" s="206" t="s">
        <v>491</v>
      </c>
      <c r="D138" s="207" t="s">
        <v>1107</v>
      </c>
      <c r="E138" s="207" t="s">
        <v>463</v>
      </c>
      <c r="F138" s="207" t="s">
        <v>492</v>
      </c>
    </row>
    <row r="139" spans="1:6" hidden="1" x14ac:dyDescent="0.2">
      <c r="A139" s="206" t="s">
        <v>2396</v>
      </c>
      <c r="B139" s="207" t="b">
        <f>'Zał 2'!$G$62&gt;='Zał 2'!$H$62</f>
        <v>1</v>
      </c>
      <c r="C139" s="206" t="s">
        <v>491</v>
      </c>
      <c r="D139" s="207" t="s">
        <v>1107</v>
      </c>
      <c r="E139" s="207" t="s">
        <v>464</v>
      </c>
      <c r="F139" s="207" t="s">
        <v>492</v>
      </c>
    </row>
    <row r="140" spans="1:6" hidden="1" x14ac:dyDescent="0.2">
      <c r="A140" s="206" t="s">
        <v>2397</v>
      </c>
      <c r="B140" s="207" t="b">
        <f>'Zał 2'!$G$65&gt;='Zał 2'!$H$65</f>
        <v>1</v>
      </c>
      <c r="C140" s="206" t="s">
        <v>491</v>
      </c>
      <c r="D140" s="207" t="s">
        <v>3645</v>
      </c>
      <c r="E140" s="207" t="s">
        <v>463</v>
      </c>
      <c r="F140" s="207" t="s">
        <v>492</v>
      </c>
    </row>
    <row r="141" spans="1:6" hidden="1" x14ac:dyDescent="0.2">
      <c r="A141" s="206" t="s">
        <v>3072</v>
      </c>
      <c r="B141" s="207" t="b">
        <f>'Zał 2'!$G$66&gt;='Zał 2'!$H$66</f>
        <v>1</v>
      </c>
      <c r="C141" s="206" t="s">
        <v>491</v>
      </c>
      <c r="D141" s="207" t="s">
        <v>3645</v>
      </c>
      <c r="E141" s="207" t="s">
        <v>464</v>
      </c>
      <c r="F141" s="207" t="s">
        <v>492</v>
      </c>
    </row>
    <row r="142" spans="1:6" hidden="1" x14ac:dyDescent="0.2">
      <c r="A142" s="206" t="s">
        <v>3073</v>
      </c>
      <c r="B142" s="207" t="b">
        <f>'Zał 2'!$G$11&gt;='Zał 2'!$I$11</f>
        <v>1</v>
      </c>
      <c r="C142" s="206" t="s">
        <v>491</v>
      </c>
      <c r="D142" s="207" t="s">
        <v>1011</v>
      </c>
      <c r="E142" s="207" t="s">
        <v>463</v>
      </c>
      <c r="F142" s="207" t="s">
        <v>493</v>
      </c>
    </row>
    <row r="143" spans="1:6" hidden="1" x14ac:dyDescent="0.2">
      <c r="A143" s="206" t="s">
        <v>3074</v>
      </c>
      <c r="B143" s="207" t="b">
        <f>'Zał 2'!$G$12&gt;='Zał 2'!$I$12</f>
        <v>1</v>
      </c>
      <c r="C143" s="206" t="s">
        <v>491</v>
      </c>
      <c r="D143" s="207" t="s">
        <v>1011</v>
      </c>
      <c r="E143" s="207" t="s">
        <v>464</v>
      </c>
      <c r="F143" s="207" t="s">
        <v>493</v>
      </c>
    </row>
    <row r="144" spans="1:6" hidden="1" x14ac:dyDescent="0.2">
      <c r="A144" s="206" t="s">
        <v>3075</v>
      </c>
      <c r="B144" s="207" t="b">
        <f>'Zał 2'!$G$13&gt;='Zał 2'!$I$13</f>
        <v>1</v>
      </c>
      <c r="C144" s="206" t="s">
        <v>491</v>
      </c>
      <c r="D144" s="207" t="s">
        <v>1012</v>
      </c>
      <c r="E144" s="207" t="s">
        <v>463</v>
      </c>
      <c r="F144" s="207" t="s">
        <v>493</v>
      </c>
    </row>
    <row r="145" spans="1:6" hidden="1" x14ac:dyDescent="0.2">
      <c r="A145" s="206" t="s">
        <v>3076</v>
      </c>
      <c r="B145" s="207" t="b">
        <f>'Zał 2'!$G$14&gt;='Zał 2'!$I$14</f>
        <v>1</v>
      </c>
      <c r="C145" s="206" t="s">
        <v>491</v>
      </c>
      <c r="D145" s="207" t="s">
        <v>1012</v>
      </c>
      <c r="E145" s="207" t="s">
        <v>464</v>
      </c>
      <c r="F145" s="207" t="s">
        <v>493</v>
      </c>
    </row>
    <row r="146" spans="1:6" hidden="1" x14ac:dyDescent="0.2">
      <c r="A146" s="206" t="s">
        <v>545</v>
      </c>
      <c r="B146" s="207" t="b">
        <f>'Zał 2'!$G$15&gt;='Zał 2'!$I$15</f>
        <v>1</v>
      </c>
      <c r="C146" s="206" t="s">
        <v>491</v>
      </c>
      <c r="D146" s="207" t="s">
        <v>1013</v>
      </c>
      <c r="E146" s="207" t="s">
        <v>463</v>
      </c>
      <c r="F146" s="207" t="s">
        <v>493</v>
      </c>
    </row>
    <row r="147" spans="1:6" hidden="1" x14ac:dyDescent="0.2">
      <c r="A147" s="206" t="s">
        <v>546</v>
      </c>
      <c r="B147" s="207" t="b">
        <f>'Zał 2'!$G$16&gt;='Zał 2'!$I$16</f>
        <v>1</v>
      </c>
      <c r="C147" s="206" t="s">
        <v>491</v>
      </c>
      <c r="D147" s="207" t="s">
        <v>1013</v>
      </c>
      <c r="E147" s="207" t="s">
        <v>464</v>
      </c>
      <c r="F147" s="207" t="s">
        <v>493</v>
      </c>
    </row>
    <row r="148" spans="1:6" hidden="1" x14ac:dyDescent="0.2">
      <c r="A148" s="206" t="s">
        <v>547</v>
      </c>
      <c r="B148" s="207" t="b">
        <f>'Zał 2'!$G$17&gt;='Zał 2'!$I$17</f>
        <v>1</v>
      </c>
      <c r="C148" s="206" t="s">
        <v>491</v>
      </c>
      <c r="D148" s="207" t="s">
        <v>1014</v>
      </c>
      <c r="E148" s="207" t="s">
        <v>463</v>
      </c>
      <c r="F148" s="207" t="s">
        <v>493</v>
      </c>
    </row>
    <row r="149" spans="1:6" hidden="1" x14ac:dyDescent="0.2">
      <c r="A149" s="206" t="s">
        <v>548</v>
      </c>
      <c r="B149" s="207" t="b">
        <f>'Zał 2'!$G$18&gt;='Zał 2'!$I$18</f>
        <v>1</v>
      </c>
      <c r="C149" s="206" t="s">
        <v>491</v>
      </c>
      <c r="D149" s="207" t="s">
        <v>1014</v>
      </c>
      <c r="E149" s="207" t="s">
        <v>464</v>
      </c>
      <c r="F149" s="207" t="s">
        <v>493</v>
      </c>
    </row>
    <row r="150" spans="1:6" hidden="1" x14ac:dyDescent="0.2">
      <c r="A150" s="206" t="s">
        <v>549</v>
      </c>
      <c r="B150" s="207" t="b">
        <f>'Zał 2'!$G$19&gt;='Zał 2'!$I$19</f>
        <v>1</v>
      </c>
      <c r="C150" s="206" t="s">
        <v>491</v>
      </c>
      <c r="D150" s="207" t="s">
        <v>2407</v>
      </c>
      <c r="E150" s="207" t="s">
        <v>463</v>
      </c>
      <c r="F150" s="207" t="s">
        <v>493</v>
      </c>
    </row>
    <row r="151" spans="1:6" hidden="1" x14ac:dyDescent="0.2">
      <c r="A151" s="206" t="s">
        <v>550</v>
      </c>
      <c r="B151" s="207" t="b">
        <f>'Zał 2'!$G$20&gt;='Zał 2'!$I$20</f>
        <v>1</v>
      </c>
      <c r="C151" s="206" t="s">
        <v>491</v>
      </c>
      <c r="D151" s="207" t="s">
        <v>2407</v>
      </c>
      <c r="E151" s="207" t="s">
        <v>464</v>
      </c>
      <c r="F151" s="207" t="s">
        <v>493</v>
      </c>
    </row>
    <row r="152" spans="1:6" hidden="1" x14ac:dyDescent="0.2">
      <c r="A152" s="206" t="s">
        <v>551</v>
      </c>
      <c r="B152" s="207" t="b">
        <f>'Zał 2'!$G$21&gt;='Zał 2'!$I$21</f>
        <v>1</v>
      </c>
      <c r="C152" s="206" t="s">
        <v>491</v>
      </c>
      <c r="D152" s="207" t="s">
        <v>2408</v>
      </c>
      <c r="E152" s="207" t="s">
        <v>463</v>
      </c>
      <c r="F152" s="207" t="s">
        <v>493</v>
      </c>
    </row>
    <row r="153" spans="1:6" hidden="1" x14ac:dyDescent="0.2">
      <c r="A153" s="206" t="s">
        <v>552</v>
      </c>
      <c r="B153" s="207" t="b">
        <f>'Zał 2'!$G$22&gt;='Zał 2'!$I$22</f>
        <v>1</v>
      </c>
      <c r="C153" s="206" t="s">
        <v>491</v>
      </c>
      <c r="D153" s="207" t="s">
        <v>2408</v>
      </c>
      <c r="E153" s="207" t="s">
        <v>464</v>
      </c>
      <c r="F153" s="207" t="s">
        <v>493</v>
      </c>
    </row>
    <row r="154" spans="1:6" hidden="1" x14ac:dyDescent="0.2">
      <c r="A154" s="206" t="s">
        <v>1380</v>
      </c>
      <c r="B154" s="207" t="b">
        <f>'Zał 2'!$G$23&gt;='Zał 2'!$I$23</f>
        <v>1</v>
      </c>
      <c r="C154" s="206" t="s">
        <v>491</v>
      </c>
      <c r="D154" s="207" t="s">
        <v>2409</v>
      </c>
      <c r="E154" s="207" t="s">
        <v>463</v>
      </c>
      <c r="F154" s="207" t="s">
        <v>493</v>
      </c>
    </row>
    <row r="155" spans="1:6" hidden="1" x14ac:dyDescent="0.2">
      <c r="A155" s="206" t="s">
        <v>1381</v>
      </c>
      <c r="B155" s="207" t="b">
        <f>'Zał 2'!$G$24&gt;='Zał 2'!$I$24</f>
        <v>1</v>
      </c>
      <c r="C155" s="206" t="s">
        <v>491</v>
      </c>
      <c r="D155" s="207" t="s">
        <v>2409</v>
      </c>
      <c r="E155" s="207" t="s">
        <v>464</v>
      </c>
      <c r="F155" s="207" t="s">
        <v>493</v>
      </c>
    </row>
    <row r="156" spans="1:6" hidden="1" x14ac:dyDescent="0.2">
      <c r="A156" s="206" t="s">
        <v>1382</v>
      </c>
      <c r="B156" s="207" t="b">
        <f>'Zał 2'!$G$25&gt;='Zał 2'!$I$25</f>
        <v>1</v>
      </c>
      <c r="C156" s="206" t="s">
        <v>491</v>
      </c>
      <c r="D156" s="207" t="s">
        <v>2410</v>
      </c>
      <c r="E156" s="207" t="s">
        <v>463</v>
      </c>
      <c r="F156" s="207" t="s">
        <v>493</v>
      </c>
    </row>
    <row r="157" spans="1:6" hidden="1" x14ac:dyDescent="0.2">
      <c r="A157" s="206" t="s">
        <v>1383</v>
      </c>
      <c r="B157" s="207" t="b">
        <f>'Zał 2'!$G$26&gt;='Zał 2'!$I$26</f>
        <v>1</v>
      </c>
      <c r="C157" s="206" t="s">
        <v>491</v>
      </c>
      <c r="D157" s="207" t="s">
        <v>2410</v>
      </c>
      <c r="E157" s="207" t="s">
        <v>464</v>
      </c>
      <c r="F157" s="207" t="s">
        <v>493</v>
      </c>
    </row>
    <row r="158" spans="1:6" hidden="1" x14ac:dyDescent="0.2">
      <c r="A158" s="206" t="s">
        <v>1384</v>
      </c>
      <c r="B158" s="207" t="b">
        <f>'Zał 2'!$G$27&gt;='Zał 2'!$I$27</f>
        <v>1</v>
      </c>
      <c r="C158" s="206" t="s">
        <v>491</v>
      </c>
      <c r="D158" s="207" t="s">
        <v>2411</v>
      </c>
      <c r="E158" s="207" t="s">
        <v>463</v>
      </c>
      <c r="F158" s="207" t="s">
        <v>493</v>
      </c>
    </row>
    <row r="159" spans="1:6" hidden="1" x14ac:dyDescent="0.2">
      <c r="A159" s="206" t="s">
        <v>1385</v>
      </c>
      <c r="B159" s="207" t="b">
        <f>'Zał 2'!$G$28&gt;='Zał 2'!$I$28</f>
        <v>1</v>
      </c>
      <c r="C159" s="206" t="s">
        <v>491</v>
      </c>
      <c r="D159" s="207" t="s">
        <v>2411</v>
      </c>
      <c r="E159" s="207" t="s">
        <v>464</v>
      </c>
      <c r="F159" s="207" t="s">
        <v>493</v>
      </c>
    </row>
    <row r="160" spans="1:6" hidden="1" x14ac:dyDescent="0.2">
      <c r="A160" s="206" t="s">
        <v>1386</v>
      </c>
      <c r="B160" s="207" t="b">
        <f>'Zał 2'!$G$29&gt;='Zał 2'!$I$29</f>
        <v>1</v>
      </c>
      <c r="C160" s="206" t="s">
        <v>491</v>
      </c>
      <c r="D160" s="207" t="s">
        <v>2412</v>
      </c>
      <c r="E160" s="207" t="s">
        <v>463</v>
      </c>
      <c r="F160" s="207" t="s">
        <v>493</v>
      </c>
    </row>
    <row r="161" spans="1:6" hidden="1" x14ac:dyDescent="0.2">
      <c r="A161" s="206" t="s">
        <v>1387</v>
      </c>
      <c r="B161" s="207" t="b">
        <f>'Zał 2'!$G$30&gt;='Zał 2'!$I$30</f>
        <v>1</v>
      </c>
      <c r="C161" s="206" t="s">
        <v>491</v>
      </c>
      <c r="D161" s="207" t="s">
        <v>2412</v>
      </c>
      <c r="E161" s="207" t="s">
        <v>464</v>
      </c>
      <c r="F161" s="207" t="s">
        <v>493</v>
      </c>
    </row>
    <row r="162" spans="1:6" hidden="1" x14ac:dyDescent="0.2">
      <c r="A162" s="206" t="s">
        <v>1388</v>
      </c>
      <c r="B162" s="207" t="b">
        <f>'Zał 2'!$G$31&gt;='Zał 2'!$I$31</f>
        <v>1</v>
      </c>
      <c r="C162" s="206" t="s">
        <v>491</v>
      </c>
      <c r="D162" s="207" t="s">
        <v>2413</v>
      </c>
      <c r="E162" s="207" t="s">
        <v>463</v>
      </c>
      <c r="F162" s="207" t="s">
        <v>493</v>
      </c>
    </row>
    <row r="163" spans="1:6" hidden="1" x14ac:dyDescent="0.2">
      <c r="A163" s="206" t="s">
        <v>1389</v>
      </c>
      <c r="B163" s="207" t="b">
        <f>'Zał 2'!$G$32&gt;='Zał 2'!$I$32</f>
        <v>1</v>
      </c>
      <c r="C163" s="206" t="s">
        <v>491</v>
      </c>
      <c r="D163" s="207" t="s">
        <v>2413</v>
      </c>
      <c r="E163" s="207" t="s">
        <v>464</v>
      </c>
      <c r="F163" s="207" t="s">
        <v>493</v>
      </c>
    </row>
    <row r="164" spans="1:6" hidden="1" x14ac:dyDescent="0.2">
      <c r="A164" s="206" t="s">
        <v>1390</v>
      </c>
      <c r="B164" s="207" t="b">
        <f>'Zał 2'!$G$39&gt;='Zał 2'!$I$39</f>
        <v>1</v>
      </c>
      <c r="C164" s="206" t="s">
        <v>491</v>
      </c>
      <c r="D164" s="207" t="s">
        <v>2414</v>
      </c>
      <c r="E164" s="207" t="s">
        <v>463</v>
      </c>
      <c r="F164" s="207" t="s">
        <v>493</v>
      </c>
    </row>
    <row r="165" spans="1:6" hidden="1" x14ac:dyDescent="0.2">
      <c r="A165" s="206" t="s">
        <v>1391</v>
      </c>
      <c r="B165" s="207" t="b">
        <f>'Zał 2'!$G$40&gt;='Zał 2'!$I$40</f>
        <v>1</v>
      </c>
      <c r="C165" s="206" t="s">
        <v>491</v>
      </c>
      <c r="D165" s="207" t="s">
        <v>2414</v>
      </c>
      <c r="E165" s="207" t="s">
        <v>464</v>
      </c>
      <c r="F165" s="207" t="s">
        <v>493</v>
      </c>
    </row>
    <row r="166" spans="1:6" hidden="1" x14ac:dyDescent="0.2">
      <c r="A166" s="206" t="s">
        <v>1392</v>
      </c>
      <c r="B166" s="207" t="b">
        <f>'Zał 2'!$G$41&gt;='Zał 2'!$I$41</f>
        <v>1</v>
      </c>
      <c r="C166" s="206" t="s">
        <v>491</v>
      </c>
      <c r="D166" s="207" t="s">
        <v>2415</v>
      </c>
      <c r="E166" s="207" t="s">
        <v>463</v>
      </c>
      <c r="F166" s="207" t="s">
        <v>493</v>
      </c>
    </row>
    <row r="167" spans="1:6" hidden="1" x14ac:dyDescent="0.2">
      <c r="A167" s="206" t="s">
        <v>1393</v>
      </c>
      <c r="B167" s="207" t="b">
        <f>'Zał 2'!$G$42&gt;='Zał 2'!$I$42</f>
        <v>1</v>
      </c>
      <c r="C167" s="206" t="s">
        <v>491</v>
      </c>
      <c r="D167" s="207" t="s">
        <v>2415</v>
      </c>
      <c r="E167" s="207" t="s">
        <v>464</v>
      </c>
      <c r="F167" s="207" t="s">
        <v>493</v>
      </c>
    </row>
    <row r="168" spans="1:6" hidden="1" x14ac:dyDescent="0.2">
      <c r="A168" s="206" t="s">
        <v>1394</v>
      </c>
      <c r="B168" s="207" t="b">
        <f>'Zał 2'!$G$43&gt;='Zał 2'!$I$43</f>
        <v>1</v>
      </c>
      <c r="C168" s="206" t="s">
        <v>491</v>
      </c>
      <c r="D168" s="207" t="s">
        <v>2416</v>
      </c>
      <c r="E168" s="207" t="s">
        <v>463</v>
      </c>
      <c r="F168" s="207" t="s">
        <v>493</v>
      </c>
    </row>
    <row r="169" spans="1:6" hidden="1" x14ac:dyDescent="0.2">
      <c r="A169" s="206" t="s">
        <v>1395</v>
      </c>
      <c r="B169" s="207" t="b">
        <f>'Zał 2'!$G$44&gt;='Zał 2'!$I$44</f>
        <v>1</v>
      </c>
      <c r="C169" s="206" t="s">
        <v>491</v>
      </c>
      <c r="D169" s="207" t="s">
        <v>2416</v>
      </c>
      <c r="E169" s="207" t="s">
        <v>464</v>
      </c>
      <c r="F169" s="207" t="s">
        <v>493</v>
      </c>
    </row>
    <row r="170" spans="1:6" hidden="1" x14ac:dyDescent="0.2">
      <c r="A170" s="206" t="s">
        <v>1396</v>
      </c>
      <c r="B170" s="207" t="b">
        <f>'Zał 2'!$G$45&gt;='Zał 2'!$I$45</f>
        <v>1</v>
      </c>
      <c r="C170" s="206" t="s">
        <v>491</v>
      </c>
      <c r="D170" s="207" t="s">
        <v>2417</v>
      </c>
      <c r="E170" s="207" t="s">
        <v>463</v>
      </c>
      <c r="F170" s="207" t="s">
        <v>493</v>
      </c>
    </row>
    <row r="171" spans="1:6" hidden="1" x14ac:dyDescent="0.2">
      <c r="A171" s="206" t="s">
        <v>1397</v>
      </c>
      <c r="B171" s="207" t="b">
        <f>'Zał 2'!$G$46&gt;='Zał 2'!$I$46</f>
        <v>1</v>
      </c>
      <c r="C171" s="206" t="s">
        <v>491</v>
      </c>
      <c r="D171" s="207" t="s">
        <v>2417</v>
      </c>
      <c r="E171" s="207" t="s">
        <v>464</v>
      </c>
      <c r="F171" s="207" t="s">
        <v>493</v>
      </c>
    </row>
    <row r="172" spans="1:6" hidden="1" x14ac:dyDescent="0.2">
      <c r="A172" s="206" t="s">
        <v>1398</v>
      </c>
      <c r="B172" s="207" t="b">
        <f>'Zał 2'!$G$47&gt;='Zał 2'!$I$47</f>
        <v>1</v>
      </c>
      <c r="C172" s="206" t="s">
        <v>491</v>
      </c>
      <c r="D172" s="207" t="s">
        <v>1100</v>
      </c>
      <c r="E172" s="207" t="s">
        <v>463</v>
      </c>
      <c r="F172" s="207" t="s">
        <v>493</v>
      </c>
    </row>
    <row r="173" spans="1:6" hidden="1" x14ac:dyDescent="0.2">
      <c r="A173" s="206" t="s">
        <v>1399</v>
      </c>
      <c r="B173" s="207" t="b">
        <f>'Zał 2'!$G$48&gt;='Zał 2'!$I$48</f>
        <v>1</v>
      </c>
      <c r="C173" s="206" t="s">
        <v>491</v>
      </c>
      <c r="D173" s="207" t="s">
        <v>1100</v>
      </c>
      <c r="E173" s="207" t="s">
        <v>464</v>
      </c>
      <c r="F173" s="207" t="s">
        <v>493</v>
      </c>
    </row>
    <row r="174" spans="1:6" hidden="1" x14ac:dyDescent="0.2">
      <c r="A174" s="206" t="s">
        <v>1400</v>
      </c>
      <c r="B174" s="207" t="b">
        <f>'Zał 2'!$G$49&gt;='Zał 2'!$I$49</f>
        <v>1</v>
      </c>
      <c r="C174" s="206" t="s">
        <v>491</v>
      </c>
      <c r="D174" s="207" t="s">
        <v>1101</v>
      </c>
      <c r="E174" s="207" t="s">
        <v>463</v>
      </c>
      <c r="F174" s="207" t="s">
        <v>493</v>
      </c>
    </row>
    <row r="175" spans="1:6" hidden="1" x14ac:dyDescent="0.2">
      <c r="A175" s="206" t="s">
        <v>1401</v>
      </c>
      <c r="B175" s="207" t="b">
        <f>'Zał 2'!$G$50&gt;='Zał 2'!$I$50</f>
        <v>1</v>
      </c>
      <c r="C175" s="206" t="s">
        <v>491</v>
      </c>
      <c r="D175" s="207" t="s">
        <v>1101</v>
      </c>
      <c r="E175" s="207" t="s">
        <v>464</v>
      </c>
      <c r="F175" s="207" t="s">
        <v>493</v>
      </c>
    </row>
    <row r="176" spans="1:6" hidden="1" x14ac:dyDescent="0.2">
      <c r="A176" s="206" t="s">
        <v>1402</v>
      </c>
      <c r="B176" s="207" t="b">
        <f>'Zał 2'!$G$51&gt;='Zał 2'!$I$51</f>
        <v>1</v>
      </c>
      <c r="C176" s="206" t="s">
        <v>491</v>
      </c>
      <c r="D176" s="207" t="s">
        <v>1102</v>
      </c>
      <c r="E176" s="207" t="s">
        <v>463</v>
      </c>
      <c r="F176" s="207" t="s">
        <v>493</v>
      </c>
    </row>
    <row r="177" spans="1:6" hidden="1" x14ac:dyDescent="0.2">
      <c r="A177" s="206" t="s">
        <v>1403</v>
      </c>
      <c r="B177" s="207" t="b">
        <f>'Zał 2'!$G$52&gt;='Zał 2'!$I$52</f>
        <v>1</v>
      </c>
      <c r="C177" s="206" t="s">
        <v>491</v>
      </c>
      <c r="D177" s="207" t="s">
        <v>1102</v>
      </c>
      <c r="E177" s="207" t="s">
        <v>464</v>
      </c>
      <c r="F177" s="207" t="s">
        <v>493</v>
      </c>
    </row>
    <row r="178" spans="1:6" hidden="1" x14ac:dyDescent="0.2">
      <c r="A178" s="206" t="s">
        <v>1404</v>
      </c>
      <c r="B178" s="207" t="b">
        <f>'Zał 2'!$G$53&gt;='Zał 2'!$I$53</f>
        <v>1</v>
      </c>
      <c r="C178" s="206" t="s">
        <v>491</v>
      </c>
      <c r="D178" s="207" t="s">
        <v>1103</v>
      </c>
      <c r="E178" s="207" t="s">
        <v>463</v>
      </c>
      <c r="F178" s="207" t="s">
        <v>493</v>
      </c>
    </row>
    <row r="179" spans="1:6" hidden="1" x14ac:dyDescent="0.2">
      <c r="A179" s="206" t="s">
        <v>1405</v>
      </c>
      <c r="B179" s="207" t="b">
        <f>'Zał 2'!$G$54&gt;='Zał 2'!$I$54</f>
        <v>1</v>
      </c>
      <c r="C179" s="206" t="s">
        <v>491</v>
      </c>
      <c r="D179" s="207" t="s">
        <v>1103</v>
      </c>
      <c r="E179" s="207" t="s">
        <v>464</v>
      </c>
      <c r="F179" s="207" t="s">
        <v>493</v>
      </c>
    </row>
    <row r="180" spans="1:6" hidden="1" x14ac:dyDescent="0.2">
      <c r="A180" s="206" t="s">
        <v>1406</v>
      </c>
      <c r="B180" s="207" t="b">
        <f>'Zał 2'!$G$55&gt;='Zał 2'!$I$55</f>
        <v>1</v>
      </c>
      <c r="C180" s="206" t="s">
        <v>491</v>
      </c>
      <c r="D180" s="207" t="s">
        <v>1104</v>
      </c>
      <c r="E180" s="207" t="s">
        <v>463</v>
      </c>
      <c r="F180" s="207" t="s">
        <v>493</v>
      </c>
    </row>
    <row r="181" spans="1:6" hidden="1" x14ac:dyDescent="0.2">
      <c r="A181" s="206" t="s">
        <v>1407</v>
      </c>
      <c r="B181" s="207" t="b">
        <f>'Zał 2'!$G$56&gt;='Zał 2'!$I$56</f>
        <v>1</v>
      </c>
      <c r="C181" s="206" t="s">
        <v>491</v>
      </c>
      <c r="D181" s="207" t="s">
        <v>1104</v>
      </c>
      <c r="E181" s="207" t="s">
        <v>464</v>
      </c>
      <c r="F181" s="207" t="s">
        <v>493</v>
      </c>
    </row>
    <row r="182" spans="1:6" hidden="1" x14ac:dyDescent="0.2">
      <c r="A182" s="206" t="s">
        <v>1408</v>
      </c>
      <c r="B182" s="207" t="b">
        <f>'Zał 2'!$G$57&gt;='Zał 2'!$I$57</f>
        <v>1</v>
      </c>
      <c r="C182" s="206" t="s">
        <v>491</v>
      </c>
      <c r="D182" s="207" t="s">
        <v>1105</v>
      </c>
      <c r="E182" s="207" t="s">
        <v>463</v>
      </c>
      <c r="F182" s="207" t="s">
        <v>493</v>
      </c>
    </row>
    <row r="183" spans="1:6" hidden="1" x14ac:dyDescent="0.2">
      <c r="A183" s="206" t="s">
        <v>1409</v>
      </c>
      <c r="B183" s="207" t="b">
        <f>'Zał 2'!$G$58&gt;='Zał 2'!$I$58</f>
        <v>1</v>
      </c>
      <c r="C183" s="206" t="s">
        <v>491</v>
      </c>
      <c r="D183" s="207" t="s">
        <v>1105</v>
      </c>
      <c r="E183" s="207" t="s">
        <v>464</v>
      </c>
      <c r="F183" s="207" t="s">
        <v>493</v>
      </c>
    </row>
    <row r="184" spans="1:6" hidden="1" x14ac:dyDescent="0.2">
      <c r="A184" s="206" t="s">
        <v>1410</v>
      </c>
      <c r="B184" s="207" t="b">
        <f>'Zał 2'!$G$61&gt;='Zał 2'!$I$61</f>
        <v>1</v>
      </c>
      <c r="C184" s="206" t="s">
        <v>491</v>
      </c>
      <c r="D184" s="207" t="s">
        <v>1107</v>
      </c>
      <c r="E184" s="207" t="s">
        <v>463</v>
      </c>
      <c r="F184" s="207" t="s">
        <v>493</v>
      </c>
    </row>
    <row r="185" spans="1:6" hidden="1" x14ac:dyDescent="0.2">
      <c r="A185" s="206" t="s">
        <v>1411</v>
      </c>
      <c r="B185" s="207" t="b">
        <f>'Zał 2'!$G$62&gt;='Zał 2'!$I$62</f>
        <v>1</v>
      </c>
      <c r="C185" s="206" t="s">
        <v>491</v>
      </c>
      <c r="D185" s="207" t="s">
        <v>1107</v>
      </c>
      <c r="E185" s="207" t="s">
        <v>464</v>
      </c>
      <c r="F185" s="207" t="s">
        <v>493</v>
      </c>
    </row>
    <row r="186" spans="1:6" hidden="1" x14ac:dyDescent="0.2">
      <c r="A186" s="206" t="s">
        <v>1412</v>
      </c>
      <c r="B186" s="207" t="b">
        <f>'Zał 2'!$G$65&gt;='Zał 2'!$I$65</f>
        <v>1</v>
      </c>
      <c r="C186" s="206" t="s">
        <v>491</v>
      </c>
      <c r="D186" s="207" t="s">
        <v>3645</v>
      </c>
      <c r="E186" s="207" t="s">
        <v>463</v>
      </c>
      <c r="F186" s="207" t="s">
        <v>493</v>
      </c>
    </row>
    <row r="187" spans="1:6" hidden="1" x14ac:dyDescent="0.2">
      <c r="A187" s="206" t="s">
        <v>1413</v>
      </c>
      <c r="B187" s="207" t="b">
        <f>'Zał 2'!$G$66&gt;='Zał 2'!$I$66</f>
        <v>1</v>
      </c>
      <c r="C187" s="206" t="s">
        <v>491</v>
      </c>
      <c r="D187" s="207" t="s">
        <v>3645</v>
      </c>
      <c r="E187" s="207" t="s">
        <v>464</v>
      </c>
      <c r="F187" s="207" t="s">
        <v>493</v>
      </c>
    </row>
    <row r="188" spans="1:6" hidden="1" x14ac:dyDescent="0.2">
      <c r="A188" s="206" t="s">
        <v>1414</v>
      </c>
      <c r="B188" s="207" t="b">
        <f>'Zał 2'!$G$11='Zał 2'!$H$11+'Zał 2'!$I$11</f>
        <v>1</v>
      </c>
      <c r="C188" s="206" t="s">
        <v>491</v>
      </c>
      <c r="D188" s="207" t="s">
        <v>1011</v>
      </c>
      <c r="E188" s="207" t="s">
        <v>463</v>
      </c>
      <c r="F188" s="207" t="s">
        <v>494</v>
      </c>
    </row>
    <row r="189" spans="1:6" hidden="1" x14ac:dyDescent="0.2">
      <c r="A189" s="206" t="s">
        <v>246</v>
      </c>
      <c r="B189" s="207" t="b">
        <f>'Zał 2'!$G$12='Zał 2'!$H$12+'Zał 2'!$I$12</f>
        <v>1</v>
      </c>
      <c r="C189" s="206" t="s">
        <v>491</v>
      </c>
      <c r="D189" s="207" t="s">
        <v>1011</v>
      </c>
      <c r="E189" s="207" t="s">
        <v>464</v>
      </c>
      <c r="F189" s="207" t="s">
        <v>494</v>
      </c>
    </row>
    <row r="190" spans="1:6" hidden="1" x14ac:dyDescent="0.2">
      <c r="A190" s="206" t="s">
        <v>247</v>
      </c>
      <c r="B190" s="207" t="b">
        <f>'Zał 2'!$G$13='Zał 2'!$H$13+'Zał 2'!$I$13</f>
        <v>1</v>
      </c>
      <c r="C190" s="206" t="s">
        <v>491</v>
      </c>
      <c r="D190" s="207" t="s">
        <v>1012</v>
      </c>
      <c r="E190" s="207" t="s">
        <v>463</v>
      </c>
      <c r="F190" s="207" t="s">
        <v>494</v>
      </c>
    </row>
    <row r="191" spans="1:6" hidden="1" x14ac:dyDescent="0.2">
      <c r="A191" s="206" t="s">
        <v>248</v>
      </c>
      <c r="B191" s="207" t="b">
        <f>'Zał 2'!$G$14='Zał 2'!$H$14+'Zał 2'!$I$14</f>
        <v>1</v>
      </c>
      <c r="C191" s="206" t="s">
        <v>491</v>
      </c>
      <c r="D191" s="207" t="s">
        <v>1012</v>
      </c>
      <c r="E191" s="207" t="s">
        <v>464</v>
      </c>
      <c r="F191" s="207" t="s">
        <v>494</v>
      </c>
    </row>
    <row r="192" spans="1:6" hidden="1" x14ac:dyDescent="0.2">
      <c r="A192" s="206" t="s">
        <v>249</v>
      </c>
      <c r="B192" s="207" t="b">
        <f>'Zał 2'!$G$15='Zał 2'!$H$15+'Zał 2'!$I$15</f>
        <v>1</v>
      </c>
      <c r="C192" s="206" t="s">
        <v>491</v>
      </c>
      <c r="D192" s="207" t="s">
        <v>1013</v>
      </c>
      <c r="E192" s="207" t="s">
        <v>463</v>
      </c>
      <c r="F192" s="207" t="s">
        <v>494</v>
      </c>
    </row>
    <row r="193" spans="1:6" hidden="1" x14ac:dyDescent="0.2">
      <c r="A193" s="206" t="s">
        <v>250</v>
      </c>
      <c r="B193" s="207" t="b">
        <f>'Zał 2'!$G$16='Zał 2'!$H$16+'Zał 2'!$I$16</f>
        <v>1</v>
      </c>
      <c r="C193" s="206" t="s">
        <v>491</v>
      </c>
      <c r="D193" s="207" t="s">
        <v>1013</v>
      </c>
      <c r="E193" s="207" t="s">
        <v>464</v>
      </c>
      <c r="F193" s="207" t="s">
        <v>494</v>
      </c>
    </row>
    <row r="194" spans="1:6" hidden="1" x14ac:dyDescent="0.2">
      <c r="A194" s="206" t="s">
        <v>251</v>
      </c>
      <c r="B194" s="207" t="b">
        <f>'Zał 2'!$G$17='Zał 2'!$H$17+'Zał 2'!$I$17</f>
        <v>1</v>
      </c>
      <c r="C194" s="206" t="s">
        <v>491</v>
      </c>
      <c r="D194" s="207" t="s">
        <v>1014</v>
      </c>
      <c r="E194" s="207" t="s">
        <v>463</v>
      </c>
      <c r="F194" s="207" t="s">
        <v>494</v>
      </c>
    </row>
    <row r="195" spans="1:6" hidden="1" x14ac:dyDescent="0.2">
      <c r="A195" s="206" t="s">
        <v>252</v>
      </c>
      <c r="B195" s="207" t="b">
        <f>'Zał 2'!$G$18='Zał 2'!$H$18+'Zał 2'!$I$18</f>
        <v>1</v>
      </c>
      <c r="C195" s="206" t="s">
        <v>491</v>
      </c>
      <c r="D195" s="207" t="s">
        <v>1014</v>
      </c>
      <c r="E195" s="207" t="s">
        <v>464</v>
      </c>
      <c r="F195" s="207" t="s">
        <v>494</v>
      </c>
    </row>
    <row r="196" spans="1:6" hidden="1" x14ac:dyDescent="0.2">
      <c r="A196" s="206" t="s">
        <v>253</v>
      </c>
      <c r="B196" s="207" t="b">
        <f>'Zał 2'!$G$19='Zał 2'!$H$19+'Zał 2'!$I$19</f>
        <v>1</v>
      </c>
      <c r="C196" s="206" t="s">
        <v>491</v>
      </c>
      <c r="D196" s="207" t="s">
        <v>2407</v>
      </c>
      <c r="E196" s="207" t="s">
        <v>463</v>
      </c>
      <c r="F196" s="207" t="s">
        <v>494</v>
      </c>
    </row>
    <row r="197" spans="1:6" hidden="1" x14ac:dyDescent="0.2">
      <c r="A197" s="206" t="s">
        <v>254</v>
      </c>
      <c r="B197" s="207" t="b">
        <f>'Zał 2'!$G$20='Zał 2'!$H$20+'Zał 2'!$I$20</f>
        <v>1</v>
      </c>
      <c r="C197" s="206" t="s">
        <v>491</v>
      </c>
      <c r="D197" s="207" t="s">
        <v>2407</v>
      </c>
      <c r="E197" s="207" t="s">
        <v>464</v>
      </c>
      <c r="F197" s="207" t="s">
        <v>494</v>
      </c>
    </row>
    <row r="198" spans="1:6" hidden="1" x14ac:dyDescent="0.2">
      <c r="A198" s="206" t="s">
        <v>255</v>
      </c>
      <c r="B198" s="207" t="b">
        <f>'Zał 2'!$G$21='Zał 2'!$H$21+'Zał 2'!$I$21</f>
        <v>1</v>
      </c>
      <c r="C198" s="206" t="s">
        <v>491</v>
      </c>
      <c r="D198" s="207" t="s">
        <v>2408</v>
      </c>
      <c r="E198" s="207" t="s">
        <v>463</v>
      </c>
      <c r="F198" s="207" t="s">
        <v>494</v>
      </c>
    </row>
    <row r="199" spans="1:6" hidden="1" x14ac:dyDescent="0.2">
      <c r="A199" s="206" t="s">
        <v>256</v>
      </c>
      <c r="B199" s="207" t="b">
        <f>'Zał 2'!$G$22='Zał 2'!$H$22+'Zał 2'!$I$22</f>
        <v>1</v>
      </c>
      <c r="C199" s="206" t="s">
        <v>491</v>
      </c>
      <c r="D199" s="207" t="s">
        <v>2408</v>
      </c>
      <c r="E199" s="207" t="s">
        <v>464</v>
      </c>
      <c r="F199" s="207" t="s">
        <v>494</v>
      </c>
    </row>
    <row r="200" spans="1:6" hidden="1" x14ac:dyDescent="0.2">
      <c r="A200" s="206" t="s">
        <v>257</v>
      </c>
      <c r="B200" s="207" t="b">
        <f>'Zał 2'!$G$23='Zał 2'!$H$23+'Zał 2'!$I$23</f>
        <v>1</v>
      </c>
      <c r="C200" s="206" t="s">
        <v>491</v>
      </c>
      <c r="D200" s="207" t="s">
        <v>2409</v>
      </c>
      <c r="E200" s="207" t="s">
        <v>463</v>
      </c>
      <c r="F200" s="207" t="s">
        <v>494</v>
      </c>
    </row>
    <row r="201" spans="1:6" hidden="1" x14ac:dyDescent="0.2">
      <c r="A201" s="206" t="s">
        <v>258</v>
      </c>
      <c r="B201" s="207" t="b">
        <f>'Zał 2'!$G$24='Zał 2'!$H$24+'Zał 2'!$I$24</f>
        <v>1</v>
      </c>
      <c r="C201" s="206" t="s">
        <v>491</v>
      </c>
      <c r="D201" s="207" t="s">
        <v>2409</v>
      </c>
      <c r="E201" s="207" t="s">
        <v>464</v>
      </c>
      <c r="F201" s="207" t="s">
        <v>494</v>
      </c>
    </row>
    <row r="202" spans="1:6" hidden="1" x14ac:dyDescent="0.2">
      <c r="A202" s="206" t="s">
        <v>259</v>
      </c>
      <c r="B202" s="207" t="b">
        <f>'Zał 2'!$G$25='Zał 2'!$H$25+'Zał 2'!$I$25</f>
        <v>1</v>
      </c>
      <c r="C202" s="206" t="s">
        <v>491</v>
      </c>
      <c r="D202" s="207" t="s">
        <v>2410</v>
      </c>
      <c r="E202" s="207" t="s">
        <v>463</v>
      </c>
      <c r="F202" s="207" t="s">
        <v>494</v>
      </c>
    </row>
    <row r="203" spans="1:6" hidden="1" x14ac:dyDescent="0.2">
      <c r="A203" s="206" t="s">
        <v>260</v>
      </c>
      <c r="B203" s="207" t="b">
        <f>'Zał 2'!$G$26='Zał 2'!$H$26+'Zał 2'!$I$26</f>
        <v>1</v>
      </c>
      <c r="C203" s="206" t="s">
        <v>491</v>
      </c>
      <c r="D203" s="207" t="s">
        <v>2410</v>
      </c>
      <c r="E203" s="207" t="s">
        <v>464</v>
      </c>
      <c r="F203" s="207" t="s">
        <v>494</v>
      </c>
    </row>
    <row r="204" spans="1:6" hidden="1" x14ac:dyDescent="0.2">
      <c r="A204" s="206" t="s">
        <v>261</v>
      </c>
      <c r="B204" s="207" t="b">
        <f>'Zał 2'!$G$27='Zał 2'!$H$27+'Zał 2'!$I$27</f>
        <v>1</v>
      </c>
      <c r="C204" s="206" t="s">
        <v>491</v>
      </c>
      <c r="D204" s="207" t="s">
        <v>2411</v>
      </c>
      <c r="E204" s="207" t="s">
        <v>463</v>
      </c>
      <c r="F204" s="207" t="s">
        <v>494</v>
      </c>
    </row>
    <row r="205" spans="1:6" hidden="1" x14ac:dyDescent="0.2">
      <c r="A205" s="206" t="s">
        <v>262</v>
      </c>
      <c r="B205" s="207" t="b">
        <f>'Zał 2'!$G$28='Zał 2'!$H$28+'Zał 2'!$I$28</f>
        <v>1</v>
      </c>
      <c r="C205" s="206" t="s">
        <v>491</v>
      </c>
      <c r="D205" s="207" t="s">
        <v>2411</v>
      </c>
      <c r="E205" s="207" t="s">
        <v>464</v>
      </c>
      <c r="F205" s="207" t="s">
        <v>494</v>
      </c>
    </row>
    <row r="206" spans="1:6" hidden="1" x14ac:dyDescent="0.2">
      <c r="A206" s="206" t="s">
        <v>263</v>
      </c>
      <c r="B206" s="207" t="b">
        <f>'Zał 2'!$G$29='Zał 2'!$H$29+'Zał 2'!$I$29</f>
        <v>1</v>
      </c>
      <c r="C206" s="206" t="s">
        <v>491</v>
      </c>
      <c r="D206" s="207" t="s">
        <v>2412</v>
      </c>
      <c r="E206" s="207" t="s">
        <v>463</v>
      </c>
      <c r="F206" s="207" t="s">
        <v>494</v>
      </c>
    </row>
    <row r="207" spans="1:6" hidden="1" x14ac:dyDescent="0.2">
      <c r="A207" s="206" t="s">
        <v>264</v>
      </c>
      <c r="B207" s="207" t="b">
        <f>'Zał 2'!$G$30='Zał 2'!$H$30+'Zał 2'!$I$30</f>
        <v>1</v>
      </c>
      <c r="C207" s="206" t="s">
        <v>491</v>
      </c>
      <c r="D207" s="207" t="s">
        <v>2412</v>
      </c>
      <c r="E207" s="207" t="s">
        <v>464</v>
      </c>
      <c r="F207" s="207" t="s">
        <v>494</v>
      </c>
    </row>
    <row r="208" spans="1:6" hidden="1" x14ac:dyDescent="0.2">
      <c r="A208" s="206" t="s">
        <v>265</v>
      </c>
      <c r="B208" s="207" t="b">
        <f>'Zał 2'!$G$31='Zał 2'!$H$31+'Zał 2'!$I$31</f>
        <v>1</v>
      </c>
      <c r="C208" s="206" t="s">
        <v>491</v>
      </c>
      <c r="D208" s="207" t="s">
        <v>2413</v>
      </c>
      <c r="E208" s="207" t="s">
        <v>463</v>
      </c>
      <c r="F208" s="207" t="s">
        <v>494</v>
      </c>
    </row>
    <row r="209" spans="1:6" hidden="1" x14ac:dyDescent="0.2">
      <c r="A209" s="206" t="s">
        <v>266</v>
      </c>
      <c r="B209" s="207" t="b">
        <f>'Zał 2'!$G$32='Zał 2'!$H$32+'Zał 2'!$I$32</f>
        <v>1</v>
      </c>
      <c r="C209" s="206" t="s">
        <v>491</v>
      </c>
      <c r="D209" s="207" t="s">
        <v>2413</v>
      </c>
      <c r="E209" s="207" t="s">
        <v>464</v>
      </c>
      <c r="F209" s="207" t="s">
        <v>494</v>
      </c>
    </row>
    <row r="210" spans="1:6" hidden="1" x14ac:dyDescent="0.2">
      <c r="A210" s="206" t="s">
        <v>267</v>
      </c>
      <c r="B210" s="207" t="b">
        <f>'Zał 2'!$G$39='Zał 2'!$H$39+'Zał 2'!$I$39</f>
        <v>1</v>
      </c>
      <c r="C210" s="206" t="s">
        <v>491</v>
      </c>
      <c r="D210" s="207" t="s">
        <v>2414</v>
      </c>
      <c r="E210" s="207" t="s">
        <v>463</v>
      </c>
      <c r="F210" s="207" t="s">
        <v>494</v>
      </c>
    </row>
    <row r="211" spans="1:6" hidden="1" x14ac:dyDescent="0.2">
      <c r="A211" s="206" t="s">
        <v>268</v>
      </c>
      <c r="B211" s="207" t="b">
        <f>'Zał 2'!$G$40='Zał 2'!$H$40+'Zał 2'!$I$40</f>
        <v>1</v>
      </c>
      <c r="C211" s="206" t="s">
        <v>491</v>
      </c>
      <c r="D211" s="207" t="s">
        <v>2414</v>
      </c>
      <c r="E211" s="207" t="s">
        <v>464</v>
      </c>
      <c r="F211" s="207" t="s">
        <v>494</v>
      </c>
    </row>
    <row r="212" spans="1:6" hidden="1" x14ac:dyDescent="0.2">
      <c r="A212" s="206" t="s">
        <v>269</v>
      </c>
      <c r="B212" s="207" t="b">
        <f>'Zał 2'!$G$41='Zał 2'!$H$41+'Zał 2'!$I$41</f>
        <v>1</v>
      </c>
      <c r="C212" s="206" t="s">
        <v>491</v>
      </c>
      <c r="D212" s="207" t="s">
        <v>2415</v>
      </c>
      <c r="E212" s="207" t="s">
        <v>463</v>
      </c>
      <c r="F212" s="207" t="s">
        <v>494</v>
      </c>
    </row>
    <row r="213" spans="1:6" hidden="1" x14ac:dyDescent="0.2">
      <c r="A213" s="206" t="s">
        <v>270</v>
      </c>
      <c r="B213" s="207" t="b">
        <f>'Zał 2'!$G$42='Zał 2'!$H$42+'Zał 2'!$I$42</f>
        <v>1</v>
      </c>
      <c r="C213" s="206" t="s">
        <v>491</v>
      </c>
      <c r="D213" s="207" t="s">
        <v>2415</v>
      </c>
      <c r="E213" s="207" t="s">
        <v>464</v>
      </c>
      <c r="F213" s="207" t="s">
        <v>494</v>
      </c>
    </row>
    <row r="214" spans="1:6" hidden="1" x14ac:dyDescent="0.2">
      <c r="A214" s="206" t="s">
        <v>2022</v>
      </c>
      <c r="B214" s="207" t="b">
        <f>'Zał 2'!$G$43='Zał 2'!$H$43+'Zał 2'!$I$43</f>
        <v>1</v>
      </c>
      <c r="C214" s="206" t="s">
        <v>491</v>
      </c>
      <c r="D214" s="207" t="s">
        <v>2416</v>
      </c>
      <c r="E214" s="207" t="s">
        <v>463</v>
      </c>
      <c r="F214" s="207" t="s">
        <v>494</v>
      </c>
    </row>
    <row r="215" spans="1:6" hidden="1" x14ac:dyDescent="0.2">
      <c r="A215" s="206" t="s">
        <v>2023</v>
      </c>
      <c r="B215" s="207" t="b">
        <f>'Zał 2'!$G$44='Zał 2'!$H$44+'Zał 2'!$I$44</f>
        <v>1</v>
      </c>
      <c r="C215" s="206" t="s">
        <v>491</v>
      </c>
      <c r="D215" s="207" t="s">
        <v>2416</v>
      </c>
      <c r="E215" s="207" t="s">
        <v>464</v>
      </c>
      <c r="F215" s="207" t="s">
        <v>494</v>
      </c>
    </row>
    <row r="216" spans="1:6" hidden="1" x14ac:dyDescent="0.2">
      <c r="A216" s="206" t="s">
        <v>2024</v>
      </c>
      <c r="B216" s="207" t="b">
        <f>'Zał 2'!$G$45='Zał 2'!$H$45+'Zał 2'!$I$45</f>
        <v>1</v>
      </c>
      <c r="C216" s="206" t="s">
        <v>491</v>
      </c>
      <c r="D216" s="207" t="s">
        <v>2417</v>
      </c>
      <c r="E216" s="207" t="s">
        <v>463</v>
      </c>
      <c r="F216" s="207" t="s">
        <v>494</v>
      </c>
    </row>
    <row r="217" spans="1:6" hidden="1" x14ac:dyDescent="0.2">
      <c r="A217" s="206" t="s">
        <v>2025</v>
      </c>
      <c r="B217" s="207" t="b">
        <f>'Zał 2'!$G$46='Zał 2'!$H$46+'Zał 2'!$I$46</f>
        <v>1</v>
      </c>
      <c r="C217" s="206" t="s">
        <v>491</v>
      </c>
      <c r="D217" s="207" t="s">
        <v>2417</v>
      </c>
      <c r="E217" s="207" t="s">
        <v>464</v>
      </c>
      <c r="F217" s="207" t="s">
        <v>494</v>
      </c>
    </row>
    <row r="218" spans="1:6" hidden="1" x14ac:dyDescent="0.2">
      <c r="A218" s="206" t="s">
        <v>2026</v>
      </c>
      <c r="B218" s="207" t="b">
        <f>'Zał 2'!$G$47='Zał 2'!$H$47+'Zał 2'!$I$47</f>
        <v>1</v>
      </c>
      <c r="C218" s="206" t="s">
        <v>491</v>
      </c>
      <c r="D218" s="207" t="s">
        <v>1100</v>
      </c>
      <c r="E218" s="207" t="s">
        <v>463</v>
      </c>
      <c r="F218" s="207" t="s">
        <v>494</v>
      </c>
    </row>
    <row r="219" spans="1:6" hidden="1" x14ac:dyDescent="0.2">
      <c r="A219" s="206" t="s">
        <v>173</v>
      </c>
      <c r="B219" s="207" t="b">
        <f>'Zał 2'!$G$48='Zał 2'!$H$48+'Zał 2'!$I$48</f>
        <v>1</v>
      </c>
      <c r="C219" s="206" t="s">
        <v>491</v>
      </c>
      <c r="D219" s="207" t="s">
        <v>1100</v>
      </c>
      <c r="E219" s="207" t="s">
        <v>464</v>
      </c>
      <c r="F219" s="207" t="s">
        <v>494</v>
      </c>
    </row>
    <row r="220" spans="1:6" hidden="1" x14ac:dyDescent="0.2">
      <c r="A220" s="206" t="s">
        <v>174</v>
      </c>
      <c r="B220" s="207" t="b">
        <f>'Zał 2'!$G$49='Zał 2'!$H$49+'Zał 2'!$I$49</f>
        <v>1</v>
      </c>
      <c r="C220" s="206" t="s">
        <v>491</v>
      </c>
      <c r="D220" s="207" t="s">
        <v>1101</v>
      </c>
      <c r="E220" s="207" t="s">
        <v>463</v>
      </c>
      <c r="F220" s="207" t="s">
        <v>494</v>
      </c>
    </row>
    <row r="221" spans="1:6" hidden="1" x14ac:dyDescent="0.2">
      <c r="A221" s="206" t="s">
        <v>175</v>
      </c>
      <c r="B221" s="207" t="b">
        <f>'Zał 2'!$G$50='Zał 2'!$H$50+'Zał 2'!$I$50</f>
        <v>1</v>
      </c>
      <c r="C221" s="206" t="s">
        <v>491</v>
      </c>
      <c r="D221" s="207" t="s">
        <v>1101</v>
      </c>
      <c r="E221" s="207" t="s">
        <v>464</v>
      </c>
      <c r="F221" s="207" t="s">
        <v>494</v>
      </c>
    </row>
    <row r="222" spans="1:6" hidden="1" x14ac:dyDescent="0.2">
      <c r="A222" s="206" t="s">
        <v>176</v>
      </c>
      <c r="B222" s="207" t="b">
        <f>'Zał 2'!$G$51='Zał 2'!$H$51+'Zał 2'!$I$51</f>
        <v>1</v>
      </c>
      <c r="C222" s="206" t="s">
        <v>491</v>
      </c>
      <c r="D222" s="207" t="s">
        <v>1102</v>
      </c>
      <c r="E222" s="207" t="s">
        <v>463</v>
      </c>
      <c r="F222" s="207" t="s">
        <v>494</v>
      </c>
    </row>
    <row r="223" spans="1:6" hidden="1" x14ac:dyDescent="0.2">
      <c r="A223" s="206" t="s">
        <v>177</v>
      </c>
      <c r="B223" s="207" t="b">
        <f>'Zał 2'!$G$52='Zał 2'!$H$52+'Zał 2'!$I$52</f>
        <v>1</v>
      </c>
      <c r="C223" s="206" t="s">
        <v>491</v>
      </c>
      <c r="D223" s="207" t="s">
        <v>1102</v>
      </c>
      <c r="E223" s="207" t="s">
        <v>464</v>
      </c>
      <c r="F223" s="207" t="s">
        <v>494</v>
      </c>
    </row>
    <row r="224" spans="1:6" hidden="1" x14ac:dyDescent="0.2">
      <c r="A224" s="206" t="s">
        <v>178</v>
      </c>
      <c r="B224" s="207" t="b">
        <f>'Zał 2'!$G$53='Zał 2'!$H$53+'Zał 2'!$I$53</f>
        <v>1</v>
      </c>
      <c r="C224" s="206" t="s">
        <v>491</v>
      </c>
      <c r="D224" s="207" t="s">
        <v>1103</v>
      </c>
      <c r="E224" s="207" t="s">
        <v>463</v>
      </c>
      <c r="F224" s="207" t="s">
        <v>494</v>
      </c>
    </row>
    <row r="225" spans="1:6" hidden="1" x14ac:dyDescent="0.2">
      <c r="A225" s="206" t="s">
        <v>179</v>
      </c>
      <c r="B225" s="207" t="b">
        <f>'Zał 2'!$G$54='Zał 2'!$H$54+'Zał 2'!$I$54</f>
        <v>1</v>
      </c>
      <c r="C225" s="206" t="s">
        <v>491</v>
      </c>
      <c r="D225" s="207" t="s">
        <v>1103</v>
      </c>
      <c r="E225" s="207" t="s">
        <v>464</v>
      </c>
      <c r="F225" s="207" t="s">
        <v>494</v>
      </c>
    </row>
    <row r="226" spans="1:6" hidden="1" x14ac:dyDescent="0.2">
      <c r="A226" s="206" t="s">
        <v>180</v>
      </c>
      <c r="B226" s="207" t="b">
        <f>'Zał 2'!$G$55='Zał 2'!$H$55+'Zał 2'!$I$55</f>
        <v>1</v>
      </c>
      <c r="C226" s="206" t="s">
        <v>491</v>
      </c>
      <c r="D226" s="207" t="s">
        <v>1104</v>
      </c>
      <c r="E226" s="207" t="s">
        <v>463</v>
      </c>
      <c r="F226" s="207" t="s">
        <v>494</v>
      </c>
    </row>
    <row r="227" spans="1:6" hidden="1" x14ac:dyDescent="0.2">
      <c r="A227" s="206" t="s">
        <v>181</v>
      </c>
      <c r="B227" s="207" t="b">
        <f>'Zał 2'!$G$56='Zał 2'!$H$56+'Zał 2'!$I$56</f>
        <v>1</v>
      </c>
      <c r="C227" s="206" t="s">
        <v>491</v>
      </c>
      <c r="D227" s="207" t="s">
        <v>1104</v>
      </c>
      <c r="E227" s="207" t="s">
        <v>464</v>
      </c>
      <c r="F227" s="207" t="s">
        <v>494</v>
      </c>
    </row>
    <row r="228" spans="1:6" hidden="1" x14ac:dyDescent="0.2">
      <c r="A228" s="206" t="s">
        <v>182</v>
      </c>
      <c r="B228" s="207" t="b">
        <f>'Zał 2'!$G$57='Zał 2'!$H$57+'Zał 2'!$I$57</f>
        <v>1</v>
      </c>
      <c r="C228" s="206" t="s">
        <v>491</v>
      </c>
      <c r="D228" s="207" t="s">
        <v>1105</v>
      </c>
      <c r="E228" s="207" t="s">
        <v>463</v>
      </c>
      <c r="F228" s="207" t="s">
        <v>494</v>
      </c>
    </row>
    <row r="229" spans="1:6" hidden="1" x14ac:dyDescent="0.2">
      <c r="A229" s="206" t="s">
        <v>183</v>
      </c>
      <c r="B229" s="207" t="b">
        <f>'Zał 2'!$G$58='Zał 2'!$H$58+'Zał 2'!$I$58</f>
        <v>1</v>
      </c>
      <c r="C229" s="206" t="s">
        <v>491</v>
      </c>
      <c r="D229" s="207" t="s">
        <v>1105</v>
      </c>
      <c r="E229" s="207" t="s">
        <v>464</v>
      </c>
      <c r="F229" s="207" t="s">
        <v>494</v>
      </c>
    </row>
    <row r="230" spans="1:6" hidden="1" x14ac:dyDescent="0.2">
      <c r="A230" s="206" t="s">
        <v>184</v>
      </c>
      <c r="B230" s="207" t="b">
        <f>'Zał 2'!$G$61='Zał 2'!$H$61+'Zał 2'!$I$61+'Zał 2'!$G$59</f>
        <v>1</v>
      </c>
      <c r="C230" s="206" t="s">
        <v>491</v>
      </c>
      <c r="D230" s="207" t="s">
        <v>1107</v>
      </c>
      <c r="E230" s="207" t="s">
        <v>463</v>
      </c>
      <c r="F230" s="207" t="s">
        <v>494</v>
      </c>
    </row>
    <row r="231" spans="1:6" hidden="1" x14ac:dyDescent="0.2">
      <c r="A231" s="206" t="s">
        <v>185</v>
      </c>
      <c r="B231" s="207" t="b">
        <f>'Zał 2'!$G$62='Zał 2'!$H$62+'Zał 2'!$I$62+'Zał 2'!$G$60</f>
        <v>1</v>
      </c>
      <c r="C231" s="206" t="s">
        <v>491</v>
      </c>
      <c r="D231" s="207" t="s">
        <v>1107</v>
      </c>
      <c r="E231" s="207" t="s">
        <v>464</v>
      </c>
      <c r="F231" s="207" t="s">
        <v>494</v>
      </c>
    </row>
    <row r="232" spans="1:6" hidden="1" x14ac:dyDescent="0.2">
      <c r="A232" s="206" t="s">
        <v>186</v>
      </c>
      <c r="B232" s="207" t="b">
        <f>'Zał 2'!$G$65='Zał 2'!$H$65+'Zał 2'!$I$65+'Zał 2'!$G$63+'Zał 2'!$G$59</f>
        <v>1</v>
      </c>
      <c r="C232" s="206" t="s">
        <v>491</v>
      </c>
      <c r="D232" s="207" t="s">
        <v>3645</v>
      </c>
      <c r="E232" s="207" t="s">
        <v>463</v>
      </c>
      <c r="F232" s="207" t="s">
        <v>494</v>
      </c>
    </row>
    <row r="233" spans="1:6" hidden="1" x14ac:dyDescent="0.2">
      <c r="A233" s="206" t="s">
        <v>187</v>
      </c>
      <c r="B233" s="207" t="b">
        <f>'Zał 2'!$G$66='Zał 2'!$H$66+'Zał 2'!$I$66+'Zał 2'!$G$64+'Zał 2'!$G$60</f>
        <v>1</v>
      </c>
      <c r="C233" s="206" t="s">
        <v>491</v>
      </c>
      <c r="D233" s="207" t="s">
        <v>3645</v>
      </c>
      <c r="E233" s="207" t="s">
        <v>464</v>
      </c>
      <c r="F233" s="207" t="s">
        <v>494</v>
      </c>
    </row>
    <row r="234" spans="1:6" hidden="1" x14ac:dyDescent="0.2">
      <c r="A234" s="206" t="s">
        <v>188</v>
      </c>
      <c r="B234" s="207" t="b">
        <f>'Zał 2'!$G$11&gt;='Zał 2'!$J$11</f>
        <v>1</v>
      </c>
      <c r="C234" s="206" t="s">
        <v>491</v>
      </c>
      <c r="D234" s="207" t="s">
        <v>1011</v>
      </c>
      <c r="E234" s="207" t="s">
        <v>463</v>
      </c>
      <c r="F234" s="207" t="s">
        <v>495</v>
      </c>
    </row>
    <row r="235" spans="1:6" hidden="1" x14ac:dyDescent="0.2">
      <c r="A235" s="206" t="s">
        <v>189</v>
      </c>
      <c r="B235" s="207" t="b">
        <f>'Zał 2'!$G$12&gt;='Zał 2'!$J$12</f>
        <v>1</v>
      </c>
      <c r="C235" s="206" t="s">
        <v>491</v>
      </c>
      <c r="D235" s="207" t="s">
        <v>1011</v>
      </c>
      <c r="E235" s="207" t="s">
        <v>464</v>
      </c>
      <c r="F235" s="207" t="s">
        <v>495</v>
      </c>
    </row>
    <row r="236" spans="1:6" hidden="1" x14ac:dyDescent="0.2">
      <c r="A236" s="206" t="s">
        <v>190</v>
      </c>
      <c r="B236" s="207" t="b">
        <f>'Zał 2'!$G$13&gt;='Zał 2'!$J$13</f>
        <v>1</v>
      </c>
      <c r="C236" s="206" t="s">
        <v>491</v>
      </c>
      <c r="D236" s="207" t="s">
        <v>1012</v>
      </c>
      <c r="E236" s="207" t="s">
        <v>463</v>
      </c>
      <c r="F236" s="207" t="s">
        <v>495</v>
      </c>
    </row>
    <row r="237" spans="1:6" hidden="1" x14ac:dyDescent="0.2">
      <c r="A237" s="206" t="s">
        <v>191</v>
      </c>
      <c r="B237" s="207" t="b">
        <f>'Zał 2'!$G$14&gt;='Zał 2'!$J$14</f>
        <v>1</v>
      </c>
      <c r="C237" s="206" t="s">
        <v>491</v>
      </c>
      <c r="D237" s="207" t="s">
        <v>1012</v>
      </c>
      <c r="E237" s="207" t="s">
        <v>464</v>
      </c>
      <c r="F237" s="207" t="s">
        <v>495</v>
      </c>
    </row>
    <row r="238" spans="1:6" hidden="1" x14ac:dyDescent="0.2">
      <c r="A238" s="206" t="s">
        <v>192</v>
      </c>
      <c r="B238" s="207" t="b">
        <f>'Zał 2'!$G$15&gt;='Zał 2'!$J$15</f>
        <v>1</v>
      </c>
      <c r="C238" s="206" t="s">
        <v>491</v>
      </c>
      <c r="D238" s="207" t="s">
        <v>1013</v>
      </c>
      <c r="E238" s="207" t="s">
        <v>463</v>
      </c>
      <c r="F238" s="207" t="s">
        <v>495</v>
      </c>
    </row>
    <row r="239" spans="1:6" hidden="1" x14ac:dyDescent="0.2">
      <c r="A239" s="206" t="s">
        <v>193</v>
      </c>
      <c r="B239" s="207" t="b">
        <f>'Zał 2'!$G$16&gt;='Zał 2'!$J$16</f>
        <v>1</v>
      </c>
      <c r="C239" s="206" t="s">
        <v>491</v>
      </c>
      <c r="D239" s="207" t="s">
        <v>1013</v>
      </c>
      <c r="E239" s="207" t="s">
        <v>464</v>
      </c>
      <c r="F239" s="207" t="s">
        <v>495</v>
      </c>
    </row>
    <row r="240" spans="1:6" hidden="1" x14ac:dyDescent="0.2">
      <c r="A240" s="206" t="s">
        <v>194</v>
      </c>
      <c r="B240" s="207" t="b">
        <f>'Zał 2'!$G$17&gt;='Zał 2'!$J$17</f>
        <v>1</v>
      </c>
      <c r="C240" s="206" t="s">
        <v>491</v>
      </c>
      <c r="D240" s="207" t="s">
        <v>1014</v>
      </c>
      <c r="E240" s="207" t="s">
        <v>463</v>
      </c>
      <c r="F240" s="207" t="s">
        <v>495</v>
      </c>
    </row>
    <row r="241" spans="1:6" hidden="1" x14ac:dyDescent="0.2">
      <c r="A241" s="206" t="s">
        <v>195</v>
      </c>
      <c r="B241" s="207" t="b">
        <f>'Zał 2'!$G$18&gt;='Zał 2'!$J$18</f>
        <v>1</v>
      </c>
      <c r="C241" s="206" t="s">
        <v>491</v>
      </c>
      <c r="D241" s="207" t="s">
        <v>1014</v>
      </c>
      <c r="E241" s="207" t="s">
        <v>464</v>
      </c>
      <c r="F241" s="207" t="s">
        <v>495</v>
      </c>
    </row>
    <row r="242" spans="1:6" hidden="1" x14ac:dyDescent="0.2">
      <c r="A242" s="206" t="s">
        <v>196</v>
      </c>
      <c r="B242" s="207" t="b">
        <f>'Zał 2'!$G$19&gt;='Zał 2'!$J$19</f>
        <v>1</v>
      </c>
      <c r="C242" s="206" t="s">
        <v>491</v>
      </c>
      <c r="D242" s="207" t="s">
        <v>2407</v>
      </c>
      <c r="E242" s="207" t="s">
        <v>463</v>
      </c>
      <c r="F242" s="207" t="s">
        <v>495</v>
      </c>
    </row>
    <row r="243" spans="1:6" hidden="1" x14ac:dyDescent="0.2">
      <c r="A243" s="206" t="s">
        <v>197</v>
      </c>
      <c r="B243" s="207" t="b">
        <f>'Zał 2'!$G$20&gt;='Zał 2'!$J$20</f>
        <v>1</v>
      </c>
      <c r="C243" s="206" t="s">
        <v>491</v>
      </c>
      <c r="D243" s="207" t="s">
        <v>2407</v>
      </c>
      <c r="E243" s="207" t="s">
        <v>464</v>
      </c>
      <c r="F243" s="207" t="s">
        <v>495</v>
      </c>
    </row>
    <row r="244" spans="1:6" hidden="1" x14ac:dyDescent="0.2">
      <c r="A244" s="206" t="s">
        <v>198</v>
      </c>
      <c r="B244" s="207" t="b">
        <f>'Zał 2'!$G$21&gt;='Zał 2'!$J$21</f>
        <v>1</v>
      </c>
      <c r="C244" s="206" t="s">
        <v>491</v>
      </c>
      <c r="D244" s="207" t="s">
        <v>2408</v>
      </c>
      <c r="E244" s="207" t="s">
        <v>463</v>
      </c>
      <c r="F244" s="207" t="s">
        <v>495</v>
      </c>
    </row>
    <row r="245" spans="1:6" hidden="1" x14ac:dyDescent="0.2">
      <c r="A245" s="206" t="s">
        <v>3021</v>
      </c>
      <c r="B245" s="207" t="b">
        <f>'Zał 2'!$G$22&gt;='Zał 2'!$J$22</f>
        <v>1</v>
      </c>
      <c r="C245" s="206" t="s">
        <v>491</v>
      </c>
      <c r="D245" s="207" t="s">
        <v>2408</v>
      </c>
      <c r="E245" s="207" t="s">
        <v>464</v>
      </c>
      <c r="F245" s="207" t="s">
        <v>495</v>
      </c>
    </row>
    <row r="246" spans="1:6" hidden="1" x14ac:dyDescent="0.2">
      <c r="A246" s="206" t="s">
        <v>3022</v>
      </c>
      <c r="B246" s="207" t="b">
        <f>'Zał 2'!$G$23&gt;='Zał 2'!$J$23</f>
        <v>1</v>
      </c>
      <c r="C246" s="206" t="s">
        <v>491</v>
      </c>
      <c r="D246" s="207" t="s">
        <v>2409</v>
      </c>
      <c r="E246" s="207" t="s">
        <v>463</v>
      </c>
      <c r="F246" s="207" t="s">
        <v>495</v>
      </c>
    </row>
    <row r="247" spans="1:6" hidden="1" x14ac:dyDescent="0.2">
      <c r="A247" s="206" t="s">
        <v>3023</v>
      </c>
      <c r="B247" s="207" t="b">
        <f>'Zał 2'!$G$24&gt;='Zał 2'!$J$24</f>
        <v>1</v>
      </c>
      <c r="C247" s="206" t="s">
        <v>491</v>
      </c>
      <c r="D247" s="207" t="s">
        <v>2409</v>
      </c>
      <c r="E247" s="207" t="s">
        <v>464</v>
      </c>
      <c r="F247" s="207" t="s">
        <v>495</v>
      </c>
    </row>
    <row r="248" spans="1:6" hidden="1" x14ac:dyDescent="0.2">
      <c r="A248" s="206" t="s">
        <v>3024</v>
      </c>
      <c r="B248" s="207" t="b">
        <f>'Zał 2'!$G$25&gt;='Zał 2'!$J$25</f>
        <v>1</v>
      </c>
      <c r="C248" s="206" t="s">
        <v>491</v>
      </c>
      <c r="D248" s="207" t="s">
        <v>2410</v>
      </c>
      <c r="E248" s="207" t="s">
        <v>463</v>
      </c>
      <c r="F248" s="207" t="s">
        <v>495</v>
      </c>
    </row>
    <row r="249" spans="1:6" hidden="1" x14ac:dyDescent="0.2">
      <c r="A249" s="206" t="s">
        <v>3025</v>
      </c>
      <c r="B249" s="207" t="b">
        <f>'Zał 2'!$G$26&gt;='Zał 2'!$J$26</f>
        <v>1</v>
      </c>
      <c r="C249" s="206" t="s">
        <v>491</v>
      </c>
      <c r="D249" s="207" t="s">
        <v>2410</v>
      </c>
      <c r="E249" s="207" t="s">
        <v>464</v>
      </c>
      <c r="F249" s="207" t="s">
        <v>495</v>
      </c>
    </row>
    <row r="250" spans="1:6" hidden="1" x14ac:dyDescent="0.2">
      <c r="A250" s="206" t="s">
        <v>3026</v>
      </c>
      <c r="B250" s="207" t="b">
        <f>'Zał 2'!$G$27&gt;='Zał 2'!$J$27</f>
        <v>1</v>
      </c>
      <c r="C250" s="206" t="s">
        <v>491</v>
      </c>
      <c r="D250" s="207" t="s">
        <v>2411</v>
      </c>
      <c r="E250" s="207" t="s">
        <v>463</v>
      </c>
      <c r="F250" s="207" t="s">
        <v>495</v>
      </c>
    </row>
    <row r="251" spans="1:6" hidden="1" x14ac:dyDescent="0.2">
      <c r="A251" s="206" t="s">
        <v>3027</v>
      </c>
      <c r="B251" s="207" t="b">
        <f>'Zał 2'!$G$28&gt;='Zał 2'!$J$28</f>
        <v>1</v>
      </c>
      <c r="C251" s="206" t="s">
        <v>491</v>
      </c>
      <c r="D251" s="207" t="s">
        <v>2411</v>
      </c>
      <c r="E251" s="207" t="s">
        <v>464</v>
      </c>
      <c r="F251" s="207" t="s">
        <v>495</v>
      </c>
    </row>
    <row r="252" spans="1:6" hidden="1" x14ac:dyDescent="0.2">
      <c r="A252" s="206" t="s">
        <v>3028</v>
      </c>
      <c r="B252" s="207" t="b">
        <f>'Zał 2'!$G$29&gt;='Zał 2'!$J$29</f>
        <v>1</v>
      </c>
      <c r="C252" s="206" t="s">
        <v>491</v>
      </c>
      <c r="D252" s="207" t="s">
        <v>2412</v>
      </c>
      <c r="E252" s="207" t="s">
        <v>463</v>
      </c>
      <c r="F252" s="207" t="s">
        <v>495</v>
      </c>
    </row>
    <row r="253" spans="1:6" hidden="1" x14ac:dyDescent="0.2">
      <c r="A253" s="206" t="s">
        <v>3029</v>
      </c>
      <c r="B253" s="207" t="b">
        <f>'Zał 2'!$G$30&gt;='Zał 2'!$J$30</f>
        <v>1</v>
      </c>
      <c r="C253" s="206" t="s">
        <v>491</v>
      </c>
      <c r="D253" s="207" t="s">
        <v>2412</v>
      </c>
      <c r="E253" s="207" t="s">
        <v>464</v>
      </c>
      <c r="F253" s="207" t="s">
        <v>495</v>
      </c>
    </row>
    <row r="254" spans="1:6" hidden="1" x14ac:dyDescent="0.2">
      <c r="A254" s="206" t="s">
        <v>3030</v>
      </c>
      <c r="B254" s="207" t="b">
        <f>'Zał 2'!$G$31&gt;='Zał 2'!$J$31</f>
        <v>1</v>
      </c>
      <c r="C254" s="206" t="s">
        <v>491</v>
      </c>
      <c r="D254" s="207" t="s">
        <v>2413</v>
      </c>
      <c r="E254" s="207" t="s">
        <v>463</v>
      </c>
      <c r="F254" s="207" t="s">
        <v>495</v>
      </c>
    </row>
    <row r="255" spans="1:6" hidden="1" x14ac:dyDescent="0.2">
      <c r="A255" s="206" t="s">
        <v>3031</v>
      </c>
      <c r="B255" s="207" t="b">
        <f>'Zał 2'!$G$32&gt;='Zał 2'!$J$32</f>
        <v>1</v>
      </c>
      <c r="C255" s="206" t="s">
        <v>491</v>
      </c>
      <c r="D255" s="207" t="s">
        <v>2413</v>
      </c>
      <c r="E255" s="207" t="s">
        <v>464</v>
      </c>
      <c r="F255" s="207" t="s">
        <v>495</v>
      </c>
    </row>
    <row r="256" spans="1:6" hidden="1" x14ac:dyDescent="0.2">
      <c r="A256" s="206" t="s">
        <v>3032</v>
      </c>
      <c r="B256" s="207" t="b">
        <f>'Zał 2'!$G$39&gt;='Zał 2'!$J$39</f>
        <v>1</v>
      </c>
      <c r="C256" s="206" t="s">
        <v>491</v>
      </c>
      <c r="D256" s="207" t="s">
        <v>2414</v>
      </c>
      <c r="E256" s="207" t="s">
        <v>463</v>
      </c>
      <c r="F256" s="207" t="s">
        <v>495</v>
      </c>
    </row>
    <row r="257" spans="1:6" hidden="1" x14ac:dyDescent="0.2">
      <c r="A257" s="206" t="s">
        <v>3033</v>
      </c>
      <c r="B257" s="207" t="b">
        <f>'Zał 2'!$G$40&gt;='Zał 2'!$J$40</f>
        <v>1</v>
      </c>
      <c r="C257" s="206" t="s">
        <v>491</v>
      </c>
      <c r="D257" s="207" t="s">
        <v>2414</v>
      </c>
      <c r="E257" s="207" t="s">
        <v>464</v>
      </c>
      <c r="F257" s="207" t="s">
        <v>495</v>
      </c>
    </row>
    <row r="258" spans="1:6" hidden="1" x14ac:dyDescent="0.2">
      <c r="A258" s="206" t="s">
        <v>3034</v>
      </c>
      <c r="B258" s="207" t="b">
        <f>'Zał 2'!$G$41&gt;='Zał 2'!$J$41</f>
        <v>1</v>
      </c>
      <c r="C258" s="206" t="s">
        <v>491</v>
      </c>
      <c r="D258" s="207" t="s">
        <v>2415</v>
      </c>
      <c r="E258" s="207" t="s">
        <v>463</v>
      </c>
      <c r="F258" s="207" t="s">
        <v>495</v>
      </c>
    </row>
    <row r="259" spans="1:6" hidden="1" x14ac:dyDescent="0.2">
      <c r="A259" s="206" t="s">
        <v>3038</v>
      </c>
      <c r="B259" s="207" t="b">
        <f>'Zał 2'!$G$42&gt;='Zał 2'!$J$42</f>
        <v>1</v>
      </c>
      <c r="C259" s="206" t="s">
        <v>491</v>
      </c>
      <c r="D259" s="207" t="s">
        <v>2415</v>
      </c>
      <c r="E259" s="207" t="s">
        <v>464</v>
      </c>
      <c r="F259" s="207" t="s">
        <v>495</v>
      </c>
    </row>
    <row r="260" spans="1:6" hidden="1" x14ac:dyDescent="0.2">
      <c r="A260" s="206" t="s">
        <v>3039</v>
      </c>
      <c r="B260" s="207" t="b">
        <f>'Zał 2'!$G$43&gt;='Zał 2'!$J$43</f>
        <v>1</v>
      </c>
      <c r="C260" s="206" t="s">
        <v>491</v>
      </c>
      <c r="D260" s="207" t="s">
        <v>2416</v>
      </c>
      <c r="E260" s="207" t="s">
        <v>463</v>
      </c>
      <c r="F260" s="207" t="s">
        <v>495</v>
      </c>
    </row>
    <row r="261" spans="1:6" hidden="1" x14ac:dyDescent="0.2">
      <c r="A261" s="206" t="s">
        <v>3040</v>
      </c>
      <c r="B261" s="207" t="b">
        <f>'Zał 2'!$G$44&gt;='Zał 2'!$J$44</f>
        <v>1</v>
      </c>
      <c r="C261" s="206" t="s">
        <v>491</v>
      </c>
      <c r="D261" s="207" t="s">
        <v>2416</v>
      </c>
      <c r="E261" s="207" t="s">
        <v>464</v>
      </c>
      <c r="F261" s="207" t="s">
        <v>495</v>
      </c>
    </row>
    <row r="262" spans="1:6" hidden="1" x14ac:dyDescent="0.2">
      <c r="A262" s="206" t="s">
        <v>3041</v>
      </c>
      <c r="B262" s="207" t="b">
        <f>'Zał 2'!$G$45&gt;='Zał 2'!$J$45</f>
        <v>1</v>
      </c>
      <c r="C262" s="206" t="s">
        <v>491</v>
      </c>
      <c r="D262" s="207" t="s">
        <v>2417</v>
      </c>
      <c r="E262" s="207" t="s">
        <v>463</v>
      </c>
      <c r="F262" s="207" t="s">
        <v>495</v>
      </c>
    </row>
    <row r="263" spans="1:6" hidden="1" x14ac:dyDescent="0.2">
      <c r="A263" s="206" t="s">
        <v>3042</v>
      </c>
      <c r="B263" s="207" t="b">
        <f>'Zał 2'!$G$46&gt;='Zał 2'!$J$46</f>
        <v>1</v>
      </c>
      <c r="C263" s="206" t="s">
        <v>491</v>
      </c>
      <c r="D263" s="207" t="s">
        <v>2417</v>
      </c>
      <c r="E263" s="207" t="s">
        <v>464</v>
      </c>
      <c r="F263" s="207" t="s">
        <v>495</v>
      </c>
    </row>
    <row r="264" spans="1:6" hidden="1" x14ac:dyDescent="0.2">
      <c r="A264" s="206" t="s">
        <v>3043</v>
      </c>
      <c r="B264" s="207" t="b">
        <f>'Zał 2'!$G$47&gt;='Zał 2'!$J$47</f>
        <v>1</v>
      </c>
      <c r="C264" s="206" t="s">
        <v>491</v>
      </c>
      <c r="D264" s="207" t="s">
        <v>1100</v>
      </c>
      <c r="E264" s="207" t="s">
        <v>463</v>
      </c>
      <c r="F264" s="207" t="s">
        <v>495</v>
      </c>
    </row>
    <row r="265" spans="1:6" hidden="1" x14ac:dyDescent="0.2">
      <c r="A265" s="206" t="s">
        <v>3044</v>
      </c>
      <c r="B265" s="207" t="b">
        <f>'Zał 2'!$G$48&gt;='Zał 2'!$J$48</f>
        <v>1</v>
      </c>
      <c r="C265" s="206" t="s">
        <v>491</v>
      </c>
      <c r="D265" s="207" t="s">
        <v>1100</v>
      </c>
      <c r="E265" s="207" t="s">
        <v>464</v>
      </c>
      <c r="F265" s="207" t="s">
        <v>495</v>
      </c>
    </row>
    <row r="266" spans="1:6" hidden="1" x14ac:dyDescent="0.2">
      <c r="A266" s="206" t="s">
        <v>3045</v>
      </c>
      <c r="B266" s="207" t="b">
        <f>'Zał 2'!$G$49&gt;='Zał 2'!$J$49</f>
        <v>1</v>
      </c>
      <c r="C266" s="206" t="s">
        <v>491</v>
      </c>
      <c r="D266" s="207" t="s">
        <v>1101</v>
      </c>
      <c r="E266" s="207" t="s">
        <v>463</v>
      </c>
      <c r="F266" s="207" t="s">
        <v>495</v>
      </c>
    </row>
    <row r="267" spans="1:6" hidden="1" x14ac:dyDescent="0.2">
      <c r="A267" s="206" t="s">
        <v>3046</v>
      </c>
      <c r="B267" s="207" t="b">
        <f>'Zał 2'!$G$50&gt;='Zał 2'!$J$50</f>
        <v>1</v>
      </c>
      <c r="C267" s="206" t="s">
        <v>491</v>
      </c>
      <c r="D267" s="207" t="s">
        <v>1101</v>
      </c>
      <c r="E267" s="207" t="s">
        <v>464</v>
      </c>
      <c r="F267" s="207" t="s">
        <v>495</v>
      </c>
    </row>
    <row r="268" spans="1:6" hidden="1" x14ac:dyDescent="0.2">
      <c r="A268" s="206" t="s">
        <v>3047</v>
      </c>
      <c r="B268" s="207" t="b">
        <f>'Zał 2'!$G$51&gt;='Zał 2'!$J$51</f>
        <v>1</v>
      </c>
      <c r="C268" s="206" t="s">
        <v>491</v>
      </c>
      <c r="D268" s="207" t="s">
        <v>1102</v>
      </c>
      <c r="E268" s="207" t="s">
        <v>463</v>
      </c>
      <c r="F268" s="207" t="s">
        <v>495</v>
      </c>
    </row>
    <row r="269" spans="1:6" hidden="1" x14ac:dyDescent="0.2">
      <c r="A269" s="206" t="s">
        <v>3048</v>
      </c>
      <c r="B269" s="207" t="b">
        <f>'Zał 2'!$G$52&gt;='Zał 2'!$J$52</f>
        <v>1</v>
      </c>
      <c r="C269" s="206" t="s">
        <v>491</v>
      </c>
      <c r="D269" s="207" t="s">
        <v>1102</v>
      </c>
      <c r="E269" s="207" t="s">
        <v>464</v>
      </c>
      <c r="F269" s="207" t="s">
        <v>495</v>
      </c>
    </row>
    <row r="270" spans="1:6" hidden="1" x14ac:dyDescent="0.2">
      <c r="A270" s="206" t="s">
        <v>1087</v>
      </c>
      <c r="B270" s="207" t="b">
        <f>'Zał 2'!$G$53&gt;='Zał 2'!$J$53</f>
        <v>1</v>
      </c>
      <c r="C270" s="206" t="s">
        <v>491</v>
      </c>
      <c r="D270" s="207" t="s">
        <v>1103</v>
      </c>
      <c r="E270" s="207" t="s">
        <v>463</v>
      </c>
      <c r="F270" s="207" t="s">
        <v>495</v>
      </c>
    </row>
    <row r="271" spans="1:6" hidden="1" x14ac:dyDescent="0.2">
      <c r="A271" s="206" t="s">
        <v>1088</v>
      </c>
      <c r="B271" s="207" t="b">
        <f>'Zał 2'!$G$54&gt;='Zał 2'!$J$54</f>
        <v>1</v>
      </c>
      <c r="C271" s="206" t="s">
        <v>491</v>
      </c>
      <c r="D271" s="207" t="s">
        <v>1103</v>
      </c>
      <c r="E271" s="207" t="s">
        <v>464</v>
      </c>
      <c r="F271" s="207" t="s">
        <v>495</v>
      </c>
    </row>
    <row r="272" spans="1:6" hidden="1" x14ac:dyDescent="0.2">
      <c r="A272" s="206" t="s">
        <v>1089</v>
      </c>
      <c r="B272" s="207" t="b">
        <f>'Zał 2'!$G$55&gt;='Zał 2'!$J$55</f>
        <v>1</v>
      </c>
      <c r="C272" s="206" t="s">
        <v>491</v>
      </c>
      <c r="D272" s="207" t="s">
        <v>1104</v>
      </c>
      <c r="E272" s="207" t="s">
        <v>463</v>
      </c>
      <c r="F272" s="207" t="s">
        <v>495</v>
      </c>
    </row>
    <row r="273" spans="1:6" hidden="1" x14ac:dyDescent="0.2">
      <c r="A273" s="206" t="s">
        <v>1090</v>
      </c>
      <c r="B273" s="207" t="b">
        <f>'Zał 2'!$G$56&gt;='Zał 2'!$J$56</f>
        <v>1</v>
      </c>
      <c r="C273" s="206" t="s">
        <v>491</v>
      </c>
      <c r="D273" s="207" t="s">
        <v>1104</v>
      </c>
      <c r="E273" s="207" t="s">
        <v>464</v>
      </c>
      <c r="F273" s="207" t="s">
        <v>495</v>
      </c>
    </row>
    <row r="274" spans="1:6" hidden="1" x14ac:dyDescent="0.2">
      <c r="A274" s="206" t="s">
        <v>1091</v>
      </c>
      <c r="B274" s="207" t="b">
        <f>'Zał 2'!$G$57&gt;='Zał 2'!$J$57</f>
        <v>1</v>
      </c>
      <c r="C274" s="206" t="s">
        <v>491</v>
      </c>
      <c r="D274" s="207" t="s">
        <v>1105</v>
      </c>
      <c r="E274" s="207" t="s">
        <v>463</v>
      </c>
      <c r="F274" s="207" t="s">
        <v>495</v>
      </c>
    </row>
    <row r="275" spans="1:6" hidden="1" x14ac:dyDescent="0.2">
      <c r="A275" s="206" t="s">
        <v>1092</v>
      </c>
      <c r="B275" s="207" t="b">
        <f>'Zał 2'!$G$58&gt;='Zał 2'!$J$58</f>
        <v>1</v>
      </c>
      <c r="C275" s="206" t="s">
        <v>491</v>
      </c>
      <c r="D275" s="207" t="s">
        <v>1105</v>
      </c>
      <c r="E275" s="207" t="s">
        <v>464</v>
      </c>
      <c r="F275" s="207" t="s">
        <v>495</v>
      </c>
    </row>
    <row r="276" spans="1:6" hidden="1" x14ac:dyDescent="0.2">
      <c r="A276" s="206" t="s">
        <v>1093</v>
      </c>
      <c r="B276" s="207" t="b">
        <f>'Zał 2'!$G$59&gt;='Zał 2'!$J$59</f>
        <v>1</v>
      </c>
      <c r="C276" s="206" t="s">
        <v>491</v>
      </c>
      <c r="D276" s="207" t="s">
        <v>1106</v>
      </c>
      <c r="E276" s="207" t="s">
        <v>463</v>
      </c>
      <c r="F276" s="207" t="s">
        <v>495</v>
      </c>
    </row>
    <row r="277" spans="1:6" hidden="1" x14ac:dyDescent="0.2">
      <c r="A277" s="206" t="s">
        <v>1094</v>
      </c>
      <c r="B277" s="207" t="b">
        <f>'Zał 2'!$G$60&gt;='Zał 2'!$J$60</f>
        <v>1</v>
      </c>
      <c r="C277" s="206" t="s">
        <v>491</v>
      </c>
      <c r="D277" s="207" t="s">
        <v>1106</v>
      </c>
      <c r="E277" s="207" t="s">
        <v>464</v>
      </c>
      <c r="F277" s="207" t="s">
        <v>495</v>
      </c>
    </row>
    <row r="278" spans="1:6" hidden="1" x14ac:dyDescent="0.2">
      <c r="A278" s="206" t="s">
        <v>1095</v>
      </c>
      <c r="B278" s="207" t="b">
        <f>'Zał 2'!$G$61&gt;='Zał 2'!$J$61</f>
        <v>1</v>
      </c>
      <c r="C278" s="206" t="s">
        <v>491</v>
      </c>
      <c r="D278" s="207" t="s">
        <v>1107</v>
      </c>
      <c r="E278" s="207" t="s">
        <v>463</v>
      </c>
      <c r="F278" s="207" t="s">
        <v>495</v>
      </c>
    </row>
    <row r="279" spans="1:6" hidden="1" x14ac:dyDescent="0.2">
      <c r="A279" s="206" t="s">
        <v>1096</v>
      </c>
      <c r="B279" s="207" t="b">
        <f>'Zał 2'!$G$62&gt;='Zał 2'!$J$62</f>
        <v>1</v>
      </c>
      <c r="C279" s="206" t="s">
        <v>491</v>
      </c>
      <c r="D279" s="207" t="s">
        <v>1107</v>
      </c>
      <c r="E279" s="207" t="s">
        <v>464</v>
      </c>
      <c r="F279" s="207" t="s">
        <v>495</v>
      </c>
    </row>
    <row r="280" spans="1:6" hidden="1" x14ac:dyDescent="0.2">
      <c r="A280" s="206" t="s">
        <v>1097</v>
      </c>
      <c r="B280" s="207" t="b">
        <f>'Zał 2'!$G$65&gt;='Zał 2'!$J$65</f>
        <v>1</v>
      </c>
      <c r="C280" s="206" t="s">
        <v>491</v>
      </c>
      <c r="D280" s="207" t="s">
        <v>3645</v>
      </c>
      <c r="E280" s="207" t="s">
        <v>463</v>
      </c>
      <c r="F280" s="207" t="s">
        <v>495</v>
      </c>
    </row>
    <row r="281" spans="1:6" hidden="1" x14ac:dyDescent="0.2">
      <c r="A281" s="206" t="s">
        <v>1098</v>
      </c>
      <c r="B281" s="207" t="b">
        <f>'Zał 2'!$G$66&gt;='Zał 2'!$J$66</f>
        <v>1</v>
      </c>
      <c r="C281" s="206" t="s">
        <v>491</v>
      </c>
      <c r="D281" s="207" t="s">
        <v>3645</v>
      </c>
      <c r="E281" s="207" t="s">
        <v>464</v>
      </c>
      <c r="F281" s="207" t="s">
        <v>495</v>
      </c>
    </row>
    <row r="282" spans="1:6" hidden="1" x14ac:dyDescent="0.2">
      <c r="A282" s="206" t="s">
        <v>1099</v>
      </c>
      <c r="B282" s="207" t="b">
        <f>'Zał 2'!$G$11&gt;='Zał 2'!$K$11</f>
        <v>1</v>
      </c>
      <c r="C282" s="206" t="s">
        <v>491</v>
      </c>
      <c r="D282" s="207" t="s">
        <v>1011</v>
      </c>
      <c r="E282" s="207" t="s">
        <v>463</v>
      </c>
      <c r="F282" s="207" t="s">
        <v>496</v>
      </c>
    </row>
    <row r="283" spans="1:6" hidden="1" x14ac:dyDescent="0.2">
      <c r="A283" s="206" t="s">
        <v>3852</v>
      </c>
      <c r="B283" s="207" t="b">
        <f>'Zał 2'!$G$12&gt;='Zał 2'!$K$12</f>
        <v>1</v>
      </c>
      <c r="C283" s="206" t="s">
        <v>491</v>
      </c>
      <c r="D283" s="207" t="s">
        <v>1011</v>
      </c>
      <c r="E283" s="207" t="s">
        <v>464</v>
      </c>
      <c r="F283" s="207" t="s">
        <v>496</v>
      </c>
    </row>
    <row r="284" spans="1:6" hidden="1" x14ac:dyDescent="0.2">
      <c r="A284" s="206" t="s">
        <v>3853</v>
      </c>
      <c r="B284" s="207" t="b">
        <f>'Zał 2'!$G$13&gt;='Zał 2'!$K$13</f>
        <v>1</v>
      </c>
      <c r="C284" s="206" t="s">
        <v>491</v>
      </c>
      <c r="D284" s="207" t="s">
        <v>1012</v>
      </c>
      <c r="E284" s="207" t="s">
        <v>463</v>
      </c>
      <c r="F284" s="207" t="s">
        <v>496</v>
      </c>
    </row>
    <row r="285" spans="1:6" hidden="1" x14ac:dyDescent="0.2">
      <c r="A285" s="206" t="s">
        <v>4109</v>
      </c>
      <c r="B285" s="207" t="b">
        <f>'Zał 2'!$G$14&gt;='Zał 2'!$K$14</f>
        <v>1</v>
      </c>
      <c r="C285" s="206" t="s">
        <v>491</v>
      </c>
      <c r="D285" s="207" t="s">
        <v>1012</v>
      </c>
      <c r="E285" s="207" t="s">
        <v>464</v>
      </c>
      <c r="F285" s="207" t="s">
        <v>496</v>
      </c>
    </row>
    <row r="286" spans="1:6" hidden="1" x14ac:dyDescent="0.2">
      <c r="A286" s="206" t="s">
        <v>4110</v>
      </c>
      <c r="B286" s="207" t="b">
        <f>'Zał 2'!$G$15&gt;='Zał 2'!$K$15</f>
        <v>1</v>
      </c>
      <c r="C286" s="206" t="s">
        <v>491</v>
      </c>
      <c r="D286" s="207" t="s">
        <v>1013</v>
      </c>
      <c r="E286" s="207" t="s">
        <v>463</v>
      </c>
      <c r="F286" s="207" t="s">
        <v>496</v>
      </c>
    </row>
    <row r="287" spans="1:6" hidden="1" x14ac:dyDescent="0.2">
      <c r="A287" s="206" t="s">
        <v>4111</v>
      </c>
      <c r="B287" s="207" t="b">
        <f>'Zał 2'!$G$16&gt;='Zał 2'!$K$16</f>
        <v>1</v>
      </c>
      <c r="C287" s="206" t="s">
        <v>491</v>
      </c>
      <c r="D287" s="207" t="s">
        <v>1013</v>
      </c>
      <c r="E287" s="207" t="s">
        <v>464</v>
      </c>
      <c r="F287" s="207" t="s">
        <v>496</v>
      </c>
    </row>
    <row r="288" spans="1:6" hidden="1" x14ac:dyDescent="0.2">
      <c r="A288" s="206" t="s">
        <v>4112</v>
      </c>
      <c r="B288" s="207" t="b">
        <f>'Zał 2'!$G$17&gt;='Zał 2'!$K$17</f>
        <v>1</v>
      </c>
      <c r="C288" s="206" t="s">
        <v>491</v>
      </c>
      <c r="D288" s="207" t="s">
        <v>1014</v>
      </c>
      <c r="E288" s="207" t="s">
        <v>463</v>
      </c>
      <c r="F288" s="207" t="s">
        <v>496</v>
      </c>
    </row>
    <row r="289" spans="1:6" hidden="1" x14ac:dyDescent="0.2">
      <c r="A289" s="206" t="s">
        <v>4113</v>
      </c>
      <c r="B289" s="207" t="b">
        <f>'Zał 2'!$G$18&gt;='Zał 2'!$K$18</f>
        <v>1</v>
      </c>
      <c r="C289" s="206" t="s">
        <v>491</v>
      </c>
      <c r="D289" s="207" t="s">
        <v>1014</v>
      </c>
      <c r="E289" s="207" t="s">
        <v>464</v>
      </c>
      <c r="F289" s="207" t="s">
        <v>496</v>
      </c>
    </row>
    <row r="290" spans="1:6" hidden="1" x14ac:dyDescent="0.2">
      <c r="A290" s="206" t="s">
        <v>4114</v>
      </c>
      <c r="B290" s="207" t="b">
        <f>'Zał 2'!$G$19&gt;='Zał 2'!$K$19</f>
        <v>1</v>
      </c>
      <c r="C290" s="206" t="s">
        <v>491</v>
      </c>
      <c r="D290" s="207" t="s">
        <v>2407</v>
      </c>
      <c r="E290" s="207" t="s">
        <v>463</v>
      </c>
      <c r="F290" s="207" t="s">
        <v>496</v>
      </c>
    </row>
    <row r="291" spans="1:6" hidden="1" x14ac:dyDescent="0.2">
      <c r="A291" s="206" t="s">
        <v>4115</v>
      </c>
      <c r="B291" s="207" t="b">
        <f>'Zał 2'!$G$20&gt;='Zał 2'!$K$20</f>
        <v>1</v>
      </c>
      <c r="C291" s="206" t="s">
        <v>491</v>
      </c>
      <c r="D291" s="207" t="s">
        <v>2407</v>
      </c>
      <c r="E291" s="207" t="s">
        <v>464</v>
      </c>
      <c r="F291" s="207" t="s">
        <v>496</v>
      </c>
    </row>
    <row r="292" spans="1:6" hidden="1" x14ac:dyDescent="0.2">
      <c r="A292" s="206" t="s">
        <v>4116</v>
      </c>
      <c r="B292" s="207" t="b">
        <f>'Zał 2'!$G$21&gt;='Zał 2'!$K$21</f>
        <v>1</v>
      </c>
      <c r="C292" s="206" t="s">
        <v>491</v>
      </c>
      <c r="D292" s="207" t="s">
        <v>2408</v>
      </c>
      <c r="E292" s="207" t="s">
        <v>463</v>
      </c>
      <c r="F292" s="207" t="s">
        <v>496</v>
      </c>
    </row>
    <row r="293" spans="1:6" hidden="1" x14ac:dyDescent="0.2">
      <c r="A293" s="206" t="s">
        <v>4117</v>
      </c>
      <c r="B293" s="207" t="b">
        <f>'Zał 2'!$G$22&gt;='Zał 2'!$K$22</f>
        <v>1</v>
      </c>
      <c r="C293" s="206" t="s">
        <v>491</v>
      </c>
      <c r="D293" s="207" t="s">
        <v>2408</v>
      </c>
      <c r="E293" s="207" t="s">
        <v>464</v>
      </c>
      <c r="F293" s="207" t="s">
        <v>496</v>
      </c>
    </row>
    <row r="294" spans="1:6" hidden="1" x14ac:dyDescent="0.2">
      <c r="A294" s="206" t="s">
        <v>4118</v>
      </c>
      <c r="B294" s="207" t="b">
        <f>'Zał 2'!$G$23&gt;='Zał 2'!$K$23</f>
        <v>1</v>
      </c>
      <c r="C294" s="206" t="s">
        <v>491</v>
      </c>
      <c r="D294" s="207" t="s">
        <v>2409</v>
      </c>
      <c r="E294" s="207" t="s">
        <v>463</v>
      </c>
      <c r="F294" s="207" t="s">
        <v>496</v>
      </c>
    </row>
    <row r="295" spans="1:6" hidden="1" x14ac:dyDescent="0.2">
      <c r="A295" s="206" t="s">
        <v>4119</v>
      </c>
      <c r="B295" s="207" t="b">
        <f>'Zał 2'!$G$24&gt;='Zał 2'!$K$24</f>
        <v>1</v>
      </c>
      <c r="C295" s="206" t="s">
        <v>491</v>
      </c>
      <c r="D295" s="207" t="s">
        <v>2409</v>
      </c>
      <c r="E295" s="207" t="s">
        <v>464</v>
      </c>
      <c r="F295" s="207" t="s">
        <v>496</v>
      </c>
    </row>
    <row r="296" spans="1:6" hidden="1" x14ac:dyDescent="0.2">
      <c r="A296" s="206" t="s">
        <v>4120</v>
      </c>
      <c r="B296" s="207" t="b">
        <f>'Zał 2'!$G$25&gt;='Zał 2'!$K$25</f>
        <v>1</v>
      </c>
      <c r="C296" s="206" t="s">
        <v>491</v>
      </c>
      <c r="D296" s="207" t="s">
        <v>2410</v>
      </c>
      <c r="E296" s="207" t="s">
        <v>463</v>
      </c>
      <c r="F296" s="207" t="s">
        <v>496</v>
      </c>
    </row>
    <row r="297" spans="1:6" hidden="1" x14ac:dyDescent="0.2">
      <c r="A297" s="206" t="s">
        <v>4121</v>
      </c>
      <c r="B297" s="207" t="b">
        <f>'Zał 2'!$G$26&gt;='Zał 2'!$K$26</f>
        <v>1</v>
      </c>
      <c r="C297" s="206" t="s">
        <v>491</v>
      </c>
      <c r="D297" s="207" t="s">
        <v>2410</v>
      </c>
      <c r="E297" s="207" t="s">
        <v>464</v>
      </c>
      <c r="F297" s="207" t="s">
        <v>496</v>
      </c>
    </row>
    <row r="298" spans="1:6" hidden="1" x14ac:dyDescent="0.2">
      <c r="A298" s="206" t="s">
        <v>4122</v>
      </c>
      <c r="B298" s="207" t="b">
        <f>'Zał 2'!$G$27&gt;='Zał 2'!$K$27</f>
        <v>1</v>
      </c>
      <c r="C298" s="206" t="s">
        <v>491</v>
      </c>
      <c r="D298" s="207" t="s">
        <v>2411</v>
      </c>
      <c r="E298" s="207" t="s">
        <v>463</v>
      </c>
      <c r="F298" s="207" t="s">
        <v>496</v>
      </c>
    </row>
    <row r="299" spans="1:6" hidden="1" x14ac:dyDescent="0.2">
      <c r="A299" s="206" t="s">
        <v>4123</v>
      </c>
      <c r="B299" s="207" t="b">
        <f>'Zał 2'!$G$28&gt;='Zał 2'!$K$28</f>
        <v>1</v>
      </c>
      <c r="C299" s="206" t="s">
        <v>491</v>
      </c>
      <c r="D299" s="207" t="s">
        <v>2411</v>
      </c>
      <c r="E299" s="207" t="s">
        <v>464</v>
      </c>
      <c r="F299" s="207" t="s">
        <v>496</v>
      </c>
    </row>
    <row r="300" spans="1:6" hidden="1" x14ac:dyDescent="0.2">
      <c r="A300" s="206" t="s">
        <v>4124</v>
      </c>
      <c r="B300" s="207" t="b">
        <f>'Zał 2'!$G$29&gt;='Zał 2'!$K$29</f>
        <v>1</v>
      </c>
      <c r="C300" s="206" t="s">
        <v>491</v>
      </c>
      <c r="D300" s="207" t="s">
        <v>2412</v>
      </c>
      <c r="E300" s="207" t="s">
        <v>463</v>
      </c>
      <c r="F300" s="207" t="s">
        <v>496</v>
      </c>
    </row>
    <row r="301" spans="1:6" hidden="1" x14ac:dyDescent="0.2">
      <c r="A301" s="206" t="s">
        <v>1954</v>
      </c>
      <c r="B301" s="207" t="b">
        <f>'Zał 2'!$G$30&gt;='Zał 2'!$K$30</f>
        <v>1</v>
      </c>
      <c r="C301" s="206" t="s">
        <v>491</v>
      </c>
      <c r="D301" s="207" t="s">
        <v>2412</v>
      </c>
      <c r="E301" s="207" t="s">
        <v>464</v>
      </c>
      <c r="F301" s="207" t="s">
        <v>496</v>
      </c>
    </row>
    <row r="302" spans="1:6" hidden="1" x14ac:dyDescent="0.2">
      <c r="A302" s="206" t="s">
        <v>1955</v>
      </c>
      <c r="B302" s="207" t="b">
        <f>'Zał 2'!$G$31&gt;='Zał 2'!$K$31</f>
        <v>1</v>
      </c>
      <c r="C302" s="206" t="s">
        <v>491</v>
      </c>
      <c r="D302" s="207" t="s">
        <v>2413</v>
      </c>
      <c r="E302" s="207" t="s">
        <v>463</v>
      </c>
      <c r="F302" s="207" t="s">
        <v>496</v>
      </c>
    </row>
    <row r="303" spans="1:6" hidden="1" x14ac:dyDescent="0.2">
      <c r="A303" s="206" t="s">
        <v>1956</v>
      </c>
      <c r="B303" s="207" t="b">
        <f>'Zał 2'!$G$32&gt;='Zał 2'!$K$32</f>
        <v>1</v>
      </c>
      <c r="C303" s="206" t="s">
        <v>491</v>
      </c>
      <c r="D303" s="207" t="s">
        <v>2413</v>
      </c>
      <c r="E303" s="207" t="s">
        <v>464</v>
      </c>
      <c r="F303" s="207" t="s">
        <v>496</v>
      </c>
    </row>
    <row r="304" spans="1:6" hidden="1" x14ac:dyDescent="0.2">
      <c r="A304" s="206" t="s">
        <v>1957</v>
      </c>
      <c r="B304" s="207" t="b">
        <f>'Zał 2'!$G$39&gt;='Zał 2'!$K$39</f>
        <v>1</v>
      </c>
      <c r="C304" s="206" t="s">
        <v>491</v>
      </c>
      <c r="D304" s="207" t="s">
        <v>2414</v>
      </c>
      <c r="E304" s="207" t="s">
        <v>463</v>
      </c>
      <c r="F304" s="207" t="s">
        <v>496</v>
      </c>
    </row>
    <row r="305" spans="1:6" hidden="1" x14ac:dyDescent="0.2">
      <c r="A305" s="206" t="s">
        <v>1958</v>
      </c>
      <c r="B305" s="207" t="b">
        <f>'Zał 2'!$G$40&gt;='Zał 2'!$K$40</f>
        <v>1</v>
      </c>
      <c r="C305" s="206" t="s">
        <v>491</v>
      </c>
      <c r="D305" s="207" t="s">
        <v>2414</v>
      </c>
      <c r="E305" s="207" t="s">
        <v>464</v>
      </c>
      <c r="F305" s="207" t="s">
        <v>496</v>
      </c>
    </row>
    <row r="306" spans="1:6" hidden="1" x14ac:dyDescent="0.2">
      <c r="A306" s="206" t="s">
        <v>2222</v>
      </c>
      <c r="B306" s="207" t="b">
        <f>'Zał 2'!$G$41&gt;='Zał 2'!$K$41</f>
        <v>1</v>
      </c>
      <c r="C306" s="206" t="s">
        <v>491</v>
      </c>
      <c r="D306" s="207" t="s">
        <v>2415</v>
      </c>
      <c r="E306" s="207" t="s">
        <v>463</v>
      </c>
      <c r="F306" s="207" t="s">
        <v>496</v>
      </c>
    </row>
    <row r="307" spans="1:6" hidden="1" x14ac:dyDescent="0.2">
      <c r="A307" s="206" t="s">
        <v>2223</v>
      </c>
      <c r="B307" s="207" t="b">
        <f>'Zał 2'!$G$42&gt;='Zał 2'!$K$42</f>
        <v>1</v>
      </c>
      <c r="C307" s="206" t="s">
        <v>491</v>
      </c>
      <c r="D307" s="207" t="s">
        <v>2415</v>
      </c>
      <c r="E307" s="207" t="s">
        <v>464</v>
      </c>
      <c r="F307" s="207" t="s">
        <v>496</v>
      </c>
    </row>
    <row r="308" spans="1:6" hidden="1" x14ac:dyDescent="0.2">
      <c r="A308" s="206" t="s">
        <v>2224</v>
      </c>
      <c r="B308" s="207" t="b">
        <f>'Zał 2'!$G$43&gt;='Zał 2'!$K$43</f>
        <v>1</v>
      </c>
      <c r="C308" s="206" t="s">
        <v>491</v>
      </c>
      <c r="D308" s="207" t="s">
        <v>2416</v>
      </c>
      <c r="E308" s="207" t="s">
        <v>463</v>
      </c>
      <c r="F308" s="207" t="s">
        <v>496</v>
      </c>
    </row>
    <row r="309" spans="1:6" hidden="1" x14ac:dyDescent="0.2">
      <c r="A309" s="206" t="s">
        <v>3821</v>
      </c>
      <c r="B309" s="207" t="b">
        <f>'Zał 2'!$G$44&gt;='Zał 2'!$K$44</f>
        <v>1</v>
      </c>
      <c r="C309" s="206" t="s">
        <v>491</v>
      </c>
      <c r="D309" s="207" t="s">
        <v>2416</v>
      </c>
      <c r="E309" s="207" t="s">
        <v>464</v>
      </c>
      <c r="F309" s="207" t="s">
        <v>496</v>
      </c>
    </row>
    <row r="310" spans="1:6" hidden="1" x14ac:dyDescent="0.2">
      <c r="A310" s="206" t="s">
        <v>2601</v>
      </c>
      <c r="B310" s="207" t="b">
        <f>'Zał 2'!$G$45&gt;='Zał 2'!$K$45</f>
        <v>1</v>
      </c>
      <c r="C310" s="206" t="s">
        <v>491</v>
      </c>
      <c r="D310" s="207" t="s">
        <v>2417</v>
      </c>
      <c r="E310" s="207" t="s">
        <v>463</v>
      </c>
      <c r="F310" s="207" t="s">
        <v>496</v>
      </c>
    </row>
    <row r="311" spans="1:6" hidden="1" x14ac:dyDescent="0.2">
      <c r="A311" s="206" t="s">
        <v>2066</v>
      </c>
      <c r="B311" s="207" t="b">
        <f>'Zał 2'!$G$46&gt;='Zał 2'!$K$46</f>
        <v>1</v>
      </c>
      <c r="C311" s="206" t="s">
        <v>491</v>
      </c>
      <c r="D311" s="207" t="s">
        <v>2417</v>
      </c>
      <c r="E311" s="207" t="s">
        <v>464</v>
      </c>
      <c r="F311" s="207" t="s">
        <v>496</v>
      </c>
    </row>
    <row r="312" spans="1:6" hidden="1" x14ac:dyDescent="0.2">
      <c r="A312" s="206" t="s">
        <v>2404</v>
      </c>
      <c r="B312" s="207" t="b">
        <f>'Zał 2'!$G$47&gt;='Zał 2'!$K$47</f>
        <v>1</v>
      </c>
      <c r="C312" s="206" t="s">
        <v>491</v>
      </c>
      <c r="D312" s="207" t="s">
        <v>1100</v>
      </c>
      <c r="E312" s="207" t="s">
        <v>463</v>
      </c>
      <c r="F312" s="207" t="s">
        <v>496</v>
      </c>
    </row>
    <row r="313" spans="1:6" hidden="1" x14ac:dyDescent="0.2">
      <c r="A313" s="206" t="s">
        <v>2405</v>
      </c>
      <c r="B313" s="207" t="b">
        <f>'Zał 2'!$G$48&gt;='Zał 2'!$K$48</f>
        <v>1</v>
      </c>
      <c r="C313" s="206" t="s">
        <v>491</v>
      </c>
      <c r="D313" s="207" t="s">
        <v>1100</v>
      </c>
      <c r="E313" s="207" t="s">
        <v>464</v>
      </c>
      <c r="F313" s="207" t="s">
        <v>496</v>
      </c>
    </row>
    <row r="314" spans="1:6" hidden="1" x14ac:dyDescent="0.2">
      <c r="A314" s="206" t="s">
        <v>2406</v>
      </c>
      <c r="B314" s="207" t="b">
        <f>'Zał 2'!$G$49&gt;='Zał 2'!$K$49</f>
        <v>1</v>
      </c>
      <c r="C314" s="206" t="s">
        <v>491</v>
      </c>
      <c r="D314" s="207" t="s">
        <v>1101</v>
      </c>
      <c r="E314" s="207" t="s">
        <v>463</v>
      </c>
      <c r="F314" s="207" t="s">
        <v>496</v>
      </c>
    </row>
    <row r="315" spans="1:6" hidden="1" x14ac:dyDescent="0.2">
      <c r="A315" s="206" t="s">
        <v>3421</v>
      </c>
      <c r="B315" s="207" t="b">
        <f>'Zał 2'!$G$50&gt;='Zał 2'!$K$50</f>
        <v>1</v>
      </c>
      <c r="C315" s="206" t="s">
        <v>491</v>
      </c>
      <c r="D315" s="207" t="s">
        <v>1101</v>
      </c>
      <c r="E315" s="207" t="s">
        <v>464</v>
      </c>
      <c r="F315" s="207" t="s">
        <v>496</v>
      </c>
    </row>
    <row r="316" spans="1:6" hidden="1" x14ac:dyDescent="0.2">
      <c r="A316" s="206" t="s">
        <v>3422</v>
      </c>
      <c r="B316" s="207" t="b">
        <f>'Zał 2'!$G$51&gt;='Zał 2'!$K$51</f>
        <v>1</v>
      </c>
      <c r="C316" s="206" t="s">
        <v>491</v>
      </c>
      <c r="D316" s="207" t="s">
        <v>1102</v>
      </c>
      <c r="E316" s="207" t="s">
        <v>463</v>
      </c>
      <c r="F316" s="207" t="s">
        <v>496</v>
      </c>
    </row>
    <row r="317" spans="1:6" hidden="1" x14ac:dyDescent="0.2">
      <c r="A317" s="206" t="s">
        <v>3423</v>
      </c>
      <c r="B317" s="207" t="b">
        <f>'Zał 2'!$G$52&gt;='Zał 2'!$K$52</f>
        <v>1</v>
      </c>
      <c r="C317" s="206" t="s">
        <v>491</v>
      </c>
      <c r="D317" s="207" t="s">
        <v>1102</v>
      </c>
      <c r="E317" s="207" t="s">
        <v>464</v>
      </c>
      <c r="F317" s="207" t="s">
        <v>496</v>
      </c>
    </row>
    <row r="318" spans="1:6" hidden="1" x14ac:dyDescent="0.2">
      <c r="A318" s="206" t="s">
        <v>782</v>
      </c>
      <c r="B318" s="207" t="b">
        <f>'Zał 2'!$G$53&gt;='Zał 2'!$K$53</f>
        <v>1</v>
      </c>
      <c r="C318" s="206" t="s">
        <v>491</v>
      </c>
      <c r="D318" s="207" t="s">
        <v>1103</v>
      </c>
      <c r="E318" s="207" t="s">
        <v>463</v>
      </c>
      <c r="F318" s="207" t="s">
        <v>496</v>
      </c>
    </row>
    <row r="319" spans="1:6" hidden="1" x14ac:dyDescent="0.2">
      <c r="A319" s="206" t="s">
        <v>783</v>
      </c>
      <c r="B319" s="207" t="b">
        <f>'Zał 2'!$G$54&gt;='Zał 2'!$K$54</f>
        <v>1</v>
      </c>
      <c r="C319" s="206" t="s">
        <v>491</v>
      </c>
      <c r="D319" s="207" t="s">
        <v>1103</v>
      </c>
      <c r="E319" s="207" t="s">
        <v>464</v>
      </c>
      <c r="F319" s="207" t="s">
        <v>496</v>
      </c>
    </row>
    <row r="320" spans="1:6" hidden="1" x14ac:dyDescent="0.2">
      <c r="A320" s="206" t="s">
        <v>784</v>
      </c>
      <c r="B320" s="207" t="b">
        <f>'Zał 2'!$G$55&gt;='Zał 2'!$K$55</f>
        <v>1</v>
      </c>
      <c r="C320" s="206" t="s">
        <v>491</v>
      </c>
      <c r="D320" s="207" t="s">
        <v>1104</v>
      </c>
      <c r="E320" s="207" t="s">
        <v>463</v>
      </c>
      <c r="F320" s="207" t="s">
        <v>496</v>
      </c>
    </row>
    <row r="321" spans="1:6" hidden="1" x14ac:dyDescent="0.2">
      <c r="A321" s="206" t="s">
        <v>785</v>
      </c>
      <c r="B321" s="207" t="b">
        <f>'Zał 2'!$G$56&gt;='Zał 2'!$K$56</f>
        <v>1</v>
      </c>
      <c r="C321" s="206" t="s">
        <v>491</v>
      </c>
      <c r="D321" s="207" t="s">
        <v>1104</v>
      </c>
      <c r="E321" s="207" t="s">
        <v>464</v>
      </c>
      <c r="F321" s="207" t="s">
        <v>496</v>
      </c>
    </row>
    <row r="322" spans="1:6" hidden="1" x14ac:dyDescent="0.2">
      <c r="A322" s="206" t="s">
        <v>1294</v>
      </c>
      <c r="B322" s="207" t="b">
        <f>'Zał 2'!$G$57&gt;='Zał 2'!$K$57</f>
        <v>1</v>
      </c>
      <c r="C322" s="206" t="s">
        <v>491</v>
      </c>
      <c r="D322" s="207" t="s">
        <v>1105</v>
      </c>
      <c r="E322" s="207" t="s">
        <v>463</v>
      </c>
      <c r="F322" s="207" t="s">
        <v>496</v>
      </c>
    </row>
    <row r="323" spans="1:6" hidden="1" x14ac:dyDescent="0.2">
      <c r="A323" s="206" t="s">
        <v>1738</v>
      </c>
      <c r="B323" s="207" t="b">
        <f>'Zał 2'!$G$58&gt;='Zał 2'!$K$58</f>
        <v>1</v>
      </c>
      <c r="C323" s="206" t="s">
        <v>491</v>
      </c>
      <c r="D323" s="207" t="s">
        <v>1105</v>
      </c>
      <c r="E323" s="207" t="s">
        <v>464</v>
      </c>
      <c r="F323" s="207" t="s">
        <v>496</v>
      </c>
    </row>
    <row r="324" spans="1:6" hidden="1" x14ac:dyDescent="0.2">
      <c r="A324" s="206" t="s">
        <v>1739</v>
      </c>
      <c r="B324" s="207" t="b">
        <f>'Zał 2'!$G$59&gt;='Zał 2'!$K$59</f>
        <v>1</v>
      </c>
      <c r="C324" s="206" t="s">
        <v>491</v>
      </c>
      <c r="D324" s="207" t="s">
        <v>1106</v>
      </c>
      <c r="E324" s="207" t="s">
        <v>463</v>
      </c>
      <c r="F324" s="207" t="s">
        <v>496</v>
      </c>
    </row>
    <row r="325" spans="1:6" hidden="1" x14ac:dyDescent="0.2">
      <c r="A325" s="206" t="s">
        <v>1740</v>
      </c>
      <c r="B325" s="207" t="b">
        <f>'Zał 2'!$G$60&gt;='Zał 2'!$K$60</f>
        <v>1</v>
      </c>
      <c r="C325" s="206" t="s">
        <v>491</v>
      </c>
      <c r="D325" s="207" t="s">
        <v>1106</v>
      </c>
      <c r="E325" s="207" t="s">
        <v>464</v>
      </c>
      <c r="F325" s="207" t="s">
        <v>496</v>
      </c>
    </row>
    <row r="326" spans="1:6" hidden="1" x14ac:dyDescent="0.2">
      <c r="A326" s="206" t="s">
        <v>1741</v>
      </c>
      <c r="B326" s="207" t="b">
        <f>'Zał 2'!$G$61&gt;='Zał 2'!$K$61</f>
        <v>1</v>
      </c>
      <c r="C326" s="206" t="s">
        <v>491</v>
      </c>
      <c r="D326" s="207" t="s">
        <v>1107</v>
      </c>
      <c r="E326" s="207" t="s">
        <v>463</v>
      </c>
      <c r="F326" s="207" t="s">
        <v>496</v>
      </c>
    </row>
    <row r="327" spans="1:6" hidden="1" x14ac:dyDescent="0.2">
      <c r="A327" s="206" t="s">
        <v>1742</v>
      </c>
      <c r="B327" s="207" t="b">
        <f>'Zał 2'!$G$62&gt;='Zał 2'!$K$62</f>
        <v>1</v>
      </c>
      <c r="C327" s="206" t="s">
        <v>491</v>
      </c>
      <c r="D327" s="207" t="s">
        <v>1107</v>
      </c>
      <c r="E327" s="207" t="s">
        <v>464</v>
      </c>
      <c r="F327" s="207" t="s">
        <v>496</v>
      </c>
    </row>
    <row r="328" spans="1:6" hidden="1" x14ac:dyDescent="0.2">
      <c r="A328" s="206" t="s">
        <v>1743</v>
      </c>
      <c r="B328" s="207" t="b">
        <f>'Zał 2'!$G$63&gt;='Zał 2'!$K$63</f>
        <v>1</v>
      </c>
      <c r="C328" s="206" t="s">
        <v>491</v>
      </c>
      <c r="D328" s="207" t="s">
        <v>1108</v>
      </c>
      <c r="E328" s="207" t="s">
        <v>463</v>
      </c>
      <c r="F328" s="207" t="s">
        <v>496</v>
      </c>
    </row>
    <row r="329" spans="1:6" hidden="1" x14ac:dyDescent="0.2">
      <c r="A329" s="206" t="s">
        <v>1744</v>
      </c>
      <c r="B329" s="207" t="b">
        <f>'Zał 2'!$G$64&gt;='Zał 2'!$K$64</f>
        <v>1</v>
      </c>
      <c r="C329" s="206" t="s">
        <v>491</v>
      </c>
      <c r="D329" s="207" t="s">
        <v>1108</v>
      </c>
      <c r="E329" s="207" t="s">
        <v>464</v>
      </c>
      <c r="F329" s="207" t="s">
        <v>496</v>
      </c>
    </row>
    <row r="330" spans="1:6" hidden="1" x14ac:dyDescent="0.2">
      <c r="A330" s="206" t="s">
        <v>1745</v>
      </c>
      <c r="B330" s="207" t="b">
        <f>'Zał 2'!$G$65&gt;='Zał 2'!$K$65</f>
        <v>1</v>
      </c>
      <c r="C330" s="206" t="s">
        <v>491</v>
      </c>
      <c r="D330" s="207" t="s">
        <v>3645</v>
      </c>
      <c r="E330" s="207" t="s">
        <v>463</v>
      </c>
      <c r="F330" s="207" t="s">
        <v>496</v>
      </c>
    </row>
    <row r="331" spans="1:6" hidden="1" x14ac:dyDescent="0.2">
      <c r="A331" s="206" t="s">
        <v>1746</v>
      </c>
      <c r="B331" s="207" t="b">
        <f>'Zał 2'!$G$66&gt;='Zał 2'!$K$66</f>
        <v>1</v>
      </c>
      <c r="C331" s="206" t="s">
        <v>491</v>
      </c>
      <c r="D331" s="207" t="s">
        <v>3645</v>
      </c>
      <c r="E331" s="207" t="s">
        <v>464</v>
      </c>
      <c r="F331" s="207" t="s">
        <v>496</v>
      </c>
    </row>
    <row r="332" spans="1:6" hidden="1" x14ac:dyDescent="0.2">
      <c r="A332" s="206" t="s">
        <v>1747</v>
      </c>
      <c r="B332" s="207" t="b">
        <f>'Zał 2'!$G$11&gt;='Zał 2'!$L$11</f>
        <v>1</v>
      </c>
      <c r="C332" s="206" t="s">
        <v>491</v>
      </c>
      <c r="D332" s="207" t="s">
        <v>1011</v>
      </c>
      <c r="E332" s="207" t="s">
        <v>463</v>
      </c>
      <c r="F332" s="207" t="s">
        <v>497</v>
      </c>
    </row>
    <row r="333" spans="1:6" hidden="1" x14ac:dyDescent="0.2">
      <c r="A333" s="206" t="s">
        <v>1748</v>
      </c>
      <c r="B333" s="207" t="b">
        <f>'Zał 2'!$G$12&gt;='Zał 2'!$L$12</f>
        <v>1</v>
      </c>
      <c r="C333" s="206" t="s">
        <v>491</v>
      </c>
      <c r="D333" s="207" t="s">
        <v>1011</v>
      </c>
      <c r="E333" s="207" t="s">
        <v>464</v>
      </c>
      <c r="F333" s="207" t="s">
        <v>497</v>
      </c>
    </row>
    <row r="334" spans="1:6" hidden="1" x14ac:dyDescent="0.2">
      <c r="A334" s="206" t="s">
        <v>1749</v>
      </c>
      <c r="B334" s="207" t="b">
        <f>'Zał 2'!$G$13&gt;='Zał 2'!$L$13</f>
        <v>1</v>
      </c>
      <c r="C334" s="206" t="s">
        <v>491</v>
      </c>
      <c r="D334" s="207" t="s">
        <v>1012</v>
      </c>
      <c r="E334" s="207" t="s">
        <v>463</v>
      </c>
      <c r="F334" s="207" t="s">
        <v>497</v>
      </c>
    </row>
    <row r="335" spans="1:6" hidden="1" x14ac:dyDescent="0.2">
      <c r="A335" s="206" t="s">
        <v>1750</v>
      </c>
      <c r="B335" s="207" t="b">
        <f>'Zał 2'!$G$14&gt;='Zał 2'!$L$14</f>
        <v>1</v>
      </c>
      <c r="C335" s="206" t="s">
        <v>491</v>
      </c>
      <c r="D335" s="207" t="s">
        <v>1012</v>
      </c>
      <c r="E335" s="207" t="s">
        <v>464</v>
      </c>
      <c r="F335" s="207" t="s">
        <v>497</v>
      </c>
    </row>
    <row r="336" spans="1:6" hidden="1" x14ac:dyDescent="0.2">
      <c r="A336" s="206" t="s">
        <v>1751</v>
      </c>
      <c r="B336" s="207" t="b">
        <f>'Zał 2'!$G$15&gt;='Zał 2'!$L$15</f>
        <v>1</v>
      </c>
      <c r="C336" s="206" t="s">
        <v>491</v>
      </c>
      <c r="D336" s="207" t="s">
        <v>1013</v>
      </c>
      <c r="E336" s="207" t="s">
        <v>463</v>
      </c>
      <c r="F336" s="207" t="s">
        <v>497</v>
      </c>
    </row>
    <row r="337" spans="1:6" hidden="1" x14ac:dyDescent="0.2">
      <c r="A337" s="206" t="s">
        <v>1752</v>
      </c>
      <c r="B337" s="207" t="b">
        <f>'Zał 2'!$G$16&gt;='Zał 2'!$L$16</f>
        <v>1</v>
      </c>
      <c r="C337" s="206" t="s">
        <v>491</v>
      </c>
      <c r="D337" s="207" t="s">
        <v>1013</v>
      </c>
      <c r="E337" s="207" t="s">
        <v>464</v>
      </c>
      <c r="F337" s="207" t="s">
        <v>497</v>
      </c>
    </row>
    <row r="338" spans="1:6" hidden="1" x14ac:dyDescent="0.2">
      <c r="A338" s="206" t="s">
        <v>1789</v>
      </c>
      <c r="B338" s="207" t="b">
        <f>'Zał 2'!$G$17&gt;='Zał 2'!$L$17</f>
        <v>1</v>
      </c>
      <c r="C338" s="206" t="s">
        <v>491</v>
      </c>
      <c r="D338" s="207" t="s">
        <v>1014</v>
      </c>
      <c r="E338" s="207" t="s">
        <v>463</v>
      </c>
      <c r="F338" s="207" t="s">
        <v>497</v>
      </c>
    </row>
    <row r="339" spans="1:6" hidden="1" x14ac:dyDescent="0.2">
      <c r="A339" s="206" t="s">
        <v>1790</v>
      </c>
      <c r="B339" s="207" t="b">
        <f>'Zał 2'!$G$18&gt;='Zał 2'!$L$18</f>
        <v>1</v>
      </c>
      <c r="C339" s="206" t="s">
        <v>491</v>
      </c>
      <c r="D339" s="207" t="s">
        <v>1014</v>
      </c>
      <c r="E339" s="207" t="s">
        <v>464</v>
      </c>
      <c r="F339" s="207" t="s">
        <v>497</v>
      </c>
    </row>
    <row r="340" spans="1:6" hidden="1" x14ac:dyDescent="0.2">
      <c r="A340" s="206" t="s">
        <v>1791</v>
      </c>
      <c r="B340" s="207" t="b">
        <f>'Zał 2'!$G$19&gt;='Zał 2'!$L$19</f>
        <v>1</v>
      </c>
      <c r="C340" s="206" t="s">
        <v>491</v>
      </c>
      <c r="D340" s="207" t="s">
        <v>2407</v>
      </c>
      <c r="E340" s="207" t="s">
        <v>463</v>
      </c>
      <c r="F340" s="207" t="s">
        <v>497</v>
      </c>
    </row>
    <row r="341" spans="1:6" hidden="1" x14ac:dyDescent="0.2">
      <c r="A341" s="206" t="s">
        <v>3309</v>
      </c>
      <c r="B341" s="207" t="b">
        <f>'Zał 2'!$G$20&gt;='Zał 2'!$L$20</f>
        <v>1</v>
      </c>
      <c r="C341" s="206" t="s">
        <v>491</v>
      </c>
      <c r="D341" s="207" t="s">
        <v>2407</v>
      </c>
      <c r="E341" s="207" t="s">
        <v>464</v>
      </c>
      <c r="F341" s="207" t="s">
        <v>497</v>
      </c>
    </row>
    <row r="342" spans="1:6" hidden="1" x14ac:dyDescent="0.2">
      <c r="A342" s="206" t="s">
        <v>3310</v>
      </c>
      <c r="B342" s="207" t="b">
        <f>'Zał 2'!$G$21&gt;='Zał 2'!$L$21</f>
        <v>1</v>
      </c>
      <c r="C342" s="206" t="s">
        <v>491</v>
      </c>
      <c r="D342" s="207" t="s">
        <v>2408</v>
      </c>
      <c r="E342" s="207" t="s">
        <v>463</v>
      </c>
      <c r="F342" s="207" t="s">
        <v>497</v>
      </c>
    </row>
    <row r="343" spans="1:6" hidden="1" x14ac:dyDescent="0.2">
      <c r="A343" s="206" t="s">
        <v>3311</v>
      </c>
      <c r="B343" s="207" t="b">
        <f>'Zał 2'!$G$22&gt;='Zał 2'!$L$22</f>
        <v>1</v>
      </c>
      <c r="C343" s="206" t="s">
        <v>491</v>
      </c>
      <c r="D343" s="207" t="s">
        <v>2408</v>
      </c>
      <c r="E343" s="207" t="s">
        <v>464</v>
      </c>
      <c r="F343" s="207" t="s">
        <v>497</v>
      </c>
    </row>
    <row r="344" spans="1:6" hidden="1" x14ac:dyDescent="0.2">
      <c r="A344" s="206" t="s">
        <v>3312</v>
      </c>
      <c r="B344" s="207" t="b">
        <f>'Zał 2'!$G$23&gt;='Zał 2'!$L$23</f>
        <v>1</v>
      </c>
      <c r="C344" s="206" t="s">
        <v>491</v>
      </c>
      <c r="D344" s="207" t="s">
        <v>2409</v>
      </c>
      <c r="E344" s="207" t="s">
        <v>463</v>
      </c>
      <c r="F344" s="207" t="s">
        <v>497</v>
      </c>
    </row>
    <row r="345" spans="1:6" hidden="1" x14ac:dyDescent="0.2">
      <c r="A345" s="206" t="s">
        <v>3313</v>
      </c>
      <c r="B345" s="207" t="b">
        <f>'Zał 2'!$G$24&gt;='Zał 2'!$L$24</f>
        <v>1</v>
      </c>
      <c r="C345" s="206" t="s">
        <v>491</v>
      </c>
      <c r="D345" s="207" t="s">
        <v>2409</v>
      </c>
      <c r="E345" s="207" t="s">
        <v>464</v>
      </c>
      <c r="F345" s="207" t="s">
        <v>497</v>
      </c>
    </row>
    <row r="346" spans="1:6" hidden="1" x14ac:dyDescent="0.2">
      <c r="A346" s="206" t="s">
        <v>698</v>
      </c>
      <c r="B346" s="207" t="b">
        <f>'Zał 2'!$G$25&gt;='Zał 2'!$L$25</f>
        <v>1</v>
      </c>
      <c r="C346" s="206" t="s">
        <v>491</v>
      </c>
      <c r="D346" s="207" t="s">
        <v>2410</v>
      </c>
      <c r="E346" s="207" t="s">
        <v>463</v>
      </c>
      <c r="F346" s="207" t="s">
        <v>497</v>
      </c>
    </row>
    <row r="347" spans="1:6" hidden="1" x14ac:dyDescent="0.2">
      <c r="A347" s="206" t="s">
        <v>699</v>
      </c>
      <c r="B347" s="207" t="b">
        <f>'Zał 2'!$G$26&gt;='Zał 2'!$L$26</f>
        <v>1</v>
      </c>
      <c r="C347" s="206" t="s">
        <v>491</v>
      </c>
      <c r="D347" s="207" t="s">
        <v>2410</v>
      </c>
      <c r="E347" s="207" t="s">
        <v>464</v>
      </c>
      <c r="F347" s="207" t="s">
        <v>497</v>
      </c>
    </row>
    <row r="348" spans="1:6" hidden="1" x14ac:dyDescent="0.2">
      <c r="A348" s="206" t="s">
        <v>700</v>
      </c>
      <c r="B348" s="207" t="b">
        <f>'Zał 2'!$G$27&gt;='Zał 2'!$L$27</f>
        <v>1</v>
      </c>
      <c r="C348" s="206" t="s">
        <v>491</v>
      </c>
      <c r="D348" s="207" t="s">
        <v>2411</v>
      </c>
      <c r="E348" s="207" t="s">
        <v>463</v>
      </c>
      <c r="F348" s="207" t="s">
        <v>497</v>
      </c>
    </row>
    <row r="349" spans="1:6" hidden="1" x14ac:dyDescent="0.2">
      <c r="A349" s="206" t="s">
        <v>701</v>
      </c>
      <c r="B349" s="207" t="b">
        <f>'Zał 2'!$G$28&gt;='Zał 2'!$L$28</f>
        <v>1</v>
      </c>
      <c r="C349" s="206" t="s">
        <v>491</v>
      </c>
      <c r="D349" s="207" t="s">
        <v>2411</v>
      </c>
      <c r="E349" s="207" t="s">
        <v>464</v>
      </c>
      <c r="F349" s="207" t="s">
        <v>497</v>
      </c>
    </row>
    <row r="350" spans="1:6" hidden="1" x14ac:dyDescent="0.2">
      <c r="A350" s="206" t="s">
        <v>702</v>
      </c>
      <c r="B350" s="207" t="b">
        <f>'Zał 2'!$G$29&gt;='Zał 2'!$L$29</f>
        <v>1</v>
      </c>
      <c r="C350" s="206" t="s">
        <v>491</v>
      </c>
      <c r="D350" s="207" t="s">
        <v>2412</v>
      </c>
      <c r="E350" s="207" t="s">
        <v>463</v>
      </c>
      <c r="F350" s="207" t="s">
        <v>497</v>
      </c>
    </row>
    <row r="351" spans="1:6" hidden="1" x14ac:dyDescent="0.2">
      <c r="A351" s="206" t="s">
        <v>703</v>
      </c>
      <c r="B351" s="207" t="b">
        <f>'Zał 2'!$G$30&gt;='Zał 2'!$L$30</f>
        <v>1</v>
      </c>
      <c r="C351" s="206" t="s">
        <v>491</v>
      </c>
      <c r="D351" s="207" t="s">
        <v>2412</v>
      </c>
      <c r="E351" s="207" t="s">
        <v>464</v>
      </c>
      <c r="F351" s="207" t="s">
        <v>497</v>
      </c>
    </row>
    <row r="352" spans="1:6" hidden="1" x14ac:dyDescent="0.2">
      <c r="A352" s="206" t="s">
        <v>704</v>
      </c>
      <c r="B352" s="207" t="b">
        <f>'Zał 2'!$G$31&gt;='Zał 2'!$L$31</f>
        <v>1</v>
      </c>
      <c r="C352" s="206" t="s">
        <v>491</v>
      </c>
      <c r="D352" s="207" t="s">
        <v>2413</v>
      </c>
      <c r="E352" s="207" t="s">
        <v>463</v>
      </c>
      <c r="F352" s="207" t="s">
        <v>497</v>
      </c>
    </row>
    <row r="353" spans="1:6" hidden="1" x14ac:dyDescent="0.2">
      <c r="A353" s="206" t="s">
        <v>705</v>
      </c>
      <c r="B353" s="207" t="b">
        <f>'Zał 2'!$G$32&gt;='Zał 2'!$L$32</f>
        <v>1</v>
      </c>
      <c r="C353" s="206" t="s">
        <v>491</v>
      </c>
      <c r="D353" s="207" t="s">
        <v>2413</v>
      </c>
      <c r="E353" s="207" t="s">
        <v>464</v>
      </c>
      <c r="F353" s="207" t="s">
        <v>497</v>
      </c>
    </row>
    <row r="354" spans="1:6" hidden="1" x14ac:dyDescent="0.2">
      <c r="A354" s="206" t="s">
        <v>706</v>
      </c>
      <c r="B354" s="207" t="b">
        <f>'Zał 2'!$G$39&gt;='Zał 2'!$L$39</f>
        <v>1</v>
      </c>
      <c r="C354" s="206" t="s">
        <v>491</v>
      </c>
      <c r="D354" s="207" t="s">
        <v>2414</v>
      </c>
      <c r="E354" s="207" t="s">
        <v>463</v>
      </c>
      <c r="F354" s="207" t="s">
        <v>497</v>
      </c>
    </row>
    <row r="355" spans="1:6" hidden="1" x14ac:dyDescent="0.2">
      <c r="A355" s="206" t="s">
        <v>707</v>
      </c>
      <c r="B355" s="207" t="b">
        <f>'Zał 2'!$G$40&gt;='Zał 2'!$L$40</f>
        <v>1</v>
      </c>
      <c r="C355" s="206" t="s">
        <v>491</v>
      </c>
      <c r="D355" s="207" t="s">
        <v>2414</v>
      </c>
      <c r="E355" s="207" t="s">
        <v>464</v>
      </c>
      <c r="F355" s="207" t="s">
        <v>497</v>
      </c>
    </row>
    <row r="356" spans="1:6" hidden="1" x14ac:dyDescent="0.2">
      <c r="A356" s="206" t="s">
        <v>708</v>
      </c>
      <c r="B356" s="207" t="b">
        <f>'Zał 2'!$G$41&gt;='Zał 2'!$L$41</f>
        <v>1</v>
      </c>
      <c r="C356" s="206" t="s">
        <v>491</v>
      </c>
      <c r="D356" s="207" t="s">
        <v>2415</v>
      </c>
      <c r="E356" s="207" t="s">
        <v>463</v>
      </c>
      <c r="F356" s="207" t="s">
        <v>497</v>
      </c>
    </row>
    <row r="357" spans="1:6" hidden="1" x14ac:dyDescent="0.2">
      <c r="A357" s="206" t="s">
        <v>709</v>
      </c>
      <c r="B357" s="207" t="b">
        <f>'Zał 2'!$G$42&gt;='Zał 2'!$L$42</f>
        <v>1</v>
      </c>
      <c r="C357" s="206" t="s">
        <v>491</v>
      </c>
      <c r="D357" s="207" t="s">
        <v>2415</v>
      </c>
      <c r="E357" s="207" t="s">
        <v>464</v>
      </c>
      <c r="F357" s="207" t="s">
        <v>497</v>
      </c>
    </row>
    <row r="358" spans="1:6" hidden="1" x14ac:dyDescent="0.2">
      <c r="A358" s="206" t="s">
        <v>710</v>
      </c>
      <c r="B358" s="207" t="b">
        <f>'Zał 2'!$G$43&gt;='Zał 2'!$L$43</f>
        <v>1</v>
      </c>
      <c r="C358" s="206" t="s">
        <v>491</v>
      </c>
      <c r="D358" s="207" t="s">
        <v>2416</v>
      </c>
      <c r="E358" s="207" t="s">
        <v>463</v>
      </c>
      <c r="F358" s="207" t="s">
        <v>497</v>
      </c>
    </row>
    <row r="359" spans="1:6" hidden="1" x14ac:dyDescent="0.2">
      <c r="A359" s="206" t="s">
        <v>711</v>
      </c>
      <c r="B359" s="207" t="b">
        <f>'Zał 2'!$G$44&gt;='Zał 2'!$L$44</f>
        <v>1</v>
      </c>
      <c r="C359" s="206" t="s">
        <v>491</v>
      </c>
      <c r="D359" s="207" t="s">
        <v>2416</v>
      </c>
      <c r="E359" s="207" t="s">
        <v>464</v>
      </c>
      <c r="F359" s="207" t="s">
        <v>497</v>
      </c>
    </row>
    <row r="360" spans="1:6" hidden="1" x14ac:dyDescent="0.2">
      <c r="A360" s="206" t="s">
        <v>712</v>
      </c>
      <c r="B360" s="207" t="b">
        <f>'Zał 2'!$G$45&gt;='Zał 2'!$L$45</f>
        <v>1</v>
      </c>
      <c r="C360" s="206" t="s">
        <v>491</v>
      </c>
      <c r="D360" s="207" t="s">
        <v>2417</v>
      </c>
      <c r="E360" s="207" t="s">
        <v>463</v>
      </c>
      <c r="F360" s="207" t="s">
        <v>497</v>
      </c>
    </row>
    <row r="361" spans="1:6" hidden="1" x14ac:dyDescent="0.2">
      <c r="A361" s="206" t="s">
        <v>713</v>
      </c>
      <c r="B361" s="207" t="b">
        <f>'Zał 2'!$G$46&gt;='Zał 2'!$L$46</f>
        <v>1</v>
      </c>
      <c r="C361" s="206" t="s">
        <v>491</v>
      </c>
      <c r="D361" s="207" t="s">
        <v>2417</v>
      </c>
      <c r="E361" s="207" t="s">
        <v>464</v>
      </c>
      <c r="F361" s="207" t="s">
        <v>497</v>
      </c>
    </row>
    <row r="362" spans="1:6" hidden="1" x14ac:dyDescent="0.2">
      <c r="A362" s="206" t="s">
        <v>714</v>
      </c>
      <c r="B362" s="207" t="b">
        <f>'Zał 2'!$G$47&gt;='Zał 2'!$L$47</f>
        <v>1</v>
      </c>
      <c r="C362" s="206" t="s">
        <v>491</v>
      </c>
      <c r="D362" s="207" t="s">
        <v>1100</v>
      </c>
      <c r="E362" s="207" t="s">
        <v>463</v>
      </c>
      <c r="F362" s="207" t="s">
        <v>497</v>
      </c>
    </row>
    <row r="363" spans="1:6" hidden="1" x14ac:dyDescent="0.2">
      <c r="A363" s="206" t="s">
        <v>715</v>
      </c>
      <c r="B363" s="207" t="b">
        <f>'Zał 2'!$G$48&gt;='Zał 2'!$L$48</f>
        <v>1</v>
      </c>
      <c r="C363" s="206" t="s">
        <v>491</v>
      </c>
      <c r="D363" s="207" t="s">
        <v>1100</v>
      </c>
      <c r="E363" s="207" t="s">
        <v>464</v>
      </c>
      <c r="F363" s="207" t="s">
        <v>497</v>
      </c>
    </row>
    <row r="364" spans="1:6" hidden="1" x14ac:dyDescent="0.2">
      <c r="A364" s="206" t="s">
        <v>716</v>
      </c>
      <c r="B364" s="207" t="b">
        <f>'Zał 2'!$G$49&gt;='Zał 2'!$L$49</f>
        <v>1</v>
      </c>
      <c r="C364" s="206" t="s">
        <v>491</v>
      </c>
      <c r="D364" s="207" t="s">
        <v>1101</v>
      </c>
      <c r="E364" s="207" t="s">
        <v>463</v>
      </c>
      <c r="F364" s="207" t="s">
        <v>497</v>
      </c>
    </row>
    <row r="365" spans="1:6" hidden="1" x14ac:dyDescent="0.2">
      <c r="A365" s="206" t="s">
        <v>717</v>
      </c>
      <c r="B365" s="207" t="b">
        <f>'Zał 2'!$G$50&gt;='Zał 2'!$L$50</f>
        <v>1</v>
      </c>
      <c r="C365" s="206" t="s">
        <v>491</v>
      </c>
      <c r="D365" s="207" t="s">
        <v>1101</v>
      </c>
      <c r="E365" s="207" t="s">
        <v>464</v>
      </c>
      <c r="F365" s="207" t="s">
        <v>497</v>
      </c>
    </row>
    <row r="366" spans="1:6" hidden="1" x14ac:dyDescent="0.2">
      <c r="A366" s="206" t="s">
        <v>718</v>
      </c>
      <c r="B366" s="207" t="b">
        <f>'Zał 2'!$G$51&gt;='Zał 2'!$L$51</f>
        <v>1</v>
      </c>
      <c r="C366" s="206" t="s">
        <v>491</v>
      </c>
      <c r="D366" s="207" t="s">
        <v>1102</v>
      </c>
      <c r="E366" s="207" t="s">
        <v>463</v>
      </c>
      <c r="F366" s="207" t="s">
        <v>497</v>
      </c>
    </row>
    <row r="367" spans="1:6" hidden="1" x14ac:dyDescent="0.2">
      <c r="A367" s="206" t="s">
        <v>719</v>
      </c>
      <c r="B367" s="207" t="b">
        <f>'Zał 2'!$G$52&gt;='Zał 2'!$L$52</f>
        <v>1</v>
      </c>
      <c r="C367" s="206" t="s">
        <v>491</v>
      </c>
      <c r="D367" s="207" t="s">
        <v>1102</v>
      </c>
      <c r="E367" s="207" t="s">
        <v>464</v>
      </c>
      <c r="F367" s="207" t="s">
        <v>497</v>
      </c>
    </row>
    <row r="368" spans="1:6" hidden="1" x14ac:dyDescent="0.2">
      <c r="A368" s="206" t="s">
        <v>720</v>
      </c>
      <c r="B368" s="207" t="b">
        <f>'Zał 2'!$G$53&gt;='Zał 2'!$L$53</f>
        <v>1</v>
      </c>
      <c r="C368" s="206" t="s">
        <v>491</v>
      </c>
      <c r="D368" s="207" t="s">
        <v>1103</v>
      </c>
      <c r="E368" s="207" t="s">
        <v>463</v>
      </c>
      <c r="F368" s="207" t="s">
        <v>497</v>
      </c>
    </row>
    <row r="369" spans="1:6" hidden="1" x14ac:dyDescent="0.2">
      <c r="A369" s="206" t="s">
        <v>721</v>
      </c>
      <c r="B369" s="207" t="b">
        <f>'Zał 2'!$G$54&gt;='Zał 2'!$L$54</f>
        <v>1</v>
      </c>
      <c r="C369" s="206" t="s">
        <v>491</v>
      </c>
      <c r="D369" s="207" t="s">
        <v>1103</v>
      </c>
      <c r="E369" s="207" t="s">
        <v>464</v>
      </c>
      <c r="F369" s="207" t="s">
        <v>497</v>
      </c>
    </row>
    <row r="370" spans="1:6" hidden="1" x14ac:dyDescent="0.2">
      <c r="A370" s="206" t="s">
        <v>722</v>
      </c>
      <c r="B370" s="207" t="b">
        <f>'Zał 2'!$G$55&gt;='Zał 2'!$L$55</f>
        <v>1</v>
      </c>
      <c r="C370" s="206" t="s">
        <v>491</v>
      </c>
      <c r="D370" s="207" t="s">
        <v>1104</v>
      </c>
      <c r="E370" s="207" t="s">
        <v>463</v>
      </c>
      <c r="F370" s="207" t="s">
        <v>497</v>
      </c>
    </row>
    <row r="371" spans="1:6" hidden="1" x14ac:dyDescent="0.2">
      <c r="A371" s="206" t="s">
        <v>723</v>
      </c>
      <c r="B371" s="207" t="b">
        <f>'Zał 2'!$G$56&gt;='Zał 2'!$L$56</f>
        <v>1</v>
      </c>
      <c r="C371" s="206" t="s">
        <v>491</v>
      </c>
      <c r="D371" s="207" t="s">
        <v>1104</v>
      </c>
      <c r="E371" s="207" t="s">
        <v>464</v>
      </c>
      <c r="F371" s="207" t="s">
        <v>497</v>
      </c>
    </row>
    <row r="372" spans="1:6" hidden="1" x14ac:dyDescent="0.2">
      <c r="A372" s="206" t="s">
        <v>724</v>
      </c>
      <c r="B372" s="207" t="b">
        <f>'Zał 2'!$G$57&gt;='Zał 2'!$L$57</f>
        <v>1</v>
      </c>
      <c r="C372" s="206" t="s">
        <v>491</v>
      </c>
      <c r="D372" s="207" t="s">
        <v>1105</v>
      </c>
      <c r="E372" s="207" t="s">
        <v>463</v>
      </c>
      <c r="F372" s="207" t="s">
        <v>497</v>
      </c>
    </row>
    <row r="373" spans="1:6" hidden="1" x14ac:dyDescent="0.2">
      <c r="A373" s="206" t="s">
        <v>725</v>
      </c>
      <c r="B373" s="207" t="b">
        <f>'Zał 2'!$G$58&gt;='Zał 2'!$L$58</f>
        <v>1</v>
      </c>
      <c r="C373" s="206" t="s">
        <v>491</v>
      </c>
      <c r="D373" s="207" t="s">
        <v>1105</v>
      </c>
      <c r="E373" s="207" t="s">
        <v>464</v>
      </c>
      <c r="F373" s="207" t="s">
        <v>497</v>
      </c>
    </row>
    <row r="374" spans="1:6" hidden="1" x14ac:dyDescent="0.2">
      <c r="A374" s="206" t="s">
        <v>726</v>
      </c>
      <c r="B374" s="207" t="b">
        <f>'Zał 2'!$G$59&gt;='Zał 2'!$L$59</f>
        <v>1</v>
      </c>
      <c r="C374" s="206" t="s">
        <v>491</v>
      </c>
      <c r="D374" s="207" t="s">
        <v>1106</v>
      </c>
      <c r="E374" s="207" t="s">
        <v>463</v>
      </c>
      <c r="F374" s="207" t="s">
        <v>497</v>
      </c>
    </row>
    <row r="375" spans="1:6" hidden="1" x14ac:dyDescent="0.2">
      <c r="A375" s="206" t="s">
        <v>727</v>
      </c>
      <c r="B375" s="207" t="b">
        <f>'Zał 2'!$G$60&gt;='Zał 2'!$L$60</f>
        <v>1</v>
      </c>
      <c r="C375" s="206" t="s">
        <v>491</v>
      </c>
      <c r="D375" s="207" t="s">
        <v>1106</v>
      </c>
      <c r="E375" s="207" t="s">
        <v>464</v>
      </c>
      <c r="F375" s="207" t="s">
        <v>497</v>
      </c>
    </row>
    <row r="376" spans="1:6" hidden="1" x14ac:dyDescent="0.2">
      <c r="A376" s="206" t="s">
        <v>728</v>
      </c>
      <c r="B376" s="207" t="b">
        <f>'Zał 2'!$G$61&gt;='Zał 2'!$L$61</f>
        <v>1</v>
      </c>
      <c r="C376" s="206" t="s">
        <v>491</v>
      </c>
      <c r="D376" s="207" t="s">
        <v>1107</v>
      </c>
      <c r="E376" s="207" t="s">
        <v>463</v>
      </c>
      <c r="F376" s="207" t="s">
        <v>497</v>
      </c>
    </row>
    <row r="377" spans="1:6" hidden="1" x14ac:dyDescent="0.2">
      <c r="A377" s="206" t="s">
        <v>729</v>
      </c>
      <c r="B377" s="207" t="b">
        <f>'Zał 2'!$G$62&gt;='Zał 2'!$L$62</f>
        <v>1</v>
      </c>
      <c r="C377" s="206" t="s">
        <v>491</v>
      </c>
      <c r="D377" s="207" t="s">
        <v>1107</v>
      </c>
      <c r="E377" s="207" t="s">
        <v>464</v>
      </c>
      <c r="F377" s="207" t="s">
        <v>497</v>
      </c>
    </row>
    <row r="378" spans="1:6" hidden="1" x14ac:dyDescent="0.2">
      <c r="A378" s="206" t="s">
        <v>2426</v>
      </c>
      <c r="B378" s="207" t="b">
        <f>'Zał 2'!$G$63&gt;='Zał 2'!$L$63</f>
        <v>1</v>
      </c>
      <c r="C378" s="206" t="s">
        <v>491</v>
      </c>
      <c r="D378" s="207" t="s">
        <v>1108</v>
      </c>
      <c r="E378" s="207" t="s">
        <v>463</v>
      </c>
      <c r="F378" s="207" t="s">
        <v>497</v>
      </c>
    </row>
    <row r="379" spans="1:6" hidden="1" x14ac:dyDescent="0.2">
      <c r="A379" s="206" t="s">
        <v>3056</v>
      </c>
      <c r="B379" s="207" t="b">
        <f>'Zał 2'!$G$64&gt;='Zał 2'!$L$64</f>
        <v>1</v>
      </c>
      <c r="C379" s="206" t="s">
        <v>491</v>
      </c>
      <c r="D379" s="207" t="s">
        <v>1108</v>
      </c>
      <c r="E379" s="207" t="s">
        <v>464</v>
      </c>
      <c r="F379" s="207" t="s">
        <v>497</v>
      </c>
    </row>
    <row r="380" spans="1:6" hidden="1" x14ac:dyDescent="0.2">
      <c r="A380" s="206" t="s">
        <v>3057</v>
      </c>
      <c r="B380" s="207" t="b">
        <f>'Zał 2'!$G$65&gt;='Zał 2'!$L$65</f>
        <v>1</v>
      </c>
      <c r="C380" s="206" t="s">
        <v>491</v>
      </c>
      <c r="D380" s="207" t="s">
        <v>3645</v>
      </c>
      <c r="E380" s="207" t="s">
        <v>463</v>
      </c>
      <c r="F380" s="207" t="s">
        <v>497</v>
      </c>
    </row>
    <row r="381" spans="1:6" hidden="1" x14ac:dyDescent="0.2">
      <c r="A381" s="206" t="s">
        <v>1992</v>
      </c>
      <c r="B381" s="207" t="b">
        <f>'Zał 2'!$G$66&gt;='Zał 2'!$L$66</f>
        <v>1</v>
      </c>
      <c r="C381" s="206" t="s">
        <v>491</v>
      </c>
      <c r="D381" s="207" t="s">
        <v>3645</v>
      </c>
      <c r="E381" s="207" t="s">
        <v>464</v>
      </c>
      <c r="F381" s="207" t="s">
        <v>497</v>
      </c>
    </row>
    <row r="382" spans="1:6" hidden="1" x14ac:dyDescent="0.2">
      <c r="A382" s="206" t="s">
        <v>1993</v>
      </c>
      <c r="B382" s="207" t="b">
        <f>'Zał 2'!$G$11&gt;='Zał 2'!$M$11</f>
        <v>1</v>
      </c>
      <c r="C382" s="206" t="s">
        <v>491</v>
      </c>
      <c r="D382" s="207" t="s">
        <v>1011</v>
      </c>
      <c r="E382" s="207" t="s">
        <v>463</v>
      </c>
      <c r="F382" s="207" t="s">
        <v>498</v>
      </c>
    </row>
    <row r="383" spans="1:6" hidden="1" x14ac:dyDescent="0.2">
      <c r="A383" s="206" t="s">
        <v>1994</v>
      </c>
      <c r="B383" s="207" t="b">
        <f>'Zał 2'!$G$12&gt;='Zał 2'!$M$12</f>
        <v>1</v>
      </c>
      <c r="C383" s="206" t="s">
        <v>491</v>
      </c>
      <c r="D383" s="207" t="s">
        <v>1011</v>
      </c>
      <c r="E383" s="207" t="s">
        <v>464</v>
      </c>
      <c r="F383" s="207" t="s">
        <v>498</v>
      </c>
    </row>
    <row r="384" spans="1:6" hidden="1" x14ac:dyDescent="0.2">
      <c r="A384" s="206" t="s">
        <v>1995</v>
      </c>
      <c r="B384" s="207" t="b">
        <f>'Zał 2'!$G$13&gt;='Zał 2'!$M$13</f>
        <v>1</v>
      </c>
      <c r="C384" s="206" t="s">
        <v>491</v>
      </c>
      <c r="D384" s="207" t="s">
        <v>1012</v>
      </c>
      <c r="E384" s="207" t="s">
        <v>463</v>
      </c>
      <c r="F384" s="207" t="s">
        <v>498</v>
      </c>
    </row>
    <row r="385" spans="1:6" hidden="1" x14ac:dyDescent="0.2">
      <c r="A385" s="206" t="s">
        <v>1996</v>
      </c>
      <c r="B385" s="207" t="b">
        <f>'Zał 2'!$G$14&gt;='Zał 2'!$M$14</f>
        <v>1</v>
      </c>
      <c r="C385" s="206" t="s">
        <v>491</v>
      </c>
      <c r="D385" s="207" t="s">
        <v>1012</v>
      </c>
      <c r="E385" s="207" t="s">
        <v>464</v>
      </c>
      <c r="F385" s="207" t="s">
        <v>498</v>
      </c>
    </row>
    <row r="386" spans="1:6" hidden="1" x14ac:dyDescent="0.2">
      <c r="A386" s="206" t="s">
        <v>1997</v>
      </c>
      <c r="B386" s="207" t="b">
        <f>'Zał 2'!$G$15&gt;='Zał 2'!$M$15</f>
        <v>1</v>
      </c>
      <c r="C386" s="206" t="s">
        <v>491</v>
      </c>
      <c r="D386" s="207" t="s">
        <v>1013</v>
      </c>
      <c r="E386" s="207" t="s">
        <v>463</v>
      </c>
      <c r="F386" s="207" t="s">
        <v>498</v>
      </c>
    </row>
    <row r="387" spans="1:6" hidden="1" x14ac:dyDescent="0.2">
      <c r="A387" s="206" t="s">
        <v>1998</v>
      </c>
      <c r="B387" s="207" t="b">
        <f>'Zał 2'!$G$16&gt;='Zał 2'!$M$16</f>
        <v>1</v>
      </c>
      <c r="C387" s="206" t="s">
        <v>491</v>
      </c>
      <c r="D387" s="207" t="s">
        <v>1013</v>
      </c>
      <c r="E387" s="207" t="s">
        <v>464</v>
      </c>
      <c r="F387" s="207" t="s">
        <v>498</v>
      </c>
    </row>
    <row r="388" spans="1:6" hidden="1" x14ac:dyDescent="0.2">
      <c r="A388" s="206" t="s">
        <v>1999</v>
      </c>
      <c r="B388" s="207" t="b">
        <f>'Zał 2'!$G$17&gt;='Zał 2'!$M$17</f>
        <v>1</v>
      </c>
      <c r="C388" s="206" t="s">
        <v>491</v>
      </c>
      <c r="D388" s="207" t="s">
        <v>1014</v>
      </c>
      <c r="E388" s="207" t="s">
        <v>463</v>
      </c>
      <c r="F388" s="207" t="s">
        <v>498</v>
      </c>
    </row>
    <row r="389" spans="1:6" hidden="1" x14ac:dyDescent="0.2">
      <c r="A389" s="206" t="s">
        <v>2000</v>
      </c>
      <c r="B389" s="207" t="b">
        <f>'Zał 2'!$G$18&gt;='Zał 2'!$M$18</f>
        <v>1</v>
      </c>
      <c r="C389" s="206" t="s">
        <v>491</v>
      </c>
      <c r="D389" s="207" t="s">
        <v>1014</v>
      </c>
      <c r="E389" s="207" t="s">
        <v>464</v>
      </c>
      <c r="F389" s="207" t="s">
        <v>498</v>
      </c>
    </row>
    <row r="390" spans="1:6" hidden="1" x14ac:dyDescent="0.2">
      <c r="A390" s="206" t="s">
        <v>2001</v>
      </c>
      <c r="B390" s="207" t="b">
        <f>'Zał 2'!$G$19&gt;='Zał 2'!$M$19</f>
        <v>1</v>
      </c>
      <c r="C390" s="206" t="s">
        <v>491</v>
      </c>
      <c r="D390" s="207" t="s">
        <v>2407</v>
      </c>
      <c r="E390" s="207" t="s">
        <v>463</v>
      </c>
      <c r="F390" s="207" t="s">
        <v>498</v>
      </c>
    </row>
    <row r="391" spans="1:6" hidden="1" x14ac:dyDescent="0.2">
      <c r="A391" s="206" t="s">
        <v>2002</v>
      </c>
      <c r="B391" s="207" t="b">
        <f>'Zał 2'!$G$20&gt;='Zał 2'!$M$20</f>
        <v>1</v>
      </c>
      <c r="C391" s="206" t="s">
        <v>491</v>
      </c>
      <c r="D391" s="207" t="s">
        <v>2407</v>
      </c>
      <c r="E391" s="207" t="s">
        <v>464</v>
      </c>
      <c r="F391" s="207" t="s">
        <v>498</v>
      </c>
    </row>
    <row r="392" spans="1:6" hidden="1" x14ac:dyDescent="0.2">
      <c r="A392" s="206" t="s">
        <v>2003</v>
      </c>
      <c r="B392" s="207" t="b">
        <f>'Zał 2'!$G$21&gt;='Zał 2'!$M$21</f>
        <v>1</v>
      </c>
      <c r="C392" s="206" t="s">
        <v>491</v>
      </c>
      <c r="D392" s="207" t="s">
        <v>2408</v>
      </c>
      <c r="E392" s="207" t="s">
        <v>463</v>
      </c>
      <c r="F392" s="207" t="s">
        <v>498</v>
      </c>
    </row>
    <row r="393" spans="1:6" hidden="1" x14ac:dyDescent="0.2">
      <c r="A393" s="206" t="s">
        <v>2004</v>
      </c>
      <c r="B393" s="207" t="b">
        <f>'Zał 2'!$G$22&gt;='Zał 2'!$M$22</f>
        <v>1</v>
      </c>
      <c r="C393" s="206" t="s">
        <v>491</v>
      </c>
      <c r="D393" s="207" t="s">
        <v>2408</v>
      </c>
      <c r="E393" s="207" t="s">
        <v>464</v>
      </c>
      <c r="F393" s="207" t="s">
        <v>498</v>
      </c>
    </row>
    <row r="394" spans="1:6" hidden="1" x14ac:dyDescent="0.2">
      <c r="A394" s="206" t="s">
        <v>2005</v>
      </c>
      <c r="B394" s="207" t="b">
        <f>'Zał 2'!$G$23&gt;='Zał 2'!$M$23</f>
        <v>1</v>
      </c>
      <c r="C394" s="206" t="s">
        <v>491</v>
      </c>
      <c r="D394" s="207" t="s">
        <v>2409</v>
      </c>
      <c r="E394" s="207" t="s">
        <v>463</v>
      </c>
      <c r="F394" s="207" t="s">
        <v>498</v>
      </c>
    </row>
    <row r="395" spans="1:6" hidden="1" x14ac:dyDescent="0.2">
      <c r="A395" s="206" t="s">
        <v>2006</v>
      </c>
      <c r="B395" s="207" t="b">
        <f>'Zał 2'!$G$24&gt;='Zał 2'!$M$24</f>
        <v>1</v>
      </c>
      <c r="C395" s="206" t="s">
        <v>491</v>
      </c>
      <c r="D395" s="207" t="s">
        <v>2409</v>
      </c>
      <c r="E395" s="207" t="s">
        <v>464</v>
      </c>
      <c r="F395" s="207" t="s">
        <v>498</v>
      </c>
    </row>
    <row r="396" spans="1:6" hidden="1" x14ac:dyDescent="0.2">
      <c r="A396" s="206" t="s">
        <v>2007</v>
      </c>
      <c r="B396" s="207" t="b">
        <f>'Zał 2'!$G$25&gt;='Zał 2'!$M$25</f>
        <v>1</v>
      </c>
      <c r="C396" s="206" t="s">
        <v>491</v>
      </c>
      <c r="D396" s="207" t="s">
        <v>2410</v>
      </c>
      <c r="E396" s="207" t="s">
        <v>463</v>
      </c>
      <c r="F396" s="207" t="s">
        <v>498</v>
      </c>
    </row>
    <row r="397" spans="1:6" hidden="1" x14ac:dyDescent="0.2">
      <c r="A397" s="206" t="s">
        <v>2008</v>
      </c>
      <c r="B397" s="207" t="b">
        <f>'Zał 2'!$G$26&gt;='Zał 2'!$M$26</f>
        <v>1</v>
      </c>
      <c r="C397" s="206" t="s">
        <v>491</v>
      </c>
      <c r="D397" s="207" t="s">
        <v>2410</v>
      </c>
      <c r="E397" s="207" t="s">
        <v>464</v>
      </c>
      <c r="F397" s="207" t="s">
        <v>498</v>
      </c>
    </row>
    <row r="398" spans="1:6" hidden="1" x14ac:dyDescent="0.2">
      <c r="A398" s="206" t="s">
        <v>2009</v>
      </c>
      <c r="B398" s="207" t="b">
        <f>'Zał 2'!$G$27&gt;='Zał 2'!$M$27</f>
        <v>1</v>
      </c>
      <c r="C398" s="206" t="s">
        <v>491</v>
      </c>
      <c r="D398" s="207" t="s">
        <v>2411</v>
      </c>
      <c r="E398" s="207" t="s">
        <v>463</v>
      </c>
      <c r="F398" s="207" t="s">
        <v>498</v>
      </c>
    </row>
    <row r="399" spans="1:6" hidden="1" x14ac:dyDescent="0.2">
      <c r="A399" s="206" t="s">
        <v>2010</v>
      </c>
      <c r="B399" s="207" t="b">
        <f>'Zał 2'!$G$28&gt;='Zał 2'!$M$28</f>
        <v>1</v>
      </c>
      <c r="C399" s="206" t="s">
        <v>491</v>
      </c>
      <c r="D399" s="207" t="s">
        <v>2411</v>
      </c>
      <c r="E399" s="207" t="s">
        <v>464</v>
      </c>
      <c r="F399" s="207" t="s">
        <v>498</v>
      </c>
    </row>
    <row r="400" spans="1:6" hidden="1" x14ac:dyDescent="0.2">
      <c r="A400" s="206" t="s">
        <v>2011</v>
      </c>
      <c r="B400" s="207" t="b">
        <f>'Zał 2'!$G$29&gt;='Zał 2'!$M$29</f>
        <v>1</v>
      </c>
      <c r="C400" s="206" t="s">
        <v>491</v>
      </c>
      <c r="D400" s="207" t="s">
        <v>2412</v>
      </c>
      <c r="E400" s="207" t="s">
        <v>463</v>
      </c>
      <c r="F400" s="207" t="s">
        <v>498</v>
      </c>
    </row>
    <row r="401" spans="1:6" hidden="1" x14ac:dyDescent="0.2">
      <c r="A401" s="206" t="s">
        <v>2012</v>
      </c>
      <c r="B401" s="207" t="b">
        <f>'Zał 2'!$G$30&gt;='Zał 2'!$M$30</f>
        <v>1</v>
      </c>
      <c r="C401" s="206" t="s">
        <v>491</v>
      </c>
      <c r="D401" s="207" t="s">
        <v>2412</v>
      </c>
      <c r="E401" s="207" t="s">
        <v>464</v>
      </c>
      <c r="F401" s="207" t="s">
        <v>498</v>
      </c>
    </row>
    <row r="402" spans="1:6" hidden="1" x14ac:dyDescent="0.2">
      <c r="A402" s="206" t="s">
        <v>2013</v>
      </c>
      <c r="B402" s="207" t="b">
        <f>'Zał 2'!$G$31&gt;='Zał 2'!$M$31</f>
        <v>1</v>
      </c>
      <c r="C402" s="206" t="s">
        <v>491</v>
      </c>
      <c r="D402" s="207" t="s">
        <v>2413</v>
      </c>
      <c r="E402" s="207" t="s">
        <v>463</v>
      </c>
      <c r="F402" s="207" t="s">
        <v>498</v>
      </c>
    </row>
    <row r="403" spans="1:6" hidden="1" x14ac:dyDescent="0.2">
      <c r="A403" s="206" t="s">
        <v>2014</v>
      </c>
      <c r="B403" s="207" t="b">
        <f>'Zał 2'!$G$32&gt;='Zał 2'!$M$32</f>
        <v>1</v>
      </c>
      <c r="C403" s="206" t="s">
        <v>491</v>
      </c>
      <c r="D403" s="207" t="s">
        <v>2413</v>
      </c>
      <c r="E403" s="207" t="s">
        <v>464</v>
      </c>
      <c r="F403" s="207" t="s">
        <v>498</v>
      </c>
    </row>
    <row r="404" spans="1:6" hidden="1" x14ac:dyDescent="0.2">
      <c r="A404" s="206" t="s">
        <v>2015</v>
      </c>
      <c r="B404" s="207" t="b">
        <f>'Zał 2'!$G$39&gt;='Zał 2'!$M$39</f>
        <v>1</v>
      </c>
      <c r="C404" s="206" t="s">
        <v>491</v>
      </c>
      <c r="D404" s="207" t="s">
        <v>2414</v>
      </c>
      <c r="E404" s="207" t="s">
        <v>463</v>
      </c>
      <c r="F404" s="207" t="s">
        <v>498</v>
      </c>
    </row>
    <row r="405" spans="1:6" hidden="1" x14ac:dyDescent="0.2">
      <c r="A405" s="206" t="s">
        <v>2016</v>
      </c>
      <c r="B405" s="207" t="b">
        <f>'Zał 2'!$G$40&gt;='Zał 2'!$M$40</f>
        <v>1</v>
      </c>
      <c r="C405" s="206" t="s">
        <v>491</v>
      </c>
      <c r="D405" s="207" t="s">
        <v>2414</v>
      </c>
      <c r="E405" s="207" t="s">
        <v>464</v>
      </c>
      <c r="F405" s="207" t="s">
        <v>498</v>
      </c>
    </row>
    <row r="406" spans="1:6" hidden="1" x14ac:dyDescent="0.2">
      <c r="A406" s="206" t="s">
        <v>2017</v>
      </c>
      <c r="B406" s="207" t="b">
        <f>'Zał 2'!$G$41&gt;='Zał 2'!$M$41</f>
        <v>1</v>
      </c>
      <c r="C406" s="206" t="s">
        <v>491</v>
      </c>
      <c r="D406" s="207" t="s">
        <v>2415</v>
      </c>
      <c r="E406" s="207" t="s">
        <v>463</v>
      </c>
      <c r="F406" s="207" t="s">
        <v>498</v>
      </c>
    </row>
    <row r="407" spans="1:6" hidden="1" x14ac:dyDescent="0.2">
      <c r="A407" s="206" t="s">
        <v>770</v>
      </c>
      <c r="B407" s="207" t="b">
        <f>'Zał 2'!$G$42&gt;='Zał 2'!$M$42</f>
        <v>1</v>
      </c>
      <c r="C407" s="206" t="s">
        <v>491</v>
      </c>
      <c r="D407" s="207" t="s">
        <v>2415</v>
      </c>
      <c r="E407" s="207" t="s">
        <v>464</v>
      </c>
      <c r="F407" s="207" t="s">
        <v>498</v>
      </c>
    </row>
    <row r="408" spans="1:6" hidden="1" x14ac:dyDescent="0.2">
      <c r="A408" s="206" t="s">
        <v>771</v>
      </c>
      <c r="B408" s="207" t="b">
        <f>'Zał 2'!$G$43&gt;='Zał 2'!$M$43</f>
        <v>1</v>
      </c>
      <c r="C408" s="206" t="s">
        <v>491</v>
      </c>
      <c r="D408" s="207" t="s">
        <v>2416</v>
      </c>
      <c r="E408" s="207" t="s">
        <v>463</v>
      </c>
      <c r="F408" s="207" t="s">
        <v>498</v>
      </c>
    </row>
    <row r="409" spans="1:6" hidden="1" x14ac:dyDescent="0.2">
      <c r="A409" s="206" t="s">
        <v>3205</v>
      </c>
      <c r="B409" s="207" t="b">
        <f>'Zał 2'!$G$44&gt;='Zał 2'!$M$44</f>
        <v>1</v>
      </c>
      <c r="C409" s="206" t="s">
        <v>491</v>
      </c>
      <c r="D409" s="207" t="s">
        <v>2416</v>
      </c>
      <c r="E409" s="207" t="s">
        <v>464</v>
      </c>
      <c r="F409" s="207" t="s">
        <v>498</v>
      </c>
    </row>
    <row r="410" spans="1:6" hidden="1" x14ac:dyDescent="0.2">
      <c r="A410" s="206" t="s">
        <v>3206</v>
      </c>
      <c r="B410" s="207" t="b">
        <f>'Zał 2'!$G$45&gt;='Zał 2'!$M$45</f>
        <v>1</v>
      </c>
      <c r="C410" s="206" t="s">
        <v>491</v>
      </c>
      <c r="D410" s="207" t="s">
        <v>2417</v>
      </c>
      <c r="E410" s="207" t="s">
        <v>463</v>
      </c>
      <c r="F410" s="207" t="s">
        <v>498</v>
      </c>
    </row>
    <row r="411" spans="1:6" hidden="1" x14ac:dyDescent="0.2">
      <c r="A411" s="206" t="s">
        <v>3207</v>
      </c>
      <c r="B411" s="207" t="b">
        <f>'Zał 2'!$G$46&gt;='Zał 2'!$M$46</f>
        <v>1</v>
      </c>
      <c r="C411" s="206" t="s">
        <v>491</v>
      </c>
      <c r="D411" s="207" t="s">
        <v>2417</v>
      </c>
      <c r="E411" s="207" t="s">
        <v>464</v>
      </c>
      <c r="F411" s="207" t="s">
        <v>498</v>
      </c>
    </row>
    <row r="412" spans="1:6" hidden="1" x14ac:dyDescent="0.2">
      <c r="A412" s="206" t="s">
        <v>3208</v>
      </c>
      <c r="B412" s="207" t="b">
        <f>'Zał 2'!$G$47&gt;='Zał 2'!$M$47</f>
        <v>1</v>
      </c>
      <c r="C412" s="206" t="s">
        <v>491</v>
      </c>
      <c r="D412" s="207" t="s">
        <v>1100</v>
      </c>
      <c r="E412" s="207" t="s">
        <v>463</v>
      </c>
      <c r="F412" s="207" t="s">
        <v>498</v>
      </c>
    </row>
    <row r="413" spans="1:6" hidden="1" x14ac:dyDescent="0.2">
      <c r="A413" s="206" t="s">
        <v>3209</v>
      </c>
      <c r="B413" s="207" t="b">
        <f>'Zał 2'!$G$48&gt;='Zał 2'!$M$48</f>
        <v>1</v>
      </c>
      <c r="C413" s="206" t="s">
        <v>491</v>
      </c>
      <c r="D413" s="207" t="s">
        <v>1100</v>
      </c>
      <c r="E413" s="207" t="s">
        <v>464</v>
      </c>
      <c r="F413" s="207" t="s">
        <v>498</v>
      </c>
    </row>
    <row r="414" spans="1:6" hidden="1" x14ac:dyDescent="0.2">
      <c r="A414" s="206" t="s">
        <v>3210</v>
      </c>
      <c r="B414" s="207" t="b">
        <f>'Zał 2'!$G$49&gt;='Zał 2'!$M$49</f>
        <v>1</v>
      </c>
      <c r="C414" s="206" t="s">
        <v>491</v>
      </c>
      <c r="D414" s="207" t="s">
        <v>1101</v>
      </c>
      <c r="E414" s="207" t="s">
        <v>463</v>
      </c>
      <c r="F414" s="207" t="s">
        <v>498</v>
      </c>
    </row>
    <row r="415" spans="1:6" hidden="1" x14ac:dyDescent="0.2">
      <c r="A415" s="206" t="s">
        <v>3211</v>
      </c>
      <c r="B415" s="207" t="b">
        <f>'Zał 2'!$G$50&gt;='Zał 2'!$M$50</f>
        <v>1</v>
      </c>
      <c r="C415" s="206" t="s">
        <v>491</v>
      </c>
      <c r="D415" s="207" t="s">
        <v>1101</v>
      </c>
      <c r="E415" s="207" t="s">
        <v>464</v>
      </c>
      <c r="F415" s="207" t="s">
        <v>498</v>
      </c>
    </row>
    <row r="416" spans="1:6" hidden="1" x14ac:dyDescent="0.2">
      <c r="A416" s="206" t="s">
        <v>3212</v>
      </c>
      <c r="B416" s="207" t="b">
        <f>'Zał 2'!$G$51&gt;='Zał 2'!$M$51</f>
        <v>1</v>
      </c>
      <c r="C416" s="206" t="s">
        <v>491</v>
      </c>
      <c r="D416" s="207" t="s">
        <v>1102</v>
      </c>
      <c r="E416" s="207" t="s">
        <v>463</v>
      </c>
      <c r="F416" s="207" t="s">
        <v>498</v>
      </c>
    </row>
    <row r="417" spans="1:6" hidden="1" x14ac:dyDescent="0.2">
      <c r="A417" s="206" t="s">
        <v>3213</v>
      </c>
      <c r="B417" s="207" t="b">
        <f>'Zał 2'!$G$52&gt;='Zał 2'!$M$52</f>
        <v>1</v>
      </c>
      <c r="C417" s="206" t="s">
        <v>491</v>
      </c>
      <c r="D417" s="207" t="s">
        <v>1102</v>
      </c>
      <c r="E417" s="207" t="s">
        <v>464</v>
      </c>
      <c r="F417" s="207" t="s">
        <v>498</v>
      </c>
    </row>
    <row r="418" spans="1:6" hidden="1" x14ac:dyDescent="0.2">
      <c r="A418" s="206" t="s">
        <v>3214</v>
      </c>
      <c r="B418" s="207" t="b">
        <f>'Zał 2'!$G$53&gt;='Zał 2'!$M$53</f>
        <v>1</v>
      </c>
      <c r="C418" s="206" t="s">
        <v>491</v>
      </c>
      <c r="D418" s="207" t="s">
        <v>1103</v>
      </c>
      <c r="E418" s="207" t="s">
        <v>463</v>
      </c>
      <c r="F418" s="207" t="s">
        <v>498</v>
      </c>
    </row>
    <row r="419" spans="1:6" hidden="1" x14ac:dyDescent="0.2">
      <c r="A419" s="206" t="s">
        <v>3215</v>
      </c>
      <c r="B419" s="207" t="b">
        <f>'Zał 2'!$G$54&gt;='Zał 2'!$M$54</f>
        <v>1</v>
      </c>
      <c r="C419" s="206" t="s">
        <v>491</v>
      </c>
      <c r="D419" s="207" t="s">
        <v>1103</v>
      </c>
      <c r="E419" s="207" t="s">
        <v>464</v>
      </c>
      <c r="F419" s="207" t="s">
        <v>498</v>
      </c>
    </row>
    <row r="420" spans="1:6" hidden="1" x14ac:dyDescent="0.2">
      <c r="A420" s="206" t="s">
        <v>3216</v>
      </c>
      <c r="B420" s="207" t="b">
        <f>'Zał 2'!$G$55&gt;='Zał 2'!$M$55</f>
        <v>1</v>
      </c>
      <c r="C420" s="206" t="s">
        <v>491</v>
      </c>
      <c r="D420" s="207" t="s">
        <v>1104</v>
      </c>
      <c r="E420" s="207" t="s">
        <v>463</v>
      </c>
      <c r="F420" s="207" t="s">
        <v>498</v>
      </c>
    </row>
    <row r="421" spans="1:6" hidden="1" x14ac:dyDescent="0.2">
      <c r="A421" s="206" t="s">
        <v>3217</v>
      </c>
      <c r="B421" s="207" t="b">
        <f>'Zał 2'!$G$56&gt;='Zał 2'!$M$56</f>
        <v>1</v>
      </c>
      <c r="C421" s="206" t="s">
        <v>491</v>
      </c>
      <c r="D421" s="207" t="s">
        <v>1104</v>
      </c>
      <c r="E421" s="207" t="s">
        <v>464</v>
      </c>
      <c r="F421" s="207" t="s">
        <v>498</v>
      </c>
    </row>
    <row r="422" spans="1:6" hidden="1" x14ac:dyDescent="0.2">
      <c r="A422" s="206" t="s">
        <v>3218</v>
      </c>
      <c r="B422" s="207" t="b">
        <f>'Zał 2'!$G$57&gt;='Zał 2'!$M$57</f>
        <v>1</v>
      </c>
      <c r="C422" s="206" t="s">
        <v>491</v>
      </c>
      <c r="D422" s="207" t="s">
        <v>1105</v>
      </c>
      <c r="E422" s="207" t="s">
        <v>463</v>
      </c>
      <c r="F422" s="207" t="s">
        <v>498</v>
      </c>
    </row>
    <row r="423" spans="1:6" hidden="1" x14ac:dyDescent="0.2">
      <c r="A423" s="206" t="s">
        <v>3219</v>
      </c>
      <c r="B423" s="207" t="b">
        <f>'Zał 2'!$G$58&gt;='Zał 2'!$M$58</f>
        <v>1</v>
      </c>
      <c r="C423" s="206" t="s">
        <v>491</v>
      </c>
      <c r="D423" s="207" t="s">
        <v>1105</v>
      </c>
      <c r="E423" s="207" t="s">
        <v>464</v>
      </c>
      <c r="F423" s="207" t="s">
        <v>498</v>
      </c>
    </row>
    <row r="424" spans="1:6" hidden="1" x14ac:dyDescent="0.2">
      <c r="A424" s="206" t="s">
        <v>3220</v>
      </c>
      <c r="B424" s="207" t="b">
        <f>'Zał 2'!$G$59&gt;='Zał 2'!$M$59</f>
        <v>1</v>
      </c>
      <c r="C424" s="206" t="s">
        <v>491</v>
      </c>
      <c r="D424" s="207" t="s">
        <v>1106</v>
      </c>
      <c r="E424" s="207" t="s">
        <v>463</v>
      </c>
      <c r="F424" s="207" t="s">
        <v>498</v>
      </c>
    </row>
    <row r="425" spans="1:6" hidden="1" x14ac:dyDescent="0.2">
      <c r="A425" s="206" t="s">
        <v>3221</v>
      </c>
      <c r="B425" s="207" t="b">
        <f>'Zał 2'!$G$60&gt;='Zał 2'!$M$60</f>
        <v>1</v>
      </c>
      <c r="C425" s="206" t="s">
        <v>491</v>
      </c>
      <c r="D425" s="207" t="s">
        <v>1106</v>
      </c>
      <c r="E425" s="207" t="s">
        <v>464</v>
      </c>
      <c r="F425" s="207" t="s">
        <v>498</v>
      </c>
    </row>
    <row r="426" spans="1:6" hidden="1" x14ac:dyDescent="0.2">
      <c r="A426" s="206" t="s">
        <v>3222</v>
      </c>
      <c r="B426" s="207" t="b">
        <f>'Zał 2'!$G$61&gt;='Zał 2'!$M$61</f>
        <v>1</v>
      </c>
      <c r="C426" s="206" t="s">
        <v>491</v>
      </c>
      <c r="D426" s="207" t="s">
        <v>1107</v>
      </c>
      <c r="E426" s="207" t="s">
        <v>463</v>
      </c>
      <c r="F426" s="207" t="s">
        <v>498</v>
      </c>
    </row>
    <row r="427" spans="1:6" hidden="1" x14ac:dyDescent="0.2">
      <c r="A427" s="206" t="s">
        <v>3223</v>
      </c>
      <c r="B427" s="207" t="b">
        <f>'Zał 2'!$G$62&gt;='Zał 2'!$M$62</f>
        <v>1</v>
      </c>
      <c r="C427" s="206" t="s">
        <v>491</v>
      </c>
      <c r="D427" s="207" t="s">
        <v>1107</v>
      </c>
      <c r="E427" s="207" t="s">
        <v>464</v>
      </c>
      <c r="F427" s="207" t="s">
        <v>498</v>
      </c>
    </row>
    <row r="428" spans="1:6" hidden="1" x14ac:dyDescent="0.2">
      <c r="A428" s="206" t="s">
        <v>3224</v>
      </c>
      <c r="B428" s="207" t="b">
        <f>'Zał 2'!$G$63&gt;='Zał 2'!$M$63</f>
        <v>1</v>
      </c>
      <c r="C428" s="206" t="s">
        <v>491</v>
      </c>
      <c r="D428" s="207" t="s">
        <v>1108</v>
      </c>
      <c r="E428" s="207" t="s">
        <v>463</v>
      </c>
      <c r="F428" s="207" t="s">
        <v>498</v>
      </c>
    </row>
    <row r="429" spans="1:6" hidden="1" x14ac:dyDescent="0.2">
      <c r="A429" s="206" t="s">
        <v>3225</v>
      </c>
      <c r="B429" s="207" t="b">
        <f>'Zał 2'!$G$64&gt;='Zał 2'!$M$64</f>
        <v>1</v>
      </c>
      <c r="C429" s="206" t="s">
        <v>491</v>
      </c>
      <c r="D429" s="207" t="s">
        <v>1108</v>
      </c>
      <c r="E429" s="207" t="s">
        <v>464</v>
      </c>
      <c r="F429" s="207" t="s">
        <v>498</v>
      </c>
    </row>
    <row r="430" spans="1:6" hidden="1" x14ac:dyDescent="0.2">
      <c r="A430" s="206" t="s">
        <v>3226</v>
      </c>
      <c r="B430" s="207" t="b">
        <f>'Zał 2'!$G$65&gt;='Zał 2'!$M$65</f>
        <v>1</v>
      </c>
      <c r="C430" s="206" t="s">
        <v>491</v>
      </c>
      <c r="D430" s="207" t="s">
        <v>3645</v>
      </c>
      <c r="E430" s="207" t="s">
        <v>463</v>
      </c>
      <c r="F430" s="207" t="s">
        <v>498</v>
      </c>
    </row>
    <row r="431" spans="1:6" hidden="1" x14ac:dyDescent="0.2">
      <c r="A431" s="206" t="s">
        <v>3227</v>
      </c>
      <c r="B431" s="207" t="b">
        <f>'Zał 2'!$G$66&gt;='Zał 2'!$M$66</f>
        <v>1</v>
      </c>
      <c r="C431" s="206" t="s">
        <v>491</v>
      </c>
      <c r="D431" s="207" t="s">
        <v>3645</v>
      </c>
      <c r="E431" s="207" t="s">
        <v>464</v>
      </c>
      <c r="F431" s="207" t="s">
        <v>498</v>
      </c>
    </row>
    <row r="432" spans="1:6" hidden="1" x14ac:dyDescent="0.2">
      <c r="A432" s="206" t="s">
        <v>3228</v>
      </c>
      <c r="B432" s="207" t="b">
        <f>'Zał 2'!$G$11='Zał 2'!$K$11+'Zał 2'!$L$11+'Zał 2'!$M$11</f>
        <v>1</v>
      </c>
      <c r="C432" s="206" t="s">
        <v>491</v>
      </c>
      <c r="D432" s="207" t="s">
        <v>1011</v>
      </c>
      <c r="E432" s="207" t="s">
        <v>463</v>
      </c>
      <c r="F432" s="207" t="s">
        <v>499</v>
      </c>
    </row>
    <row r="433" spans="1:6" hidden="1" x14ac:dyDescent="0.2">
      <c r="A433" s="206" t="s">
        <v>3407</v>
      </c>
      <c r="B433" s="207" t="b">
        <f>'Zał 2'!$G$12='Zał 2'!$K$12+'Zał 2'!$L$12+'Zał 2'!$M$12</f>
        <v>1</v>
      </c>
      <c r="C433" s="206" t="s">
        <v>491</v>
      </c>
      <c r="D433" s="207" t="s">
        <v>1011</v>
      </c>
      <c r="E433" s="207" t="s">
        <v>464</v>
      </c>
      <c r="F433" s="207" t="s">
        <v>499</v>
      </c>
    </row>
    <row r="434" spans="1:6" hidden="1" x14ac:dyDescent="0.2">
      <c r="A434" s="206" t="s">
        <v>3408</v>
      </c>
      <c r="B434" s="207" t="b">
        <f>'Zał 2'!$G$13='Zał 2'!$K$13+'Zał 2'!$L$13+'Zał 2'!$M$13</f>
        <v>1</v>
      </c>
      <c r="C434" s="206" t="s">
        <v>491</v>
      </c>
      <c r="D434" s="207" t="s">
        <v>1012</v>
      </c>
      <c r="E434" s="207" t="s">
        <v>463</v>
      </c>
      <c r="F434" s="207" t="s">
        <v>499</v>
      </c>
    </row>
    <row r="435" spans="1:6" hidden="1" x14ac:dyDescent="0.2">
      <c r="A435" s="206" t="s">
        <v>3409</v>
      </c>
      <c r="B435" s="207" t="b">
        <f>'Zał 2'!$G$14='Zał 2'!$K$14+'Zał 2'!$L$14+'Zał 2'!$M$14</f>
        <v>1</v>
      </c>
      <c r="C435" s="206" t="s">
        <v>491</v>
      </c>
      <c r="D435" s="207" t="s">
        <v>1012</v>
      </c>
      <c r="E435" s="207" t="s">
        <v>464</v>
      </c>
      <c r="F435" s="207" t="s">
        <v>499</v>
      </c>
    </row>
    <row r="436" spans="1:6" hidden="1" x14ac:dyDescent="0.2">
      <c r="A436" s="206" t="s">
        <v>3410</v>
      </c>
      <c r="B436" s="207" t="b">
        <f>'Zał 2'!$G$15='Zał 2'!$K$15+'Zał 2'!$L$15+'Zał 2'!$M$15</f>
        <v>1</v>
      </c>
      <c r="C436" s="206" t="s">
        <v>491</v>
      </c>
      <c r="D436" s="207" t="s">
        <v>1013</v>
      </c>
      <c r="E436" s="207" t="s">
        <v>463</v>
      </c>
      <c r="F436" s="207" t="s">
        <v>499</v>
      </c>
    </row>
    <row r="437" spans="1:6" hidden="1" x14ac:dyDescent="0.2">
      <c r="A437" s="206" t="s">
        <v>3411</v>
      </c>
      <c r="B437" s="207" t="b">
        <f>'Zał 2'!$G$16='Zał 2'!$K$16+'Zał 2'!$L$16+'Zał 2'!$M$16</f>
        <v>1</v>
      </c>
      <c r="C437" s="206" t="s">
        <v>491</v>
      </c>
      <c r="D437" s="207" t="s">
        <v>1013</v>
      </c>
      <c r="E437" s="207" t="s">
        <v>464</v>
      </c>
      <c r="F437" s="207" t="s">
        <v>499</v>
      </c>
    </row>
    <row r="438" spans="1:6" hidden="1" x14ac:dyDescent="0.2">
      <c r="A438" s="206" t="s">
        <v>3412</v>
      </c>
      <c r="B438" s="207" t="b">
        <f>'Zał 2'!$G$17='Zał 2'!$K$17+'Zał 2'!$L$17+'Zał 2'!$M$17</f>
        <v>1</v>
      </c>
      <c r="C438" s="206" t="s">
        <v>491</v>
      </c>
      <c r="D438" s="207" t="s">
        <v>1014</v>
      </c>
      <c r="E438" s="207" t="s">
        <v>463</v>
      </c>
      <c r="F438" s="207" t="s">
        <v>499</v>
      </c>
    </row>
    <row r="439" spans="1:6" hidden="1" x14ac:dyDescent="0.2">
      <c r="A439" s="206" t="s">
        <v>3413</v>
      </c>
      <c r="B439" s="207" t="b">
        <f>'Zał 2'!$G$18='Zał 2'!$K$18+'Zał 2'!$L$18+'Zał 2'!$M$18</f>
        <v>1</v>
      </c>
      <c r="C439" s="206" t="s">
        <v>491</v>
      </c>
      <c r="D439" s="207" t="s">
        <v>1014</v>
      </c>
      <c r="E439" s="207" t="s">
        <v>464</v>
      </c>
      <c r="F439" s="207" t="s">
        <v>499</v>
      </c>
    </row>
    <row r="440" spans="1:6" hidden="1" x14ac:dyDescent="0.2">
      <c r="A440" s="206" t="s">
        <v>3414</v>
      </c>
      <c r="B440" s="207" t="b">
        <f>'Zał 2'!$G$19='Zał 2'!$K$19+'Zał 2'!$L$19+'Zał 2'!$M$19</f>
        <v>1</v>
      </c>
      <c r="C440" s="206" t="s">
        <v>491</v>
      </c>
      <c r="D440" s="207" t="s">
        <v>2407</v>
      </c>
      <c r="E440" s="207" t="s">
        <v>463</v>
      </c>
      <c r="F440" s="207" t="s">
        <v>499</v>
      </c>
    </row>
    <row r="441" spans="1:6" hidden="1" x14ac:dyDescent="0.2">
      <c r="A441" s="206" t="s">
        <v>3415</v>
      </c>
      <c r="B441" s="207" t="b">
        <f>'Zał 2'!$G$20='Zał 2'!$K$20+'Zał 2'!$L$20+'Zał 2'!$M$20</f>
        <v>1</v>
      </c>
      <c r="C441" s="206" t="s">
        <v>491</v>
      </c>
      <c r="D441" s="207" t="s">
        <v>2407</v>
      </c>
      <c r="E441" s="207" t="s">
        <v>464</v>
      </c>
      <c r="F441" s="207" t="s">
        <v>499</v>
      </c>
    </row>
    <row r="442" spans="1:6" hidden="1" x14ac:dyDescent="0.2">
      <c r="A442" s="206" t="s">
        <v>3416</v>
      </c>
      <c r="B442" s="207" t="b">
        <f>'Zał 2'!$G$21='Zał 2'!$K$21+'Zał 2'!$L$21+'Zał 2'!$M$21</f>
        <v>1</v>
      </c>
      <c r="C442" s="206" t="s">
        <v>491</v>
      </c>
      <c r="D442" s="207" t="s">
        <v>2408</v>
      </c>
      <c r="E442" s="207" t="s">
        <v>463</v>
      </c>
      <c r="F442" s="207" t="s">
        <v>499</v>
      </c>
    </row>
    <row r="443" spans="1:6" hidden="1" x14ac:dyDescent="0.2">
      <c r="A443" s="206" t="s">
        <v>3325</v>
      </c>
      <c r="B443" s="207" t="b">
        <f>'Zał 2'!$G$22='Zał 2'!$K$22+'Zał 2'!$L$22+'Zał 2'!$M$22</f>
        <v>1</v>
      </c>
      <c r="C443" s="206" t="s">
        <v>491</v>
      </c>
      <c r="D443" s="207" t="s">
        <v>2408</v>
      </c>
      <c r="E443" s="207" t="s">
        <v>464</v>
      </c>
      <c r="F443" s="207" t="s">
        <v>499</v>
      </c>
    </row>
    <row r="444" spans="1:6" hidden="1" x14ac:dyDescent="0.2">
      <c r="A444" s="206" t="s">
        <v>3326</v>
      </c>
      <c r="B444" s="207" t="b">
        <f>'Zał 2'!$G$23='Zał 2'!$K$23+'Zał 2'!$L$23+'Zał 2'!$M$23</f>
        <v>1</v>
      </c>
      <c r="C444" s="206" t="s">
        <v>491</v>
      </c>
      <c r="D444" s="207" t="s">
        <v>2409</v>
      </c>
      <c r="E444" s="207" t="s">
        <v>463</v>
      </c>
      <c r="F444" s="207" t="s">
        <v>499</v>
      </c>
    </row>
    <row r="445" spans="1:6" hidden="1" x14ac:dyDescent="0.2">
      <c r="A445" s="206" t="s">
        <v>3327</v>
      </c>
      <c r="B445" s="207" t="b">
        <f>'Zał 2'!$G$24='Zał 2'!$K$24+'Zał 2'!$L$24+'Zał 2'!$M$24</f>
        <v>1</v>
      </c>
      <c r="C445" s="206" t="s">
        <v>491</v>
      </c>
      <c r="D445" s="207" t="s">
        <v>2409</v>
      </c>
      <c r="E445" s="207" t="s">
        <v>464</v>
      </c>
      <c r="F445" s="207" t="s">
        <v>499</v>
      </c>
    </row>
    <row r="446" spans="1:6" hidden="1" x14ac:dyDescent="0.2">
      <c r="A446" s="206" t="s">
        <v>3328</v>
      </c>
      <c r="B446" s="207" t="b">
        <f>'Zał 2'!$G$25='Zał 2'!$K$25+'Zał 2'!$L$25+'Zał 2'!$M$25</f>
        <v>1</v>
      </c>
      <c r="C446" s="206" t="s">
        <v>491</v>
      </c>
      <c r="D446" s="207" t="s">
        <v>2410</v>
      </c>
      <c r="E446" s="207" t="s">
        <v>463</v>
      </c>
      <c r="F446" s="207" t="s">
        <v>499</v>
      </c>
    </row>
    <row r="447" spans="1:6" hidden="1" x14ac:dyDescent="0.2">
      <c r="A447" s="206" t="s">
        <v>3329</v>
      </c>
      <c r="B447" s="207" t="b">
        <f>'Zał 2'!$G$26='Zał 2'!$K$26+'Zał 2'!$L$26+'Zał 2'!$M$26</f>
        <v>1</v>
      </c>
      <c r="C447" s="206" t="s">
        <v>491</v>
      </c>
      <c r="D447" s="207" t="s">
        <v>2410</v>
      </c>
      <c r="E447" s="207" t="s">
        <v>464</v>
      </c>
      <c r="F447" s="207" t="s">
        <v>499</v>
      </c>
    </row>
    <row r="448" spans="1:6" hidden="1" x14ac:dyDescent="0.2">
      <c r="A448" s="206" t="s">
        <v>3330</v>
      </c>
      <c r="B448" s="207" t="b">
        <f>'Zał 2'!$G$27='Zał 2'!$K$27+'Zał 2'!$L$27+'Zał 2'!$M$27</f>
        <v>1</v>
      </c>
      <c r="C448" s="206" t="s">
        <v>491</v>
      </c>
      <c r="D448" s="207" t="s">
        <v>2411</v>
      </c>
      <c r="E448" s="207" t="s">
        <v>463</v>
      </c>
      <c r="F448" s="207" t="s">
        <v>499</v>
      </c>
    </row>
    <row r="449" spans="1:6" hidden="1" x14ac:dyDescent="0.2">
      <c r="A449" s="206" t="s">
        <v>3331</v>
      </c>
      <c r="B449" s="207" t="b">
        <f>'Zał 2'!$G$28='Zał 2'!$K$28+'Zał 2'!$L$28+'Zał 2'!$M$28</f>
        <v>1</v>
      </c>
      <c r="C449" s="206" t="s">
        <v>491</v>
      </c>
      <c r="D449" s="207" t="s">
        <v>2411</v>
      </c>
      <c r="E449" s="207" t="s">
        <v>464</v>
      </c>
      <c r="F449" s="207" t="s">
        <v>499</v>
      </c>
    </row>
    <row r="450" spans="1:6" hidden="1" x14ac:dyDescent="0.2">
      <c r="A450" s="206" t="s">
        <v>3332</v>
      </c>
      <c r="B450" s="207" t="b">
        <f>'Zał 2'!$G$29='Zał 2'!$K$29+'Zał 2'!$L$29+'Zał 2'!$M$29</f>
        <v>1</v>
      </c>
      <c r="C450" s="206" t="s">
        <v>491</v>
      </c>
      <c r="D450" s="207" t="s">
        <v>2412</v>
      </c>
      <c r="E450" s="207" t="s">
        <v>463</v>
      </c>
      <c r="F450" s="207" t="s">
        <v>499</v>
      </c>
    </row>
    <row r="451" spans="1:6" hidden="1" x14ac:dyDescent="0.2">
      <c r="A451" s="206" t="s">
        <v>3333</v>
      </c>
      <c r="B451" s="207" t="b">
        <f>'Zał 2'!$G$30='Zał 2'!$K$30+'Zał 2'!$L$30+'Zał 2'!$M$30</f>
        <v>1</v>
      </c>
      <c r="C451" s="206" t="s">
        <v>491</v>
      </c>
      <c r="D451" s="207" t="s">
        <v>2412</v>
      </c>
      <c r="E451" s="207" t="s">
        <v>464</v>
      </c>
      <c r="F451" s="207" t="s">
        <v>499</v>
      </c>
    </row>
    <row r="452" spans="1:6" hidden="1" x14ac:dyDescent="0.2">
      <c r="A452" s="206" t="s">
        <v>3334</v>
      </c>
      <c r="B452" s="207" t="b">
        <f>'Zał 2'!$G$31='Zał 2'!$K$31+'Zał 2'!$L$31+'Zał 2'!$M$31</f>
        <v>1</v>
      </c>
      <c r="C452" s="206" t="s">
        <v>491</v>
      </c>
      <c r="D452" s="207" t="s">
        <v>2413</v>
      </c>
      <c r="E452" s="207" t="s">
        <v>463</v>
      </c>
      <c r="F452" s="207" t="s">
        <v>499</v>
      </c>
    </row>
    <row r="453" spans="1:6" hidden="1" x14ac:dyDescent="0.2">
      <c r="A453" s="206" t="s">
        <v>3335</v>
      </c>
      <c r="B453" s="207" t="b">
        <f>'Zał 2'!$G$32='Zał 2'!$K$32+'Zał 2'!$L$32+'Zał 2'!$M$32</f>
        <v>1</v>
      </c>
      <c r="C453" s="206" t="s">
        <v>491</v>
      </c>
      <c r="D453" s="207" t="s">
        <v>2413</v>
      </c>
      <c r="E453" s="207" t="s">
        <v>464</v>
      </c>
      <c r="F453" s="207" t="s">
        <v>499</v>
      </c>
    </row>
    <row r="454" spans="1:6" hidden="1" x14ac:dyDescent="0.2">
      <c r="A454" s="206" t="s">
        <v>3336</v>
      </c>
      <c r="B454" s="207" t="b">
        <f>'Zał 2'!$G$39='Zał 2'!$K$39+'Zał 2'!$L$39+'Zał 2'!$M$39</f>
        <v>1</v>
      </c>
      <c r="C454" s="206" t="s">
        <v>491</v>
      </c>
      <c r="D454" s="207" t="s">
        <v>2414</v>
      </c>
      <c r="E454" s="207" t="s">
        <v>463</v>
      </c>
      <c r="F454" s="207" t="s">
        <v>499</v>
      </c>
    </row>
    <row r="455" spans="1:6" hidden="1" x14ac:dyDescent="0.2">
      <c r="A455" s="206" t="s">
        <v>3337</v>
      </c>
      <c r="B455" s="207" t="b">
        <f>'Zał 2'!$G$40='Zał 2'!$K$40+'Zał 2'!$L$40+'Zał 2'!$M$40</f>
        <v>1</v>
      </c>
      <c r="C455" s="206" t="s">
        <v>491</v>
      </c>
      <c r="D455" s="207" t="s">
        <v>2414</v>
      </c>
      <c r="E455" s="207" t="s">
        <v>464</v>
      </c>
      <c r="F455" s="207" t="s">
        <v>499</v>
      </c>
    </row>
    <row r="456" spans="1:6" hidden="1" x14ac:dyDescent="0.2">
      <c r="A456" s="206" t="s">
        <v>1819</v>
      </c>
      <c r="B456" s="207" t="b">
        <f>'Zał 2'!$G$41='Zał 2'!$K$41+'Zał 2'!$L$41+'Zał 2'!$M$41</f>
        <v>1</v>
      </c>
      <c r="C456" s="206" t="s">
        <v>491</v>
      </c>
      <c r="D456" s="207" t="s">
        <v>2415</v>
      </c>
      <c r="E456" s="207" t="s">
        <v>463</v>
      </c>
      <c r="F456" s="207" t="s">
        <v>499</v>
      </c>
    </row>
    <row r="457" spans="1:6" hidden="1" x14ac:dyDescent="0.2">
      <c r="A457" s="206" t="s">
        <v>1820</v>
      </c>
      <c r="B457" s="207" t="b">
        <f>'Zał 2'!$G$42='Zał 2'!$K$42+'Zał 2'!$L$42+'Zał 2'!$M$42</f>
        <v>1</v>
      </c>
      <c r="C457" s="206" t="s">
        <v>491</v>
      </c>
      <c r="D457" s="207" t="s">
        <v>2415</v>
      </c>
      <c r="E457" s="207" t="s">
        <v>464</v>
      </c>
      <c r="F457" s="207" t="s">
        <v>499</v>
      </c>
    </row>
    <row r="458" spans="1:6" hidden="1" x14ac:dyDescent="0.2">
      <c r="A458" s="206" t="s">
        <v>1376</v>
      </c>
      <c r="B458" s="207" t="b">
        <f>'Zał 2'!$G$43='Zał 2'!$K$43+'Zał 2'!$L$43+'Zał 2'!$M$43</f>
        <v>1</v>
      </c>
      <c r="C458" s="206" t="s">
        <v>491</v>
      </c>
      <c r="D458" s="207" t="s">
        <v>2416</v>
      </c>
      <c r="E458" s="207" t="s">
        <v>463</v>
      </c>
      <c r="F458" s="207" t="s">
        <v>499</v>
      </c>
    </row>
    <row r="459" spans="1:6" hidden="1" x14ac:dyDescent="0.2">
      <c r="A459" s="206" t="s">
        <v>3417</v>
      </c>
      <c r="B459" s="207" t="b">
        <f>'Zał 2'!$G$44='Zał 2'!$K$44+'Zał 2'!$L$44+'Zał 2'!$M$44</f>
        <v>1</v>
      </c>
      <c r="C459" s="206" t="s">
        <v>491</v>
      </c>
      <c r="D459" s="207" t="s">
        <v>2416</v>
      </c>
      <c r="E459" s="207" t="s">
        <v>464</v>
      </c>
      <c r="F459" s="207" t="s">
        <v>499</v>
      </c>
    </row>
    <row r="460" spans="1:6" hidden="1" x14ac:dyDescent="0.2">
      <c r="A460" s="206" t="s">
        <v>3418</v>
      </c>
      <c r="B460" s="207" t="b">
        <f>'Zał 2'!$G$45='Zał 2'!$K$45+'Zał 2'!$L$45+'Zał 2'!$M$45</f>
        <v>1</v>
      </c>
      <c r="C460" s="206" t="s">
        <v>491</v>
      </c>
      <c r="D460" s="207" t="s">
        <v>2417</v>
      </c>
      <c r="E460" s="207" t="s">
        <v>463</v>
      </c>
      <c r="F460" s="207" t="s">
        <v>499</v>
      </c>
    </row>
    <row r="461" spans="1:6" hidden="1" x14ac:dyDescent="0.2">
      <c r="A461" s="206" t="s">
        <v>3419</v>
      </c>
      <c r="B461" s="207" t="b">
        <f>'Zał 2'!$G$46='Zał 2'!$K$46+'Zał 2'!$L$46+'Zał 2'!$M$46</f>
        <v>1</v>
      </c>
      <c r="C461" s="206" t="s">
        <v>491</v>
      </c>
      <c r="D461" s="207" t="s">
        <v>2417</v>
      </c>
      <c r="E461" s="207" t="s">
        <v>464</v>
      </c>
      <c r="F461" s="207" t="s">
        <v>499</v>
      </c>
    </row>
    <row r="462" spans="1:6" hidden="1" x14ac:dyDescent="0.2">
      <c r="A462" s="206" t="s">
        <v>3420</v>
      </c>
      <c r="B462" s="207" t="b">
        <f>'Zał 2'!$G$47='Zał 2'!$K$47+'Zał 2'!$L$47+'Zał 2'!$M$47</f>
        <v>1</v>
      </c>
      <c r="C462" s="206" t="s">
        <v>491</v>
      </c>
      <c r="D462" s="207" t="s">
        <v>1100</v>
      </c>
      <c r="E462" s="207" t="s">
        <v>463</v>
      </c>
      <c r="F462" s="207" t="s">
        <v>499</v>
      </c>
    </row>
    <row r="463" spans="1:6" hidden="1" x14ac:dyDescent="0.2">
      <c r="A463" s="206" t="s">
        <v>1854</v>
      </c>
      <c r="B463" s="207" t="b">
        <f>'Zał 2'!$G$48='Zał 2'!$K$48+'Zał 2'!$L$48+'Zał 2'!$M$48</f>
        <v>1</v>
      </c>
      <c r="C463" s="206" t="s">
        <v>491</v>
      </c>
      <c r="D463" s="207" t="s">
        <v>1100</v>
      </c>
      <c r="E463" s="207" t="s">
        <v>464</v>
      </c>
      <c r="F463" s="207" t="s">
        <v>499</v>
      </c>
    </row>
    <row r="464" spans="1:6" hidden="1" x14ac:dyDescent="0.2">
      <c r="A464" s="206" t="s">
        <v>1855</v>
      </c>
      <c r="B464" s="207" t="b">
        <f>'Zał 2'!$G$49='Zał 2'!$K$49+'Zał 2'!$L$49+'Zał 2'!$M$49</f>
        <v>1</v>
      </c>
      <c r="C464" s="206" t="s">
        <v>491</v>
      </c>
      <c r="D464" s="207" t="s">
        <v>1101</v>
      </c>
      <c r="E464" s="207" t="s">
        <v>463</v>
      </c>
      <c r="F464" s="207" t="s">
        <v>499</v>
      </c>
    </row>
    <row r="465" spans="1:6" hidden="1" x14ac:dyDescent="0.2">
      <c r="A465" s="206" t="s">
        <v>1856</v>
      </c>
      <c r="B465" s="207" t="b">
        <f>'Zał 2'!$G$50='Zał 2'!$K$50+'Zał 2'!$L$50+'Zał 2'!$M$50</f>
        <v>1</v>
      </c>
      <c r="C465" s="206" t="s">
        <v>491</v>
      </c>
      <c r="D465" s="207" t="s">
        <v>1101</v>
      </c>
      <c r="E465" s="207" t="s">
        <v>464</v>
      </c>
      <c r="F465" s="207" t="s">
        <v>499</v>
      </c>
    </row>
    <row r="466" spans="1:6" hidden="1" x14ac:dyDescent="0.2">
      <c r="A466" s="206" t="s">
        <v>1857</v>
      </c>
      <c r="B466" s="207" t="b">
        <f>'Zał 2'!$G$51='Zał 2'!$K$51+'Zał 2'!$L$51+'Zał 2'!$M$51</f>
        <v>1</v>
      </c>
      <c r="C466" s="206" t="s">
        <v>491</v>
      </c>
      <c r="D466" s="207" t="s">
        <v>1102</v>
      </c>
      <c r="E466" s="207" t="s">
        <v>463</v>
      </c>
      <c r="F466" s="207" t="s">
        <v>499</v>
      </c>
    </row>
    <row r="467" spans="1:6" hidden="1" x14ac:dyDescent="0.2">
      <c r="A467" s="206" t="s">
        <v>1858</v>
      </c>
      <c r="B467" s="207" t="b">
        <f>'Zał 2'!$G$52='Zał 2'!$K$52+'Zał 2'!$L$52+'Zał 2'!$M$52</f>
        <v>1</v>
      </c>
      <c r="C467" s="206" t="s">
        <v>491</v>
      </c>
      <c r="D467" s="207" t="s">
        <v>1102</v>
      </c>
      <c r="E467" s="207" t="s">
        <v>464</v>
      </c>
      <c r="F467" s="207" t="s">
        <v>499</v>
      </c>
    </row>
    <row r="468" spans="1:6" hidden="1" x14ac:dyDescent="0.2">
      <c r="A468" s="206" t="s">
        <v>1859</v>
      </c>
      <c r="B468" s="207" t="b">
        <f>'Zał 2'!$G$53='Zał 2'!$K$53+'Zał 2'!$L$53+'Zał 2'!$M$53</f>
        <v>1</v>
      </c>
      <c r="C468" s="206" t="s">
        <v>491</v>
      </c>
      <c r="D468" s="207" t="s">
        <v>1103</v>
      </c>
      <c r="E468" s="207" t="s">
        <v>463</v>
      </c>
      <c r="F468" s="207" t="s">
        <v>499</v>
      </c>
    </row>
    <row r="469" spans="1:6" hidden="1" x14ac:dyDescent="0.2">
      <c r="A469" s="206" t="s">
        <v>1860</v>
      </c>
      <c r="B469" s="207" t="b">
        <f>'Zał 2'!$G$54='Zał 2'!$K$54+'Zał 2'!$L$54+'Zał 2'!$M$54</f>
        <v>1</v>
      </c>
      <c r="C469" s="206" t="s">
        <v>491</v>
      </c>
      <c r="D469" s="207" t="s">
        <v>1103</v>
      </c>
      <c r="E469" s="207" t="s">
        <v>464</v>
      </c>
      <c r="F469" s="207" t="s">
        <v>499</v>
      </c>
    </row>
    <row r="470" spans="1:6" hidden="1" x14ac:dyDescent="0.2">
      <c r="A470" s="206" t="s">
        <v>2751</v>
      </c>
      <c r="B470" s="207" t="b">
        <f>'Zał 2'!$G$55='Zał 2'!$K$55+'Zał 2'!$L$55+'Zał 2'!$M$55</f>
        <v>1</v>
      </c>
      <c r="C470" s="206" t="s">
        <v>491</v>
      </c>
      <c r="D470" s="207" t="s">
        <v>1104</v>
      </c>
      <c r="E470" s="207" t="s">
        <v>463</v>
      </c>
      <c r="F470" s="207" t="s">
        <v>499</v>
      </c>
    </row>
    <row r="471" spans="1:6" hidden="1" x14ac:dyDescent="0.2">
      <c r="A471" s="206" t="s">
        <v>2752</v>
      </c>
      <c r="B471" s="207" t="b">
        <f>'Zał 2'!$G$56='Zał 2'!$K$56+'Zał 2'!$L$56+'Zał 2'!$M$56</f>
        <v>1</v>
      </c>
      <c r="C471" s="206" t="s">
        <v>491</v>
      </c>
      <c r="D471" s="207" t="s">
        <v>1104</v>
      </c>
      <c r="E471" s="207" t="s">
        <v>464</v>
      </c>
      <c r="F471" s="207" t="s">
        <v>499</v>
      </c>
    </row>
    <row r="472" spans="1:6" hidden="1" x14ac:dyDescent="0.2">
      <c r="A472" s="206" t="s">
        <v>2753</v>
      </c>
      <c r="B472" s="207" t="b">
        <f>'Zał 2'!$G$57='Zał 2'!$K$57+'Zał 2'!$L$57+'Zał 2'!$M$57</f>
        <v>1</v>
      </c>
      <c r="C472" s="206" t="s">
        <v>491</v>
      </c>
      <c r="D472" s="207" t="s">
        <v>1105</v>
      </c>
      <c r="E472" s="207" t="s">
        <v>463</v>
      </c>
      <c r="F472" s="207" t="s">
        <v>499</v>
      </c>
    </row>
    <row r="473" spans="1:6" hidden="1" x14ac:dyDescent="0.2">
      <c r="A473" s="206" t="s">
        <v>2754</v>
      </c>
      <c r="B473" s="207" t="b">
        <f>'Zał 2'!$G$58='Zał 2'!$K$58+'Zał 2'!$L$58+'Zał 2'!$M$58</f>
        <v>1</v>
      </c>
      <c r="C473" s="206" t="s">
        <v>491</v>
      </c>
      <c r="D473" s="207" t="s">
        <v>1105</v>
      </c>
      <c r="E473" s="207" t="s">
        <v>464</v>
      </c>
      <c r="F473" s="207" t="s">
        <v>499</v>
      </c>
    </row>
    <row r="474" spans="1:6" hidden="1" x14ac:dyDescent="0.2">
      <c r="A474" s="206" t="s">
        <v>2755</v>
      </c>
      <c r="B474" s="207" t="b">
        <f>'Zał 2'!$G$59='Zał 2'!$K$59+'Zał 2'!$L$59+'Zał 2'!$M$59</f>
        <v>1</v>
      </c>
      <c r="C474" s="206" t="s">
        <v>491</v>
      </c>
      <c r="D474" s="207" t="s">
        <v>1106</v>
      </c>
      <c r="E474" s="207" t="s">
        <v>463</v>
      </c>
      <c r="F474" s="207" t="s">
        <v>499</v>
      </c>
    </row>
    <row r="475" spans="1:6" hidden="1" x14ac:dyDescent="0.2">
      <c r="A475" s="206" t="s">
        <v>2756</v>
      </c>
      <c r="B475" s="207" t="b">
        <f>'Zał 2'!$G$60='Zał 2'!$K$60+'Zał 2'!$L$60+'Zał 2'!$M$60</f>
        <v>1</v>
      </c>
      <c r="C475" s="206" t="s">
        <v>491</v>
      </c>
      <c r="D475" s="207" t="s">
        <v>1106</v>
      </c>
      <c r="E475" s="207" t="s">
        <v>464</v>
      </c>
      <c r="F475" s="207" t="s">
        <v>499</v>
      </c>
    </row>
    <row r="476" spans="1:6" hidden="1" x14ac:dyDescent="0.2">
      <c r="A476" s="206" t="s">
        <v>2757</v>
      </c>
      <c r="B476" s="207" t="b">
        <f>'Zał 2'!$G$61='Zał 2'!$K$61+'Zał 2'!$L$61+'Zał 2'!$M$61</f>
        <v>1</v>
      </c>
      <c r="C476" s="206" t="s">
        <v>491</v>
      </c>
      <c r="D476" s="207" t="s">
        <v>1107</v>
      </c>
      <c r="E476" s="207" t="s">
        <v>463</v>
      </c>
      <c r="F476" s="207" t="s">
        <v>499</v>
      </c>
    </row>
    <row r="477" spans="1:6" hidden="1" x14ac:dyDescent="0.2">
      <c r="A477" s="206" t="s">
        <v>2758</v>
      </c>
      <c r="B477" s="207" t="b">
        <f>'Zał 2'!$G$62='Zał 2'!$K$62+'Zał 2'!$L$62+'Zał 2'!$M$62</f>
        <v>1</v>
      </c>
      <c r="C477" s="206" t="s">
        <v>491</v>
      </c>
      <c r="D477" s="207" t="s">
        <v>1107</v>
      </c>
      <c r="E477" s="207" t="s">
        <v>464</v>
      </c>
      <c r="F477" s="207" t="s">
        <v>499</v>
      </c>
    </row>
    <row r="478" spans="1:6" hidden="1" x14ac:dyDescent="0.2">
      <c r="A478" s="206" t="s">
        <v>2759</v>
      </c>
      <c r="B478" s="207" t="b">
        <f>'Zał 2'!$G$63='Zał 2'!$K$63+'Zał 2'!$L$63+'Zał 2'!$M$63</f>
        <v>1</v>
      </c>
      <c r="C478" s="206" t="s">
        <v>491</v>
      </c>
      <c r="D478" s="207" t="s">
        <v>1108</v>
      </c>
      <c r="E478" s="207" t="s">
        <v>463</v>
      </c>
      <c r="F478" s="207" t="s">
        <v>499</v>
      </c>
    </row>
    <row r="479" spans="1:6" hidden="1" x14ac:dyDescent="0.2">
      <c r="A479" s="206" t="s">
        <v>2760</v>
      </c>
      <c r="B479" s="207" t="b">
        <f>'Zał 2'!$G$64='Zał 2'!$K$64+'Zał 2'!$L$64+'Zał 2'!$M$64</f>
        <v>1</v>
      </c>
      <c r="C479" s="206" t="s">
        <v>491</v>
      </c>
      <c r="D479" s="207" t="s">
        <v>1108</v>
      </c>
      <c r="E479" s="207" t="s">
        <v>464</v>
      </c>
      <c r="F479" s="207" t="s">
        <v>499</v>
      </c>
    </row>
    <row r="480" spans="1:6" hidden="1" x14ac:dyDescent="0.2">
      <c r="A480" s="206" t="s">
        <v>1287</v>
      </c>
      <c r="B480" s="207" t="b">
        <f>'Zał 2'!$G$65='Zał 2'!$K$65+'Zał 2'!$L$65+'Zał 2'!$M$65</f>
        <v>1</v>
      </c>
      <c r="C480" s="206" t="s">
        <v>491</v>
      </c>
      <c r="D480" s="207" t="s">
        <v>3645</v>
      </c>
      <c r="E480" s="207" t="s">
        <v>463</v>
      </c>
      <c r="F480" s="207" t="s">
        <v>499</v>
      </c>
    </row>
    <row r="481" spans="1:6" hidden="1" x14ac:dyDescent="0.2">
      <c r="A481" s="206" t="s">
        <v>1288</v>
      </c>
      <c r="B481" s="207" t="b">
        <f>'Zał 2'!$G$66='Zał 2'!$K$66+'Zał 2'!$L$66+'Zał 2'!$M$66</f>
        <v>1</v>
      </c>
      <c r="C481" s="206" t="s">
        <v>491</v>
      </c>
      <c r="D481" s="207" t="s">
        <v>3645</v>
      </c>
      <c r="E481" s="207" t="s">
        <v>464</v>
      </c>
      <c r="F481" s="207" t="s">
        <v>499</v>
      </c>
    </row>
    <row r="482" spans="1:6" hidden="1" x14ac:dyDescent="0.2">
      <c r="A482" s="206" t="s">
        <v>1289</v>
      </c>
      <c r="B482" s="207" t="b">
        <f>'Zał 2'!$O$11&gt;='Zał 2'!$P$11</f>
        <v>1</v>
      </c>
      <c r="C482" s="206" t="s">
        <v>491</v>
      </c>
      <c r="D482" s="207" t="s">
        <v>1011</v>
      </c>
      <c r="E482" s="207" t="s">
        <v>463</v>
      </c>
      <c r="F482" s="207" t="s">
        <v>500</v>
      </c>
    </row>
    <row r="483" spans="1:6" hidden="1" x14ac:dyDescent="0.2">
      <c r="A483" s="206" t="s">
        <v>1290</v>
      </c>
      <c r="B483" s="207" t="b">
        <f>'Zał 2'!$O$13&gt;='Zał 2'!$P$13</f>
        <v>1</v>
      </c>
      <c r="C483" s="206" t="s">
        <v>491</v>
      </c>
      <c r="D483" s="207" t="s">
        <v>1012</v>
      </c>
      <c r="E483" s="207" t="s">
        <v>463</v>
      </c>
      <c r="F483" s="207" t="s">
        <v>500</v>
      </c>
    </row>
    <row r="484" spans="1:6" hidden="1" x14ac:dyDescent="0.2">
      <c r="A484" s="206" t="s">
        <v>1291</v>
      </c>
      <c r="B484" s="207" t="b">
        <f>'Zał 2'!$O$15&gt;='Zał 2'!$P$15</f>
        <v>1</v>
      </c>
      <c r="C484" s="206" t="s">
        <v>491</v>
      </c>
      <c r="D484" s="207" t="s">
        <v>1013</v>
      </c>
      <c r="E484" s="207" t="s">
        <v>463</v>
      </c>
      <c r="F484" s="207" t="s">
        <v>500</v>
      </c>
    </row>
    <row r="485" spans="1:6" hidden="1" x14ac:dyDescent="0.2">
      <c r="A485" s="206" t="s">
        <v>1292</v>
      </c>
      <c r="B485" s="207" t="b">
        <f>'Zał 2'!$O$17&gt;='Zał 2'!$P$17</f>
        <v>1</v>
      </c>
      <c r="C485" s="206" t="s">
        <v>491</v>
      </c>
      <c r="D485" s="207" t="s">
        <v>1014</v>
      </c>
      <c r="E485" s="207" t="s">
        <v>463</v>
      </c>
      <c r="F485" s="207" t="s">
        <v>500</v>
      </c>
    </row>
    <row r="486" spans="1:6" hidden="1" x14ac:dyDescent="0.2">
      <c r="A486" s="206" t="s">
        <v>1293</v>
      </c>
      <c r="B486" s="207" t="b">
        <f>'Zał 2'!$O$19&gt;='Zał 2'!$P$19</f>
        <v>1</v>
      </c>
      <c r="C486" s="206" t="s">
        <v>491</v>
      </c>
      <c r="D486" s="207" t="s">
        <v>2407</v>
      </c>
      <c r="E486" s="207" t="s">
        <v>463</v>
      </c>
      <c r="F486" s="207" t="s">
        <v>500</v>
      </c>
    </row>
    <row r="487" spans="1:6" hidden="1" x14ac:dyDescent="0.2">
      <c r="A487" s="206" t="s">
        <v>1671</v>
      </c>
      <c r="B487" s="207" t="b">
        <f>'Zał 2'!$O$21&gt;='Zał 2'!$P$21</f>
        <v>1</v>
      </c>
      <c r="C487" s="206" t="s">
        <v>491</v>
      </c>
      <c r="D487" s="207" t="s">
        <v>2408</v>
      </c>
      <c r="E487" s="207" t="s">
        <v>463</v>
      </c>
      <c r="F487" s="207" t="s">
        <v>500</v>
      </c>
    </row>
    <row r="488" spans="1:6" hidden="1" x14ac:dyDescent="0.2">
      <c r="A488" s="206" t="s">
        <v>1672</v>
      </c>
      <c r="B488" s="207" t="b">
        <f>'Zał 2'!$O$23&gt;='Zał 2'!$P$23</f>
        <v>1</v>
      </c>
      <c r="C488" s="206" t="s">
        <v>491</v>
      </c>
      <c r="D488" s="207" t="s">
        <v>2409</v>
      </c>
      <c r="E488" s="207" t="s">
        <v>463</v>
      </c>
      <c r="F488" s="207" t="s">
        <v>500</v>
      </c>
    </row>
    <row r="489" spans="1:6" hidden="1" x14ac:dyDescent="0.2">
      <c r="A489" s="206" t="s">
        <v>1673</v>
      </c>
      <c r="B489" s="207" t="b">
        <f>'Zał 2'!$O$25&gt;='Zał 2'!$P$25</f>
        <v>1</v>
      </c>
      <c r="C489" s="206" t="s">
        <v>491</v>
      </c>
      <c r="D489" s="207" t="s">
        <v>2410</v>
      </c>
      <c r="E489" s="207" t="s">
        <v>463</v>
      </c>
      <c r="F489" s="207" t="s">
        <v>500</v>
      </c>
    </row>
    <row r="490" spans="1:6" hidden="1" x14ac:dyDescent="0.2">
      <c r="A490" s="206" t="s">
        <v>1674</v>
      </c>
      <c r="B490" s="207" t="b">
        <f>'Zał 2'!$O$27&gt;='Zał 2'!$P$27</f>
        <v>1</v>
      </c>
      <c r="C490" s="206" t="s">
        <v>491</v>
      </c>
      <c r="D490" s="207" t="s">
        <v>2411</v>
      </c>
      <c r="E490" s="207" t="s">
        <v>463</v>
      </c>
      <c r="F490" s="207" t="s">
        <v>500</v>
      </c>
    </row>
    <row r="491" spans="1:6" hidden="1" x14ac:dyDescent="0.2">
      <c r="A491" s="206" t="s">
        <v>1675</v>
      </c>
      <c r="B491" s="207" t="b">
        <f>'Zał 2'!$O$29&gt;='Zał 2'!$P$29</f>
        <v>1</v>
      </c>
      <c r="C491" s="206" t="s">
        <v>491</v>
      </c>
      <c r="D491" s="207" t="s">
        <v>2412</v>
      </c>
      <c r="E491" s="207" t="s">
        <v>463</v>
      </c>
      <c r="F491" s="207" t="s">
        <v>500</v>
      </c>
    </row>
    <row r="492" spans="1:6" hidden="1" x14ac:dyDescent="0.2">
      <c r="A492" s="206" t="s">
        <v>1676</v>
      </c>
      <c r="B492" s="207" t="b">
        <f>'Zał 2'!$O$31&gt;='Zał 2'!$P$31</f>
        <v>1</v>
      </c>
      <c r="C492" s="206" t="s">
        <v>491</v>
      </c>
      <c r="D492" s="207" t="s">
        <v>2413</v>
      </c>
      <c r="E492" s="207" t="s">
        <v>463</v>
      </c>
      <c r="F492" s="207" t="s">
        <v>500</v>
      </c>
    </row>
    <row r="493" spans="1:6" hidden="1" x14ac:dyDescent="0.2">
      <c r="A493" s="206" t="s">
        <v>1677</v>
      </c>
      <c r="B493" s="207" t="b">
        <f>'Zał 2'!$O$39&gt;='Zał 2'!$P$39</f>
        <v>1</v>
      </c>
      <c r="C493" s="206" t="s">
        <v>491</v>
      </c>
      <c r="D493" s="207" t="s">
        <v>2414</v>
      </c>
      <c r="E493" s="207" t="s">
        <v>463</v>
      </c>
      <c r="F493" s="207" t="s">
        <v>500</v>
      </c>
    </row>
    <row r="494" spans="1:6" hidden="1" x14ac:dyDescent="0.2">
      <c r="A494" s="206" t="s">
        <v>1678</v>
      </c>
      <c r="B494" s="207" t="b">
        <f>'Zał 2'!$O$41&gt;='Zał 2'!$P$41</f>
        <v>1</v>
      </c>
      <c r="C494" s="206" t="s">
        <v>491</v>
      </c>
      <c r="D494" s="207" t="s">
        <v>2415</v>
      </c>
      <c r="E494" s="207" t="s">
        <v>463</v>
      </c>
      <c r="F494" s="207" t="s">
        <v>500</v>
      </c>
    </row>
    <row r="495" spans="1:6" hidden="1" x14ac:dyDescent="0.2">
      <c r="A495" s="206" t="s">
        <v>1679</v>
      </c>
      <c r="B495" s="207" t="b">
        <f>'Zał 2'!$O$43&gt;='Zał 2'!$P$43</f>
        <v>1</v>
      </c>
      <c r="C495" s="206" t="s">
        <v>491</v>
      </c>
      <c r="D495" s="207" t="s">
        <v>2416</v>
      </c>
      <c r="E495" s="207" t="s">
        <v>463</v>
      </c>
      <c r="F495" s="207" t="s">
        <v>500</v>
      </c>
    </row>
    <row r="496" spans="1:6" hidden="1" x14ac:dyDescent="0.2">
      <c r="A496" s="206" t="s">
        <v>1680</v>
      </c>
      <c r="B496" s="207" t="b">
        <f>'Zał 2'!$O$45&gt;='Zał 2'!$P$45</f>
        <v>1</v>
      </c>
      <c r="C496" s="206" t="s">
        <v>491</v>
      </c>
      <c r="D496" s="207" t="s">
        <v>2417</v>
      </c>
      <c r="E496" s="207" t="s">
        <v>463</v>
      </c>
      <c r="F496" s="207" t="s">
        <v>500</v>
      </c>
    </row>
    <row r="497" spans="1:7" hidden="1" x14ac:dyDescent="0.2">
      <c r="A497" s="206" t="s">
        <v>1681</v>
      </c>
      <c r="B497" s="207" t="b">
        <f>'Zał 2'!$O$47&gt;='Zał 2'!$P$47</f>
        <v>1</v>
      </c>
      <c r="C497" s="206" t="s">
        <v>491</v>
      </c>
      <c r="D497" s="207" t="s">
        <v>1100</v>
      </c>
      <c r="E497" s="207" t="s">
        <v>463</v>
      </c>
      <c r="F497" s="207" t="s">
        <v>500</v>
      </c>
    </row>
    <row r="498" spans="1:7" hidden="1" x14ac:dyDescent="0.2">
      <c r="A498" s="206" t="s">
        <v>1793</v>
      </c>
      <c r="B498" s="207" t="b">
        <f>'Zał 2'!$O$49&gt;='Zał 2'!$P$49</f>
        <v>1</v>
      </c>
      <c r="C498" s="206" t="s">
        <v>491</v>
      </c>
      <c r="D498" s="207" t="s">
        <v>1101</v>
      </c>
      <c r="E498" s="207" t="s">
        <v>463</v>
      </c>
      <c r="F498" s="207" t="s">
        <v>500</v>
      </c>
    </row>
    <row r="499" spans="1:7" hidden="1" x14ac:dyDescent="0.2">
      <c r="A499" s="206" t="s">
        <v>1794</v>
      </c>
      <c r="B499" s="207" t="b">
        <f>'Zał 2'!$O$51&gt;='Zał 2'!$P$51</f>
        <v>1</v>
      </c>
      <c r="C499" s="206" t="s">
        <v>491</v>
      </c>
      <c r="D499" s="207" t="s">
        <v>1102</v>
      </c>
      <c r="E499" s="207" t="s">
        <v>463</v>
      </c>
      <c r="F499" s="207" t="s">
        <v>500</v>
      </c>
    </row>
    <row r="500" spans="1:7" hidden="1" x14ac:dyDescent="0.2">
      <c r="A500" s="206" t="s">
        <v>1795</v>
      </c>
      <c r="B500" s="207" t="b">
        <f>'Zał 2'!$O$53&gt;='Zał 2'!$P$53</f>
        <v>1</v>
      </c>
      <c r="C500" s="206" t="s">
        <v>491</v>
      </c>
      <c r="D500" s="207" t="s">
        <v>1103</v>
      </c>
      <c r="E500" s="207" t="s">
        <v>463</v>
      </c>
      <c r="F500" s="207" t="s">
        <v>500</v>
      </c>
    </row>
    <row r="501" spans="1:7" hidden="1" x14ac:dyDescent="0.2">
      <c r="A501" s="206" t="s">
        <v>1796</v>
      </c>
      <c r="B501" s="207" t="b">
        <f>'Zał 2'!$O$55&gt;='Zał 2'!$P$55</f>
        <v>1</v>
      </c>
      <c r="C501" s="206" t="s">
        <v>491</v>
      </c>
      <c r="D501" s="207" t="s">
        <v>1104</v>
      </c>
      <c r="E501" s="207" t="s">
        <v>463</v>
      </c>
      <c r="F501" s="207" t="s">
        <v>500</v>
      </c>
    </row>
    <row r="502" spans="1:7" hidden="1" x14ac:dyDescent="0.2">
      <c r="A502" s="206" t="s">
        <v>1797</v>
      </c>
      <c r="B502" s="207" t="b">
        <f>'Zał 2'!$O$57&gt;='Zał 2'!$P$57</f>
        <v>1</v>
      </c>
      <c r="C502" s="206" t="s">
        <v>491</v>
      </c>
      <c r="D502" s="207" t="s">
        <v>1105</v>
      </c>
      <c r="E502" s="207" t="s">
        <v>463</v>
      </c>
      <c r="F502" s="207" t="s">
        <v>500</v>
      </c>
    </row>
    <row r="503" spans="1:7" hidden="1" x14ac:dyDescent="0.2">
      <c r="A503" s="206" t="s">
        <v>1798</v>
      </c>
      <c r="B503" s="207" t="b">
        <f>'Zał 2'!$O$61&gt;='Zał 2'!$P$61</f>
        <v>1</v>
      </c>
      <c r="C503" s="206" t="s">
        <v>491</v>
      </c>
      <c r="D503" s="207" t="s">
        <v>1107</v>
      </c>
      <c r="E503" s="207" t="s">
        <v>463</v>
      </c>
      <c r="F503" s="207" t="s">
        <v>500</v>
      </c>
    </row>
    <row r="504" spans="1:7" hidden="1" x14ac:dyDescent="0.2">
      <c r="A504" s="206" t="s">
        <v>1799</v>
      </c>
      <c r="B504" s="207" t="b">
        <f>'Zał 2'!$O$65&gt;='Zał 2'!$P$65</f>
        <v>1</v>
      </c>
      <c r="C504" s="206" t="s">
        <v>491</v>
      </c>
      <c r="D504" s="207" t="s">
        <v>3645</v>
      </c>
      <c r="E504" s="207" t="s">
        <v>463</v>
      </c>
      <c r="F504" s="207" t="s">
        <v>500</v>
      </c>
    </row>
    <row r="505" spans="1:7" hidden="1" x14ac:dyDescent="0.2">
      <c r="A505" s="206" t="s">
        <v>1800</v>
      </c>
      <c r="B505" s="207" t="b">
        <f>'Zał 2'!$O$11&gt;='Zał 2'!$Q$11</f>
        <v>1</v>
      </c>
      <c r="C505" s="206" t="s">
        <v>491</v>
      </c>
      <c r="D505" s="207" t="s">
        <v>1011</v>
      </c>
      <c r="E505" s="207" t="s">
        <v>463</v>
      </c>
      <c r="F505" s="207" t="s">
        <v>501</v>
      </c>
      <c r="G505" s="207" t="s">
        <v>502</v>
      </c>
    </row>
    <row r="506" spans="1:7" hidden="1" x14ac:dyDescent="0.2">
      <c r="A506" s="206" t="s">
        <v>3828</v>
      </c>
      <c r="B506" s="207" t="b">
        <f>'Zał 2'!$O$13&gt;='Zał 2'!$Q$13</f>
        <v>1</v>
      </c>
      <c r="C506" s="206" t="s">
        <v>491</v>
      </c>
      <c r="D506" s="207" t="s">
        <v>1012</v>
      </c>
      <c r="E506" s="207" t="s">
        <v>463</v>
      </c>
      <c r="F506" s="207" t="s">
        <v>501</v>
      </c>
      <c r="G506" s="207" t="s">
        <v>502</v>
      </c>
    </row>
    <row r="507" spans="1:7" hidden="1" x14ac:dyDescent="0.2">
      <c r="A507" s="206" t="s">
        <v>3829</v>
      </c>
      <c r="B507" s="207" t="b">
        <f>'Zał 2'!$O$15&gt;='Zał 2'!$Q$15</f>
        <v>1</v>
      </c>
      <c r="C507" s="206" t="s">
        <v>491</v>
      </c>
      <c r="D507" s="207" t="s">
        <v>1013</v>
      </c>
      <c r="E507" s="207" t="s">
        <v>463</v>
      </c>
      <c r="F507" s="207" t="s">
        <v>501</v>
      </c>
      <c r="G507" s="207" t="s">
        <v>502</v>
      </c>
    </row>
    <row r="508" spans="1:7" hidden="1" x14ac:dyDescent="0.2">
      <c r="A508" s="206" t="s">
        <v>3830</v>
      </c>
      <c r="B508" s="207" t="b">
        <f>'Zał 2'!$O$17&gt;='Zał 2'!$Q$17</f>
        <v>1</v>
      </c>
      <c r="C508" s="206" t="s">
        <v>491</v>
      </c>
      <c r="D508" s="207" t="s">
        <v>1014</v>
      </c>
      <c r="E508" s="207" t="s">
        <v>463</v>
      </c>
      <c r="F508" s="207" t="s">
        <v>501</v>
      </c>
      <c r="G508" s="207" t="s">
        <v>502</v>
      </c>
    </row>
    <row r="509" spans="1:7" hidden="1" x14ac:dyDescent="0.2">
      <c r="A509" s="206" t="s">
        <v>3831</v>
      </c>
      <c r="B509" s="207" t="b">
        <f>'Zał 2'!$O$19&gt;='Zał 2'!$Q$19</f>
        <v>1</v>
      </c>
      <c r="C509" s="206" t="s">
        <v>491</v>
      </c>
      <c r="D509" s="207" t="s">
        <v>2407</v>
      </c>
      <c r="E509" s="207" t="s">
        <v>463</v>
      </c>
      <c r="F509" s="207" t="s">
        <v>501</v>
      </c>
      <c r="G509" s="207" t="s">
        <v>502</v>
      </c>
    </row>
    <row r="510" spans="1:7" hidden="1" x14ac:dyDescent="0.2">
      <c r="A510" s="206" t="s">
        <v>3832</v>
      </c>
      <c r="B510" s="207" t="b">
        <f>'Zał 2'!$O$21&gt;='Zał 2'!$Q$21</f>
        <v>1</v>
      </c>
      <c r="C510" s="206" t="s">
        <v>491</v>
      </c>
      <c r="D510" s="207" t="s">
        <v>2408</v>
      </c>
      <c r="E510" s="207" t="s">
        <v>463</v>
      </c>
      <c r="F510" s="207" t="s">
        <v>501</v>
      </c>
      <c r="G510" s="207" t="s">
        <v>502</v>
      </c>
    </row>
    <row r="511" spans="1:7" hidden="1" x14ac:dyDescent="0.2">
      <c r="A511" s="206" t="s">
        <v>3833</v>
      </c>
      <c r="B511" s="207" t="b">
        <f>'Zał 2'!$O$23&gt;='Zał 2'!$Q$23</f>
        <v>1</v>
      </c>
      <c r="C511" s="206" t="s">
        <v>491</v>
      </c>
      <c r="D511" s="207" t="s">
        <v>2409</v>
      </c>
      <c r="E511" s="207" t="s">
        <v>463</v>
      </c>
      <c r="F511" s="207" t="s">
        <v>501</v>
      </c>
      <c r="G511" s="207" t="s">
        <v>502</v>
      </c>
    </row>
    <row r="512" spans="1:7" hidden="1" x14ac:dyDescent="0.2">
      <c r="A512" s="206" t="s">
        <v>3834</v>
      </c>
      <c r="B512" s="207" t="b">
        <f>'Zał 2'!$O$25&gt;='Zał 2'!$Q$25</f>
        <v>1</v>
      </c>
      <c r="C512" s="206" t="s">
        <v>491</v>
      </c>
      <c r="D512" s="207" t="s">
        <v>2410</v>
      </c>
      <c r="E512" s="207" t="s">
        <v>463</v>
      </c>
      <c r="F512" s="207" t="s">
        <v>501</v>
      </c>
      <c r="G512" s="207" t="s">
        <v>502</v>
      </c>
    </row>
    <row r="513" spans="1:7" hidden="1" x14ac:dyDescent="0.2">
      <c r="A513" s="206" t="s">
        <v>2492</v>
      </c>
      <c r="B513" s="207" t="b">
        <f>'Zał 2'!$O$27&gt;='Zał 2'!$Q$27</f>
        <v>1</v>
      </c>
      <c r="C513" s="206" t="s">
        <v>491</v>
      </c>
      <c r="D513" s="207" t="s">
        <v>2411</v>
      </c>
      <c r="E513" s="207" t="s">
        <v>463</v>
      </c>
      <c r="F513" s="207" t="s">
        <v>501</v>
      </c>
      <c r="G513" s="207" t="s">
        <v>502</v>
      </c>
    </row>
    <row r="514" spans="1:7" hidden="1" x14ac:dyDescent="0.2">
      <c r="A514" s="206" t="s">
        <v>2493</v>
      </c>
      <c r="B514" s="207" t="b">
        <f>'Zał 2'!$O$29&gt;='Zał 2'!$Q$29</f>
        <v>1</v>
      </c>
      <c r="C514" s="206" t="s">
        <v>491</v>
      </c>
      <c r="D514" s="207" t="s">
        <v>2412</v>
      </c>
      <c r="E514" s="207" t="s">
        <v>463</v>
      </c>
      <c r="F514" s="207" t="s">
        <v>501</v>
      </c>
      <c r="G514" s="207" t="s">
        <v>502</v>
      </c>
    </row>
    <row r="515" spans="1:7" hidden="1" x14ac:dyDescent="0.2">
      <c r="A515" s="206" t="s">
        <v>2494</v>
      </c>
      <c r="B515" s="207" t="b">
        <f>'Zał 2'!$O$31&gt;='Zał 2'!$Q$31</f>
        <v>1</v>
      </c>
      <c r="C515" s="206" t="s">
        <v>491</v>
      </c>
      <c r="D515" s="207" t="s">
        <v>2413</v>
      </c>
      <c r="E515" s="207" t="s">
        <v>463</v>
      </c>
      <c r="F515" s="207" t="s">
        <v>501</v>
      </c>
      <c r="G515" s="207" t="s">
        <v>502</v>
      </c>
    </row>
    <row r="516" spans="1:7" hidden="1" x14ac:dyDescent="0.2">
      <c r="A516" s="206" t="s">
        <v>2495</v>
      </c>
      <c r="B516" s="207" t="b">
        <f>'Zał 2'!$O$39&gt;='Zał 2'!$Q$39</f>
        <v>1</v>
      </c>
      <c r="C516" s="206" t="s">
        <v>491</v>
      </c>
      <c r="D516" s="207" t="s">
        <v>2414</v>
      </c>
      <c r="E516" s="207" t="s">
        <v>463</v>
      </c>
      <c r="F516" s="207" t="s">
        <v>501</v>
      </c>
      <c r="G516" s="207" t="s">
        <v>502</v>
      </c>
    </row>
    <row r="517" spans="1:7" hidden="1" x14ac:dyDescent="0.2">
      <c r="A517" s="206" t="s">
        <v>2496</v>
      </c>
      <c r="B517" s="207" t="b">
        <f>'Zał 2'!$O$41&gt;='Zał 2'!$Q$41</f>
        <v>1</v>
      </c>
      <c r="C517" s="206" t="s">
        <v>491</v>
      </c>
      <c r="D517" s="207" t="s">
        <v>2415</v>
      </c>
      <c r="E517" s="207" t="s">
        <v>463</v>
      </c>
      <c r="F517" s="207" t="s">
        <v>501</v>
      </c>
      <c r="G517" s="207" t="s">
        <v>502</v>
      </c>
    </row>
    <row r="518" spans="1:7" hidden="1" x14ac:dyDescent="0.2">
      <c r="A518" s="206" t="s">
        <v>2497</v>
      </c>
      <c r="B518" s="207" t="b">
        <f>'Zał 2'!$O$43&gt;='Zał 2'!$Q$43</f>
        <v>1</v>
      </c>
      <c r="C518" s="206" t="s">
        <v>491</v>
      </c>
      <c r="D518" s="207" t="s">
        <v>2416</v>
      </c>
      <c r="E518" s="207" t="s">
        <v>463</v>
      </c>
      <c r="F518" s="207" t="s">
        <v>501</v>
      </c>
      <c r="G518" s="207" t="s">
        <v>502</v>
      </c>
    </row>
    <row r="519" spans="1:7" hidden="1" x14ac:dyDescent="0.2">
      <c r="A519" s="206" t="s">
        <v>2498</v>
      </c>
      <c r="B519" s="207" t="b">
        <f>'Zał 2'!$O$45&gt;='Zał 2'!$Q$45</f>
        <v>1</v>
      </c>
      <c r="C519" s="206" t="s">
        <v>491</v>
      </c>
      <c r="D519" s="207" t="s">
        <v>2417</v>
      </c>
      <c r="E519" s="207" t="s">
        <v>463</v>
      </c>
      <c r="F519" s="207" t="s">
        <v>501</v>
      </c>
      <c r="G519" s="207" t="s">
        <v>502</v>
      </c>
    </row>
    <row r="520" spans="1:7" hidden="1" x14ac:dyDescent="0.2">
      <c r="A520" s="206" t="s">
        <v>2499</v>
      </c>
      <c r="B520" s="207" t="b">
        <f>'Zał 2'!$O$47&gt;='Zał 2'!$Q$47</f>
        <v>1</v>
      </c>
      <c r="C520" s="206" t="s">
        <v>491</v>
      </c>
      <c r="D520" s="207" t="s">
        <v>1100</v>
      </c>
      <c r="E520" s="207" t="s">
        <v>463</v>
      </c>
      <c r="F520" s="207" t="s">
        <v>501</v>
      </c>
      <c r="G520" s="207" t="s">
        <v>502</v>
      </c>
    </row>
    <row r="521" spans="1:7" hidden="1" x14ac:dyDescent="0.2">
      <c r="A521" s="206" t="s">
        <v>2500</v>
      </c>
      <c r="B521" s="207" t="b">
        <f>'Zał 2'!$O$49&gt;='Zał 2'!$Q$49</f>
        <v>1</v>
      </c>
      <c r="C521" s="206" t="s">
        <v>491</v>
      </c>
      <c r="D521" s="207" t="s">
        <v>1101</v>
      </c>
      <c r="E521" s="207" t="s">
        <v>463</v>
      </c>
      <c r="F521" s="207" t="s">
        <v>501</v>
      </c>
      <c r="G521" s="207" t="s">
        <v>502</v>
      </c>
    </row>
    <row r="522" spans="1:7" hidden="1" x14ac:dyDescent="0.2">
      <c r="A522" s="206" t="s">
        <v>2501</v>
      </c>
      <c r="B522" s="207" t="b">
        <f>'Zał 2'!$O$51&gt;='Zał 2'!$Q$51</f>
        <v>1</v>
      </c>
      <c r="C522" s="206" t="s">
        <v>491</v>
      </c>
      <c r="D522" s="207" t="s">
        <v>1102</v>
      </c>
      <c r="E522" s="207" t="s">
        <v>463</v>
      </c>
      <c r="F522" s="207" t="s">
        <v>501</v>
      </c>
      <c r="G522" s="207" t="s">
        <v>502</v>
      </c>
    </row>
    <row r="523" spans="1:7" hidden="1" x14ac:dyDescent="0.2">
      <c r="A523" s="206" t="s">
        <v>2502</v>
      </c>
      <c r="B523" s="207" t="b">
        <f>'Zał 2'!$O$53&gt;='Zał 2'!$Q$53</f>
        <v>1</v>
      </c>
      <c r="C523" s="206" t="s">
        <v>491</v>
      </c>
      <c r="D523" s="207" t="s">
        <v>1103</v>
      </c>
      <c r="E523" s="207" t="s">
        <v>463</v>
      </c>
      <c r="F523" s="207" t="s">
        <v>501</v>
      </c>
      <c r="G523" s="207" t="s">
        <v>502</v>
      </c>
    </row>
    <row r="524" spans="1:7" hidden="1" x14ac:dyDescent="0.2">
      <c r="A524" s="206" t="s">
        <v>2503</v>
      </c>
      <c r="B524" s="207" t="b">
        <f>'Zał 2'!$O$55&gt;='Zał 2'!$Q$55</f>
        <v>1</v>
      </c>
      <c r="C524" s="206" t="s">
        <v>491</v>
      </c>
      <c r="D524" s="207" t="s">
        <v>1104</v>
      </c>
      <c r="E524" s="207" t="s">
        <v>463</v>
      </c>
      <c r="F524" s="207" t="s">
        <v>501</v>
      </c>
      <c r="G524" s="207" t="s">
        <v>502</v>
      </c>
    </row>
    <row r="525" spans="1:7" hidden="1" x14ac:dyDescent="0.2">
      <c r="A525" s="206" t="s">
        <v>1821</v>
      </c>
      <c r="B525" s="207" t="b">
        <f>'Zał 2'!$O$57&gt;='Zał 2'!$Q$57</f>
        <v>1</v>
      </c>
      <c r="C525" s="206" t="s">
        <v>491</v>
      </c>
      <c r="D525" s="207" t="s">
        <v>1105</v>
      </c>
      <c r="E525" s="207" t="s">
        <v>463</v>
      </c>
      <c r="F525" s="207" t="s">
        <v>501</v>
      </c>
      <c r="G525" s="207" t="s">
        <v>502</v>
      </c>
    </row>
    <row r="526" spans="1:7" hidden="1" x14ac:dyDescent="0.2">
      <c r="A526" s="206" t="s">
        <v>1822</v>
      </c>
      <c r="B526" s="207" t="b">
        <f>'Zał 2'!$O$61&gt;='Zał 2'!$Q$61</f>
        <v>1</v>
      </c>
      <c r="C526" s="206" t="s">
        <v>491</v>
      </c>
      <c r="D526" s="207" t="s">
        <v>1107</v>
      </c>
      <c r="E526" s="207" t="s">
        <v>463</v>
      </c>
      <c r="F526" s="207" t="s">
        <v>501</v>
      </c>
      <c r="G526" s="207" t="s">
        <v>502</v>
      </c>
    </row>
    <row r="527" spans="1:7" hidden="1" x14ac:dyDescent="0.2">
      <c r="A527" s="206" t="s">
        <v>1823</v>
      </c>
      <c r="B527" s="207" t="b">
        <f>'Zał 2'!$O$65&gt;='Zał 2'!$Q$65</f>
        <v>1</v>
      </c>
      <c r="C527" s="206" t="s">
        <v>491</v>
      </c>
      <c r="D527" s="207" t="s">
        <v>3645</v>
      </c>
      <c r="E527" s="207" t="s">
        <v>463</v>
      </c>
      <c r="F527" s="207" t="s">
        <v>501</v>
      </c>
      <c r="G527" s="207" t="s">
        <v>502</v>
      </c>
    </row>
    <row r="528" spans="1:7" hidden="1" x14ac:dyDescent="0.2">
      <c r="A528" s="206" t="s">
        <v>746</v>
      </c>
      <c r="B528" s="207" t="b">
        <f>'Zał 2'!$D$61='Zał 2'!$D$11+'Zał 2'!$D$13+'Zał 2'!$D$15+'Zał 2'!$D$17+'Zał 2'!$D$19+'Zał 2'!$D$21+'Zał 2'!$D$23+'Zał 2'!$D$25+'Zał 2'!$D$27+'Zał 2'!$D$29+'Zał 2'!$D$31+'Zał 2'!$D$39+'Zał 2'!$D$41+'Zał 2'!$D$43+'Zał 2'!$D$45+'Zał 2'!$D$47+'Zał 2'!$D$49+'Zał 2'!$D$51+'Zał 2'!$D$53+'Zał 2'!$D$55+'Zał 2'!$D$57+'Zał 2'!$D$59</f>
        <v>1</v>
      </c>
      <c r="C528" s="206" t="s">
        <v>491</v>
      </c>
      <c r="D528" s="207" t="s">
        <v>503</v>
      </c>
      <c r="E528" s="207" t="s">
        <v>463</v>
      </c>
      <c r="F528" s="207" t="s">
        <v>2418</v>
      </c>
    </row>
    <row r="529" spans="1:6" hidden="1" x14ac:dyDescent="0.2">
      <c r="A529" s="206" t="s">
        <v>747</v>
      </c>
      <c r="B529" s="207" t="b">
        <f>'Zał 2'!$E$61='Zał 2'!$E$11+'Zał 2'!$E$13+'Zał 2'!$E$15+'Zał 2'!$E$17+'Zał 2'!$E$19+'Zał 2'!$E$21+'Zał 2'!$E$23+'Zał 2'!$E$25+'Zał 2'!$E$27+'Zał 2'!$E$29+'Zał 2'!$E$31+'Zał 2'!$E$39+'Zał 2'!$E$41+'Zał 2'!$E$43+'Zał 2'!$E$45+'Zał 2'!$E$47+'Zał 2'!$E$49+'Zał 2'!$E$51+'Zał 2'!$E$53+'Zał 2'!$E$55+'Zał 2'!$E$57</f>
        <v>1</v>
      </c>
      <c r="C529" s="206" t="s">
        <v>491</v>
      </c>
      <c r="D529" s="207" t="s">
        <v>503</v>
      </c>
      <c r="E529" s="207" t="s">
        <v>463</v>
      </c>
      <c r="F529" s="207" t="s">
        <v>2419</v>
      </c>
    </row>
    <row r="530" spans="1:6" x14ac:dyDescent="0.2">
      <c r="A530" s="206" t="s">
        <v>748</v>
      </c>
      <c r="B530" s="207" t="b">
        <f>'Zał 2'!$F$61='Zał 2'!$F$11+'Zał 2'!$F$13+'Zał 2'!$F$15+'Zał 2'!$F$17+'Zał 2'!$F$19+'Zał 2'!$F$21+'Zał 2'!$F$23+'Zał 2'!$F$25+'Zał 2'!$F$27+'Zał 2'!$F$29+'Zał 2'!$F$31+'Zał 2'!$F$39+'Zał 2'!$F$41+'Zał 2'!$F$43+'Zał 2'!$F$45+'Zał 2'!$F$47+'Zał 2'!$F$49+'Zał 2'!$F$51+'Zał 2'!$F$53+'Zał 2'!$F$55+'Zał 2'!$F$57+'Zał 2'!$F$59</f>
        <v>1</v>
      </c>
      <c r="C530" s="206" t="s">
        <v>491</v>
      </c>
      <c r="D530" s="207" t="s">
        <v>503</v>
      </c>
      <c r="E530" s="207" t="s">
        <v>463</v>
      </c>
      <c r="F530" s="207" t="s">
        <v>2420</v>
      </c>
    </row>
    <row r="531" spans="1:6" hidden="1" x14ac:dyDescent="0.2">
      <c r="A531" s="206" t="s">
        <v>749</v>
      </c>
      <c r="B531" s="207" t="b">
        <f>'Zał 2'!$G$61='Zał 2'!$G$11+'Zał 2'!$G$13+'Zał 2'!$G$15+'Zał 2'!$G$17+'Zał 2'!$G$19+'Zał 2'!$G$21+'Zał 2'!$G$23+'Zał 2'!$G$25+'Zał 2'!$G$27+'Zał 2'!$G$29+'Zał 2'!$G$31+'Zał 2'!$G$39+'Zał 2'!$G$41+'Zał 2'!$G$43+'Zał 2'!$G$45+'Zał 2'!$G$47+'Zał 2'!$G$49+'Zał 2'!$G$51+'Zał 2'!$G$53+'Zał 2'!$G$55+'Zał 2'!$G$57+'Zał 2'!$G$59</f>
        <v>1</v>
      </c>
      <c r="C531" s="206" t="s">
        <v>491</v>
      </c>
      <c r="D531" s="207" t="s">
        <v>503</v>
      </c>
      <c r="E531" s="207" t="s">
        <v>463</v>
      </c>
      <c r="F531" s="207" t="s">
        <v>2421</v>
      </c>
    </row>
    <row r="532" spans="1:6" hidden="1" x14ac:dyDescent="0.2">
      <c r="A532" s="206" t="s">
        <v>750</v>
      </c>
      <c r="B532" s="207" t="b">
        <f>'Zał 2'!$H$61='Zał 2'!$H$11+'Zał 2'!$H$13+'Zał 2'!$H$15+'Zał 2'!$H$17+'Zał 2'!$H$19+'Zał 2'!$H$21+'Zał 2'!$H$23+'Zał 2'!$H$25+'Zał 2'!$H$27+'Zał 2'!$H$29+'Zał 2'!$H$31+'Zał 2'!$H$39+'Zał 2'!$H$41+'Zał 2'!$H$43+'Zał 2'!$H$45+'Zał 2'!$H$47+'Zał 2'!$H$49+'Zał 2'!$H$51+'Zał 2'!$H$53+'Zał 2'!$H$55+'Zał 2'!$H$57</f>
        <v>1</v>
      </c>
      <c r="C532" s="206" t="s">
        <v>491</v>
      </c>
      <c r="D532" s="207" t="s">
        <v>503</v>
      </c>
      <c r="E532" s="207" t="s">
        <v>463</v>
      </c>
      <c r="F532" s="207" t="s">
        <v>2422</v>
      </c>
    </row>
    <row r="533" spans="1:6" hidden="1" x14ac:dyDescent="0.2">
      <c r="A533" s="206" t="s">
        <v>751</v>
      </c>
      <c r="B533" s="207" t="b">
        <f>'Zał 2'!$I$61='Zał 2'!$I$11+'Zał 2'!$I$13+'Zał 2'!$I$15+'Zał 2'!$I$17+'Zał 2'!$I$19+'Zał 2'!$I$21+'Zał 2'!$I$23+'Zał 2'!$I$25+'Zał 2'!$I$27+'Zał 2'!$I$29+'Zał 2'!$I$31+'Zał 2'!$I$39+'Zał 2'!$I$41+'Zał 2'!$I$43+'Zał 2'!$I$45+'Zał 2'!$I$47+'Zał 2'!$I$49+'Zał 2'!$I$51+'Zał 2'!$I$53+'Zał 2'!$I$55+'Zał 2'!$I$57</f>
        <v>1</v>
      </c>
      <c r="C533" s="206" t="s">
        <v>491</v>
      </c>
      <c r="D533" s="207" t="s">
        <v>503</v>
      </c>
      <c r="E533" s="207" t="s">
        <v>463</v>
      </c>
      <c r="F533" s="207" t="s">
        <v>2423</v>
      </c>
    </row>
    <row r="534" spans="1:6" hidden="1" x14ac:dyDescent="0.2">
      <c r="A534" s="206" t="s">
        <v>752</v>
      </c>
      <c r="B534" s="207" t="b">
        <f>'Zał 2'!$J$61='Zał 2'!$J$11+'Zał 2'!$J$13+'Zał 2'!$J$15+'Zał 2'!$J$17+'Zał 2'!$J$19+'Zał 2'!$J$21+'Zał 2'!$J$23+'Zał 2'!$J$25+'Zał 2'!$J$27+'Zał 2'!$J$29+'Zał 2'!$J$31+'Zał 2'!$J$39+'Zał 2'!$J$41+'Zał 2'!$J$43+'Zał 2'!$J$45+'Zał 2'!$J$47+'Zał 2'!$J$49+'Zał 2'!$J$51+'Zał 2'!$J$53+'Zał 2'!$J$55+'Zał 2'!$J$57+'Zał 2'!$J$59</f>
        <v>1</v>
      </c>
      <c r="C534" s="206" t="s">
        <v>491</v>
      </c>
      <c r="D534" s="207" t="s">
        <v>503</v>
      </c>
      <c r="E534" s="207" t="s">
        <v>463</v>
      </c>
      <c r="F534" s="207" t="s">
        <v>2424</v>
      </c>
    </row>
    <row r="535" spans="1:6" hidden="1" x14ac:dyDescent="0.2">
      <c r="A535" s="206" t="s">
        <v>753</v>
      </c>
      <c r="B535" s="207" t="b">
        <f>'Zał 2'!$K$61='Zał 2'!$K$11+'Zał 2'!$K$13+'Zał 2'!$K$15+'Zał 2'!$K$17+'Zał 2'!$K$19+'Zał 2'!$K$21+'Zał 2'!$K$23+'Zał 2'!$K$25+'Zał 2'!$K$27+'Zał 2'!$K$29+'Zał 2'!$K$31+'Zał 2'!$K$39+'Zał 2'!$K$41+'Zał 2'!$K$43+'Zał 2'!$K$45+'Zał 2'!$K$47+'Zał 2'!$K$49+'Zał 2'!$K$51+'Zał 2'!$K$53+'Zał 2'!$K$55+'Zał 2'!$K$57+'Zał 2'!$K$59</f>
        <v>1</v>
      </c>
      <c r="C535" s="206" t="s">
        <v>491</v>
      </c>
      <c r="D535" s="207" t="s">
        <v>503</v>
      </c>
      <c r="E535" s="207" t="s">
        <v>463</v>
      </c>
      <c r="F535" s="207" t="s">
        <v>11</v>
      </c>
    </row>
    <row r="536" spans="1:6" hidden="1" x14ac:dyDescent="0.2">
      <c r="A536" s="206" t="s">
        <v>754</v>
      </c>
      <c r="B536" s="207" t="b">
        <f>'Zał 2'!$L$61='Zał 2'!$L$11+'Zał 2'!$L$13+'Zał 2'!$L$15+'Zał 2'!$L$17+'Zał 2'!$L$19+'Zał 2'!$L$21+'Zał 2'!$L$23+'Zał 2'!$L$25+'Zał 2'!$L$27+'Zał 2'!$L$29+'Zał 2'!$L$31+'Zał 2'!$L$39+'Zał 2'!$L$41+'Zał 2'!$L$43+'Zał 2'!$L$45+'Zał 2'!$L$47+'Zał 2'!$L$49+'Zał 2'!$L$51+'Zał 2'!$L$53+'Zał 2'!$L$55+'Zał 2'!$L$57+'Zał 2'!$L$59</f>
        <v>1</v>
      </c>
      <c r="C536" s="206" t="s">
        <v>491</v>
      </c>
      <c r="D536" s="207" t="s">
        <v>503</v>
      </c>
      <c r="E536" s="207" t="s">
        <v>463</v>
      </c>
      <c r="F536" s="207" t="s">
        <v>3944</v>
      </c>
    </row>
    <row r="537" spans="1:6" hidden="1" x14ac:dyDescent="0.2">
      <c r="A537" s="206" t="s">
        <v>755</v>
      </c>
      <c r="B537" s="207" t="b">
        <f>'Zał 2'!$M$61='Zał 2'!$M$11+'Zał 2'!$M$13+'Zał 2'!$M$15+'Zał 2'!$M$17+'Zał 2'!$M$19+'Zał 2'!$M$21+'Zał 2'!$M$23+'Zał 2'!$M$25+'Zał 2'!$M$27+'Zał 2'!$M$29+'Zał 2'!$M$31+'Zał 2'!$M$39+'Zał 2'!$M$41+'Zał 2'!$M$43+'Zał 2'!$M$45+'Zał 2'!$M$47+'Zał 2'!$M$49+'Zał 2'!$M$51+'Zał 2'!$M$53+'Zał 2'!$M$55+'Zał 2'!$M$57+'Zał 2'!$M$59</f>
        <v>1</v>
      </c>
      <c r="C537" s="206" t="s">
        <v>491</v>
      </c>
      <c r="D537" s="207" t="s">
        <v>503</v>
      </c>
      <c r="E537" s="207" t="s">
        <v>463</v>
      </c>
      <c r="F537" s="207" t="s">
        <v>3945</v>
      </c>
    </row>
    <row r="538" spans="1:6" hidden="1" x14ac:dyDescent="0.2">
      <c r="A538" s="206" t="s">
        <v>756</v>
      </c>
      <c r="B538" s="207" t="b">
        <f>'Zał 2'!$N$61='Zał 2'!$N$11+'Zał 2'!$N$13+'Zał 2'!$N$15+'Zał 2'!$N$17+'Zał 2'!$N$19+'Zał 2'!$N$21+'Zał 2'!$N$23+'Zał 2'!$N$25+'Zał 2'!$N$27+'Zał 2'!$N$29+'Zał 2'!$N$31+'Zał 2'!$N$39+'Zał 2'!$N$41+'Zał 2'!$N$43+'Zał 2'!$N$45+'Zał 2'!$N$47+'Zał 2'!$N$49+'Zał 2'!$N$51+'Zał 2'!$N$53+'Zał 2'!$N$55+'Zał 2'!$N$57+'Zał 2'!$N$59</f>
        <v>1</v>
      </c>
      <c r="C538" s="206" t="s">
        <v>491</v>
      </c>
      <c r="D538" s="207" t="s">
        <v>503</v>
      </c>
      <c r="E538" s="207" t="s">
        <v>463</v>
      </c>
      <c r="F538" s="207" t="s">
        <v>3946</v>
      </c>
    </row>
    <row r="539" spans="1:6" hidden="1" x14ac:dyDescent="0.2">
      <c r="A539" s="206" t="s">
        <v>757</v>
      </c>
      <c r="B539" s="207" t="b">
        <f>'Zał 2'!$O$61='Zał 2'!$O$11+'Zał 2'!$O$13+'Zał 2'!$O$15+'Zał 2'!$O$17+'Zał 2'!$O$19+'Zał 2'!$O$21+'Zał 2'!$O$23+'Zał 2'!$O$25+'Zał 2'!$O$27+'Zał 2'!$O$29+'Zał 2'!$O$31+'Zał 2'!$O$39+'Zał 2'!$O$41+'Zał 2'!$O$43+'Zał 2'!$O$45+'Zał 2'!$O$47+'Zał 2'!$O$49+'Zał 2'!$O$51+'Zał 2'!$O$53+'Zał 2'!$O$55+'Zał 2'!$O$57+'Zał 2'!$O$59</f>
        <v>1</v>
      </c>
      <c r="C539" s="206" t="s">
        <v>491</v>
      </c>
      <c r="D539" s="207" t="s">
        <v>503</v>
      </c>
      <c r="E539" s="207" t="s">
        <v>463</v>
      </c>
      <c r="F539" s="207" t="s">
        <v>3947</v>
      </c>
    </row>
    <row r="540" spans="1:6" x14ac:dyDescent="0.2">
      <c r="A540" s="206" t="s">
        <v>758</v>
      </c>
      <c r="B540" s="207" t="b">
        <f>'Zał 2'!$P$61='Zał 2'!$P$11+'Zał 2'!$P$13+'Zał 2'!$P$15+'Zał 2'!$P$17+'Zał 2'!$P$19+'Zał 2'!$P$21+'Zał 2'!$P$23+'Zał 2'!$P$25+'Zał 2'!$P$27+'Zał 2'!$P$29+'Zał 2'!$P$31+'Zał 2'!$P$39+'Zał 2'!$P$41+'Zał 2'!$P$43+'Zał 2'!$P$45+'Zał 2'!$P$47+'Zał 2'!$P$49+'Zał 2'!$P$51+'Zał 2'!$P$53+'Zał 2'!$P$55+'Zał 2'!$P$57+'Zał 2'!$P$59</f>
        <v>1</v>
      </c>
      <c r="C540" s="206" t="s">
        <v>491</v>
      </c>
      <c r="D540" s="207" t="s">
        <v>503</v>
      </c>
      <c r="E540" s="207" t="s">
        <v>463</v>
      </c>
      <c r="F540" s="207" t="s">
        <v>3948</v>
      </c>
    </row>
    <row r="541" spans="1:6" hidden="1" x14ac:dyDescent="0.2">
      <c r="A541" s="206" t="s">
        <v>759</v>
      </c>
      <c r="B541" s="207" t="b">
        <f>'Zał 2'!$Q$61='Zał 2'!$Q$11+'Zał 2'!$Q$13+'Zał 2'!$Q$15+'Zał 2'!$Q$17+'Zał 2'!$Q$19+'Zał 2'!$Q$21+'Zał 2'!$Q$23+'Zał 2'!$Q$25+'Zał 2'!$Q$27+'Zał 2'!$Q$29+'Zał 2'!$Q$31+'Zał 2'!$Q$39+'Zał 2'!$Q$41+'Zał 2'!$Q$43+'Zał 2'!$Q$45+'Zał 2'!$Q$47+'Zał 2'!$Q$49+'Zał 2'!$Q$51+'Zał 2'!$Q$53+'Zał 2'!$Q$55+'Zał 2'!$Q$57+'Zał 2'!$Q$59</f>
        <v>1</v>
      </c>
      <c r="C541" s="206" t="s">
        <v>491</v>
      </c>
      <c r="D541" s="207" t="s">
        <v>503</v>
      </c>
      <c r="E541" s="207" t="s">
        <v>463</v>
      </c>
      <c r="F541" s="207" t="s">
        <v>3949</v>
      </c>
    </row>
    <row r="542" spans="1:6" hidden="1" x14ac:dyDescent="0.2">
      <c r="A542" s="206" t="s">
        <v>760</v>
      </c>
      <c r="B542" s="207" t="b">
        <f>'Zał 2'!$D$62='Zał 2'!$D$12+'Zał 2'!$D$14+'Zał 2'!$D$16+'Zał 2'!$D$18+'Zał 2'!$D$20+'Zał 2'!$D$22+'Zał 2'!$D$24+'Zał 2'!$D$26+'Zał 2'!$D$28+'Zał 2'!$D$30+'Zał 2'!$D$32+'Zał 2'!$D$40+'Zał 2'!$D$42+'Zał 2'!$D$44+'Zał 2'!$D$46+'Zał 2'!$D$48+'Zał 2'!$D$50+'Zał 2'!$D$52+'Zał 2'!$D$54+'Zał 2'!$D$56+'Zał 2'!$D$58+'Zał 2'!$D$60</f>
        <v>1</v>
      </c>
      <c r="C542" s="206" t="s">
        <v>491</v>
      </c>
      <c r="D542" s="207" t="s">
        <v>503</v>
      </c>
      <c r="E542" s="207" t="s">
        <v>464</v>
      </c>
      <c r="F542" s="207" t="s">
        <v>2418</v>
      </c>
    </row>
    <row r="543" spans="1:6" hidden="1" x14ac:dyDescent="0.2">
      <c r="A543" s="206" t="s">
        <v>761</v>
      </c>
      <c r="B543" s="207" t="b">
        <f>'Zał 2'!$E$62='Zał 2'!$E$12+'Zał 2'!$E$14+'Zał 2'!$E$16+'Zał 2'!$E$18+'Zał 2'!$E$20+'Zał 2'!$E$22+'Zał 2'!$E$24+'Zał 2'!$E$26+'Zał 2'!$E$28+'Zał 2'!$E$30+'Zał 2'!$E$32+'Zał 2'!$E$40+'Zał 2'!$E$42+'Zał 2'!$E$44+'Zał 2'!$E$46+'Zał 2'!$E$48+'Zał 2'!$E$50+'Zał 2'!$E$52+'Zał 2'!$E$54+'Zał 2'!$E$56+'Zał 2'!$E$58</f>
        <v>1</v>
      </c>
      <c r="C543" s="206" t="s">
        <v>491</v>
      </c>
      <c r="D543" s="207" t="s">
        <v>503</v>
      </c>
      <c r="E543" s="207" t="s">
        <v>464</v>
      </c>
      <c r="F543" s="207" t="s">
        <v>2419</v>
      </c>
    </row>
    <row r="544" spans="1:6" x14ac:dyDescent="0.2">
      <c r="A544" s="206" t="s">
        <v>762</v>
      </c>
      <c r="B544" s="207" t="b">
        <f>'Zał 2'!$F$62='Zał 2'!$F$12+'Zał 2'!$F$14+'Zał 2'!$F$16+'Zał 2'!$F$18+'Zał 2'!$F$20+'Zał 2'!$F$22+'Zał 2'!$F$24+'Zał 2'!$F$26+'Zał 2'!$F$28+'Zał 2'!$F$30+'Zał 2'!$F$32+'Zał 2'!$F$40+'Zał 2'!$F$42+'Zał 2'!$F$44+'Zał 2'!$F$46+'Zał 2'!$F$48+'Zał 2'!$F$50+'Zał 2'!$F$52+'Zał 2'!$F$54+'Zał 2'!$F$56+'Zał 2'!$F$58+'Zał 2'!$F$60</f>
        <v>1</v>
      </c>
      <c r="C544" s="206" t="s">
        <v>491</v>
      </c>
      <c r="D544" s="207" t="s">
        <v>503</v>
      </c>
      <c r="E544" s="207" t="s">
        <v>464</v>
      </c>
      <c r="F544" s="207" t="s">
        <v>2420</v>
      </c>
    </row>
    <row r="545" spans="1:6" hidden="1" x14ac:dyDescent="0.2">
      <c r="A545" s="206" t="s">
        <v>763</v>
      </c>
      <c r="B545" s="207" t="b">
        <f>'Zał 2'!$G$62='Zał 2'!$G$12+'Zał 2'!$G$14+'Zał 2'!$G$16+'Zał 2'!$G$18+'Zał 2'!$G$20+'Zał 2'!$G$22+'Zał 2'!$G$24+'Zał 2'!$G$26+'Zał 2'!$G$28+'Zał 2'!$G$30+'Zał 2'!$G$32+'Zał 2'!$G$40+'Zał 2'!$G$42+'Zał 2'!$G$44+'Zał 2'!$G$46+'Zał 2'!$G$48+'Zał 2'!$G$50+'Zał 2'!$G$52+'Zał 2'!$G$54+'Zał 2'!$G$56+'Zał 2'!$G$58+'Zał 2'!$G$60</f>
        <v>1</v>
      </c>
      <c r="C545" s="206" t="s">
        <v>491</v>
      </c>
      <c r="D545" s="207" t="s">
        <v>503</v>
      </c>
      <c r="E545" s="207" t="s">
        <v>464</v>
      </c>
      <c r="F545" s="207" t="s">
        <v>2421</v>
      </c>
    </row>
    <row r="546" spans="1:6" hidden="1" x14ac:dyDescent="0.2">
      <c r="A546" s="206" t="s">
        <v>764</v>
      </c>
      <c r="B546" s="207" t="b">
        <f>'Zał 2'!$H$62='Zał 2'!$H$12+'Zał 2'!$H$14+'Zał 2'!$H$16+'Zał 2'!$H$18+'Zał 2'!$H$20+'Zał 2'!$H$22+'Zał 2'!$H$24+'Zał 2'!$H$26+'Zał 2'!$H$28+'Zał 2'!$H$30+'Zał 2'!$H$32+'Zał 2'!$H$40+'Zał 2'!$H$42+'Zał 2'!$H$44+'Zał 2'!$H$46+'Zał 2'!$H$48+'Zał 2'!$H$50+'Zał 2'!$H$52+'Zał 2'!$H$54+'Zał 2'!$H$56+'Zał 2'!$H$58</f>
        <v>1</v>
      </c>
      <c r="C546" s="206" t="s">
        <v>491</v>
      </c>
      <c r="D546" s="207" t="s">
        <v>503</v>
      </c>
      <c r="E546" s="207" t="s">
        <v>464</v>
      </c>
      <c r="F546" s="207" t="s">
        <v>2422</v>
      </c>
    </row>
    <row r="547" spans="1:6" hidden="1" x14ac:dyDescent="0.2">
      <c r="A547" s="206" t="s">
        <v>765</v>
      </c>
      <c r="B547" s="207" t="b">
        <f>'Zał 2'!$I$62='Zał 2'!$I$12+'Zał 2'!$I$14+'Zał 2'!$I$16+'Zał 2'!$I$18+'Zał 2'!$I$20+'Zał 2'!$I$22+'Zał 2'!$I$24+'Zał 2'!$I$26+'Zał 2'!$I$28+'Zał 2'!$I$30+'Zał 2'!$I$32+'Zał 2'!$I$40+'Zał 2'!$I$42+'Zał 2'!$I$44+'Zał 2'!$I$46+'Zał 2'!$I$48+'Zał 2'!$I$50+'Zał 2'!$I$52+'Zał 2'!$I$54+'Zał 2'!$I$56+'Zał 2'!$I$58</f>
        <v>1</v>
      </c>
      <c r="C547" s="206" t="s">
        <v>491</v>
      </c>
      <c r="D547" s="207" t="s">
        <v>503</v>
      </c>
      <c r="E547" s="207" t="s">
        <v>464</v>
      </c>
      <c r="F547" s="207" t="s">
        <v>2423</v>
      </c>
    </row>
    <row r="548" spans="1:6" hidden="1" x14ac:dyDescent="0.2">
      <c r="A548" s="206" t="s">
        <v>766</v>
      </c>
      <c r="B548" s="207" t="b">
        <f>'Zał 2'!$J$62='Zał 2'!$J$12+'Zał 2'!$J$14+'Zał 2'!$J$16+'Zał 2'!$J$18+'Zał 2'!$J$20+'Zał 2'!$J$22+'Zał 2'!$J$24+'Zał 2'!$J$26+'Zał 2'!$J$28+'Zał 2'!$J$30+'Zał 2'!$J$32+'Zał 2'!$J$40+'Zał 2'!$J$42+'Zał 2'!$J$44+'Zał 2'!$J$46+'Zał 2'!$J$48+'Zał 2'!$J$50+'Zał 2'!$J$52+'Zał 2'!$J$54+'Zał 2'!$J$56+'Zał 2'!$J$58+'Zał 2'!$J$60</f>
        <v>1</v>
      </c>
      <c r="C548" s="206" t="s">
        <v>491</v>
      </c>
      <c r="D548" s="207" t="s">
        <v>503</v>
      </c>
      <c r="E548" s="207" t="s">
        <v>464</v>
      </c>
      <c r="F548" s="207" t="s">
        <v>2424</v>
      </c>
    </row>
    <row r="549" spans="1:6" hidden="1" x14ac:dyDescent="0.2">
      <c r="A549" s="206" t="s">
        <v>767</v>
      </c>
      <c r="B549" s="207" t="b">
        <f>'Zał 2'!$K$62='Zał 2'!$K$12+'Zał 2'!$K$14+'Zał 2'!$K$16+'Zał 2'!$K$18+'Zał 2'!$K$20+'Zał 2'!$K$22+'Zał 2'!$K$24+'Zał 2'!$K$26+'Zał 2'!$K$28+'Zał 2'!$K$30+'Zał 2'!$K$32+'Zał 2'!$K$40+'Zał 2'!$K$42+'Zał 2'!$K$44+'Zał 2'!$K$46+'Zał 2'!$K$48+'Zał 2'!$K$50+'Zał 2'!$K$52+'Zał 2'!$K$54+'Zał 2'!$K$56+'Zał 2'!$K$58+'Zał 2'!$K$60</f>
        <v>1</v>
      </c>
      <c r="C549" s="206" t="s">
        <v>491</v>
      </c>
      <c r="D549" s="207" t="s">
        <v>503</v>
      </c>
      <c r="E549" s="207" t="s">
        <v>464</v>
      </c>
      <c r="F549" s="207" t="s">
        <v>11</v>
      </c>
    </row>
    <row r="550" spans="1:6" hidden="1" x14ac:dyDescent="0.2">
      <c r="A550" s="206" t="s">
        <v>768</v>
      </c>
      <c r="B550" s="207" t="b">
        <f>'Zał 2'!$L$62='Zał 2'!$L$12+'Zał 2'!$L$14+'Zał 2'!$L$16+'Zał 2'!$L$18+'Zał 2'!$L$20+'Zał 2'!$L$22+'Zał 2'!$L$24+'Zał 2'!$L$26+'Zał 2'!$L$28+'Zał 2'!$L$30+'Zał 2'!$L$32+'Zał 2'!$L$40+'Zał 2'!$L$42+'Zał 2'!$L$44+'Zał 2'!$L$46+'Zał 2'!$L$48+'Zał 2'!$L$50+'Zał 2'!$L$52+'Zał 2'!$L$54+'Zał 2'!$L$56+'Zał 2'!$L$58+'Zał 2'!$L$60</f>
        <v>1</v>
      </c>
      <c r="C550" s="206" t="s">
        <v>491</v>
      </c>
      <c r="D550" s="207" t="s">
        <v>503</v>
      </c>
      <c r="E550" s="207" t="s">
        <v>464</v>
      </c>
      <c r="F550" s="207" t="s">
        <v>3944</v>
      </c>
    </row>
    <row r="551" spans="1:6" hidden="1" x14ac:dyDescent="0.2">
      <c r="A551" s="206" t="s">
        <v>3617</v>
      </c>
      <c r="B551" s="207" t="b">
        <f>'Zał 2'!$M$62='Zał 2'!$M$12+'Zał 2'!$M$14+'Zał 2'!$M$16+'Zał 2'!$M$18+'Zał 2'!$M$20+'Zał 2'!$M$22+'Zał 2'!$M$24+'Zał 2'!$M$26+'Zał 2'!$M$28+'Zał 2'!$M$30+'Zał 2'!$M$32+'Zał 2'!$M$40+'Zał 2'!$M$42+'Zał 2'!$M$44+'Zał 2'!$M$46+'Zał 2'!$M$48+'Zał 2'!$M$50+'Zał 2'!$M$52+'Zał 2'!$M$54+'Zał 2'!$M$56+'Zał 2'!$M$58+'Zał 2'!$M$60</f>
        <v>1</v>
      </c>
      <c r="C551" s="206" t="s">
        <v>491</v>
      </c>
      <c r="D551" s="207" t="s">
        <v>503</v>
      </c>
      <c r="E551" s="207" t="s">
        <v>464</v>
      </c>
      <c r="F551" s="207" t="s">
        <v>3945</v>
      </c>
    </row>
    <row r="552" spans="1:6" hidden="1" x14ac:dyDescent="0.2">
      <c r="A552" s="206" t="s">
        <v>3618</v>
      </c>
      <c r="B552" s="207" t="b">
        <f>'Zał 2'!$N$62='Zał 2'!$N$12+'Zał 2'!$N$14+'Zał 2'!$N$16+'Zał 2'!$N$18+'Zał 2'!$N$20+'Zał 2'!$N$22+'Zał 2'!$N$24+'Zał 2'!$N$26+'Zał 2'!$N$28+'Zał 2'!$N$30+'Zał 2'!$N$32+'Zał 2'!$N$40+'Zał 2'!$N$42+'Zał 2'!$N$44+'Zał 2'!$N$46+'Zał 2'!$N$48+'Zał 2'!$N$50+'Zał 2'!$N$52+'Zał 2'!$N$54+'Zał 2'!$N$56+'Zał 2'!$N$58+'Zał 2'!$N$60</f>
        <v>1</v>
      </c>
      <c r="C552" s="206" t="s">
        <v>491</v>
      </c>
      <c r="D552" s="207" t="s">
        <v>503</v>
      </c>
      <c r="E552" s="207" t="s">
        <v>464</v>
      </c>
      <c r="F552" s="207" t="s">
        <v>3946</v>
      </c>
    </row>
    <row r="553" spans="1:6" hidden="1" x14ac:dyDescent="0.2">
      <c r="A553" s="206" t="s">
        <v>3619</v>
      </c>
      <c r="B553" s="207" t="b">
        <f>'Zał 2'!$G$61='Zał 2'!$G$59+'Zał 2'!$H$61+'Zał 2'!$I$61</f>
        <v>1</v>
      </c>
      <c r="C553" s="206" t="s">
        <v>491</v>
      </c>
      <c r="D553" s="207" t="s">
        <v>3767</v>
      </c>
      <c r="E553" s="207" t="s">
        <v>463</v>
      </c>
    </row>
    <row r="554" spans="1:6" hidden="1" x14ac:dyDescent="0.2">
      <c r="A554" s="206" t="s">
        <v>3620</v>
      </c>
      <c r="B554" s="207" t="b">
        <f>'Zał 2'!$G$62='Zał 2'!$G$60+'Zał 2'!$H$62+'Zał 2'!$I$62</f>
        <v>1</v>
      </c>
      <c r="C554" s="206" t="s">
        <v>491</v>
      </c>
      <c r="D554" s="207" t="s">
        <v>3767</v>
      </c>
      <c r="E554" s="207" t="s">
        <v>464</v>
      </c>
    </row>
    <row r="555" spans="1:6" hidden="1" x14ac:dyDescent="0.2">
      <c r="A555" s="206" t="s">
        <v>3621</v>
      </c>
      <c r="B555" s="207" t="b">
        <f>'Zał 2'!$D$65='Zał 2'!$D$63+'Zał 2'!$D$61</f>
        <v>1</v>
      </c>
      <c r="C555" s="206" t="s">
        <v>491</v>
      </c>
      <c r="D555" s="207" t="s">
        <v>504</v>
      </c>
      <c r="E555" s="207" t="s">
        <v>463</v>
      </c>
      <c r="F555" s="207" t="s">
        <v>2418</v>
      </c>
    </row>
    <row r="556" spans="1:6" hidden="1" x14ac:dyDescent="0.2">
      <c r="A556" s="206" t="s">
        <v>3622</v>
      </c>
      <c r="B556" s="207" t="b">
        <f>'Zał 2'!$E$65='Zał 2'!$E$61</f>
        <v>1</v>
      </c>
      <c r="C556" s="206" t="s">
        <v>491</v>
      </c>
      <c r="D556" s="207" t="s">
        <v>505</v>
      </c>
      <c r="E556" s="207" t="s">
        <v>463</v>
      </c>
      <c r="F556" s="207" t="s">
        <v>2419</v>
      </c>
    </row>
    <row r="557" spans="1:6" hidden="1" x14ac:dyDescent="0.2">
      <c r="A557" s="206" t="s">
        <v>3623</v>
      </c>
      <c r="B557" s="207" t="b">
        <f>'Zał 2'!$F$65='Zał 2'!$F$61</f>
        <v>1</v>
      </c>
      <c r="C557" s="206" t="s">
        <v>491</v>
      </c>
      <c r="D557" s="207" t="s">
        <v>505</v>
      </c>
      <c r="E557" s="207" t="s">
        <v>463</v>
      </c>
      <c r="F557" s="207" t="s">
        <v>2420</v>
      </c>
    </row>
    <row r="558" spans="1:6" hidden="1" x14ac:dyDescent="0.2">
      <c r="A558" s="206" t="s">
        <v>3624</v>
      </c>
      <c r="B558" s="207" t="b">
        <f>'Zał 2'!$G$65='Zał 2'!$G$63+'Zał 2'!$G$61</f>
        <v>1</v>
      </c>
      <c r="C558" s="206" t="s">
        <v>491</v>
      </c>
      <c r="D558" s="207" t="s">
        <v>504</v>
      </c>
      <c r="E558" s="207" t="s">
        <v>463</v>
      </c>
      <c r="F558" s="207" t="s">
        <v>2421</v>
      </c>
    </row>
    <row r="559" spans="1:6" hidden="1" x14ac:dyDescent="0.2">
      <c r="A559" s="206" t="s">
        <v>3625</v>
      </c>
      <c r="B559" s="207" t="b">
        <f>'Zał 2'!$H$65='Zał 2'!$H$61</f>
        <v>1</v>
      </c>
      <c r="C559" s="206" t="s">
        <v>491</v>
      </c>
      <c r="D559" s="207" t="s">
        <v>505</v>
      </c>
      <c r="E559" s="207" t="s">
        <v>463</v>
      </c>
      <c r="F559" s="207" t="s">
        <v>2422</v>
      </c>
    </row>
    <row r="560" spans="1:6" hidden="1" x14ac:dyDescent="0.2">
      <c r="A560" s="206" t="s">
        <v>3626</v>
      </c>
      <c r="B560" s="207" t="b">
        <f>'Zał 2'!$I$65='Zał 2'!$I$61</f>
        <v>1</v>
      </c>
      <c r="C560" s="206" t="s">
        <v>491</v>
      </c>
      <c r="D560" s="207" t="s">
        <v>505</v>
      </c>
      <c r="E560" s="207" t="s">
        <v>463</v>
      </c>
      <c r="F560" s="207" t="s">
        <v>2423</v>
      </c>
    </row>
    <row r="561" spans="1:6" hidden="1" x14ac:dyDescent="0.2">
      <c r="A561" s="206" t="s">
        <v>3627</v>
      </c>
      <c r="B561" s="207" t="b">
        <f>'Zał 2'!$J$65='Zał 2'!$J$61</f>
        <v>1</v>
      </c>
      <c r="C561" s="206" t="s">
        <v>491</v>
      </c>
      <c r="D561" s="207" t="s">
        <v>505</v>
      </c>
      <c r="E561" s="207" t="s">
        <v>463</v>
      </c>
      <c r="F561" s="207" t="s">
        <v>2424</v>
      </c>
    </row>
    <row r="562" spans="1:6" hidden="1" x14ac:dyDescent="0.2">
      <c r="A562" s="206" t="s">
        <v>3628</v>
      </c>
      <c r="B562" s="207" t="b">
        <f>'Zał 2'!$K$65='Zał 2'!$K$63+'Zał 2'!$K$61</f>
        <v>1</v>
      </c>
      <c r="C562" s="206" t="s">
        <v>491</v>
      </c>
      <c r="D562" s="207" t="s">
        <v>504</v>
      </c>
      <c r="E562" s="207" t="s">
        <v>463</v>
      </c>
      <c r="F562" s="207" t="s">
        <v>11</v>
      </c>
    </row>
    <row r="563" spans="1:6" hidden="1" x14ac:dyDescent="0.2">
      <c r="A563" s="206" t="s">
        <v>3629</v>
      </c>
      <c r="B563" s="207" t="b">
        <f>'Zał 2'!$L$65='Zał 2'!$L$63+'Zał 2'!$L$61</f>
        <v>1</v>
      </c>
      <c r="C563" s="206" t="s">
        <v>491</v>
      </c>
      <c r="D563" s="207" t="s">
        <v>504</v>
      </c>
      <c r="E563" s="207" t="s">
        <v>463</v>
      </c>
      <c r="F563" s="207" t="s">
        <v>3944</v>
      </c>
    </row>
    <row r="564" spans="1:6" hidden="1" x14ac:dyDescent="0.2">
      <c r="A564" s="206" t="s">
        <v>3630</v>
      </c>
      <c r="B564" s="207" t="b">
        <f>'Zał 2'!$M$65='Zał 2'!$M$63+'Zał 2'!$M$61</f>
        <v>1</v>
      </c>
      <c r="C564" s="206" t="s">
        <v>491</v>
      </c>
      <c r="D564" s="207" t="s">
        <v>504</v>
      </c>
      <c r="E564" s="207" t="s">
        <v>463</v>
      </c>
      <c r="F564" s="207" t="s">
        <v>3945</v>
      </c>
    </row>
    <row r="565" spans="1:6" hidden="1" x14ac:dyDescent="0.2">
      <c r="A565" s="206" t="s">
        <v>3631</v>
      </c>
      <c r="B565" s="207" t="b">
        <f>'Zał 2'!$N$65='Zał 2'!$N$63+'Zał 2'!$N$61</f>
        <v>1</v>
      </c>
      <c r="C565" s="206" t="s">
        <v>491</v>
      </c>
      <c r="D565" s="207" t="s">
        <v>504</v>
      </c>
      <c r="E565" s="207" t="s">
        <v>463</v>
      </c>
      <c r="F565" s="207" t="s">
        <v>3946</v>
      </c>
    </row>
    <row r="566" spans="1:6" hidden="1" x14ac:dyDescent="0.2">
      <c r="A566" s="206" t="s">
        <v>3632</v>
      </c>
      <c r="B566" s="207" t="b">
        <f>'Zał 2'!$O$65='Zał 2'!$O$61</f>
        <v>1</v>
      </c>
      <c r="C566" s="206" t="s">
        <v>491</v>
      </c>
      <c r="D566" s="207" t="s">
        <v>505</v>
      </c>
      <c r="E566" s="207" t="s">
        <v>463</v>
      </c>
      <c r="F566" s="207" t="s">
        <v>3947</v>
      </c>
    </row>
    <row r="567" spans="1:6" hidden="1" x14ac:dyDescent="0.2">
      <c r="A567" s="206" t="s">
        <v>3633</v>
      </c>
      <c r="B567" s="207" t="b">
        <f>'Zał 2'!$P$65='Zał 2'!$P$61</f>
        <v>1</v>
      </c>
      <c r="C567" s="206" t="s">
        <v>491</v>
      </c>
      <c r="D567" s="207" t="s">
        <v>505</v>
      </c>
      <c r="E567" s="207" t="s">
        <v>463</v>
      </c>
      <c r="F567" s="207" t="s">
        <v>3948</v>
      </c>
    </row>
    <row r="568" spans="1:6" hidden="1" x14ac:dyDescent="0.2">
      <c r="A568" s="206" t="s">
        <v>3634</v>
      </c>
      <c r="B568" s="207" t="b">
        <f>'Zał 2'!$Q$65='Zał 2'!$Q$61</f>
        <v>1</v>
      </c>
      <c r="C568" s="206" t="s">
        <v>491</v>
      </c>
      <c r="D568" s="207" t="s">
        <v>505</v>
      </c>
      <c r="E568" s="207" t="s">
        <v>463</v>
      </c>
      <c r="F568" s="207" t="s">
        <v>3949</v>
      </c>
    </row>
    <row r="569" spans="1:6" hidden="1" x14ac:dyDescent="0.2">
      <c r="A569" s="206" t="s">
        <v>3635</v>
      </c>
      <c r="B569" s="207" t="b">
        <f>'Zał 2'!$D$66='Zał 2'!$D$64+'Zał 2'!$D$62</f>
        <v>1</v>
      </c>
      <c r="C569" s="206" t="s">
        <v>491</v>
      </c>
      <c r="D569" s="207" t="s">
        <v>504</v>
      </c>
      <c r="E569" s="207" t="s">
        <v>464</v>
      </c>
      <c r="F569" s="207" t="s">
        <v>2418</v>
      </c>
    </row>
    <row r="570" spans="1:6" hidden="1" x14ac:dyDescent="0.2">
      <c r="A570" s="206" t="s">
        <v>3636</v>
      </c>
      <c r="B570" s="207" t="b">
        <f>'Zał 2'!$E$66='Zał 2'!$E$62</f>
        <v>1</v>
      </c>
      <c r="C570" s="206" t="s">
        <v>491</v>
      </c>
      <c r="D570" s="207" t="s">
        <v>505</v>
      </c>
      <c r="E570" s="207" t="s">
        <v>464</v>
      </c>
      <c r="F570" s="207" t="s">
        <v>2419</v>
      </c>
    </row>
    <row r="571" spans="1:6" hidden="1" x14ac:dyDescent="0.2">
      <c r="A571" s="206" t="s">
        <v>3637</v>
      </c>
      <c r="B571" s="207" t="b">
        <f>'Zał 2'!$F$66='Zał 2'!$F$62</f>
        <v>1</v>
      </c>
      <c r="C571" s="206" t="s">
        <v>491</v>
      </c>
      <c r="D571" s="207" t="s">
        <v>505</v>
      </c>
      <c r="E571" s="207" t="s">
        <v>464</v>
      </c>
      <c r="F571" s="207" t="s">
        <v>2420</v>
      </c>
    </row>
    <row r="572" spans="1:6" hidden="1" x14ac:dyDescent="0.2">
      <c r="A572" s="206" t="s">
        <v>3638</v>
      </c>
      <c r="B572" s="207" t="b">
        <f>'Zał 2'!$G$66='Zał 2'!$G$64+'Zał 2'!$G$62</f>
        <v>1</v>
      </c>
      <c r="C572" s="206" t="s">
        <v>491</v>
      </c>
      <c r="D572" s="207" t="s">
        <v>504</v>
      </c>
      <c r="E572" s="207" t="s">
        <v>464</v>
      </c>
      <c r="F572" s="207" t="s">
        <v>2421</v>
      </c>
    </row>
    <row r="573" spans="1:6" hidden="1" x14ac:dyDescent="0.2">
      <c r="A573" s="206" t="s">
        <v>3639</v>
      </c>
      <c r="B573" s="207" t="b">
        <f>'Zał 2'!$H$66='Zał 2'!$H$62</f>
        <v>1</v>
      </c>
      <c r="C573" s="206" t="s">
        <v>491</v>
      </c>
      <c r="D573" s="207" t="s">
        <v>505</v>
      </c>
      <c r="E573" s="207" t="s">
        <v>464</v>
      </c>
      <c r="F573" s="207" t="s">
        <v>2422</v>
      </c>
    </row>
    <row r="574" spans="1:6" hidden="1" x14ac:dyDescent="0.2">
      <c r="A574" s="206" t="s">
        <v>3640</v>
      </c>
      <c r="B574" s="207" t="b">
        <f>'Zał 2'!$I$66='Zał 2'!$I$62</f>
        <v>1</v>
      </c>
      <c r="C574" s="206" t="s">
        <v>491</v>
      </c>
      <c r="D574" s="207" t="s">
        <v>505</v>
      </c>
      <c r="E574" s="207" t="s">
        <v>464</v>
      </c>
      <c r="F574" s="207" t="s">
        <v>2423</v>
      </c>
    </row>
    <row r="575" spans="1:6" hidden="1" x14ac:dyDescent="0.2">
      <c r="A575" s="206" t="s">
        <v>3641</v>
      </c>
      <c r="B575" s="207" t="b">
        <f>'Zał 2'!$J$66='Zał 2'!$J$62</f>
        <v>1</v>
      </c>
      <c r="C575" s="206" t="s">
        <v>491</v>
      </c>
      <c r="D575" s="207" t="s">
        <v>505</v>
      </c>
      <c r="E575" s="207" t="s">
        <v>464</v>
      </c>
      <c r="F575" s="207" t="s">
        <v>2424</v>
      </c>
    </row>
    <row r="576" spans="1:6" hidden="1" x14ac:dyDescent="0.2">
      <c r="A576" s="206" t="s">
        <v>2018</v>
      </c>
      <c r="B576" s="207" t="b">
        <f>'Zał 2'!$K$66='Zał 2'!$K$64+'Zał 2'!$K$62</f>
        <v>1</v>
      </c>
      <c r="C576" s="206" t="s">
        <v>491</v>
      </c>
      <c r="D576" s="207" t="s">
        <v>504</v>
      </c>
      <c r="E576" s="207" t="s">
        <v>464</v>
      </c>
      <c r="F576" s="207" t="s">
        <v>11</v>
      </c>
    </row>
    <row r="577" spans="1:6" hidden="1" x14ac:dyDescent="0.2">
      <c r="A577" s="206" t="s">
        <v>778</v>
      </c>
      <c r="B577" s="207" t="b">
        <f>'Zał 2'!$L$66='Zał 2'!$L$64+'Zał 2'!$L$62</f>
        <v>1</v>
      </c>
      <c r="C577" s="206" t="s">
        <v>491</v>
      </c>
      <c r="D577" s="207" t="s">
        <v>504</v>
      </c>
      <c r="E577" s="207" t="s">
        <v>464</v>
      </c>
      <c r="F577" s="207" t="s">
        <v>3944</v>
      </c>
    </row>
    <row r="578" spans="1:6" hidden="1" x14ac:dyDescent="0.2">
      <c r="A578" s="206" t="s">
        <v>3236</v>
      </c>
      <c r="B578" s="207" t="b">
        <f>'Zał 2'!$M$66='Zał 2'!$M$64+'Zał 2'!$M$62</f>
        <v>1</v>
      </c>
      <c r="C578" s="206" t="s">
        <v>491</v>
      </c>
      <c r="D578" s="207" t="s">
        <v>504</v>
      </c>
      <c r="E578" s="207" t="s">
        <v>464</v>
      </c>
      <c r="F578" s="207" t="s">
        <v>3945</v>
      </c>
    </row>
    <row r="579" spans="1:6" hidden="1" x14ac:dyDescent="0.2">
      <c r="A579" s="206" t="s">
        <v>3237</v>
      </c>
      <c r="B579" s="207" t="b">
        <f>'Zał 2'!$N$66='Zał 2'!$N$64+'Zał 2'!$N$62</f>
        <v>1</v>
      </c>
      <c r="C579" s="206" t="s">
        <v>491</v>
      </c>
      <c r="D579" s="207" t="s">
        <v>504</v>
      </c>
      <c r="E579" s="207" t="s">
        <v>464</v>
      </c>
      <c r="F579" s="207" t="s">
        <v>3946</v>
      </c>
    </row>
    <row r="580" spans="1:6" s="205" customFormat="1" ht="12.75" hidden="1" customHeight="1" x14ac:dyDescent="0.2">
      <c r="A580" s="206" t="s">
        <v>3238</v>
      </c>
      <c r="B580" s="207" t="b">
        <f>'Zał 2'!$D$11&gt;='Zał 2'!$D$12</f>
        <v>1</v>
      </c>
      <c r="C580" s="206" t="s">
        <v>491</v>
      </c>
      <c r="D580" s="207" t="s">
        <v>1011</v>
      </c>
      <c r="E580" s="207" t="s">
        <v>506</v>
      </c>
      <c r="F580" s="207" t="s">
        <v>2418</v>
      </c>
    </row>
    <row r="581" spans="1:6" hidden="1" x14ac:dyDescent="0.2">
      <c r="A581" s="206" t="s">
        <v>3239</v>
      </c>
      <c r="B581" s="207" t="b">
        <f>'Zał 2'!$E$11&gt;='Zał 2'!$E$12</f>
        <v>1</v>
      </c>
      <c r="C581" s="206" t="s">
        <v>491</v>
      </c>
      <c r="D581" s="207" t="s">
        <v>1011</v>
      </c>
      <c r="E581" s="207" t="s">
        <v>506</v>
      </c>
      <c r="F581" s="207" t="s">
        <v>2419</v>
      </c>
    </row>
    <row r="582" spans="1:6" hidden="1" x14ac:dyDescent="0.2">
      <c r="A582" s="206" t="s">
        <v>3240</v>
      </c>
      <c r="B582" s="207" t="b">
        <f>'Zał 2'!$F$11&gt;='Zał 2'!$F$12</f>
        <v>1</v>
      </c>
      <c r="C582" s="206" t="s">
        <v>491</v>
      </c>
      <c r="D582" s="207" t="s">
        <v>1011</v>
      </c>
      <c r="E582" s="207" t="s">
        <v>506</v>
      </c>
      <c r="F582" s="207" t="s">
        <v>2420</v>
      </c>
    </row>
    <row r="583" spans="1:6" hidden="1" x14ac:dyDescent="0.2">
      <c r="A583" s="206" t="s">
        <v>3241</v>
      </c>
      <c r="B583" s="207" t="b">
        <f>'Zał 2'!$G$11&gt;='Zał 2'!$G$12</f>
        <v>1</v>
      </c>
      <c r="C583" s="206" t="s">
        <v>491</v>
      </c>
      <c r="D583" s="207" t="s">
        <v>1011</v>
      </c>
      <c r="E583" s="207" t="s">
        <v>506</v>
      </c>
      <c r="F583" s="207" t="s">
        <v>2421</v>
      </c>
    </row>
    <row r="584" spans="1:6" hidden="1" x14ac:dyDescent="0.2">
      <c r="A584" s="206" t="s">
        <v>3242</v>
      </c>
      <c r="B584" s="207" t="b">
        <f>'Zał 2'!$H$11&gt;='Zał 2'!$H$12</f>
        <v>1</v>
      </c>
      <c r="C584" s="206" t="s">
        <v>491</v>
      </c>
      <c r="D584" s="207" t="s">
        <v>1011</v>
      </c>
      <c r="E584" s="207" t="s">
        <v>506</v>
      </c>
      <c r="F584" s="207" t="s">
        <v>2422</v>
      </c>
    </row>
    <row r="585" spans="1:6" hidden="1" x14ac:dyDescent="0.2">
      <c r="A585" s="206" t="s">
        <v>3243</v>
      </c>
      <c r="B585" s="207" t="b">
        <f>'Zał 2'!$I$11&gt;='Zał 2'!$I$12</f>
        <v>1</v>
      </c>
      <c r="C585" s="206" t="s">
        <v>491</v>
      </c>
      <c r="D585" s="207" t="s">
        <v>1011</v>
      </c>
      <c r="E585" s="207" t="s">
        <v>506</v>
      </c>
      <c r="F585" s="207" t="s">
        <v>2423</v>
      </c>
    </row>
    <row r="586" spans="1:6" hidden="1" x14ac:dyDescent="0.2">
      <c r="A586" s="206" t="s">
        <v>3244</v>
      </c>
      <c r="B586" s="207" t="b">
        <f>'Zał 2'!$J$11&gt;='Zał 2'!$J$12</f>
        <v>1</v>
      </c>
      <c r="C586" s="206" t="s">
        <v>491</v>
      </c>
      <c r="D586" s="207" t="s">
        <v>1011</v>
      </c>
      <c r="E586" s="207" t="s">
        <v>506</v>
      </c>
      <c r="F586" s="207" t="s">
        <v>2424</v>
      </c>
    </row>
    <row r="587" spans="1:6" hidden="1" x14ac:dyDescent="0.2">
      <c r="A587" s="206" t="s">
        <v>3245</v>
      </c>
      <c r="B587" s="207" t="b">
        <f>'Zał 2'!$K$11&gt;='Zał 2'!$K$12</f>
        <v>1</v>
      </c>
      <c r="C587" s="206" t="s">
        <v>491</v>
      </c>
      <c r="D587" s="207" t="s">
        <v>1011</v>
      </c>
      <c r="E587" s="207" t="s">
        <v>506</v>
      </c>
      <c r="F587" s="207" t="s">
        <v>11</v>
      </c>
    </row>
    <row r="588" spans="1:6" hidden="1" x14ac:dyDescent="0.2">
      <c r="A588" s="206" t="s">
        <v>3246</v>
      </c>
      <c r="B588" s="207" t="b">
        <f>'Zał 2'!$L$11&gt;='Zał 2'!$L$12</f>
        <v>1</v>
      </c>
      <c r="C588" s="206" t="s">
        <v>491</v>
      </c>
      <c r="D588" s="207" t="s">
        <v>1011</v>
      </c>
      <c r="E588" s="207" t="s">
        <v>506</v>
      </c>
      <c r="F588" s="207" t="s">
        <v>3944</v>
      </c>
    </row>
    <row r="589" spans="1:6" hidden="1" x14ac:dyDescent="0.2">
      <c r="A589" s="206" t="s">
        <v>3247</v>
      </c>
      <c r="B589" s="207" t="b">
        <f>'Zał 2'!$M$11&gt;='Zał 2'!$M$12</f>
        <v>1</v>
      </c>
      <c r="C589" s="206" t="s">
        <v>491</v>
      </c>
      <c r="D589" s="207" t="s">
        <v>1011</v>
      </c>
      <c r="E589" s="207" t="s">
        <v>506</v>
      </c>
      <c r="F589" s="207" t="s">
        <v>3945</v>
      </c>
    </row>
    <row r="590" spans="1:6" hidden="1" x14ac:dyDescent="0.2">
      <c r="A590" s="206" t="s">
        <v>3248</v>
      </c>
      <c r="B590" s="207" t="b">
        <f>'Zał 2'!$N$11&gt;='Zał 2'!$N$12</f>
        <v>1</v>
      </c>
      <c r="C590" s="206" t="s">
        <v>491</v>
      </c>
      <c r="D590" s="207" t="s">
        <v>1011</v>
      </c>
      <c r="E590" s="207" t="s">
        <v>506</v>
      </c>
      <c r="F590" s="207" t="s">
        <v>3946</v>
      </c>
    </row>
    <row r="591" spans="1:6" hidden="1" x14ac:dyDescent="0.2">
      <c r="A591" s="206" t="s">
        <v>3249</v>
      </c>
      <c r="B591" s="207" t="b">
        <f>'Zał 2'!$D$13&gt;='Zał 2'!$D$14</f>
        <v>1</v>
      </c>
      <c r="C591" s="206" t="s">
        <v>491</v>
      </c>
      <c r="D591" s="207" t="s">
        <v>1012</v>
      </c>
      <c r="E591" s="207" t="s">
        <v>506</v>
      </c>
      <c r="F591" s="207" t="s">
        <v>2418</v>
      </c>
    </row>
    <row r="592" spans="1:6" hidden="1" x14ac:dyDescent="0.2">
      <c r="A592" s="206" t="s">
        <v>3250</v>
      </c>
      <c r="B592" s="207" t="b">
        <f>'Zał 2'!$E$13&gt;='Zał 2'!$E$14</f>
        <v>1</v>
      </c>
      <c r="C592" s="206" t="s">
        <v>491</v>
      </c>
      <c r="D592" s="207" t="s">
        <v>1012</v>
      </c>
      <c r="E592" s="207" t="s">
        <v>506</v>
      </c>
      <c r="F592" s="207" t="s">
        <v>2419</v>
      </c>
    </row>
    <row r="593" spans="1:6" hidden="1" x14ac:dyDescent="0.2">
      <c r="A593" s="206" t="s">
        <v>3251</v>
      </c>
      <c r="B593" s="207" t="b">
        <f>'Zał 2'!$F$13&gt;='Zał 2'!$F$14</f>
        <v>1</v>
      </c>
      <c r="C593" s="206" t="s">
        <v>491</v>
      </c>
      <c r="D593" s="207" t="s">
        <v>1012</v>
      </c>
      <c r="E593" s="207" t="s">
        <v>506</v>
      </c>
      <c r="F593" s="207" t="s">
        <v>2420</v>
      </c>
    </row>
    <row r="594" spans="1:6" hidden="1" x14ac:dyDescent="0.2">
      <c r="A594" s="206" t="s">
        <v>3252</v>
      </c>
      <c r="B594" s="207" t="b">
        <f>'Zał 2'!$G$13&gt;='Zał 2'!$G$14</f>
        <v>1</v>
      </c>
      <c r="C594" s="206" t="s">
        <v>491</v>
      </c>
      <c r="D594" s="207" t="s">
        <v>1012</v>
      </c>
      <c r="E594" s="207" t="s">
        <v>506</v>
      </c>
      <c r="F594" s="207" t="s">
        <v>2421</v>
      </c>
    </row>
    <row r="595" spans="1:6" hidden="1" x14ac:dyDescent="0.2">
      <c r="A595" s="206" t="s">
        <v>3253</v>
      </c>
      <c r="B595" s="207" t="b">
        <f>'Zał 2'!$H$13&gt;='Zał 2'!$H$14</f>
        <v>1</v>
      </c>
      <c r="C595" s="206" t="s">
        <v>491</v>
      </c>
      <c r="D595" s="207" t="s">
        <v>1012</v>
      </c>
      <c r="E595" s="207" t="s">
        <v>506</v>
      </c>
      <c r="F595" s="207" t="s">
        <v>2422</v>
      </c>
    </row>
    <row r="596" spans="1:6" hidden="1" x14ac:dyDescent="0.2">
      <c r="A596" s="206" t="s">
        <v>3254</v>
      </c>
      <c r="B596" s="207" t="b">
        <f>'Zał 2'!$I$13&gt;='Zał 2'!$I$14</f>
        <v>1</v>
      </c>
      <c r="C596" s="206" t="s">
        <v>491</v>
      </c>
      <c r="D596" s="207" t="s">
        <v>1012</v>
      </c>
      <c r="E596" s="207" t="s">
        <v>506</v>
      </c>
      <c r="F596" s="207" t="s">
        <v>2423</v>
      </c>
    </row>
    <row r="597" spans="1:6" hidden="1" x14ac:dyDescent="0.2">
      <c r="A597" s="206" t="s">
        <v>3255</v>
      </c>
      <c r="B597" s="207" t="b">
        <f>'Zał 2'!$J$13&gt;='Zał 2'!$J$14</f>
        <v>1</v>
      </c>
      <c r="C597" s="206" t="s">
        <v>491</v>
      </c>
      <c r="D597" s="207" t="s">
        <v>1012</v>
      </c>
      <c r="E597" s="207" t="s">
        <v>506</v>
      </c>
      <c r="F597" s="207" t="s">
        <v>2424</v>
      </c>
    </row>
    <row r="598" spans="1:6" hidden="1" x14ac:dyDescent="0.2">
      <c r="A598" s="206" t="s">
        <v>3256</v>
      </c>
      <c r="B598" s="207" t="b">
        <f>'Zał 2'!$K$13&gt;='Zał 2'!$K$14</f>
        <v>1</v>
      </c>
      <c r="C598" s="206" t="s">
        <v>491</v>
      </c>
      <c r="D598" s="207" t="s">
        <v>1012</v>
      </c>
      <c r="E598" s="207" t="s">
        <v>506</v>
      </c>
      <c r="F598" s="207" t="s">
        <v>11</v>
      </c>
    </row>
    <row r="599" spans="1:6" hidden="1" x14ac:dyDescent="0.2">
      <c r="A599" s="206" t="s">
        <v>3257</v>
      </c>
      <c r="B599" s="207" t="b">
        <f>'Zał 2'!$L$13&gt;='Zał 2'!$L$14</f>
        <v>1</v>
      </c>
      <c r="C599" s="206" t="s">
        <v>491</v>
      </c>
      <c r="D599" s="207" t="s">
        <v>1012</v>
      </c>
      <c r="E599" s="207" t="s">
        <v>506</v>
      </c>
      <c r="F599" s="207" t="s">
        <v>3944</v>
      </c>
    </row>
    <row r="600" spans="1:6" hidden="1" x14ac:dyDescent="0.2">
      <c r="A600" s="206" t="s">
        <v>3258</v>
      </c>
      <c r="B600" s="207" t="b">
        <f>'Zał 2'!$M$13&gt;='Zał 2'!$M$14</f>
        <v>1</v>
      </c>
      <c r="C600" s="206" t="s">
        <v>491</v>
      </c>
      <c r="D600" s="207" t="s">
        <v>1012</v>
      </c>
      <c r="E600" s="207" t="s">
        <v>506</v>
      </c>
      <c r="F600" s="207" t="s">
        <v>3945</v>
      </c>
    </row>
    <row r="601" spans="1:6" hidden="1" x14ac:dyDescent="0.2">
      <c r="A601" s="206" t="s">
        <v>3259</v>
      </c>
      <c r="B601" s="207" t="b">
        <f>'Zał 2'!$N$13&gt;='Zał 2'!$N$14</f>
        <v>1</v>
      </c>
      <c r="C601" s="206" t="s">
        <v>491</v>
      </c>
      <c r="D601" s="207" t="s">
        <v>1012</v>
      </c>
      <c r="E601" s="207" t="s">
        <v>506</v>
      </c>
      <c r="F601" s="207" t="s">
        <v>3946</v>
      </c>
    </row>
    <row r="602" spans="1:6" hidden="1" x14ac:dyDescent="0.2">
      <c r="A602" s="206" t="s">
        <v>3260</v>
      </c>
      <c r="B602" s="207" t="b">
        <f>'Zał 2'!$D$15&gt;='Zał 2'!$D$16</f>
        <v>1</v>
      </c>
      <c r="C602" s="206" t="s">
        <v>491</v>
      </c>
      <c r="D602" s="207" t="s">
        <v>1013</v>
      </c>
      <c r="E602" s="207" t="s">
        <v>506</v>
      </c>
      <c r="F602" s="207" t="s">
        <v>2418</v>
      </c>
    </row>
    <row r="603" spans="1:6" hidden="1" x14ac:dyDescent="0.2">
      <c r="A603" s="206" t="s">
        <v>3261</v>
      </c>
      <c r="B603" s="207" t="b">
        <f>'Zał 2'!$E$15&gt;='Zał 2'!$E$16</f>
        <v>1</v>
      </c>
      <c r="C603" s="206" t="s">
        <v>491</v>
      </c>
      <c r="D603" s="207" t="s">
        <v>1013</v>
      </c>
      <c r="E603" s="207" t="s">
        <v>506</v>
      </c>
      <c r="F603" s="207" t="s">
        <v>2419</v>
      </c>
    </row>
    <row r="604" spans="1:6" hidden="1" x14ac:dyDescent="0.2">
      <c r="A604" s="206" t="s">
        <v>3262</v>
      </c>
      <c r="B604" s="207" t="b">
        <f>'Zał 2'!$F$15&gt;='Zał 2'!$F$16</f>
        <v>1</v>
      </c>
      <c r="C604" s="206" t="s">
        <v>491</v>
      </c>
      <c r="D604" s="207" t="s">
        <v>1013</v>
      </c>
      <c r="E604" s="207" t="s">
        <v>506</v>
      </c>
      <c r="F604" s="207" t="s">
        <v>2420</v>
      </c>
    </row>
    <row r="605" spans="1:6" hidden="1" x14ac:dyDescent="0.2">
      <c r="A605" s="206" t="s">
        <v>3263</v>
      </c>
      <c r="B605" s="207" t="b">
        <f>'Zał 2'!$G$15&gt;='Zał 2'!$G$16</f>
        <v>1</v>
      </c>
      <c r="C605" s="206" t="s">
        <v>491</v>
      </c>
      <c r="D605" s="207" t="s">
        <v>1013</v>
      </c>
      <c r="E605" s="207" t="s">
        <v>506</v>
      </c>
      <c r="F605" s="207" t="s">
        <v>2421</v>
      </c>
    </row>
    <row r="606" spans="1:6" hidden="1" x14ac:dyDescent="0.2">
      <c r="A606" s="206" t="s">
        <v>3264</v>
      </c>
      <c r="B606" s="207" t="b">
        <f>'Zał 2'!$H$15&gt;='Zał 2'!$H$16</f>
        <v>1</v>
      </c>
      <c r="C606" s="206" t="s">
        <v>491</v>
      </c>
      <c r="D606" s="207" t="s">
        <v>1013</v>
      </c>
      <c r="E606" s="207" t="s">
        <v>506</v>
      </c>
      <c r="F606" s="207" t="s">
        <v>2422</v>
      </c>
    </row>
    <row r="607" spans="1:6" hidden="1" x14ac:dyDescent="0.2">
      <c r="A607" s="206" t="s">
        <v>3265</v>
      </c>
      <c r="B607" s="207" t="b">
        <f>'Zał 2'!$I$15&gt;='Zał 2'!$I$16</f>
        <v>1</v>
      </c>
      <c r="C607" s="206" t="s">
        <v>491</v>
      </c>
      <c r="D607" s="207" t="s">
        <v>1013</v>
      </c>
      <c r="E607" s="207" t="s">
        <v>506</v>
      </c>
      <c r="F607" s="207" t="s">
        <v>2423</v>
      </c>
    </row>
    <row r="608" spans="1:6" hidden="1" x14ac:dyDescent="0.2">
      <c r="A608" s="206" t="s">
        <v>3266</v>
      </c>
      <c r="B608" s="207" t="b">
        <f>'Zał 2'!$J$15&gt;='Zał 2'!$J$16</f>
        <v>1</v>
      </c>
      <c r="C608" s="206" t="s">
        <v>491</v>
      </c>
      <c r="D608" s="207" t="s">
        <v>1013</v>
      </c>
      <c r="E608" s="207" t="s">
        <v>506</v>
      </c>
      <c r="F608" s="207" t="s">
        <v>2424</v>
      </c>
    </row>
    <row r="609" spans="1:6" hidden="1" x14ac:dyDescent="0.2">
      <c r="A609" s="206" t="s">
        <v>3267</v>
      </c>
      <c r="B609" s="207" t="b">
        <f>'Zał 2'!$K$15&gt;='Zał 2'!$K$16</f>
        <v>1</v>
      </c>
      <c r="C609" s="206" t="s">
        <v>491</v>
      </c>
      <c r="D609" s="207" t="s">
        <v>1013</v>
      </c>
      <c r="E609" s="207" t="s">
        <v>506</v>
      </c>
      <c r="F609" s="207" t="s">
        <v>11</v>
      </c>
    </row>
    <row r="610" spans="1:6" hidden="1" x14ac:dyDescent="0.2">
      <c r="A610" s="206" t="s">
        <v>3268</v>
      </c>
      <c r="B610" s="207" t="b">
        <f>'Zał 2'!$L$15&gt;='Zał 2'!$L$16</f>
        <v>1</v>
      </c>
      <c r="C610" s="206" t="s">
        <v>491</v>
      </c>
      <c r="D610" s="207" t="s">
        <v>1013</v>
      </c>
      <c r="E610" s="207" t="s">
        <v>506</v>
      </c>
      <c r="F610" s="207" t="s">
        <v>3944</v>
      </c>
    </row>
    <row r="611" spans="1:6" hidden="1" x14ac:dyDescent="0.2">
      <c r="A611" s="206" t="s">
        <v>3269</v>
      </c>
      <c r="B611" s="207" t="b">
        <f>'Zał 2'!$M$15&gt;='Zał 2'!$M$16</f>
        <v>1</v>
      </c>
      <c r="C611" s="206" t="s">
        <v>491</v>
      </c>
      <c r="D611" s="207" t="s">
        <v>1013</v>
      </c>
      <c r="E611" s="207" t="s">
        <v>506</v>
      </c>
      <c r="F611" s="207" t="s">
        <v>3945</v>
      </c>
    </row>
    <row r="612" spans="1:6" hidden="1" x14ac:dyDescent="0.2">
      <c r="A612" s="206" t="s">
        <v>3270</v>
      </c>
      <c r="B612" s="207" t="b">
        <f>'Zał 2'!$N$15&gt;='Zał 2'!$N$16</f>
        <v>1</v>
      </c>
      <c r="C612" s="206" t="s">
        <v>491</v>
      </c>
      <c r="D612" s="207" t="s">
        <v>1013</v>
      </c>
      <c r="E612" s="207" t="s">
        <v>506</v>
      </c>
      <c r="F612" s="207" t="s">
        <v>3946</v>
      </c>
    </row>
    <row r="613" spans="1:6" hidden="1" x14ac:dyDescent="0.2">
      <c r="A613" s="206" t="s">
        <v>3271</v>
      </c>
      <c r="B613" s="207" t="b">
        <f>'Zał 2'!$D$17&gt;='Zał 2'!$D$18</f>
        <v>1</v>
      </c>
      <c r="C613" s="206" t="s">
        <v>491</v>
      </c>
      <c r="D613" s="207" t="s">
        <v>1014</v>
      </c>
      <c r="E613" s="207" t="s">
        <v>506</v>
      </c>
      <c r="F613" s="207" t="s">
        <v>2418</v>
      </c>
    </row>
    <row r="614" spans="1:6" hidden="1" x14ac:dyDescent="0.2">
      <c r="A614" s="206" t="s">
        <v>3272</v>
      </c>
      <c r="B614" s="207" t="b">
        <f>'Zał 2'!$E$17&gt;='Zał 2'!$E$18</f>
        <v>1</v>
      </c>
      <c r="C614" s="206" t="s">
        <v>491</v>
      </c>
      <c r="D614" s="207" t="s">
        <v>1014</v>
      </c>
      <c r="E614" s="207" t="s">
        <v>506</v>
      </c>
      <c r="F614" s="207" t="s">
        <v>2419</v>
      </c>
    </row>
    <row r="615" spans="1:6" hidden="1" x14ac:dyDescent="0.2">
      <c r="A615" s="206" t="s">
        <v>3273</v>
      </c>
      <c r="B615" s="207" t="b">
        <f>'Zał 2'!$F$17&gt;='Zał 2'!$F$18</f>
        <v>1</v>
      </c>
      <c r="C615" s="206" t="s">
        <v>491</v>
      </c>
      <c r="D615" s="207" t="s">
        <v>1014</v>
      </c>
      <c r="E615" s="207" t="s">
        <v>506</v>
      </c>
      <c r="F615" s="207" t="s">
        <v>2420</v>
      </c>
    </row>
    <row r="616" spans="1:6" hidden="1" x14ac:dyDescent="0.2">
      <c r="A616" s="206" t="s">
        <v>3274</v>
      </c>
      <c r="B616" s="207" t="b">
        <f>'Zał 2'!$G$17&gt;='Zał 2'!$G$18</f>
        <v>1</v>
      </c>
      <c r="C616" s="206" t="s">
        <v>491</v>
      </c>
      <c r="D616" s="207" t="s">
        <v>1014</v>
      </c>
      <c r="E616" s="207" t="s">
        <v>506</v>
      </c>
      <c r="F616" s="207" t="s">
        <v>2421</v>
      </c>
    </row>
    <row r="617" spans="1:6" hidden="1" x14ac:dyDescent="0.2">
      <c r="A617" s="206" t="s">
        <v>3275</v>
      </c>
      <c r="B617" s="207" t="b">
        <f>'Zał 2'!$H$17&gt;='Zał 2'!$H$18</f>
        <v>1</v>
      </c>
      <c r="C617" s="206" t="s">
        <v>491</v>
      </c>
      <c r="D617" s="207" t="s">
        <v>1014</v>
      </c>
      <c r="E617" s="207" t="s">
        <v>506</v>
      </c>
      <c r="F617" s="207" t="s">
        <v>2422</v>
      </c>
    </row>
    <row r="618" spans="1:6" hidden="1" x14ac:dyDescent="0.2">
      <c r="A618" s="206" t="s">
        <v>3276</v>
      </c>
      <c r="B618" s="207" t="b">
        <f>'Zał 2'!$I$17&gt;='Zał 2'!$I$18</f>
        <v>1</v>
      </c>
      <c r="C618" s="206" t="s">
        <v>491</v>
      </c>
      <c r="D618" s="207" t="s">
        <v>1014</v>
      </c>
      <c r="E618" s="207" t="s">
        <v>506</v>
      </c>
      <c r="F618" s="207" t="s">
        <v>2423</v>
      </c>
    </row>
    <row r="619" spans="1:6" hidden="1" x14ac:dyDescent="0.2">
      <c r="A619" s="206" t="s">
        <v>3277</v>
      </c>
      <c r="B619" s="207" t="b">
        <f>'Zał 2'!$J$17&gt;='Zał 2'!$J$18</f>
        <v>1</v>
      </c>
      <c r="C619" s="206" t="s">
        <v>491</v>
      </c>
      <c r="D619" s="207" t="s">
        <v>1014</v>
      </c>
      <c r="E619" s="207" t="s">
        <v>506</v>
      </c>
      <c r="F619" s="207" t="s">
        <v>2424</v>
      </c>
    </row>
    <row r="620" spans="1:6" hidden="1" x14ac:dyDescent="0.2">
      <c r="A620" s="206" t="s">
        <v>3278</v>
      </c>
      <c r="B620" s="207" t="b">
        <f>'Zał 2'!$K$17&gt;='Zał 2'!$K$18</f>
        <v>1</v>
      </c>
      <c r="C620" s="206" t="s">
        <v>491</v>
      </c>
      <c r="D620" s="207" t="s">
        <v>1014</v>
      </c>
      <c r="E620" s="207" t="s">
        <v>506</v>
      </c>
      <c r="F620" s="207" t="s">
        <v>11</v>
      </c>
    </row>
    <row r="621" spans="1:6" hidden="1" x14ac:dyDescent="0.2">
      <c r="A621" s="206" t="s">
        <v>3279</v>
      </c>
      <c r="B621" s="207" t="b">
        <f>'Zał 2'!$L$17&gt;='Zał 2'!$L$18</f>
        <v>1</v>
      </c>
      <c r="C621" s="206" t="s">
        <v>491</v>
      </c>
      <c r="D621" s="207" t="s">
        <v>1014</v>
      </c>
      <c r="E621" s="207" t="s">
        <v>506</v>
      </c>
      <c r="F621" s="207" t="s">
        <v>3944</v>
      </c>
    </row>
    <row r="622" spans="1:6" hidden="1" x14ac:dyDescent="0.2">
      <c r="A622" s="206" t="s">
        <v>3280</v>
      </c>
      <c r="B622" s="207" t="b">
        <f>'Zał 2'!$M$17&gt;='Zał 2'!$M$18</f>
        <v>1</v>
      </c>
      <c r="C622" s="206" t="s">
        <v>491</v>
      </c>
      <c r="D622" s="207" t="s">
        <v>1014</v>
      </c>
      <c r="E622" s="207" t="s">
        <v>506</v>
      </c>
      <c r="F622" s="207" t="s">
        <v>3945</v>
      </c>
    </row>
    <row r="623" spans="1:6" hidden="1" x14ac:dyDescent="0.2">
      <c r="A623" s="206" t="s">
        <v>3281</v>
      </c>
      <c r="B623" s="207" t="b">
        <f>'Zał 2'!$N$17&gt;='Zał 2'!$N$18</f>
        <v>1</v>
      </c>
      <c r="C623" s="206" t="s">
        <v>491</v>
      </c>
      <c r="D623" s="207" t="s">
        <v>1014</v>
      </c>
      <c r="E623" s="207" t="s">
        <v>506</v>
      </c>
      <c r="F623" s="207" t="s">
        <v>3946</v>
      </c>
    </row>
    <row r="624" spans="1:6" hidden="1" x14ac:dyDescent="0.2">
      <c r="A624" s="206" t="s">
        <v>3282</v>
      </c>
      <c r="B624" s="207" t="b">
        <f>'Zał 2'!$D$19&gt;='Zał 2'!$D$20</f>
        <v>1</v>
      </c>
      <c r="C624" s="206" t="s">
        <v>491</v>
      </c>
      <c r="D624" s="207" t="s">
        <v>2407</v>
      </c>
      <c r="E624" s="207" t="s">
        <v>506</v>
      </c>
      <c r="F624" s="207" t="s">
        <v>2418</v>
      </c>
    </row>
    <row r="625" spans="1:6" hidden="1" x14ac:dyDescent="0.2">
      <c r="A625" s="206" t="s">
        <v>3283</v>
      </c>
      <c r="B625" s="207" t="b">
        <f>'Zał 2'!$E$19&gt;='Zał 2'!$E$20</f>
        <v>1</v>
      </c>
      <c r="C625" s="206" t="s">
        <v>491</v>
      </c>
      <c r="D625" s="207" t="s">
        <v>2407</v>
      </c>
      <c r="E625" s="207" t="s">
        <v>506</v>
      </c>
      <c r="F625" s="207" t="s">
        <v>2419</v>
      </c>
    </row>
    <row r="626" spans="1:6" hidden="1" x14ac:dyDescent="0.2">
      <c r="A626" s="206" t="s">
        <v>3284</v>
      </c>
      <c r="B626" s="207" t="b">
        <f>'Zał 2'!$F$19&gt;='Zał 2'!$F$20</f>
        <v>1</v>
      </c>
      <c r="C626" s="206" t="s">
        <v>491</v>
      </c>
      <c r="D626" s="207" t="s">
        <v>2407</v>
      </c>
      <c r="E626" s="207" t="s">
        <v>506</v>
      </c>
      <c r="F626" s="207" t="s">
        <v>2420</v>
      </c>
    </row>
    <row r="627" spans="1:6" hidden="1" x14ac:dyDescent="0.2">
      <c r="A627" s="206" t="s">
        <v>3285</v>
      </c>
      <c r="B627" s="207" t="b">
        <f>'Zał 2'!$G$19&gt;='Zał 2'!$G$20</f>
        <v>1</v>
      </c>
      <c r="C627" s="206" t="s">
        <v>491</v>
      </c>
      <c r="D627" s="207" t="s">
        <v>2407</v>
      </c>
      <c r="E627" s="207" t="s">
        <v>506</v>
      </c>
      <c r="F627" s="207" t="s">
        <v>2421</v>
      </c>
    </row>
    <row r="628" spans="1:6" hidden="1" x14ac:dyDescent="0.2">
      <c r="A628" s="206" t="s">
        <v>1220</v>
      </c>
      <c r="B628" s="207" t="b">
        <f>'Zał 2'!$H$19&gt;='Zał 2'!$H$20</f>
        <v>1</v>
      </c>
      <c r="C628" s="206" t="s">
        <v>491</v>
      </c>
      <c r="D628" s="207" t="s">
        <v>2407</v>
      </c>
      <c r="E628" s="207" t="s">
        <v>506</v>
      </c>
      <c r="F628" s="207" t="s">
        <v>2422</v>
      </c>
    </row>
    <row r="629" spans="1:6" hidden="1" x14ac:dyDescent="0.2">
      <c r="A629" s="206" t="s">
        <v>1221</v>
      </c>
      <c r="B629" s="207" t="b">
        <f>'Zał 2'!$I$19&gt;='Zał 2'!$I$20</f>
        <v>1</v>
      </c>
      <c r="C629" s="206" t="s">
        <v>491</v>
      </c>
      <c r="D629" s="207" t="s">
        <v>2407</v>
      </c>
      <c r="E629" s="207" t="s">
        <v>506</v>
      </c>
      <c r="F629" s="207" t="s">
        <v>2423</v>
      </c>
    </row>
    <row r="630" spans="1:6" hidden="1" x14ac:dyDescent="0.2">
      <c r="A630" s="206" t="s">
        <v>1222</v>
      </c>
      <c r="B630" s="207" t="b">
        <f>'Zał 2'!$J$19&gt;='Zał 2'!$J$20</f>
        <v>1</v>
      </c>
      <c r="C630" s="206" t="s">
        <v>491</v>
      </c>
      <c r="D630" s="207" t="s">
        <v>2407</v>
      </c>
      <c r="E630" s="207" t="s">
        <v>506</v>
      </c>
      <c r="F630" s="207" t="s">
        <v>2424</v>
      </c>
    </row>
    <row r="631" spans="1:6" hidden="1" x14ac:dyDescent="0.2">
      <c r="A631" s="206" t="s">
        <v>1223</v>
      </c>
      <c r="B631" s="207" t="b">
        <f>'Zał 2'!$K$19&gt;='Zał 2'!$K$20</f>
        <v>1</v>
      </c>
      <c r="C631" s="206" t="s">
        <v>491</v>
      </c>
      <c r="D631" s="207" t="s">
        <v>2407</v>
      </c>
      <c r="E631" s="207" t="s">
        <v>506</v>
      </c>
      <c r="F631" s="207" t="s">
        <v>11</v>
      </c>
    </row>
    <row r="632" spans="1:6" hidden="1" x14ac:dyDescent="0.2">
      <c r="A632" s="206" t="s">
        <v>1224</v>
      </c>
      <c r="B632" s="207" t="b">
        <f>'Zał 2'!$L$19&gt;='Zał 2'!$L$20</f>
        <v>1</v>
      </c>
      <c r="C632" s="206" t="s">
        <v>491</v>
      </c>
      <c r="D632" s="207" t="s">
        <v>2407</v>
      </c>
      <c r="E632" s="207" t="s">
        <v>506</v>
      </c>
      <c r="F632" s="207" t="s">
        <v>3944</v>
      </c>
    </row>
    <row r="633" spans="1:6" hidden="1" x14ac:dyDescent="0.2">
      <c r="A633" s="206" t="s">
        <v>1225</v>
      </c>
      <c r="B633" s="207" t="b">
        <f>'Zał 2'!$M$19&gt;='Zał 2'!$M$20</f>
        <v>1</v>
      </c>
      <c r="C633" s="206" t="s">
        <v>491</v>
      </c>
      <c r="D633" s="207" t="s">
        <v>2407</v>
      </c>
      <c r="E633" s="207" t="s">
        <v>506</v>
      </c>
      <c r="F633" s="207" t="s">
        <v>3945</v>
      </c>
    </row>
    <row r="634" spans="1:6" hidden="1" x14ac:dyDescent="0.2">
      <c r="A634" s="206" t="s">
        <v>1226</v>
      </c>
      <c r="B634" s="207" t="b">
        <f>'Zał 2'!$N$19&gt;='Zał 2'!$N$20</f>
        <v>1</v>
      </c>
      <c r="C634" s="206" t="s">
        <v>491</v>
      </c>
      <c r="D634" s="207" t="s">
        <v>2407</v>
      </c>
      <c r="E634" s="207" t="s">
        <v>506</v>
      </c>
      <c r="F634" s="207" t="s">
        <v>3946</v>
      </c>
    </row>
    <row r="635" spans="1:6" hidden="1" x14ac:dyDescent="0.2">
      <c r="A635" s="206" t="s">
        <v>1227</v>
      </c>
      <c r="B635" s="207" t="b">
        <f>'Zał 2'!$D$21&gt;='Zał 2'!$D$22</f>
        <v>1</v>
      </c>
      <c r="C635" s="206" t="s">
        <v>491</v>
      </c>
      <c r="D635" s="207" t="s">
        <v>2408</v>
      </c>
      <c r="E635" s="207" t="s">
        <v>506</v>
      </c>
      <c r="F635" s="207" t="s">
        <v>2418</v>
      </c>
    </row>
    <row r="636" spans="1:6" hidden="1" x14ac:dyDescent="0.2">
      <c r="A636" s="206" t="s">
        <v>1228</v>
      </c>
      <c r="B636" s="207" t="b">
        <f>'Zał 2'!$E$21&gt;='Zał 2'!$E$22</f>
        <v>1</v>
      </c>
      <c r="C636" s="206" t="s">
        <v>491</v>
      </c>
      <c r="D636" s="207" t="s">
        <v>2408</v>
      </c>
      <c r="E636" s="207" t="s">
        <v>506</v>
      </c>
      <c r="F636" s="207" t="s">
        <v>2419</v>
      </c>
    </row>
    <row r="637" spans="1:6" hidden="1" x14ac:dyDescent="0.2">
      <c r="A637" s="206" t="s">
        <v>1229</v>
      </c>
      <c r="B637" s="207" t="b">
        <f>'Zał 2'!$F$21&gt;='Zał 2'!$F$22</f>
        <v>1</v>
      </c>
      <c r="C637" s="206" t="s">
        <v>491</v>
      </c>
      <c r="D637" s="207" t="s">
        <v>2408</v>
      </c>
      <c r="E637" s="207" t="s">
        <v>506</v>
      </c>
      <c r="F637" s="207" t="s">
        <v>2420</v>
      </c>
    </row>
    <row r="638" spans="1:6" hidden="1" x14ac:dyDescent="0.2">
      <c r="A638" s="206" t="s">
        <v>1230</v>
      </c>
      <c r="B638" s="207" t="b">
        <f>'Zał 2'!$G$21&gt;='Zał 2'!$G$22</f>
        <v>1</v>
      </c>
      <c r="C638" s="206" t="s">
        <v>491</v>
      </c>
      <c r="D638" s="207" t="s">
        <v>2408</v>
      </c>
      <c r="E638" s="207" t="s">
        <v>506</v>
      </c>
      <c r="F638" s="207" t="s">
        <v>2421</v>
      </c>
    </row>
    <row r="639" spans="1:6" hidden="1" x14ac:dyDescent="0.2">
      <c r="A639" s="206" t="s">
        <v>1231</v>
      </c>
      <c r="B639" s="207" t="b">
        <f>'Zał 2'!$H$21&gt;='Zał 2'!$H$22</f>
        <v>1</v>
      </c>
      <c r="C639" s="206" t="s">
        <v>491</v>
      </c>
      <c r="D639" s="207" t="s">
        <v>2408</v>
      </c>
      <c r="E639" s="207" t="s">
        <v>506</v>
      </c>
      <c r="F639" s="207" t="s">
        <v>2422</v>
      </c>
    </row>
    <row r="640" spans="1:6" hidden="1" x14ac:dyDescent="0.2">
      <c r="A640" s="206" t="s">
        <v>1232</v>
      </c>
      <c r="B640" s="207" t="b">
        <f>'Zał 2'!$I$21&gt;='Zał 2'!$I$22</f>
        <v>1</v>
      </c>
      <c r="C640" s="206" t="s">
        <v>491</v>
      </c>
      <c r="D640" s="207" t="s">
        <v>2408</v>
      </c>
      <c r="E640" s="207" t="s">
        <v>506</v>
      </c>
      <c r="F640" s="207" t="s">
        <v>2423</v>
      </c>
    </row>
    <row r="641" spans="1:6" hidden="1" x14ac:dyDescent="0.2">
      <c r="A641" s="206" t="s">
        <v>1233</v>
      </c>
      <c r="B641" s="207" t="b">
        <f>'Zał 2'!$J$21&gt;='Zał 2'!$J$22</f>
        <v>1</v>
      </c>
      <c r="C641" s="206" t="s">
        <v>491</v>
      </c>
      <c r="D641" s="207" t="s">
        <v>2408</v>
      </c>
      <c r="E641" s="207" t="s">
        <v>506</v>
      </c>
      <c r="F641" s="207" t="s">
        <v>2424</v>
      </c>
    </row>
    <row r="642" spans="1:6" hidden="1" x14ac:dyDescent="0.2">
      <c r="A642" s="206" t="s">
        <v>1234</v>
      </c>
      <c r="B642" s="207" t="b">
        <f>'Zał 2'!$K$21&gt;='Zał 2'!$K$22</f>
        <v>1</v>
      </c>
      <c r="C642" s="206" t="s">
        <v>491</v>
      </c>
      <c r="D642" s="207" t="s">
        <v>2408</v>
      </c>
      <c r="E642" s="207" t="s">
        <v>506</v>
      </c>
      <c r="F642" s="207" t="s">
        <v>11</v>
      </c>
    </row>
    <row r="643" spans="1:6" hidden="1" x14ac:dyDescent="0.2">
      <c r="A643" s="206" t="s">
        <v>1235</v>
      </c>
      <c r="B643" s="207" t="b">
        <f>'Zał 2'!$L$21&gt;='Zał 2'!$L$22</f>
        <v>1</v>
      </c>
      <c r="C643" s="206" t="s">
        <v>491</v>
      </c>
      <c r="D643" s="207" t="s">
        <v>2408</v>
      </c>
      <c r="E643" s="207" t="s">
        <v>506</v>
      </c>
      <c r="F643" s="207" t="s">
        <v>3944</v>
      </c>
    </row>
    <row r="644" spans="1:6" hidden="1" x14ac:dyDescent="0.2">
      <c r="A644" s="206" t="s">
        <v>1236</v>
      </c>
      <c r="B644" s="207" t="b">
        <f>'Zał 2'!$M$21&gt;='Zał 2'!$M$22</f>
        <v>1</v>
      </c>
      <c r="C644" s="206" t="s">
        <v>491</v>
      </c>
      <c r="D644" s="207" t="s">
        <v>2408</v>
      </c>
      <c r="E644" s="207" t="s">
        <v>506</v>
      </c>
      <c r="F644" s="207" t="s">
        <v>3945</v>
      </c>
    </row>
    <row r="645" spans="1:6" hidden="1" x14ac:dyDescent="0.2">
      <c r="A645" s="206" t="s">
        <v>1237</v>
      </c>
      <c r="B645" s="207" t="b">
        <f>'Zał 2'!$N$21&gt;='Zał 2'!$N$22</f>
        <v>1</v>
      </c>
      <c r="C645" s="206" t="s">
        <v>491</v>
      </c>
      <c r="D645" s="207" t="s">
        <v>2408</v>
      </c>
      <c r="E645" s="207" t="s">
        <v>506</v>
      </c>
      <c r="F645" s="207" t="s">
        <v>3946</v>
      </c>
    </row>
    <row r="646" spans="1:6" hidden="1" x14ac:dyDescent="0.2">
      <c r="A646" s="206" t="s">
        <v>1238</v>
      </c>
      <c r="B646" s="207" t="b">
        <f>'Zał 2'!$D$23&gt;='Zał 2'!$D$24</f>
        <v>1</v>
      </c>
      <c r="C646" s="206" t="s">
        <v>491</v>
      </c>
      <c r="D646" s="207" t="s">
        <v>2409</v>
      </c>
      <c r="E646" s="207" t="s">
        <v>506</v>
      </c>
      <c r="F646" s="207" t="s">
        <v>2418</v>
      </c>
    </row>
    <row r="647" spans="1:6" hidden="1" x14ac:dyDescent="0.2">
      <c r="A647" s="206" t="s">
        <v>1239</v>
      </c>
      <c r="B647" s="207" t="b">
        <f>'Zał 2'!$E$23&gt;='Zał 2'!$E$24</f>
        <v>1</v>
      </c>
      <c r="C647" s="206" t="s">
        <v>491</v>
      </c>
      <c r="D647" s="207" t="s">
        <v>2409</v>
      </c>
      <c r="E647" s="207" t="s">
        <v>506</v>
      </c>
      <c r="F647" s="207" t="s">
        <v>2419</v>
      </c>
    </row>
    <row r="648" spans="1:6" hidden="1" x14ac:dyDescent="0.2">
      <c r="A648" s="206" t="s">
        <v>1240</v>
      </c>
      <c r="B648" s="207" t="b">
        <f>'Zał 2'!$F$23&gt;='Zał 2'!$F$24</f>
        <v>1</v>
      </c>
      <c r="C648" s="206" t="s">
        <v>491</v>
      </c>
      <c r="D648" s="207" t="s">
        <v>2409</v>
      </c>
      <c r="E648" s="207" t="s">
        <v>506</v>
      </c>
      <c r="F648" s="207" t="s">
        <v>2420</v>
      </c>
    </row>
    <row r="649" spans="1:6" hidden="1" x14ac:dyDescent="0.2">
      <c r="A649" s="206" t="s">
        <v>1241</v>
      </c>
      <c r="B649" s="207" t="b">
        <f>'Zał 2'!$G$23&gt;='Zał 2'!$G$24</f>
        <v>1</v>
      </c>
      <c r="C649" s="206" t="s">
        <v>491</v>
      </c>
      <c r="D649" s="207" t="s">
        <v>2409</v>
      </c>
      <c r="E649" s="207" t="s">
        <v>506</v>
      </c>
      <c r="F649" s="207" t="s">
        <v>2421</v>
      </c>
    </row>
    <row r="650" spans="1:6" hidden="1" x14ac:dyDescent="0.2">
      <c r="A650" s="206" t="s">
        <v>1242</v>
      </c>
      <c r="B650" s="207" t="b">
        <f>'Zał 2'!$H$23&gt;='Zał 2'!$H$24</f>
        <v>1</v>
      </c>
      <c r="C650" s="206" t="s">
        <v>491</v>
      </c>
      <c r="D650" s="207" t="s">
        <v>2409</v>
      </c>
      <c r="E650" s="207" t="s">
        <v>506</v>
      </c>
      <c r="F650" s="207" t="s">
        <v>2422</v>
      </c>
    </row>
    <row r="651" spans="1:6" hidden="1" x14ac:dyDescent="0.2">
      <c r="A651" s="206" t="s">
        <v>1243</v>
      </c>
      <c r="B651" s="207" t="b">
        <f>'Zał 2'!$I$23&gt;='Zał 2'!$I$24</f>
        <v>1</v>
      </c>
      <c r="C651" s="206" t="s">
        <v>491</v>
      </c>
      <c r="D651" s="207" t="s">
        <v>2409</v>
      </c>
      <c r="E651" s="207" t="s">
        <v>506</v>
      </c>
      <c r="F651" s="207" t="s">
        <v>2423</v>
      </c>
    </row>
    <row r="652" spans="1:6" hidden="1" x14ac:dyDescent="0.2">
      <c r="A652" s="206" t="s">
        <v>1244</v>
      </c>
      <c r="B652" s="207" t="b">
        <f>'Zał 2'!$J$23&gt;='Zał 2'!$J$24</f>
        <v>1</v>
      </c>
      <c r="C652" s="206" t="s">
        <v>491</v>
      </c>
      <c r="D652" s="207" t="s">
        <v>2409</v>
      </c>
      <c r="E652" s="207" t="s">
        <v>506</v>
      </c>
      <c r="F652" s="207" t="s">
        <v>2424</v>
      </c>
    </row>
    <row r="653" spans="1:6" hidden="1" x14ac:dyDescent="0.2">
      <c r="A653" s="206" t="s">
        <v>1245</v>
      </c>
      <c r="B653" s="207" t="b">
        <f>'Zał 2'!$K$23&gt;='Zał 2'!$K$24</f>
        <v>1</v>
      </c>
      <c r="C653" s="206" t="s">
        <v>491</v>
      </c>
      <c r="D653" s="207" t="s">
        <v>2409</v>
      </c>
      <c r="E653" s="207" t="s">
        <v>506</v>
      </c>
      <c r="F653" s="207" t="s">
        <v>11</v>
      </c>
    </row>
    <row r="654" spans="1:6" hidden="1" x14ac:dyDescent="0.2">
      <c r="A654" s="206" t="s">
        <v>1246</v>
      </c>
      <c r="B654" s="207" t="b">
        <f>'Zał 2'!$L$23&gt;='Zał 2'!$L$24</f>
        <v>1</v>
      </c>
      <c r="C654" s="206" t="s">
        <v>491</v>
      </c>
      <c r="D654" s="207" t="s">
        <v>2409</v>
      </c>
      <c r="E654" s="207" t="s">
        <v>506</v>
      </c>
      <c r="F654" s="207" t="s">
        <v>3944</v>
      </c>
    </row>
    <row r="655" spans="1:6" hidden="1" x14ac:dyDescent="0.2">
      <c r="A655" s="206" t="s">
        <v>1247</v>
      </c>
      <c r="B655" s="207" t="b">
        <f>'Zał 2'!$M$23&gt;='Zał 2'!$M$24</f>
        <v>1</v>
      </c>
      <c r="C655" s="206" t="s">
        <v>491</v>
      </c>
      <c r="D655" s="207" t="s">
        <v>2409</v>
      </c>
      <c r="E655" s="207" t="s">
        <v>506</v>
      </c>
      <c r="F655" s="207" t="s">
        <v>3945</v>
      </c>
    </row>
    <row r="656" spans="1:6" hidden="1" x14ac:dyDescent="0.2">
      <c r="A656" s="206" t="s">
        <v>1248</v>
      </c>
      <c r="B656" s="207" t="b">
        <f>'Zał 2'!$N$23&gt;='Zał 2'!$N$24</f>
        <v>1</v>
      </c>
      <c r="C656" s="206" t="s">
        <v>491</v>
      </c>
      <c r="D656" s="207" t="s">
        <v>2409</v>
      </c>
      <c r="E656" s="207" t="s">
        <v>506</v>
      </c>
      <c r="F656" s="207" t="s">
        <v>3946</v>
      </c>
    </row>
    <row r="657" spans="1:6" hidden="1" x14ac:dyDescent="0.2">
      <c r="A657" s="206" t="s">
        <v>1249</v>
      </c>
      <c r="B657" s="207" t="b">
        <f>'Zał 2'!$D$25&gt;='Zał 2'!$D$26</f>
        <v>1</v>
      </c>
      <c r="C657" s="206" t="s">
        <v>491</v>
      </c>
      <c r="D657" s="207" t="s">
        <v>2410</v>
      </c>
      <c r="E657" s="207" t="s">
        <v>506</v>
      </c>
      <c r="F657" s="207" t="s">
        <v>2418</v>
      </c>
    </row>
    <row r="658" spans="1:6" hidden="1" x14ac:dyDescent="0.2">
      <c r="A658" s="206" t="s">
        <v>1250</v>
      </c>
      <c r="B658" s="207" t="b">
        <f>'Zał 2'!$E$25&gt;='Zał 2'!$E$26</f>
        <v>1</v>
      </c>
      <c r="C658" s="206" t="s">
        <v>491</v>
      </c>
      <c r="D658" s="207" t="s">
        <v>2410</v>
      </c>
      <c r="E658" s="207" t="s">
        <v>506</v>
      </c>
      <c r="F658" s="207" t="s">
        <v>2419</v>
      </c>
    </row>
    <row r="659" spans="1:6" hidden="1" x14ac:dyDescent="0.2">
      <c r="A659" s="206" t="s">
        <v>1251</v>
      </c>
      <c r="B659" s="207" t="b">
        <f>'Zał 2'!$F$25&gt;='Zał 2'!$F$26</f>
        <v>1</v>
      </c>
      <c r="C659" s="206" t="s">
        <v>491</v>
      </c>
      <c r="D659" s="207" t="s">
        <v>2410</v>
      </c>
      <c r="E659" s="207" t="s">
        <v>506</v>
      </c>
      <c r="F659" s="207" t="s">
        <v>2420</v>
      </c>
    </row>
    <row r="660" spans="1:6" hidden="1" x14ac:dyDescent="0.2">
      <c r="A660" s="206" t="s">
        <v>1252</v>
      </c>
      <c r="B660" s="207" t="b">
        <f>'Zał 2'!$G$25&gt;='Zał 2'!$G$26</f>
        <v>1</v>
      </c>
      <c r="C660" s="206" t="s">
        <v>491</v>
      </c>
      <c r="D660" s="207" t="s">
        <v>2410</v>
      </c>
      <c r="E660" s="207" t="s">
        <v>506</v>
      </c>
      <c r="F660" s="207" t="s">
        <v>2421</v>
      </c>
    </row>
    <row r="661" spans="1:6" hidden="1" x14ac:dyDescent="0.2">
      <c r="A661" s="206" t="s">
        <v>1253</v>
      </c>
      <c r="B661" s="207" t="b">
        <f>'Zał 2'!$H$25&gt;='Zał 2'!$H$26</f>
        <v>1</v>
      </c>
      <c r="C661" s="206" t="s">
        <v>491</v>
      </c>
      <c r="D661" s="207" t="s">
        <v>2410</v>
      </c>
      <c r="E661" s="207" t="s">
        <v>506</v>
      </c>
      <c r="F661" s="207" t="s">
        <v>2422</v>
      </c>
    </row>
    <row r="662" spans="1:6" hidden="1" x14ac:dyDescent="0.2">
      <c r="A662" s="206" t="s">
        <v>1254</v>
      </c>
      <c r="B662" s="207" t="b">
        <f>'Zał 2'!$I$25&gt;='Zał 2'!$I$26</f>
        <v>1</v>
      </c>
      <c r="C662" s="206" t="s">
        <v>491</v>
      </c>
      <c r="D662" s="207" t="s">
        <v>2410</v>
      </c>
      <c r="E662" s="207" t="s">
        <v>506</v>
      </c>
      <c r="F662" s="207" t="s">
        <v>2423</v>
      </c>
    </row>
    <row r="663" spans="1:6" hidden="1" x14ac:dyDescent="0.2">
      <c r="A663" s="206" t="s">
        <v>1255</v>
      </c>
      <c r="B663" s="207" t="b">
        <f>'Zał 2'!$J$25&gt;='Zał 2'!$J$26</f>
        <v>1</v>
      </c>
      <c r="C663" s="206" t="s">
        <v>491</v>
      </c>
      <c r="D663" s="207" t="s">
        <v>2410</v>
      </c>
      <c r="E663" s="207" t="s">
        <v>506</v>
      </c>
      <c r="F663" s="207" t="s">
        <v>2424</v>
      </c>
    </row>
    <row r="664" spans="1:6" hidden="1" x14ac:dyDescent="0.2">
      <c r="A664" s="206" t="s">
        <v>1256</v>
      </c>
      <c r="B664" s="207" t="b">
        <f>'Zał 2'!$K$25&gt;='Zał 2'!$K$26</f>
        <v>1</v>
      </c>
      <c r="C664" s="206" t="s">
        <v>491</v>
      </c>
      <c r="D664" s="207" t="s">
        <v>2410</v>
      </c>
      <c r="E664" s="207" t="s">
        <v>506</v>
      </c>
      <c r="F664" s="207" t="s">
        <v>11</v>
      </c>
    </row>
    <row r="665" spans="1:6" hidden="1" x14ac:dyDescent="0.2">
      <c r="A665" s="206" t="s">
        <v>4136</v>
      </c>
      <c r="B665" s="207" t="b">
        <f>'Zał 2'!$L$25&gt;='Zał 2'!$L$26</f>
        <v>1</v>
      </c>
      <c r="C665" s="206" t="s">
        <v>491</v>
      </c>
      <c r="D665" s="207" t="s">
        <v>2410</v>
      </c>
      <c r="E665" s="207" t="s">
        <v>506</v>
      </c>
      <c r="F665" s="207" t="s">
        <v>3944</v>
      </c>
    </row>
    <row r="666" spans="1:6" hidden="1" x14ac:dyDescent="0.2">
      <c r="A666" s="206" t="s">
        <v>4137</v>
      </c>
      <c r="B666" s="207" t="b">
        <f>'Zał 2'!$M$25&gt;='Zał 2'!$M$26</f>
        <v>1</v>
      </c>
      <c r="C666" s="206" t="s">
        <v>491</v>
      </c>
      <c r="D666" s="207" t="s">
        <v>2410</v>
      </c>
      <c r="E666" s="207" t="s">
        <v>506</v>
      </c>
      <c r="F666" s="207" t="s">
        <v>3945</v>
      </c>
    </row>
    <row r="667" spans="1:6" hidden="1" x14ac:dyDescent="0.2">
      <c r="A667" s="206" t="s">
        <v>4138</v>
      </c>
      <c r="B667" s="207" t="b">
        <f>'Zał 2'!$N$25&gt;='Zał 2'!$N$26</f>
        <v>1</v>
      </c>
      <c r="C667" s="206" t="s">
        <v>491</v>
      </c>
      <c r="D667" s="207" t="s">
        <v>2410</v>
      </c>
      <c r="E667" s="207" t="s">
        <v>506</v>
      </c>
      <c r="F667" s="207" t="s">
        <v>3946</v>
      </c>
    </row>
    <row r="668" spans="1:6" hidden="1" x14ac:dyDescent="0.2">
      <c r="A668" s="206" t="s">
        <v>4139</v>
      </c>
      <c r="B668" s="207" t="b">
        <f>'Zał 2'!$D$27&gt;='Zał 2'!$D$28</f>
        <v>1</v>
      </c>
      <c r="C668" s="206" t="s">
        <v>491</v>
      </c>
      <c r="D668" s="207" t="s">
        <v>2411</v>
      </c>
      <c r="E668" s="207" t="s">
        <v>506</v>
      </c>
      <c r="F668" s="207" t="s">
        <v>2418</v>
      </c>
    </row>
    <row r="669" spans="1:6" hidden="1" x14ac:dyDescent="0.2">
      <c r="A669" s="206" t="s">
        <v>4140</v>
      </c>
      <c r="B669" s="207" t="b">
        <f>'Zał 2'!$E$27&gt;='Zał 2'!$E$28</f>
        <v>1</v>
      </c>
      <c r="C669" s="206" t="s">
        <v>491</v>
      </c>
      <c r="D669" s="207" t="s">
        <v>2411</v>
      </c>
      <c r="E669" s="207" t="s">
        <v>506</v>
      </c>
      <c r="F669" s="207" t="s">
        <v>2419</v>
      </c>
    </row>
    <row r="670" spans="1:6" hidden="1" x14ac:dyDescent="0.2">
      <c r="A670" s="206" t="s">
        <v>4141</v>
      </c>
      <c r="B670" s="207" t="b">
        <f>'Zał 2'!$F$27&gt;='Zał 2'!$F$28</f>
        <v>1</v>
      </c>
      <c r="C670" s="206" t="s">
        <v>491</v>
      </c>
      <c r="D670" s="207" t="s">
        <v>2411</v>
      </c>
      <c r="E670" s="207" t="s">
        <v>506</v>
      </c>
      <c r="F670" s="207" t="s">
        <v>2420</v>
      </c>
    </row>
    <row r="671" spans="1:6" hidden="1" x14ac:dyDescent="0.2">
      <c r="A671" s="206" t="s">
        <v>360</v>
      </c>
      <c r="B671" s="207" t="b">
        <f>'Zał 2'!$G$27&gt;='Zał 2'!$G$28</f>
        <v>1</v>
      </c>
      <c r="C671" s="206" t="s">
        <v>491</v>
      </c>
      <c r="D671" s="207" t="s">
        <v>2411</v>
      </c>
      <c r="E671" s="207" t="s">
        <v>506</v>
      </c>
      <c r="F671" s="207" t="s">
        <v>2421</v>
      </c>
    </row>
    <row r="672" spans="1:6" hidden="1" x14ac:dyDescent="0.2">
      <c r="A672" s="206" t="s">
        <v>361</v>
      </c>
      <c r="B672" s="207" t="b">
        <f>'Zał 2'!$H$27&gt;='Zał 2'!$H$28</f>
        <v>1</v>
      </c>
      <c r="C672" s="206" t="s">
        <v>491</v>
      </c>
      <c r="D672" s="207" t="s">
        <v>2411</v>
      </c>
      <c r="E672" s="207" t="s">
        <v>506</v>
      </c>
      <c r="F672" s="207" t="s">
        <v>2422</v>
      </c>
    </row>
    <row r="673" spans="1:6" hidden="1" x14ac:dyDescent="0.2">
      <c r="A673" s="206" t="s">
        <v>362</v>
      </c>
      <c r="B673" s="207" t="b">
        <f>'Zał 2'!$I$27&gt;='Zał 2'!$I$28</f>
        <v>1</v>
      </c>
      <c r="C673" s="206" t="s">
        <v>491</v>
      </c>
      <c r="D673" s="207" t="s">
        <v>2411</v>
      </c>
      <c r="E673" s="207" t="s">
        <v>506</v>
      </c>
      <c r="F673" s="207" t="s">
        <v>2423</v>
      </c>
    </row>
    <row r="674" spans="1:6" hidden="1" x14ac:dyDescent="0.2">
      <c r="A674" s="206" t="s">
        <v>363</v>
      </c>
      <c r="B674" s="207" t="b">
        <f>'Zał 2'!$J$27&gt;='Zał 2'!$J$28</f>
        <v>1</v>
      </c>
      <c r="C674" s="206" t="s">
        <v>491</v>
      </c>
      <c r="D674" s="207" t="s">
        <v>2411</v>
      </c>
      <c r="E674" s="207" t="s">
        <v>506</v>
      </c>
      <c r="F674" s="207" t="s">
        <v>2424</v>
      </c>
    </row>
    <row r="675" spans="1:6" hidden="1" x14ac:dyDescent="0.2">
      <c r="A675" s="206" t="s">
        <v>364</v>
      </c>
      <c r="B675" s="207" t="b">
        <f>'Zał 2'!$K$27&gt;='Zał 2'!$K$28</f>
        <v>1</v>
      </c>
      <c r="C675" s="206" t="s">
        <v>491</v>
      </c>
      <c r="D675" s="207" t="s">
        <v>2411</v>
      </c>
      <c r="E675" s="207" t="s">
        <v>506</v>
      </c>
      <c r="F675" s="207" t="s">
        <v>11</v>
      </c>
    </row>
    <row r="676" spans="1:6" hidden="1" x14ac:dyDescent="0.2">
      <c r="A676" s="206" t="s">
        <v>365</v>
      </c>
      <c r="B676" s="207" t="b">
        <f>'Zał 2'!$L$27&gt;='Zał 2'!$L$28</f>
        <v>1</v>
      </c>
      <c r="C676" s="206" t="s">
        <v>491</v>
      </c>
      <c r="D676" s="207" t="s">
        <v>2411</v>
      </c>
      <c r="E676" s="207" t="s">
        <v>506</v>
      </c>
      <c r="F676" s="207" t="s">
        <v>3944</v>
      </c>
    </row>
    <row r="677" spans="1:6" hidden="1" x14ac:dyDescent="0.2">
      <c r="A677" s="206" t="s">
        <v>366</v>
      </c>
      <c r="B677" s="207" t="b">
        <f>'Zał 2'!$M$27&gt;='Zał 2'!$M$28</f>
        <v>1</v>
      </c>
      <c r="C677" s="206" t="s">
        <v>491</v>
      </c>
      <c r="D677" s="207" t="s">
        <v>2411</v>
      </c>
      <c r="E677" s="207" t="s">
        <v>506</v>
      </c>
      <c r="F677" s="207" t="s">
        <v>3945</v>
      </c>
    </row>
    <row r="678" spans="1:6" hidden="1" x14ac:dyDescent="0.2">
      <c r="A678" s="206" t="s">
        <v>367</v>
      </c>
      <c r="B678" s="207" t="b">
        <f>'Zał 2'!$N$27&gt;='Zał 2'!$N$28</f>
        <v>1</v>
      </c>
      <c r="C678" s="206" t="s">
        <v>491</v>
      </c>
      <c r="D678" s="207" t="s">
        <v>2411</v>
      </c>
      <c r="E678" s="207" t="s">
        <v>506</v>
      </c>
      <c r="F678" s="207" t="s">
        <v>3946</v>
      </c>
    </row>
    <row r="679" spans="1:6" hidden="1" x14ac:dyDescent="0.2">
      <c r="A679" s="206" t="s">
        <v>368</v>
      </c>
      <c r="B679" s="207" t="b">
        <f>'Zał 2'!$D$29&gt;='Zał 2'!$D$30</f>
        <v>1</v>
      </c>
      <c r="C679" s="206" t="s">
        <v>491</v>
      </c>
      <c r="D679" s="207" t="s">
        <v>2412</v>
      </c>
      <c r="E679" s="207" t="s">
        <v>506</v>
      </c>
      <c r="F679" s="207" t="s">
        <v>2418</v>
      </c>
    </row>
    <row r="680" spans="1:6" hidden="1" x14ac:dyDescent="0.2">
      <c r="A680" s="206" t="s">
        <v>369</v>
      </c>
      <c r="B680" s="207" t="b">
        <f>'Zał 2'!$E$29&gt;='Zał 2'!$E$30</f>
        <v>1</v>
      </c>
      <c r="C680" s="206" t="s">
        <v>491</v>
      </c>
      <c r="D680" s="207" t="s">
        <v>2412</v>
      </c>
      <c r="E680" s="207" t="s">
        <v>506</v>
      </c>
      <c r="F680" s="207" t="s">
        <v>2419</v>
      </c>
    </row>
    <row r="681" spans="1:6" hidden="1" x14ac:dyDescent="0.2">
      <c r="A681" s="206" t="s">
        <v>370</v>
      </c>
      <c r="B681" s="207" t="b">
        <f>'Zał 2'!$F$29&gt;='Zał 2'!$F$30</f>
        <v>1</v>
      </c>
      <c r="C681" s="206" t="s">
        <v>491</v>
      </c>
      <c r="D681" s="207" t="s">
        <v>2412</v>
      </c>
      <c r="E681" s="207" t="s">
        <v>506</v>
      </c>
      <c r="F681" s="207" t="s">
        <v>2420</v>
      </c>
    </row>
    <row r="682" spans="1:6" hidden="1" x14ac:dyDescent="0.2">
      <c r="A682" s="206" t="s">
        <v>371</v>
      </c>
      <c r="B682" s="207" t="b">
        <f>'Zał 2'!$G$29&gt;='Zał 2'!$G$30</f>
        <v>1</v>
      </c>
      <c r="C682" s="206" t="s">
        <v>491</v>
      </c>
      <c r="D682" s="207" t="s">
        <v>2412</v>
      </c>
      <c r="E682" s="207" t="s">
        <v>506</v>
      </c>
      <c r="F682" s="207" t="s">
        <v>2421</v>
      </c>
    </row>
    <row r="683" spans="1:6" hidden="1" x14ac:dyDescent="0.2">
      <c r="A683" s="206" t="s">
        <v>372</v>
      </c>
      <c r="B683" s="207" t="b">
        <f>'Zał 2'!$H$29&gt;='Zał 2'!$H$30</f>
        <v>1</v>
      </c>
      <c r="C683" s="206" t="s">
        <v>491</v>
      </c>
      <c r="D683" s="207" t="s">
        <v>2412</v>
      </c>
      <c r="E683" s="207" t="s">
        <v>506</v>
      </c>
      <c r="F683" s="207" t="s">
        <v>2422</v>
      </c>
    </row>
    <row r="684" spans="1:6" hidden="1" x14ac:dyDescent="0.2">
      <c r="A684" s="206" t="s">
        <v>373</v>
      </c>
      <c r="B684" s="207" t="b">
        <f>'Zał 2'!$I$29&gt;='Zał 2'!$I$30</f>
        <v>1</v>
      </c>
      <c r="C684" s="206" t="s">
        <v>491</v>
      </c>
      <c r="D684" s="207" t="s">
        <v>2412</v>
      </c>
      <c r="E684" s="207" t="s">
        <v>506</v>
      </c>
      <c r="F684" s="207" t="s">
        <v>2423</v>
      </c>
    </row>
    <row r="685" spans="1:6" hidden="1" x14ac:dyDescent="0.2">
      <c r="A685" s="206" t="s">
        <v>374</v>
      </c>
      <c r="B685" s="207" t="b">
        <f>'Zał 2'!$J$29&gt;='Zał 2'!$J$30</f>
        <v>1</v>
      </c>
      <c r="C685" s="206" t="s">
        <v>491</v>
      </c>
      <c r="D685" s="207" t="s">
        <v>2412</v>
      </c>
      <c r="E685" s="207" t="s">
        <v>506</v>
      </c>
      <c r="F685" s="207" t="s">
        <v>2424</v>
      </c>
    </row>
    <row r="686" spans="1:6" hidden="1" x14ac:dyDescent="0.2">
      <c r="A686" s="206" t="s">
        <v>375</v>
      </c>
      <c r="B686" s="207" t="b">
        <f>'Zał 2'!$K$29&gt;='Zał 2'!$K$30</f>
        <v>1</v>
      </c>
      <c r="C686" s="206" t="s">
        <v>491</v>
      </c>
      <c r="D686" s="207" t="s">
        <v>2412</v>
      </c>
      <c r="E686" s="207" t="s">
        <v>506</v>
      </c>
      <c r="F686" s="207" t="s">
        <v>11</v>
      </c>
    </row>
    <row r="687" spans="1:6" hidden="1" x14ac:dyDescent="0.2">
      <c r="A687" s="206" t="s">
        <v>376</v>
      </c>
      <c r="B687" s="207" t="b">
        <f>'Zał 2'!$L$29&gt;='Zał 2'!$L$30</f>
        <v>1</v>
      </c>
      <c r="C687" s="206" t="s">
        <v>491</v>
      </c>
      <c r="D687" s="207" t="s">
        <v>2412</v>
      </c>
      <c r="E687" s="207" t="s">
        <v>506</v>
      </c>
      <c r="F687" s="207" t="s">
        <v>3944</v>
      </c>
    </row>
    <row r="688" spans="1:6" hidden="1" x14ac:dyDescent="0.2">
      <c r="A688" s="206" t="s">
        <v>377</v>
      </c>
      <c r="B688" s="207" t="b">
        <f>'Zał 2'!$M$29&gt;='Zał 2'!$M$30</f>
        <v>1</v>
      </c>
      <c r="C688" s="206" t="s">
        <v>491</v>
      </c>
      <c r="D688" s="207" t="s">
        <v>2412</v>
      </c>
      <c r="E688" s="207" t="s">
        <v>506</v>
      </c>
      <c r="F688" s="207" t="s">
        <v>3945</v>
      </c>
    </row>
    <row r="689" spans="1:6" hidden="1" x14ac:dyDescent="0.2">
      <c r="A689" s="206" t="s">
        <v>378</v>
      </c>
      <c r="B689" s="207" t="b">
        <f>'Zał 2'!$N$29&gt;='Zał 2'!$N$30</f>
        <v>1</v>
      </c>
      <c r="C689" s="206" t="s">
        <v>491</v>
      </c>
      <c r="D689" s="207" t="s">
        <v>2412</v>
      </c>
      <c r="E689" s="207" t="s">
        <v>506</v>
      </c>
      <c r="F689" s="207" t="s">
        <v>3946</v>
      </c>
    </row>
    <row r="690" spans="1:6" hidden="1" x14ac:dyDescent="0.2">
      <c r="A690" s="206" t="s">
        <v>379</v>
      </c>
      <c r="B690" s="207" t="b">
        <f>'Zał 2'!$D$31&gt;='Zał 2'!$D$32</f>
        <v>1</v>
      </c>
      <c r="C690" s="206" t="s">
        <v>491</v>
      </c>
      <c r="D690" s="207" t="s">
        <v>2413</v>
      </c>
      <c r="E690" s="207" t="s">
        <v>506</v>
      </c>
      <c r="F690" s="207" t="s">
        <v>2418</v>
      </c>
    </row>
    <row r="691" spans="1:6" hidden="1" x14ac:dyDescent="0.2">
      <c r="A691" s="206" t="s">
        <v>380</v>
      </c>
      <c r="B691" s="207" t="b">
        <f>'Zał 2'!$E$31&gt;='Zał 2'!$E$32</f>
        <v>1</v>
      </c>
      <c r="C691" s="206" t="s">
        <v>491</v>
      </c>
      <c r="D691" s="207" t="s">
        <v>2413</v>
      </c>
      <c r="E691" s="207" t="s">
        <v>506</v>
      </c>
      <c r="F691" s="207" t="s">
        <v>2419</v>
      </c>
    </row>
    <row r="692" spans="1:6" hidden="1" x14ac:dyDescent="0.2">
      <c r="A692" s="206" t="s">
        <v>381</v>
      </c>
      <c r="B692" s="207" t="b">
        <f>'Zał 2'!$F$31&gt;='Zał 2'!$F$32</f>
        <v>1</v>
      </c>
      <c r="C692" s="206" t="s">
        <v>491</v>
      </c>
      <c r="D692" s="207" t="s">
        <v>2413</v>
      </c>
      <c r="E692" s="207" t="s">
        <v>506</v>
      </c>
      <c r="F692" s="207" t="s">
        <v>2420</v>
      </c>
    </row>
    <row r="693" spans="1:6" hidden="1" x14ac:dyDescent="0.2">
      <c r="A693" s="206" t="s">
        <v>382</v>
      </c>
      <c r="B693" s="207" t="b">
        <f>'Zał 2'!$G$31&gt;='Zał 2'!$G$32</f>
        <v>1</v>
      </c>
      <c r="C693" s="206" t="s">
        <v>491</v>
      </c>
      <c r="D693" s="207" t="s">
        <v>2413</v>
      </c>
      <c r="E693" s="207" t="s">
        <v>506</v>
      </c>
      <c r="F693" s="207" t="s">
        <v>2421</v>
      </c>
    </row>
    <row r="694" spans="1:6" hidden="1" x14ac:dyDescent="0.2">
      <c r="A694" s="206" t="s">
        <v>3304</v>
      </c>
      <c r="B694" s="207" t="b">
        <f>'Zał 2'!$H$31&gt;='Zał 2'!$H$32</f>
        <v>1</v>
      </c>
      <c r="C694" s="206" t="s">
        <v>491</v>
      </c>
      <c r="D694" s="207" t="s">
        <v>2413</v>
      </c>
      <c r="E694" s="207" t="s">
        <v>506</v>
      </c>
      <c r="F694" s="207" t="s">
        <v>2422</v>
      </c>
    </row>
    <row r="695" spans="1:6" hidden="1" x14ac:dyDescent="0.2">
      <c r="A695" s="206" t="s">
        <v>3305</v>
      </c>
      <c r="B695" s="207" t="b">
        <f>'Zał 2'!$I$31&gt;='Zał 2'!$I$32</f>
        <v>1</v>
      </c>
      <c r="C695" s="206" t="s">
        <v>491</v>
      </c>
      <c r="D695" s="207" t="s">
        <v>2413</v>
      </c>
      <c r="E695" s="207" t="s">
        <v>506</v>
      </c>
      <c r="F695" s="207" t="s">
        <v>2423</v>
      </c>
    </row>
    <row r="696" spans="1:6" hidden="1" x14ac:dyDescent="0.2">
      <c r="A696" s="206" t="s">
        <v>3306</v>
      </c>
      <c r="B696" s="207" t="b">
        <f>'Zał 2'!$J$31&gt;='Zał 2'!$J$32</f>
        <v>1</v>
      </c>
      <c r="C696" s="206" t="s">
        <v>491</v>
      </c>
      <c r="D696" s="207" t="s">
        <v>2413</v>
      </c>
      <c r="E696" s="207" t="s">
        <v>506</v>
      </c>
      <c r="F696" s="207" t="s">
        <v>2424</v>
      </c>
    </row>
    <row r="697" spans="1:6" hidden="1" x14ac:dyDescent="0.2">
      <c r="A697" s="206" t="s">
        <v>3307</v>
      </c>
      <c r="B697" s="207" t="b">
        <f>'Zał 2'!$K$31&gt;='Zał 2'!$K$32</f>
        <v>1</v>
      </c>
      <c r="C697" s="206" t="s">
        <v>491</v>
      </c>
      <c r="D697" s="207" t="s">
        <v>2413</v>
      </c>
      <c r="E697" s="207" t="s">
        <v>506</v>
      </c>
      <c r="F697" s="207" t="s">
        <v>11</v>
      </c>
    </row>
    <row r="698" spans="1:6" hidden="1" x14ac:dyDescent="0.2">
      <c r="A698" s="206" t="s">
        <v>3308</v>
      </c>
      <c r="B698" s="207" t="b">
        <f>'Zał 2'!$L$31&gt;='Zał 2'!$L$32</f>
        <v>1</v>
      </c>
      <c r="C698" s="206" t="s">
        <v>491</v>
      </c>
      <c r="D698" s="207" t="s">
        <v>2413</v>
      </c>
      <c r="E698" s="207" t="s">
        <v>506</v>
      </c>
      <c r="F698" s="207" t="s">
        <v>3944</v>
      </c>
    </row>
    <row r="699" spans="1:6" hidden="1" x14ac:dyDescent="0.2">
      <c r="A699" s="206" t="s">
        <v>1959</v>
      </c>
      <c r="B699" s="207" t="b">
        <f>'Zał 2'!$M$31&gt;='Zał 2'!$M$32</f>
        <v>1</v>
      </c>
      <c r="C699" s="206" t="s">
        <v>491</v>
      </c>
      <c r="D699" s="207" t="s">
        <v>2413</v>
      </c>
      <c r="E699" s="207" t="s">
        <v>506</v>
      </c>
      <c r="F699" s="207" t="s">
        <v>3945</v>
      </c>
    </row>
    <row r="700" spans="1:6" hidden="1" x14ac:dyDescent="0.2">
      <c r="A700" s="206" t="s">
        <v>1960</v>
      </c>
      <c r="B700" s="207" t="b">
        <f>'Zał 2'!$N$31&gt;='Zał 2'!$N$32</f>
        <v>1</v>
      </c>
      <c r="C700" s="206" t="s">
        <v>491</v>
      </c>
      <c r="D700" s="207" t="s">
        <v>2413</v>
      </c>
      <c r="E700" s="207" t="s">
        <v>506</v>
      </c>
      <c r="F700" s="207" t="s">
        <v>3946</v>
      </c>
    </row>
    <row r="701" spans="1:6" hidden="1" x14ac:dyDescent="0.2">
      <c r="A701" s="206" t="s">
        <v>1961</v>
      </c>
      <c r="B701" s="207" t="b">
        <f>'Zał 2'!$D$39&gt;='Zał 2'!$D$40</f>
        <v>1</v>
      </c>
      <c r="C701" s="206" t="s">
        <v>491</v>
      </c>
      <c r="D701" s="207" t="s">
        <v>2414</v>
      </c>
      <c r="E701" s="207" t="s">
        <v>506</v>
      </c>
      <c r="F701" s="207" t="s">
        <v>2418</v>
      </c>
    </row>
    <row r="702" spans="1:6" hidden="1" x14ac:dyDescent="0.2">
      <c r="A702" s="206" t="s">
        <v>1962</v>
      </c>
      <c r="B702" s="207" t="b">
        <f>'Zał 2'!$E$39&gt;='Zał 2'!$E$40</f>
        <v>1</v>
      </c>
      <c r="C702" s="206" t="s">
        <v>491</v>
      </c>
      <c r="D702" s="207" t="s">
        <v>2414</v>
      </c>
      <c r="E702" s="207" t="s">
        <v>506</v>
      </c>
      <c r="F702" s="207" t="s">
        <v>2419</v>
      </c>
    </row>
    <row r="703" spans="1:6" hidden="1" x14ac:dyDescent="0.2">
      <c r="A703" s="206" t="s">
        <v>1963</v>
      </c>
      <c r="B703" s="207" t="b">
        <f>'Zał 2'!$F$39&gt;='Zał 2'!$F$40</f>
        <v>1</v>
      </c>
      <c r="C703" s="206" t="s">
        <v>491</v>
      </c>
      <c r="D703" s="207" t="s">
        <v>2414</v>
      </c>
      <c r="E703" s="207" t="s">
        <v>506</v>
      </c>
      <c r="F703" s="207" t="s">
        <v>2420</v>
      </c>
    </row>
    <row r="704" spans="1:6" hidden="1" x14ac:dyDescent="0.2">
      <c r="A704" s="206" t="s">
        <v>1964</v>
      </c>
      <c r="B704" s="207" t="b">
        <f>'Zał 2'!$G$39&gt;='Zał 2'!$G$40</f>
        <v>1</v>
      </c>
      <c r="C704" s="206" t="s">
        <v>491</v>
      </c>
      <c r="D704" s="207" t="s">
        <v>2414</v>
      </c>
      <c r="E704" s="207" t="s">
        <v>506</v>
      </c>
      <c r="F704" s="207" t="s">
        <v>2421</v>
      </c>
    </row>
    <row r="705" spans="1:6" hidden="1" x14ac:dyDescent="0.2">
      <c r="A705" s="206" t="s">
        <v>1965</v>
      </c>
      <c r="B705" s="207" t="b">
        <f>'Zał 2'!$H$39&gt;='Zał 2'!$H$40</f>
        <v>1</v>
      </c>
      <c r="C705" s="206" t="s">
        <v>491</v>
      </c>
      <c r="D705" s="207" t="s">
        <v>2414</v>
      </c>
      <c r="E705" s="207" t="s">
        <v>506</v>
      </c>
      <c r="F705" s="207" t="s">
        <v>2422</v>
      </c>
    </row>
    <row r="706" spans="1:6" hidden="1" x14ac:dyDescent="0.2">
      <c r="A706" s="206" t="s">
        <v>1966</v>
      </c>
      <c r="B706" s="207" t="b">
        <f>'Zał 2'!$I$39&gt;='Zał 2'!$I$40</f>
        <v>1</v>
      </c>
      <c r="C706" s="206" t="s">
        <v>491</v>
      </c>
      <c r="D706" s="207" t="s">
        <v>2414</v>
      </c>
      <c r="E706" s="207" t="s">
        <v>506</v>
      </c>
      <c r="F706" s="207" t="s">
        <v>2423</v>
      </c>
    </row>
    <row r="707" spans="1:6" hidden="1" x14ac:dyDescent="0.2">
      <c r="A707" s="206" t="s">
        <v>1967</v>
      </c>
      <c r="B707" s="207" t="b">
        <f>'Zał 2'!$J$39&gt;='Zał 2'!$J$40</f>
        <v>1</v>
      </c>
      <c r="C707" s="206" t="s">
        <v>491</v>
      </c>
      <c r="D707" s="207" t="s">
        <v>2414</v>
      </c>
      <c r="E707" s="207" t="s">
        <v>506</v>
      </c>
      <c r="F707" s="207" t="s">
        <v>2424</v>
      </c>
    </row>
    <row r="708" spans="1:6" hidden="1" x14ac:dyDescent="0.2">
      <c r="A708" s="206" t="s">
        <v>2574</v>
      </c>
      <c r="B708" s="207" t="b">
        <f>'Zał 2'!$K$39&gt;='Zał 2'!$K$40</f>
        <v>1</v>
      </c>
      <c r="C708" s="206" t="s">
        <v>491</v>
      </c>
      <c r="D708" s="207" t="s">
        <v>2414</v>
      </c>
      <c r="E708" s="207" t="s">
        <v>506</v>
      </c>
      <c r="F708" s="207" t="s">
        <v>11</v>
      </c>
    </row>
    <row r="709" spans="1:6" hidden="1" x14ac:dyDescent="0.2">
      <c r="A709" s="206" t="s">
        <v>4125</v>
      </c>
      <c r="B709" s="207" t="b">
        <f>'Zał 2'!$L$39&gt;='Zał 2'!$L$40</f>
        <v>1</v>
      </c>
      <c r="C709" s="206" t="s">
        <v>491</v>
      </c>
      <c r="D709" s="207" t="s">
        <v>2414</v>
      </c>
      <c r="E709" s="207" t="s">
        <v>506</v>
      </c>
      <c r="F709" s="207" t="s">
        <v>3944</v>
      </c>
    </row>
    <row r="710" spans="1:6" hidden="1" x14ac:dyDescent="0.2">
      <c r="A710" s="206" t="s">
        <v>4126</v>
      </c>
      <c r="B710" s="207" t="b">
        <f>'Zał 2'!$M$39&gt;='Zał 2'!$M$40</f>
        <v>1</v>
      </c>
      <c r="C710" s="206" t="s">
        <v>491</v>
      </c>
      <c r="D710" s="207" t="s">
        <v>2414</v>
      </c>
      <c r="E710" s="207" t="s">
        <v>506</v>
      </c>
      <c r="F710" s="207" t="s">
        <v>3945</v>
      </c>
    </row>
    <row r="711" spans="1:6" hidden="1" x14ac:dyDescent="0.2">
      <c r="A711" s="206" t="s">
        <v>4127</v>
      </c>
      <c r="B711" s="207" t="b">
        <f>'Zał 2'!$N$39&gt;='Zał 2'!$N$40</f>
        <v>1</v>
      </c>
      <c r="C711" s="206" t="s">
        <v>491</v>
      </c>
      <c r="D711" s="207" t="s">
        <v>2414</v>
      </c>
      <c r="E711" s="207" t="s">
        <v>506</v>
      </c>
      <c r="F711" s="207" t="s">
        <v>3946</v>
      </c>
    </row>
    <row r="712" spans="1:6" hidden="1" x14ac:dyDescent="0.2">
      <c r="A712" s="206" t="s">
        <v>4128</v>
      </c>
      <c r="B712" s="207" t="b">
        <f>'Zał 2'!$D$41&gt;='Zał 2'!$D$42</f>
        <v>1</v>
      </c>
      <c r="C712" s="206" t="s">
        <v>491</v>
      </c>
      <c r="D712" s="207" t="s">
        <v>2415</v>
      </c>
      <c r="E712" s="207" t="s">
        <v>506</v>
      </c>
      <c r="F712" s="207" t="s">
        <v>2418</v>
      </c>
    </row>
    <row r="713" spans="1:6" hidden="1" x14ac:dyDescent="0.2">
      <c r="A713" s="206" t="s">
        <v>4129</v>
      </c>
      <c r="B713" s="207" t="b">
        <f>'Zał 2'!$E$41&gt;='Zał 2'!$E$42</f>
        <v>1</v>
      </c>
      <c r="C713" s="206" t="s">
        <v>491</v>
      </c>
      <c r="D713" s="207" t="s">
        <v>2415</v>
      </c>
      <c r="E713" s="207" t="s">
        <v>506</v>
      </c>
      <c r="F713" s="207" t="s">
        <v>2419</v>
      </c>
    </row>
    <row r="714" spans="1:6" hidden="1" x14ac:dyDescent="0.2">
      <c r="A714" s="206" t="s">
        <v>4130</v>
      </c>
      <c r="B714" s="207" t="b">
        <f>'Zał 2'!$F$41&gt;='Zał 2'!$F$42</f>
        <v>1</v>
      </c>
      <c r="C714" s="206" t="s">
        <v>491</v>
      </c>
      <c r="D714" s="207" t="s">
        <v>2415</v>
      </c>
      <c r="E714" s="207" t="s">
        <v>506</v>
      </c>
      <c r="F714" s="207" t="s">
        <v>2420</v>
      </c>
    </row>
    <row r="715" spans="1:6" hidden="1" x14ac:dyDescent="0.2">
      <c r="A715" s="206" t="s">
        <v>4131</v>
      </c>
      <c r="B715" s="207" t="b">
        <f>'Zał 2'!$G$41&gt;='Zał 2'!$G$42</f>
        <v>1</v>
      </c>
      <c r="C715" s="206" t="s">
        <v>491</v>
      </c>
      <c r="D715" s="207" t="s">
        <v>2415</v>
      </c>
      <c r="E715" s="207" t="s">
        <v>506</v>
      </c>
      <c r="F715" s="207" t="s">
        <v>2421</v>
      </c>
    </row>
    <row r="716" spans="1:6" hidden="1" x14ac:dyDescent="0.2">
      <c r="A716" s="206" t="s">
        <v>2743</v>
      </c>
      <c r="B716" s="207" t="b">
        <f>'Zał 2'!$H$41&gt;='Zał 2'!$H$42</f>
        <v>1</v>
      </c>
      <c r="C716" s="206" t="s">
        <v>491</v>
      </c>
      <c r="D716" s="207" t="s">
        <v>2415</v>
      </c>
      <c r="E716" s="207" t="s">
        <v>506</v>
      </c>
      <c r="F716" s="207" t="s">
        <v>2422</v>
      </c>
    </row>
    <row r="717" spans="1:6" hidden="1" x14ac:dyDescent="0.2">
      <c r="A717" s="206" t="s">
        <v>2744</v>
      </c>
      <c r="B717" s="207" t="b">
        <f>'Zał 2'!$I$41&gt;='Zał 2'!$I$42</f>
        <v>1</v>
      </c>
      <c r="C717" s="206" t="s">
        <v>491</v>
      </c>
      <c r="D717" s="207" t="s">
        <v>2415</v>
      </c>
      <c r="E717" s="207" t="s">
        <v>506</v>
      </c>
      <c r="F717" s="207" t="s">
        <v>2423</v>
      </c>
    </row>
    <row r="718" spans="1:6" hidden="1" x14ac:dyDescent="0.2">
      <c r="A718" s="206" t="s">
        <v>2745</v>
      </c>
      <c r="B718" s="207" t="b">
        <f>'Zał 2'!$J$41&gt;='Zał 2'!$J$42</f>
        <v>1</v>
      </c>
      <c r="C718" s="206" t="s">
        <v>491</v>
      </c>
      <c r="D718" s="207" t="s">
        <v>2415</v>
      </c>
      <c r="E718" s="207" t="s">
        <v>506</v>
      </c>
      <c r="F718" s="207" t="s">
        <v>2424</v>
      </c>
    </row>
    <row r="719" spans="1:6" hidden="1" x14ac:dyDescent="0.2">
      <c r="A719" s="206" t="s">
        <v>2746</v>
      </c>
      <c r="B719" s="207" t="b">
        <f>'Zał 2'!$K$41&gt;='Zał 2'!$K$42</f>
        <v>1</v>
      </c>
      <c r="C719" s="206" t="s">
        <v>491</v>
      </c>
      <c r="D719" s="207" t="s">
        <v>2415</v>
      </c>
      <c r="E719" s="207" t="s">
        <v>506</v>
      </c>
      <c r="F719" s="207" t="s">
        <v>11</v>
      </c>
    </row>
    <row r="720" spans="1:6" hidden="1" x14ac:dyDescent="0.2">
      <c r="A720" s="206" t="s">
        <v>3121</v>
      </c>
      <c r="B720" s="207" t="b">
        <f>'Zał 2'!$L$41&gt;='Zał 2'!$L$42</f>
        <v>1</v>
      </c>
      <c r="C720" s="206" t="s">
        <v>491</v>
      </c>
      <c r="D720" s="207" t="s">
        <v>2415</v>
      </c>
      <c r="E720" s="207" t="s">
        <v>506</v>
      </c>
      <c r="F720" s="207" t="s">
        <v>3944</v>
      </c>
    </row>
    <row r="721" spans="1:6" hidden="1" x14ac:dyDescent="0.2">
      <c r="A721" s="206" t="s">
        <v>3122</v>
      </c>
      <c r="B721" s="207" t="b">
        <f>'Zał 2'!$M$41&gt;='Zał 2'!$M$42</f>
        <v>1</v>
      </c>
      <c r="C721" s="206" t="s">
        <v>491</v>
      </c>
      <c r="D721" s="207" t="s">
        <v>2415</v>
      </c>
      <c r="E721" s="207" t="s">
        <v>506</v>
      </c>
      <c r="F721" s="207" t="s">
        <v>3945</v>
      </c>
    </row>
    <row r="722" spans="1:6" hidden="1" x14ac:dyDescent="0.2">
      <c r="A722" s="206" t="s">
        <v>2988</v>
      </c>
      <c r="B722" s="207" t="b">
        <f>'Zał 2'!$N$41&gt;='Zał 2'!$N$42</f>
        <v>1</v>
      </c>
      <c r="C722" s="206" t="s">
        <v>491</v>
      </c>
      <c r="D722" s="207" t="s">
        <v>2415</v>
      </c>
      <c r="E722" s="207" t="s">
        <v>506</v>
      </c>
      <c r="F722" s="207" t="s">
        <v>3946</v>
      </c>
    </row>
    <row r="723" spans="1:6" hidden="1" x14ac:dyDescent="0.2">
      <c r="A723" s="206" t="s">
        <v>2989</v>
      </c>
      <c r="B723" s="207" t="b">
        <f>'Zał 2'!$D$43&gt;='Zał 2'!$D$44</f>
        <v>1</v>
      </c>
      <c r="C723" s="206" t="s">
        <v>491</v>
      </c>
      <c r="D723" s="207" t="s">
        <v>2416</v>
      </c>
      <c r="E723" s="207" t="s">
        <v>506</v>
      </c>
      <c r="F723" s="207" t="s">
        <v>2418</v>
      </c>
    </row>
    <row r="724" spans="1:6" hidden="1" x14ac:dyDescent="0.2">
      <c r="A724" s="206" t="s">
        <v>2990</v>
      </c>
      <c r="B724" s="207" t="b">
        <f>'Zał 2'!$E$43&gt;='Zał 2'!$E$44</f>
        <v>1</v>
      </c>
      <c r="C724" s="206" t="s">
        <v>491</v>
      </c>
      <c r="D724" s="207" t="s">
        <v>2416</v>
      </c>
      <c r="E724" s="207" t="s">
        <v>506</v>
      </c>
      <c r="F724" s="207" t="s">
        <v>2419</v>
      </c>
    </row>
    <row r="725" spans="1:6" hidden="1" x14ac:dyDescent="0.2">
      <c r="A725" s="206" t="s">
        <v>2991</v>
      </c>
      <c r="B725" s="207" t="b">
        <f>'Zał 2'!$F$43&gt;='Zał 2'!$F$44</f>
        <v>1</v>
      </c>
      <c r="C725" s="206" t="s">
        <v>491</v>
      </c>
      <c r="D725" s="207" t="s">
        <v>2416</v>
      </c>
      <c r="E725" s="207" t="s">
        <v>506</v>
      </c>
      <c r="F725" s="207" t="s">
        <v>2420</v>
      </c>
    </row>
    <row r="726" spans="1:6" hidden="1" x14ac:dyDescent="0.2">
      <c r="A726" s="206" t="s">
        <v>2992</v>
      </c>
      <c r="B726" s="207" t="b">
        <f>'Zał 2'!$G$43&gt;='Zał 2'!$G$44</f>
        <v>1</v>
      </c>
      <c r="C726" s="206" t="s">
        <v>491</v>
      </c>
      <c r="D726" s="207" t="s">
        <v>2416</v>
      </c>
      <c r="E726" s="207" t="s">
        <v>506</v>
      </c>
      <c r="F726" s="207" t="s">
        <v>2421</v>
      </c>
    </row>
    <row r="727" spans="1:6" hidden="1" x14ac:dyDescent="0.2">
      <c r="A727" s="206" t="s">
        <v>2885</v>
      </c>
      <c r="B727" s="207" t="b">
        <f>'Zał 2'!$H$43&gt;='Zał 2'!$H$44</f>
        <v>1</v>
      </c>
      <c r="C727" s="206" t="s">
        <v>491</v>
      </c>
      <c r="D727" s="207" t="s">
        <v>2416</v>
      </c>
      <c r="E727" s="207" t="s">
        <v>506</v>
      </c>
      <c r="F727" s="207" t="s">
        <v>2422</v>
      </c>
    </row>
    <row r="728" spans="1:6" hidden="1" x14ac:dyDescent="0.2">
      <c r="A728" s="206" t="s">
        <v>2886</v>
      </c>
      <c r="B728" s="207" t="b">
        <f>'Zał 2'!$I$43&gt;='Zał 2'!$I$44</f>
        <v>1</v>
      </c>
      <c r="C728" s="206" t="s">
        <v>491</v>
      </c>
      <c r="D728" s="207" t="s">
        <v>2416</v>
      </c>
      <c r="E728" s="207" t="s">
        <v>506</v>
      </c>
      <c r="F728" s="207" t="s">
        <v>2423</v>
      </c>
    </row>
    <row r="729" spans="1:6" hidden="1" x14ac:dyDescent="0.2">
      <c r="A729" s="206" t="s">
        <v>2887</v>
      </c>
      <c r="B729" s="207" t="b">
        <f>'Zał 2'!$J$43&gt;='Zał 2'!$J$44</f>
        <v>1</v>
      </c>
      <c r="C729" s="206" t="s">
        <v>491</v>
      </c>
      <c r="D729" s="207" t="s">
        <v>2416</v>
      </c>
      <c r="E729" s="207" t="s">
        <v>506</v>
      </c>
      <c r="F729" s="207" t="s">
        <v>2424</v>
      </c>
    </row>
    <row r="730" spans="1:6" hidden="1" x14ac:dyDescent="0.2">
      <c r="A730" s="206" t="s">
        <v>2888</v>
      </c>
      <c r="B730" s="207" t="b">
        <f>'Zał 2'!$K$43&gt;='Zał 2'!$K$44</f>
        <v>1</v>
      </c>
      <c r="C730" s="206" t="s">
        <v>491</v>
      </c>
      <c r="D730" s="207" t="s">
        <v>2416</v>
      </c>
      <c r="E730" s="207" t="s">
        <v>506</v>
      </c>
      <c r="F730" s="207" t="s">
        <v>11</v>
      </c>
    </row>
    <row r="731" spans="1:6" hidden="1" x14ac:dyDescent="0.2">
      <c r="A731" s="206" t="s">
        <v>2889</v>
      </c>
      <c r="B731" s="207" t="b">
        <f>'Zał 2'!$L$43&gt;='Zał 2'!$L$44</f>
        <v>1</v>
      </c>
      <c r="C731" s="206" t="s">
        <v>491</v>
      </c>
      <c r="D731" s="207" t="s">
        <v>2416</v>
      </c>
      <c r="E731" s="207" t="s">
        <v>506</v>
      </c>
      <c r="F731" s="207" t="s">
        <v>3944</v>
      </c>
    </row>
    <row r="732" spans="1:6" hidden="1" x14ac:dyDescent="0.2">
      <c r="A732" s="206" t="s">
        <v>1812</v>
      </c>
      <c r="B732" s="207" t="b">
        <f>'Zał 2'!$M$43&gt;='Zał 2'!$M$44</f>
        <v>1</v>
      </c>
      <c r="C732" s="206" t="s">
        <v>491</v>
      </c>
      <c r="D732" s="207" t="s">
        <v>2416</v>
      </c>
      <c r="E732" s="207" t="s">
        <v>506</v>
      </c>
      <c r="F732" s="207" t="s">
        <v>3945</v>
      </c>
    </row>
    <row r="733" spans="1:6" hidden="1" x14ac:dyDescent="0.2">
      <c r="A733" s="206" t="s">
        <v>1813</v>
      </c>
      <c r="B733" s="207" t="b">
        <f>'Zał 2'!$N$43&gt;='Zał 2'!$N$44</f>
        <v>1</v>
      </c>
      <c r="C733" s="206" t="s">
        <v>491</v>
      </c>
      <c r="D733" s="207" t="s">
        <v>2416</v>
      </c>
      <c r="E733" s="207" t="s">
        <v>506</v>
      </c>
      <c r="F733" s="207" t="s">
        <v>3946</v>
      </c>
    </row>
    <row r="734" spans="1:6" hidden="1" x14ac:dyDescent="0.2">
      <c r="A734" s="206" t="s">
        <v>1814</v>
      </c>
      <c r="B734" s="207" t="b">
        <f>'Zał 2'!$D$45&gt;='Zał 2'!$D$46</f>
        <v>1</v>
      </c>
      <c r="C734" s="206" t="s">
        <v>491</v>
      </c>
      <c r="D734" s="207" t="s">
        <v>2417</v>
      </c>
      <c r="E734" s="207" t="s">
        <v>506</v>
      </c>
      <c r="F734" s="207" t="s">
        <v>2418</v>
      </c>
    </row>
    <row r="735" spans="1:6" hidden="1" x14ac:dyDescent="0.2">
      <c r="A735" s="206" t="s">
        <v>1815</v>
      </c>
      <c r="B735" s="207" t="b">
        <f>'Zał 2'!$E$45&gt;='Zał 2'!$E$46</f>
        <v>1</v>
      </c>
      <c r="C735" s="206" t="s">
        <v>491</v>
      </c>
      <c r="D735" s="207" t="s">
        <v>2417</v>
      </c>
      <c r="E735" s="207" t="s">
        <v>506</v>
      </c>
      <c r="F735" s="207" t="s">
        <v>2419</v>
      </c>
    </row>
    <row r="736" spans="1:6" hidden="1" x14ac:dyDescent="0.2">
      <c r="A736" s="206" t="s">
        <v>1816</v>
      </c>
      <c r="B736" s="207" t="b">
        <f>'Zał 2'!$F$45&gt;='Zał 2'!$F$46</f>
        <v>1</v>
      </c>
      <c r="C736" s="206" t="s">
        <v>491</v>
      </c>
      <c r="D736" s="207" t="s">
        <v>2417</v>
      </c>
      <c r="E736" s="207" t="s">
        <v>506</v>
      </c>
      <c r="F736" s="207" t="s">
        <v>2420</v>
      </c>
    </row>
    <row r="737" spans="1:6" hidden="1" x14ac:dyDescent="0.2">
      <c r="A737" s="206" t="s">
        <v>1817</v>
      </c>
      <c r="B737" s="207" t="b">
        <f>'Zał 2'!$G$45&gt;='Zał 2'!$G$46</f>
        <v>1</v>
      </c>
      <c r="C737" s="206" t="s">
        <v>491</v>
      </c>
      <c r="D737" s="207" t="s">
        <v>2417</v>
      </c>
      <c r="E737" s="207" t="s">
        <v>506</v>
      </c>
      <c r="F737" s="207" t="s">
        <v>2421</v>
      </c>
    </row>
    <row r="738" spans="1:6" hidden="1" x14ac:dyDescent="0.2">
      <c r="A738" s="206" t="s">
        <v>1818</v>
      </c>
      <c r="B738" s="207" t="b">
        <f>'Zał 2'!$H$45&gt;='Zał 2'!$H$46</f>
        <v>1</v>
      </c>
      <c r="C738" s="206" t="s">
        <v>491</v>
      </c>
      <c r="D738" s="207" t="s">
        <v>2417</v>
      </c>
      <c r="E738" s="207" t="s">
        <v>506</v>
      </c>
      <c r="F738" s="207" t="s">
        <v>2422</v>
      </c>
    </row>
    <row r="739" spans="1:6" hidden="1" x14ac:dyDescent="0.2">
      <c r="A739" s="206" t="s">
        <v>383</v>
      </c>
      <c r="B739" s="207" t="b">
        <f>'Zał 2'!$I$45&gt;='Zał 2'!$I$46</f>
        <v>1</v>
      </c>
      <c r="C739" s="206" t="s">
        <v>491</v>
      </c>
      <c r="D739" s="207" t="s">
        <v>2417</v>
      </c>
      <c r="E739" s="207" t="s">
        <v>506</v>
      </c>
      <c r="F739" s="207" t="s">
        <v>2423</v>
      </c>
    </row>
    <row r="740" spans="1:6" hidden="1" x14ac:dyDescent="0.2">
      <c r="A740" s="206" t="s">
        <v>384</v>
      </c>
      <c r="B740" s="207" t="b">
        <f>'Zał 2'!$J$45&gt;='Zał 2'!$J$46</f>
        <v>1</v>
      </c>
      <c r="C740" s="206" t="s">
        <v>491</v>
      </c>
      <c r="D740" s="207" t="s">
        <v>2417</v>
      </c>
      <c r="E740" s="207" t="s">
        <v>506</v>
      </c>
      <c r="F740" s="207" t="s">
        <v>2424</v>
      </c>
    </row>
    <row r="741" spans="1:6" hidden="1" x14ac:dyDescent="0.2">
      <c r="A741" s="206" t="s">
        <v>272</v>
      </c>
      <c r="B741" s="207" t="b">
        <f>'Zał 2'!$K$45&gt;='Zał 2'!$K$46</f>
        <v>1</v>
      </c>
      <c r="C741" s="206" t="s">
        <v>491</v>
      </c>
      <c r="D741" s="207" t="s">
        <v>2417</v>
      </c>
      <c r="E741" s="207" t="s">
        <v>506</v>
      </c>
      <c r="F741" s="207" t="s">
        <v>11</v>
      </c>
    </row>
    <row r="742" spans="1:6" hidden="1" x14ac:dyDescent="0.2">
      <c r="A742" s="206" t="s">
        <v>273</v>
      </c>
      <c r="B742" s="207" t="b">
        <f>'Zał 2'!$L$45&gt;='Zał 2'!$L$46</f>
        <v>1</v>
      </c>
      <c r="C742" s="206" t="s">
        <v>491</v>
      </c>
      <c r="D742" s="207" t="s">
        <v>2417</v>
      </c>
      <c r="E742" s="207" t="s">
        <v>506</v>
      </c>
      <c r="F742" s="207" t="s">
        <v>3944</v>
      </c>
    </row>
    <row r="743" spans="1:6" hidden="1" x14ac:dyDescent="0.2">
      <c r="A743" s="206" t="s">
        <v>274</v>
      </c>
      <c r="B743" s="207" t="b">
        <f>'Zał 2'!$M$45&gt;='Zał 2'!$M$46</f>
        <v>1</v>
      </c>
      <c r="C743" s="206" t="s">
        <v>491</v>
      </c>
      <c r="D743" s="207" t="s">
        <v>2417</v>
      </c>
      <c r="E743" s="207" t="s">
        <v>506</v>
      </c>
      <c r="F743" s="207" t="s">
        <v>3945</v>
      </c>
    </row>
    <row r="744" spans="1:6" hidden="1" x14ac:dyDescent="0.2">
      <c r="A744" s="206" t="s">
        <v>275</v>
      </c>
      <c r="B744" s="207" t="b">
        <f>'Zał 2'!$N$45&gt;='Zał 2'!$N$46</f>
        <v>1</v>
      </c>
      <c r="C744" s="206" t="s">
        <v>491</v>
      </c>
      <c r="D744" s="207" t="s">
        <v>2417</v>
      </c>
      <c r="E744" s="207" t="s">
        <v>506</v>
      </c>
      <c r="F744" s="207" t="s">
        <v>3946</v>
      </c>
    </row>
    <row r="745" spans="1:6" hidden="1" x14ac:dyDescent="0.2">
      <c r="A745" s="206" t="s">
        <v>276</v>
      </c>
      <c r="B745" s="207" t="b">
        <f>'Zał 2'!$D$47&gt;='Zał 2'!$D$48</f>
        <v>1</v>
      </c>
      <c r="C745" s="206" t="s">
        <v>491</v>
      </c>
      <c r="D745" s="207" t="s">
        <v>1100</v>
      </c>
      <c r="E745" s="207" t="s">
        <v>506</v>
      </c>
      <c r="F745" s="207" t="s">
        <v>2418</v>
      </c>
    </row>
    <row r="746" spans="1:6" hidden="1" x14ac:dyDescent="0.2">
      <c r="A746" s="206" t="s">
        <v>277</v>
      </c>
      <c r="B746" s="207" t="b">
        <f>'Zał 2'!$E$47&gt;='Zał 2'!$E$48</f>
        <v>1</v>
      </c>
      <c r="C746" s="206" t="s">
        <v>491</v>
      </c>
      <c r="D746" s="207" t="s">
        <v>1100</v>
      </c>
      <c r="E746" s="207" t="s">
        <v>506</v>
      </c>
      <c r="F746" s="207" t="s">
        <v>2419</v>
      </c>
    </row>
    <row r="747" spans="1:6" hidden="1" x14ac:dyDescent="0.2">
      <c r="A747" s="206" t="s">
        <v>278</v>
      </c>
      <c r="B747" s="207" t="b">
        <f>'Zał 2'!$F$47&gt;='Zał 2'!$F$48</f>
        <v>1</v>
      </c>
      <c r="C747" s="206" t="s">
        <v>491</v>
      </c>
      <c r="D747" s="207" t="s">
        <v>1100</v>
      </c>
      <c r="E747" s="207" t="s">
        <v>506</v>
      </c>
      <c r="F747" s="207" t="s">
        <v>2420</v>
      </c>
    </row>
    <row r="748" spans="1:6" hidden="1" x14ac:dyDescent="0.2">
      <c r="A748" s="206" t="s">
        <v>279</v>
      </c>
      <c r="B748" s="207" t="b">
        <f>'Zał 2'!$G$47&gt;='Zał 2'!$G$48</f>
        <v>1</v>
      </c>
      <c r="C748" s="206" t="s">
        <v>491</v>
      </c>
      <c r="D748" s="207" t="s">
        <v>1100</v>
      </c>
      <c r="E748" s="207" t="s">
        <v>506</v>
      </c>
      <c r="F748" s="207" t="s">
        <v>2421</v>
      </c>
    </row>
    <row r="749" spans="1:6" hidden="1" x14ac:dyDescent="0.2">
      <c r="A749" s="206" t="s">
        <v>280</v>
      </c>
      <c r="B749" s="207" t="b">
        <f>'Zał 2'!$H$47&gt;='Zał 2'!$H$48</f>
        <v>1</v>
      </c>
      <c r="C749" s="206" t="s">
        <v>491</v>
      </c>
      <c r="D749" s="207" t="s">
        <v>1100</v>
      </c>
      <c r="E749" s="207" t="s">
        <v>506</v>
      </c>
      <c r="F749" s="207" t="s">
        <v>2422</v>
      </c>
    </row>
    <row r="750" spans="1:6" hidden="1" x14ac:dyDescent="0.2">
      <c r="A750" s="206" t="s">
        <v>281</v>
      </c>
      <c r="B750" s="207" t="b">
        <f>'Zał 2'!$I$47&gt;='Zał 2'!$I$48</f>
        <v>1</v>
      </c>
      <c r="C750" s="206" t="s">
        <v>491</v>
      </c>
      <c r="D750" s="207" t="s">
        <v>1100</v>
      </c>
      <c r="E750" s="207" t="s">
        <v>506</v>
      </c>
      <c r="F750" s="207" t="s">
        <v>2423</v>
      </c>
    </row>
    <row r="751" spans="1:6" hidden="1" x14ac:dyDescent="0.2">
      <c r="A751" s="206" t="s">
        <v>282</v>
      </c>
      <c r="B751" s="207" t="b">
        <f>'Zał 2'!$J$47&gt;='Zał 2'!$J$48</f>
        <v>1</v>
      </c>
      <c r="C751" s="206" t="s">
        <v>491</v>
      </c>
      <c r="D751" s="207" t="s">
        <v>1100</v>
      </c>
      <c r="E751" s="207" t="s">
        <v>506</v>
      </c>
      <c r="F751" s="207" t="s">
        <v>2424</v>
      </c>
    </row>
    <row r="752" spans="1:6" hidden="1" x14ac:dyDescent="0.2">
      <c r="A752" s="206" t="s">
        <v>283</v>
      </c>
      <c r="B752" s="207" t="b">
        <f>'Zał 2'!$K$47&gt;='Zał 2'!$K$48</f>
        <v>1</v>
      </c>
      <c r="C752" s="206" t="s">
        <v>491</v>
      </c>
      <c r="D752" s="207" t="s">
        <v>1100</v>
      </c>
      <c r="E752" s="207" t="s">
        <v>506</v>
      </c>
      <c r="F752" s="207" t="s">
        <v>11</v>
      </c>
    </row>
    <row r="753" spans="1:6" hidden="1" x14ac:dyDescent="0.2">
      <c r="A753" s="206" t="s">
        <v>284</v>
      </c>
      <c r="B753" s="207" t="b">
        <f>'Zał 2'!$L$47&gt;='Zał 2'!$L$48</f>
        <v>1</v>
      </c>
      <c r="C753" s="206" t="s">
        <v>491</v>
      </c>
      <c r="D753" s="207" t="s">
        <v>1100</v>
      </c>
      <c r="E753" s="207" t="s">
        <v>506</v>
      </c>
      <c r="F753" s="207" t="s">
        <v>3944</v>
      </c>
    </row>
    <row r="754" spans="1:6" hidden="1" x14ac:dyDescent="0.2">
      <c r="A754" s="206" t="s">
        <v>285</v>
      </c>
      <c r="B754" s="207" t="b">
        <f>'Zał 2'!$M$47&gt;='Zał 2'!$M$48</f>
        <v>1</v>
      </c>
      <c r="C754" s="206" t="s">
        <v>491</v>
      </c>
      <c r="D754" s="207" t="s">
        <v>1100</v>
      </c>
      <c r="E754" s="207" t="s">
        <v>506</v>
      </c>
      <c r="F754" s="207" t="s">
        <v>3945</v>
      </c>
    </row>
    <row r="755" spans="1:6" hidden="1" x14ac:dyDescent="0.2">
      <c r="A755" s="206" t="s">
        <v>286</v>
      </c>
      <c r="B755" s="207" t="b">
        <f>'Zał 2'!$N$47&gt;='Zał 2'!$N$48</f>
        <v>1</v>
      </c>
      <c r="C755" s="206" t="s">
        <v>491</v>
      </c>
      <c r="D755" s="207" t="s">
        <v>1100</v>
      </c>
      <c r="E755" s="207" t="s">
        <v>506</v>
      </c>
      <c r="F755" s="207" t="s">
        <v>3946</v>
      </c>
    </row>
    <row r="756" spans="1:6" hidden="1" x14ac:dyDescent="0.2">
      <c r="A756" s="206" t="s">
        <v>287</v>
      </c>
      <c r="B756" s="207" t="b">
        <f>'Zał 2'!$D$49&gt;='Zał 2'!$D$50</f>
        <v>1</v>
      </c>
      <c r="C756" s="206" t="s">
        <v>491</v>
      </c>
      <c r="D756" s="207" t="s">
        <v>1101</v>
      </c>
      <c r="E756" s="207" t="s">
        <v>506</v>
      </c>
      <c r="F756" s="207" t="s">
        <v>2418</v>
      </c>
    </row>
    <row r="757" spans="1:6" hidden="1" x14ac:dyDescent="0.2">
      <c r="A757" s="206" t="s">
        <v>288</v>
      </c>
      <c r="B757" s="207" t="b">
        <f>'Zał 2'!$E$49&gt;='Zał 2'!$E$50</f>
        <v>1</v>
      </c>
      <c r="C757" s="206" t="s">
        <v>491</v>
      </c>
      <c r="D757" s="207" t="s">
        <v>1101</v>
      </c>
      <c r="E757" s="207" t="s">
        <v>506</v>
      </c>
      <c r="F757" s="207" t="s">
        <v>2419</v>
      </c>
    </row>
    <row r="758" spans="1:6" hidden="1" x14ac:dyDescent="0.2">
      <c r="A758" s="206" t="s">
        <v>289</v>
      </c>
      <c r="B758" s="207" t="b">
        <f>'Zał 2'!$F$49&gt;='Zał 2'!$F$50</f>
        <v>1</v>
      </c>
      <c r="C758" s="206" t="s">
        <v>491</v>
      </c>
      <c r="D758" s="207" t="s">
        <v>1101</v>
      </c>
      <c r="E758" s="207" t="s">
        <v>506</v>
      </c>
      <c r="F758" s="207" t="s">
        <v>2420</v>
      </c>
    </row>
    <row r="759" spans="1:6" hidden="1" x14ac:dyDescent="0.2">
      <c r="A759" s="206" t="s">
        <v>290</v>
      </c>
      <c r="B759" s="207" t="b">
        <f>'Zał 2'!$G$49&gt;='Zał 2'!$G$50</f>
        <v>1</v>
      </c>
      <c r="C759" s="206" t="s">
        <v>491</v>
      </c>
      <c r="D759" s="207" t="s">
        <v>1101</v>
      </c>
      <c r="E759" s="207" t="s">
        <v>506</v>
      </c>
      <c r="F759" s="207" t="s">
        <v>2421</v>
      </c>
    </row>
    <row r="760" spans="1:6" hidden="1" x14ac:dyDescent="0.2">
      <c r="A760" s="206" t="s">
        <v>291</v>
      </c>
      <c r="B760" s="207" t="b">
        <f>'Zał 2'!$H$49&gt;='Zał 2'!$H$50</f>
        <v>1</v>
      </c>
      <c r="C760" s="206" t="s">
        <v>491</v>
      </c>
      <c r="D760" s="207" t="s">
        <v>1101</v>
      </c>
      <c r="E760" s="207" t="s">
        <v>506</v>
      </c>
      <c r="F760" s="207" t="s">
        <v>2422</v>
      </c>
    </row>
    <row r="761" spans="1:6" hidden="1" x14ac:dyDescent="0.2">
      <c r="A761" s="206" t="s">
        <v>292</v>
      </c>
      <c r="B761" s="207" t="b">
        <f>'Zał 2'!$I$49&gt;='Zał 2'!$I$50</f>
        <v>1</v>
      </c>
      <c r="C761" s="206" t="s">
        <v>491</v>
      </c>
      <c r="D761" s="207" t="s">
        <v>1101</v>
      </c>
      <c r="E761" s="207" t="s">
        <v>506</v>
      </c>
      <c r="F761" s="207" t="s">
        <v>2423</v>
      </c>
    </row>
    <row r="762" spans="1:6" hidden="1" x14ac:dyDescent="0.2">
      <c r="A762" s="206" t="s">
        <v>293</v>
      </c>
      <c r="B762" s="207" t="b">
        <f>'Zał 2'!$J$49&gt;='Zał 2'!$J$50</f>
        <v>1</v>
      </c>
      <c r="C762" s="206" t="s">
        <v>491</v>
      </c>
      <c r="D762" s="207" t="s">
        <v>1101</v>
      </c>
      <c r="E762" s="207" t="s">
        <v>506</v>
      </c>
      <c r="F762" s="207" t="s">
        <v>2424</v>
      </c>
    </row>
    <row r="763" spans="1:6" hidden="1" x14ac:dyDescent="0.2">
      <c r="A763" s="206" t="s">
        <v>294</v>
      </c>
      <c r="B763" s="207" t="b">
        <f>'Zał 2'!$K$49&gt;='Zał 2'!$K$50</f>
        <v>1</v>
      </c>
      <c r="C763" s="206" t="s">
        <v>491</v>
      </c>
      <c r="D763" s="207" t="s">
        <v>1101</v>
      </c>
      <c r="E763" s="207" t="s">
        <v>506</v>
      </c>
      <c r="F763" s="207" t="s">
        <v>11</v>
      </c>
    </row>
    <row r="764" spans="1:6" hidden="1" x14ac:dyDescent="0.2">
      <c r="A764" s="206" t="s">
        <v>295</v>
      </c>
      <c r="B764" s="207" t="b">
        <f>'Zał 2'!$L$49&gt;='Zał 2'!$L$50</f>
        <v>1</v>
      </c>
      <c r="C764" s="206" t="s">
        <v>491</v>
      </c>
      <c r="D764" s="207" t="s">
        <v>1101</v>
      </c>
      <c r="E764" s="207" t="s">
        <v>506</v>
      </c>
      <c r="F764" s="207" t="s">
        <v>3944</v>
      </c>
    </row>
    <row r="765" spans="1:6" hidden="1" x14ac:dyDescent="0.2">
      <c r="A765" s="206" t="s">
        <v>296</v>
      </c>
      <c r="B765" s="207" t="b">
        <f>'Zał 2'!$M$49&gt;='Zał 2'!$M$50</f>
        <v>1</v>
      </c>
      <c r="C765" s="206" t="s">
        <v>491</v>
      </c>
      <c r="D765" s="207" t="s">
        <v>1101</v>
      </c>
      <c r="E765" s="207" t="s">
        <v>506</v>
      </c>
      <c r="F765" s="207" t="s">
        <v>3945</v>
      </c>
    </row>
    <row r="766" spans="1:6" hidden="1" x14ac:dyDescent="0.2">
      <c r="A766" s="206" t="s">
        <v>297</v>
      </c>
      <c r="B766" s="207" t="b">
        <f>'Zał 2'!$N$49&gt;='Zał 2'!$N$50</f>
        <v>1</v>
      </c>
      <c r="C766" s="206" t="s">
        <v>491</v>
      </c>
      <c r="D766" s="207" t="s">
        <v>1101</v>
      </c>
      <c r="E766" s="207" t="s">
        <v>506</v>
      </c>
      <c r="F766" s="207" t="s">
        <v>3946</v>
      </c>
    </row>
    <row r="767" spans="1:6" hidden="1" x14ac:dyDescent="0.2">
      <c r="A767" s="206" t="s">
        <v>298</v>
      </c>
      <c r="B767" s="207" t="b">
        <f>'Zał 2'!$D$51&gt;='Zał 2'!$D$52</f>
        <v>1</v>
      </c>
      <c r="C767" s="206" t="s">
        <v>491</v>
      </c>
      <c r="D767" s="207" t="s">
        <v>1102</v>
      </c>
      <c r="E767" s="207" t="s">
        <v>506</v>
      </c>
      <c r="F767" s="207" t="s">
        <v>2418</v>
      </c>
    </row>
    <row r="768" spans="1:6" hidden="1" x14ac:dyDescent="0.2">
      <c r="A768" s="206" t="s">
        <v>299</v>
      </c>
      <c r="B768" s="207" t="b">
        <f>'Zał 2'!$E$51&gt;='Zał 2'!$E$52</f>
        <v>1</v>
      </c>
      <c r="C768" s="206" t="s">
        <v>491</v>
      </c>
      <c r="D768" s="207" t="s">
        <v>1102</v>
      </c>
      <c r="E768" s="207" t="s">
        <v>506</v>
      </c>
      <c r="F768" s="207" t="s">
        <v>2419</v>
      </c>
    </row>
    <row r="769" spans="1:6" hidden="1" x14ac:dyDescent="0.2">
      <c r="A769" s="206" t="s">
        <v>2263</v>
      </c>
      <c r="B769" s="207" t="b">
        <f>'Zał 2'!$F$51&gt;='Zał 2'!$F$52</f>
        <v>1</v>
      </c>
      <c r="C769" s="206" t="s">
        <v>491</v>
      </c>
      <c r="D769" s="207" t="s">
        <v>1102</v>
      </c>
      <c r="E769" s="207" t="s">
        <v>506</v>
      </c>
      <c r="F769" s="207" t="s">
        <v>2420</v>
      </c>
    </row>
    <row r="770" spans="1:6" hidden="1" x14ac:dyDescent="0.2">
      <c r="A770" s="206" t="s">
        <v>2264</v>
      </c>
      <c r="B770" s="207" t="b">
        <f>'Zał 2'!$G$51&gt;='Zał 2'!$G$52</f>
        <v>1</v>
      </c>
      <c r="C770" s="206" t="s">
        <v>491</v>
      </c>
      <c r="D770" s="207" t="s">
        <v>1102</v>
      </c>
      <c r="E770" s="207" t="s">
        <v>506</v>
      </c>
      <c r="F770" s="207" t="s">
        <v>2421</v>
      </c>
    </row>
    <row r="771" spans="1:6" hidden="1" x14ac:dyDescent="0.2">
      <c r="A771" s="206" t="s">
        <v>2265</v>
      </c>
      <c r="B771" s="207" t="b">
        <f>'Zał 2'!$H$51&gt;='Zał 2'!$H$52</f>
        <v>1</v>
      </c>
      <c r="C771" s="206" t="s">
        <v>491</v>
      </c>
      <c r="D771" s="207" t="s">
        <v>1102</v>
      </c>
      <c r="E771" s="207" t="s">
        <v>506</v>
      </c>
      <c r="F771" s="207" t="s">
        <v>2422</v>
      </c>
    </row>
    <row r="772" spans="1:6" hidden="1" x14ac:dyDescent="0.2">
      <c r="A772" s="206" t="s">
        <v>2266</v>
      </c>
      <c r="B772" s="207" t="b">
        <f>'Zał 2'!$I$51&gt;='Zał 2'!$I$52</f>
        <v>1</v>
      </c>
      <c r="C772" s="206" t="s">
        <v>491</v>
      </c>
      <c r="D772" s="207" t="s">
        <v>1102</v>
      </c>
      <c r="E772" s="207" t="s">
        <v>506</v>
      </c>
      <c r="F772" s="207" t="s">
        <v>2423</v>
      </c>
    </row>
    <row r="773" spans="1:6" hidden="1" x14ac:dyDescent="0.2">
      <c r="A773" s="206" t="s">
        <v>2267</v>
      </c>
      <c r="B773" s="207" t="b">
        <f>'Zał 2'!$J$51&gt;='Zał 2'!$J$52</f>
        <v>1</v>
      </c>
      <c r="C773" s="206" t="s">
        <v>491</v>
      </c>
      <c r="D773" s="207" t="s">
        <v>1102</v>
      </c>
      <c r="E773" s="207" t="s">
        <v>506</v>
      </c>
      <c r="F773" s="207" t="s">
        <v>2424</v>
      </c>
    </row>
    <row r="774" spans="1:6" hidden="1" x14ac:dyDescent="0.2">
      <c r="A774" s="206" t="s">
        <v>2268</v>
      </c>
      <c r="B774" s="207" t="b">
        <f>'Zał 2'!$K$51&gt;='Zał 2'!$K$52</f>
        <v>1</v>
      </c>
      <c r="C774" s="206" t="s">
        <v>491</v>
      </c>
      <c r="D774" s="207" t="s">
        <v>1102</v>
      </c>
      <c r="E774" s="207" t="s">
        <v>506</v>
      </c>
      <c r="F774" s="207" t="s">
        <v>11</v>
      </c>
    </row>
    <row r="775" spans="1:6" hidden="1" x14ac:dyDescent="0.2">
      <c r="A775" s="206" t="s">
        <v>2269</v>
      </c>
      <c r="B775" s="207" t="b">
        <f>'Zał 2'!$L$51&gt;='Zał 2'!$L$52</f>
        <v>1</v>
      </c>
      <c r="C775" s="206" t="s">
        <v>491</v>
      </c>
      <c r="D775" s="207" t="s">
        <v>1102</v>
      </c>
      <c r="E775" s="207" t="s">
        <v>506</v>
      </c>
      <c r="F775" s="207" t="s">
        <v>3944</v>
      </c>
    </row>
    <row r="776" spans="1:6" hidden="1" x14ac:dyDescent="0.2">
      <c r="A776" s="206" t="s">
        <v>2270</v>
      </c>
      <c r="B776" s="207" t="b">
        <f>'Zał 2'!$M$51&gt;='Zał 2'!$M$52</f>
        <v>1</v>
      </c>
      <c r="C776" s="206" t="s">
        <v>491</v>
      </c>
      <c r="D776" s="207" t="s">
        <v>1102</v>
      </c>
      <c r="E776" s="207" t="s">
        <v>506</v>
      </c>
      <c r="F776" s="207" t="s">
        <v>3945</v>
      </c>
    </row>
    <row r="777" spans="1:6" hidden="1" x14ac:dyDescent="0.2">
      <c r="A777" s="206" t="s">
        <v>2271</v>
      </c>
      <c r="B777" s="207" t="b">
        <f>'Zał 2'!$N$51&gt;='Zał 2'!$N$52</f>
        <v>1</v>
      </c>
      <c r="C777" s="206" t="s">
        <v>491</v>
      </c>
      <c r="D777" s="207" t="s">
        <v>1102</v>
      </c>
      <c r="E777" s="207" t="s">
        <v>506</v>
      </c>
      <c r="F777" s="207" t="s">
        <v>3946</v>
      </c>
    </row>
    <row r="778" spans="1:6" hidden="1" x14ac:dyDescent="0.2">
      <c r="A778" s="206" t="s">
        <v>2272</v>
      </c>
      <c r="B778" s="207" t="b">
        <f>'Zał 2'!$D$53&gt;='Zał 2'!$D$54</f>
        <v>1</v>
      </c>
      <c r="C778" s="206" t="s">
        <v>491</v>
      </c>
      <c r="D778" s="207" t="s">
        <v>1103</v>
      </c>
      <c r="E778" s="207" t="s">
        <v>506</v>
      </c>
      <c r="F778" s="207" t="s">
        <v>2418</v>
      </c>
    </row>
    <row r="779" spans="1:6" hidden="1" x14ac:dyDescent="0.2">
      <c r="A779" s="206" t="s">
        <v>2273</v>
      </c>
      <c r="B779" s="207" t="b">
        <f>'Zał 2'!$E$53&gt;='Zał 2'!$E$54</f>
        <v>1</v>
      </c>
      <c r="C779" s="206" t="s">
        <v>491</v>
      </c>
      <c r="D779" s="207" t="s">
        <v>1103</v>
      </c>
      <c r="E779" s="207" t="s">
        <v>506</v>
      </c>
      <c r="F779" s="207" t="s">
        <v>2419</v>
      </c>
    </row>
    <row r="780" spans="1:6" hidden="1" x14ac:dyDescent="0.2">
      <c r="A780" s="206" t="s">
        <v>2274</v>
      </c>
      <c r="B780" s="207" t="b">
        <f>'Zał 2'!$F$53&gt;='Zał 2'!$F$54</f>
        <v>1</v>
      </c>
      <c r="C780" s="206" t="s">
        <v>491</v>
      </c>
      <c r="D780" s="207" t="s">
        <v>1103</v>
      </c>
      <c r="E780" s="207" t="s">
        <v>506</v>
      </c>
      <c r="F780" s="207" t="s">
        <v>2420</v>
      </c>
    </row>
    <row r="781" spans="1:6" hidden="1" x14ac:dyDescent="0.2">
      <c r="A781" s="206" t="s">
        <v>2275</v>
      </c>
      <c r="B781" s="207" t="b">
        <f>'Zał 2'!$G$53&gt;='Zał 2'!$G$54</f>
        <v>1</v>
      </c>
      <c r="C781" s="206" t="s">
        <v>491</v>
      </c>
      <c r="D781" s="207" t="s">
        <v>1103</v>
      </c>
      <c r="E781" s="207" t="s">
        <v>506</v>
      </c>
      <c r="F781" s="207" t="s">
        <v>2421</v>
      </c>
    </row>
    <row r="782" spans="1:6" hidden="1" x14ac:dyDescent="0.2">
      <c r="A782" s="206" t="s">
        <v>2276</v>
      </c>
      <c r="B782" s="207" t="b">
        <f>'Zał 2'!$H$53&gt;='Zał 2'!$H$54</f>
        <v>1</v>
      </c>
      <c r="C782" s="206" t="s">
        <v>491</v>
      </c>
      <c r="D782" s="207" t="s">
        <v>1103</v>
      </c>
      <c r="E782" s="207" t="s">
        <v>506</v>
      </c>
      <c r="F782" s="207" t="s">
        <v>2422</v>
      </c>
    </row>
    <row r="783" spans="1:6" hidden="1" x14ac:dyDescent="0.2">
      <c r="A783" s="206" t="s">
        <v>2277</v>
      </c>
      <c r="B783" s="207" t="b">
        <f>'Zał 2'!$I$53&gt;='Zał 2'!$I$54</f>
        <v>1</v>
      </c>
      <c r="C783" s="206" t="s">
        <v>491</v>
      </c>
      <c r="D783" s="207" t="s">
        <v>1103</v>
      </c>
      <c r="E783" s="207" t="s">
        <v>506</v>
      </c>
      <c r="F783" s="207" t="s">
        <v>2423</v>
      </c>
    </row>
    <row r="784" spans="1:6" hidden="1" x14ac:dyDescent="0.2">
      <c r="A784" s="206" t="s">
        <v>2278</v>
      </c>
      <c r="B784" s="207" t="b">
        <f>'Zał 2'!$J$53&gt;='Zał 2'!$J$54</f>
        <v>1</v>
      </c>
      <c r="C784" s="206" t="s">
        <v>491</v>
      </c>
      <c r="D784" s="207" t="s">
        <v>1103</v>
      </c>
      <c r="E784" s="207" t="s">
        <v>506</v>
      </c>
      <c r="F784" s="207" t="s">
        <v>2424</v>
      </c>
    </row>
    <row r="785" spans="1:6" hidden="1" x14ac:dyDescent="0.2">
      <c r="A785" s="206" t="s">
        <v>2279</v>
      </c>
      <c r="B785" s="207" t="b">
        <f>'Zał 2'!$K$53&gt;='Zał 2'!$K$54</f>
        <v>1</v>
      </c>
      <c r="C785" s="206" t="s">
        <v>491</v>
      </c>
      <c r="D785" s="207" t="s">
        <v>1103</v>
      </c>
      <c r="E785" s="207" t="s">
        <v>506</v>
      </c>
      <c r="F785" s="207" t="s">
        <v>11</v>
      </c>
    </row>
    <row r="786" spans="1:6" hidden="1" x14ac:dyDescent="0.2">
      <c r="A786" s="206" t="s">
        <v>2280</v>
      </c>
      <c r="B786" s="207" t="b">
        <f>'Zał 2'!$L$53&gt;='Zał 2'!$L$54</f>
        <v>1</v>
      </c>
      <c r="C786" s="206" t="s">
        <v>491</v>
      </c>
      <c r="D786" s="207" t="s">
        <v>1103</v>
      </c>
      <c r="E786" s="207" t="s">
        <v>506</v>
      </c>
      <c r="F786" s="207" t="s">
        <v>3944</v>
      </c>
    </row>
    <row r="787" spans="1:6" hidden="1" x14ac:dyDescent="0.2">
      <c r="A787" s="206" t="s">
        <v>2281</v>
      </c>
      <c r="B787" s="207" t="b">
        <f>'Zał 2'!$M$53&gt;='Zał 2'!$M$54</f>
        <v>1</v>
      </c>
      <c r="C787" s="206" t="s">
        <v>491</v>
      </c>
      <c r="D787" s="207" t="s">
        <v>1103</v>
      </c>
      <c r="E787" s="207" t="s">
        <v>506</v>
      </c>
      <c r="F787" s="207" t="s">
        <v>3945</v>
      </c>
    </row>
    <row r="788" spans="1:6" hidden="1" x14ac:dyDescent="0.2">
      <c r="A788" s="206" t="s">
        <v>2282</v>
      </c>
      <c r="B788" s="207" t="b">
        <f>'Zał 2'!$N$53&gt;='Zał 2'!$N$54</f>
        <v>1</v>
      </c>
      <c r="C788" s="206" t="s">
        <v>491</v>
      </c>
      <c r="D788" s="207" t="s">
        <v>1103</v>
      </c>
      <c r="E788" s="207" t="s">
        <v>506</v>
      </c>
      <c r="F788" s="207" t="s">
        <v>3946</v>
      </c>
    </row>
    <row r="789" spans="1:6" hidden="1" x14ac:dyDescent="0.2">
      <c r="A789" s="206" t="s">
        <v>2283</v>
      </c>
      <c r="B789" s="207" t="b">
        <f>'Zał 2'!$D$55&gt;='Zał 2'!$D$56</f>
        <v>1</v>
      </c>
      <c r="C789" s="206" t="s">
        <v>491</v>
      </c>
      <c r="D789" s="207" t="s">
        <v>1104</v>
      </c>
      <c r="E789" s="207" t="s">
        <v>506</v>
      </c>
      <c r="F789" s="207" t="s">
        <v>2418</v>
      </c>
    </row>
    <row r="790" spans="1:6" hidden="1" x14ac:dyDescent="0.2">
      <c r="A790" s="206" t="s">
        <v>2284</v>
      </c>
      <c r="B790" s="207" t="b">
        <f>'Zał 2'!$E$55&gt;='Zał 2'!$E$56</f>
        <v>1</v>
      </c>
      <c r="C790" s="206" t="s">
        <v>491</v>
      </c>
      <c r="D790" s="207" t="s">
        <v>1104</v>
      </c>
      <c r="E790" s="207" t="s">
        <v>506</v>
      </c>
      <c r="F790" s="207" t="s">
        <v>2419</v>
      </c>
    </row>
    <row r="791" spans="1:6" hidden="1" x14ac:dyDescent="0.2">
      <c r="A791" s="206" t="s">
        <v>2285</v>
      </c>
      <c r="B791" s="207" t="b">
        <f>'Zał 2'!$F$55&gt;='Zał 2'!$F$56</f>
        <v>1</v>
      </c>
      <c r="C791" s="206" t="s">
        <v>491</v>
      </c>
      <c r="D791" s="207" t="s">
        <v>1104</v>
      </c>
      <c r="E791" s="207" t="s">
        <v>506</v>
      </c>
      <c r="F791" s="207" t="s">
        <v>2420</v>
      </c>
    </row>
    <row r="792" spans="1:6" hidden="1" x14ac:dyDescent="0.2">
      <c r="A792" s="206" t="s">
        <v>2286</v>
      </c>
      <c r="B792" s="207" t="b">
        <f>'Zał 2'!$G$55&gt;='Zał 2'!$G$56</f>
        <v>1</v>
      </c>
      <c r="C792" s="206" t="s">
        <v>491</v>
      </c>
      <c r="D792" s="207" t="s">
        <v>1104</v>
      </c>
      <c r="E792" s="207" t="s">
        <v>506</v>
      </c>
      <c r="F792" s="207" t="s">
        <v>2421</v>
      </c>
    </row>
    <row r="793" spans="1:6" hidden="1" x14ac:dyDescent="0.2">
      <c r="A793" s="206" t="s">
        <v>2287</v>
      </c>
      <c r="B793" s="207" t="b">
        <f>'Zał 2'!$H$55&gt;='Zał 2'!$H$56</f>
        <v>1</v>
      </c>
      <c r="C793" s="206" t="s">
        <v>491</v>
      </c>
      <c r="D793" s="207" t="s">
        <v>1104</v>
      </c>
      <c r="E793" s="207" t="s">
        <v>506</v>
      </c>
      <c r="F793" s="207" t="s">
        <v>2422</v>
      </c>
    </row>
    <row r="794" spans="1:6" hidden="1" x14ac:dyDescent="0.2">
      <c r="A794" s="206" t="s">
        <v>2288</v>
      </c>
      <c r="B794" s="207" t="b">
        <f>'Zał 2'!$I$55&gt;='Zał 2'!$I$56</f>
        <v>1</v>
      </c>
      <c r="C794" s="206" t="s">
        <v>491</v>
      </c>
      <c r="D794" s="207" t="s">
        <v>1104</v>
      </c>
      <c r="E794" s="207" t="s">
        <v>506</v>
      </c>
      <c r="F794" s="207" t="s">
        <v>2423</v>
      </c>
    </row>
    <row r="795" spans="1:6" hidden="1" x14ac:dyDescent="0.2">
      <c r="A795" s="206" t="s">
        <v>2289</v>
      </c>
      <c r="B795" s="207" t="b">
        <f>'Zał 2'!$J$55&gt;='Zał 2'!$J$56</f>
        <v>1</v>
      </c>
      <c r="C795" s="206" t="s">
        <v>491</v>
      </c>
      <c r="D795" s="207" t="s">
        <v>1104</v>
      </c>
      <c r="E795" s="207" t="s">
        <v>506</v>
      </c>
      <c r="F795" s="207" t="s">
        <v>2424</v>
      </c>
    </row>
    <row r="796" spans="1:6" hidden="1" x14ac:dyDescent="0.2">
      <c r="A796" s="206" t="s">
        <v>2290</v>
      </c>
      <c r="B796" s="207" t="b">
        <f>'Zał 2'!$K$55&gt;='Zał 2'!$K$56</f>
        <v>1</v>
      </c>
      <c r="C796" s="206" t="s">
        <v>491</v>
      </c>
      <c r="D796" s="207" t="s">
        <v>1104</v>
      </c>
      <c r="E796" s="207" t="s">
        <v>506</v>
      </c>
      <c r="F796" s="207" t="s">
        <v>11</v>
      </c>
    </row>
    <row r="797" spans="1:6" hidden="1" x14ac:dyDescent="0.2">
      <c r="A797" s="206" t="s">
        <v>2291</v>
      </c>
      <c r="B797" s="207" t="b">
        <f>'Zał 2'!$L$55&gt;='Zał 2'!$L$56</f>
        <v>1</v>
      </c>
      <c r="C797" s="206" t="s">
        <v>491</v>
      </c>
      <c r="D797" s="207" t="s">
        <v>1104</v>
      </c>
      <c r="E797" s="207" t="s">
        <v>506</v>
      </c>
      <c r="F797" s="207" t="s">
        <v>3944</v>
      </c>
    </row>
    <row r="798" spans="1:6" hidden="1" x14ac:dyDescent="0.2">
      <c r="A798" s="206" t="s">
        <v>2292</v>
      </c>
      <c r="B798" s="207" t="b">
        <f>'Zał 2'!$M$55&gt;='Zał 2'!$M$56</f>
        <v>1</v>
      </c>
      <c r="C798" s="206" t="s">
        <v>491</v>
      </c>
      <c r="D798" s="207" t="s">
        <v>1104</v>
      </c>
      <c r="E798" s="207" t="s">
        <v>506</v>
      </c>
      <c r="F798" s="207" t="s">
        <v>3945</v>
      </c>
    </row>
    <row r="799" spans="1:6" hidden="1" x14ac:dyDescent="0.2">
      <c r="A799" s="206" t="s">
        <v>2293</v>
      </c>
      <c r="B799" s="207" t="b">
        <f>'Zał 2'!$N$55&gt;='Zał 2'!$N$56</f>
        <v>1</v>
      </c>
      <c r="C799" s="206" t="s">
        <v>491</v>
      </c>
      <c r="D799" s="207" t="s">
        <v>1104</v>
      </c>
      <c r="E799" s="207" t="s">
        <v>506</v>
      </c>
      <c r="F799" s="207" t="s">
        <v>3946</v>
      </c>
    </row>
    <row r="800" spans="1:6" hidden="1" x14ac:dyDescent="0.2">
      <c r="A800" s="206" t="s">
        <v>2294</v>
      </c>
      <c r="B800" s="207" t="b">
        <f>'Zał 2'!$D$57&gt;='Zał 2'!$D$58</f>
        <v>1</v>
      </c>
      <c r="C800" s="206" t="s">
        <v>491</v>
      </c>
      <c r="D800" s="207" t="s">
        <v>1105</v>
      </c>
      <c r="E800" s="207" t="s">
        <v>506</v>
      </c>
      <c r="F800" s="207" t="s">
        <v>2418</v>
      </c>
    </row>
    <row r="801" spans="1:6" hidden="1" x14ac:dyDescent="0.2">
      <c r="A801" s="206" t="s">
        <v>2295</v>
      </c>
      <c r="B801" s="207" t="b">
        <f>'Zał 2'!$E$57&gt;='Zał 2'!$E$58</f>
        <v>1</v>
      </c>
      <c r="C801" s="206" t="s">
        <v>491</v>
      </c>
      <c r="D801" s="207" t="s">
        <v>1105</v>
      </c>
      <c r="E801" s="207" t="s">
        <v>506</v>
      </c>
      <c r="F801" s="207" t="s">
        <v>2419</v>
      </c>
    </row>
    <row r="802" spans="1:6" hidden="1" x14ac:dyDescent="0.2">
      <c r="A802" s="206" t="s">
        <v>2296</v>
      </c>
      <c r="B802" s="207" t="b">
        <f>'Zał 2'!$F$57&gt;='Zał 2'!$F$58</f>
        <v>1</v>
      </c>
      <c r="C802" s="206" t="s">
        <v>491</v>
      </c>
      <c r="D802" s="207" t="s">
        <v>1105</v>
      </c>
      <c r="E802" s="207" t="s">
        <v>506</v>
      </c>
      <c r="F802" s="207" t="s">
        <v>2420</v>
      </c>
    </row>
    <row r="803" spans="1:6" hidden="1" x14ac:dyDescent="0.2">
      <c r="A803" s="206" t="s">
        <v>2297</v>
      </c>
      <c r="B803" s="207" t="b">
        <f>'Zał 2'!$G$57&gt;='Zał 2'!$G$58</f>
        <v>1</v>
      </c>
      <c r="C803" s="206" t="s">
        <v>491</v>
      </c>
      <c r="D803" s="207" t="s">
        <v>1105</v>
      </c>
      <c r="E803" s="207" t="s">
        <v>506</v>
      </c>
      <c r="F803" s="207" t="s">
        <v>2421</v>
      </c>
    </row>
    <row r="804" spans="1:6" hidden="1" x14ac:dyDescent="0.2">
      <c r="A804" s="206" t="s">
        <v>2298</v>
      </c>
      <c r="B804" s="207" t="b">
        <f>'Zał 2'!$H$57&gt;='Zał 2'!$H$58</f>
        <v>1</v>
      </c>
      <c r="C804" s="206" t="s">
        <v>491</v>
      </c>
      <c r="D804" s="207" t="s">
        <v>1105</v>
      </c>
      <c r="E804" s="207" t="s">
        <v>506</v>
      </c>
      <c r="F804" s="207" t="s">
        <v>2422</v>
      </c>
    </row>
    <row r="805" spans="1:6" hidden="1" x14ac:dyDescent="0.2">
      <c r="A805" s="206" t="s">
        <v>2299</v>
      </c>
      <c r="B805" s="207" t="b">
        <f>'Zał 2'!$I$57&gt;='Zał 2'!$I$58</f>
        <v>1</v>
      </c>
      <c r="C805" s="206" t="s">
        <v>491</v>
      </c>
      <c r="D805" s="207" t="s">
        <v>1105</v>
      </c>
      <c r="E805" s="207" t="s">
        <v>506</v>
      </c>
      <c r="F805" s="207" t="s">
        <v>2423</v>
      </c>
    </row>
    <row r="806" spans="1:6" hidden="1" x14ac:dyDescent="0.2">
      <c r="A806" s="206" t="s">
        <v>2300</v>
      </c>
      <c r="B806" s="207" t="b">
        <f>'Zał 2'!$J$57&gt;='Zał 2'!$J$58</f>
        <v>1</v>
      </c>
      <c r="C806" s="206" t="s">
        <v>491</v>
      </c>
      <c r="D806" s="207" t="s">
        <v>1105</v>
      </c>
      <c r="E806" s="207" t="s">
        <v>506</v>
      </c>
      <c r="F806" s="207" t="s">
        <v>2424</v>
      </c>
    </row>
    <row r="807" spans="1:6" hidden="1" x14ac:dyDescent="0.2">
      <c r="A807" s="206" t="s">
        <v>2301</v>
      </c>
      <c r="B807" s="207" t="b">
        <f>'Zał 2'!$K$57&gt;='Zał 2'!$K$58</f>
        <v>1</v>
      </c>
      <c r="C807" s="206" t="s">
        <v>491</v>
      </c>
      <c r="D807" s="207" t="s">
        <v>1105</v>
      </c>
      <c r="E807" s="207" t="s">
        <v>506</v>
      </c>
      <c r="F807" s="207" t="s">
        <v>11</v>
      </c>
    </row>
    <row r="808" spans="1:6" hidden="1" x14ac:dyDescent="0.2">
      <c r="A808" s="206" t="s">
        <v>2302</v>
      </c>
      <c r="B808" s="207" t="b">
        <f>'Zał 2'!$L$57&gt;='Zał 2'!$L$58</f>
        <v>1</v>
      </c>
      <c r="C808" s="206" t="s">
        <v>491</v>
      </c>
      <c r="D808" s="207" t="s">
        <v>1105</v>
      </c>
      <c r="E808" s="207" t="s">
        <v>506</v>
      </c>
      <c r="F808" s="207" t="s">
        <v>3944</v>
      </c>
    </row>
    <row r="809" spans="1:6" hidden="1" x14ac:dyDescent="0.2">
      <c r="A809" s="206" t="s">
        <v>2303</v>
      </c>
      <c r="B809" s="207" t="b">
        <f>'Zał 2'!$M$57&gt;='Zał 2'!$M$58</f>
        <v>1</v>
      </c>
      <c r="C809" s="206" t="s">
        <v>491</v>
      </c>
      <c r="D809" s="207" t="s">
        <v>1105</v>
      </c>
      <c r="E809" s="207" t="s">
        <v>506</v>
      </c>
      <c r="F809" s="207" t="s">
        <v>3945</v>
      </c>
    </row>
    <row r="810" spans="1:6" hidden="1" x14ac:dyDescent="0.2">
      <c r="A810" s="206" t="s">
        <v>2304</v>
      </c>
      <c r="B810" s="207" t="b">
        <f>'Zał 2'!$N$57&gt;='Zał 2'!$N$58</f>
        <v>1</v>
      </c>
      <c r="C810" s="206" t="s">
        <v>491</v>
      </c>
      <c r="D810" s="207" t="s">
        <v>1105</v>
      </c>
      <c r="E810" s="207" t="s">
        <v>506</v>
      </c>
      <c r="F810" s="207" t="s">
        <v>3946</v>
      </c>
    </row>
    <row r="811" spans="1:6" hidden="1" x14ac:dyDescent="0.2">
      <c r="A811" s="206" t="s">
        <v>2305</v>
      </c>
      <c r="B811" s="207" t="b">
        <f>'Zał 2'!$D$59&gt;='Zał 2'!$D$60</f>
        <v>1</v>
      </c>
      <c r="C811" s="206" t="s">
        <v>491</v>
      </c>
      <c r="D811" s="207" t="s">
        <v>1106</v>
      </c>
      <c r="E811" s="207" t="s">
        <v>506</v>
      </c>
      <c r="F811" s="207" t="s">
        <v>2418</v>
      </c>
    </row>
    <row r="812" spans="1:6" hidden="1" x14ac:dyDescent="0.2">
      <c r="A812" s="206" t="s">
        <v>2306</v>
      </c>
      <c r="B812" s="207" t="b">
        <f>'Zał 2'!$F$59&gt;='Zał 2'!$F$60</f>
        <v>1</v>
      </c>
      <c r="C812" s="206" t="s">
        <v>491</v>
      </c>
      <c r="D812" s="207" t="s">
        <v>1106</v>
      </c>
      <c r="E812" s="207" t="s">
        <v>506</v>
      </c>
      <c r="F812" s="207" t="s">
        <v>2420</v>
      </c>
    </row>
    <row r="813" spans="1:6" hidden="1" x14ac:dyDescent="0.2">
      <c r="A813" s="206" t="s">
        <v>2307</v>
      </c>
      <c r="B813" s="207" t="b">
        <f>'Zał 2'!$G$59&gt;='Zał 2'!$G$60</f>
        <v>1</v>
      </c>
      <c r="C813" s="206" t="s">
        <v>491</v>
      </c>
      <c r="D813" s="207" t="s">
        <v>1106</v>
      </c>
      <c r="E813" s="207" t="s">
        <v>506</v>
      </c>
      <c r="F813" s="207" t="s">
        <v>2421</v>
      </c>
    </row>
    <row r="814" spans="1:6" hidden="1" x14ac:dyDescent="0.2">
      <c r="A814" s="206" t="s">
        <v>2308</v>
      </c>
      <c r="B814" s="207" t="b">
        <f>'Zał 2'!$J$59&gt;='Zał 2'!$J$60</f>
        <v>1</v>
      </c>
      <c r="C814" s="206" t="s">
        <v>491</v>
      </c>
      <c r="D814" s="207" t="s">
        <v>1106</v>
      </c>
      <c r="E814" s="207" t="s">
        <v>506</v>
      </c>
      <c r="F814" s="207" t="s">
        <v>2424</v>
      </c>
    </row>
    <row r="815" spans="1:6" hidden="1" x14ac:dyDescent="0.2">
      <c r="A815" s="206" t="s">
        <v>2309</v>
      </c>
      <c r="B815" s="207" t="b">
        <f>'Zał 2'!$K$59&gt;='Zał 2'!$K$60</f>
        <v>1</v>
      </c>
      <c r="C815" s="206" t="s">
        <v>491</v>
      </c>
      <c r="D815" s="207" t="s">
        <v>1106</v>
      </c>
      <c r="E815" s="207" t="s">
        <v>506</v>
      </c>
      <c r="F815" s="207" t="s">
        <v>11</v>
      </c>
    </row>
    <row r="816" spans="1:6" hidden="1" x14ac:dyDescent="0.2">
      <c r="A816" s="206" t="s">
        <v>2310</v>
      </c>
      <c r="B816" s="207" t="b">
        <f>'Zał 2'!$L$59&gt;='Zał 2'!$L$60</f>
        <v>1</v>
      </c>
      <c r="C816" s="206" t="s">
        <v>491</v>
      </c>
      <c r="D816" s="207" t="s">
        <v>1106</v>
      </c>
      <c r="E816" s="207" t="s">
        <v>506</v>
      </c>
      <c r="F816" s="207" t="s">
        <v>3944</v>
      </c>
    </row>
    <row r="817" spans="1:6" hidden="1" x14ac:dyDescent="0.2">
      <c r="A817" s="206" t="s">
        <v>2311</v>
      </c>
      <c r="B817" s="207" t="b">
        <f>'Zał 2'!$M$59&gt;='Zał 2'!$M$60</f>
        <v>1</v>
      </c>
      <c r="C817" s="206" t="s">
        <v>491</v>
      </c>
      <c r="D817" s="207" t="s">
        <v>1106</v>
      </c>
      <c r="E817" s="207" t="s">
        <v>506</v>
      </c>
      <c r="F817" s="207" t="s">
        <v>3945</v>
      </c>
    </row>
    <row r="818" spans="1:6" hidden="1" x14ac:dyDescent="0.2">
      <c r="A818" s="206" t="s">
        <v>2312</v>
      </c>
      <c r="B818" s="207" t="b">
        <f>'Zał 2'!$N$59&gt;='Zał 2'!$N$60</f>
        <v>1</v>
      </c>
      <c r="C818" s="206" t="s">
        <v>491</v>
      </c>
      <c r="D818" s="207" t="s">
        <v>1106</v>
      </c>
      <c r="E818" s="207" t="s">
        <v>506</v>
      </c>
      <c r="F818" s="207" t="s">
        <v>3946</v>
      </c>
    </row>
    <row r="819" spans="1:6" hidden="1" x14ac:dyDescent="0.2">
      <c r="A819" s="206" t="s">
        <v>2313</v>
      </c>
      <c r="B819" s="207" t="b">
        <f>'Zał 2'!$D$61&gt;='Zał 2'!$D$62</f>
        <v>1</v>
      </c>
      <c r="C819" s="206" t="s">
        <v>491</v>
      </c>
      <c r="D819" s="207" t="s">
        <v>1107</v>
      </c>
      <c r="E819" s="207" t="s">
        <v>506</v>
      </c>
      <c r="F819" s="207" t="s">
        <v>2418</v>
      </c>
    </row>
    <row r="820" spans="1:6" hidden="1" x14ac:dyDescent="0.2">
      <c r="A820" s="206" t="s">
        <v>2314</v>
      </c>
      <c r="B820" s="207" t="b">
        <f>'Zał 2'!$E$61&gt;='Zał 2'!$E$62</f>
        <v>1</v>
      </c>
      <c r="C820" s="206" t="s">
        <v>491</v>
      </c>
      <c r="D820" s="207" t="s">
        <v>1107</v>
      </c>
      <c r="E820" s="207" t="s">
        <v>506</v>
      </c>
      <c r="F820" s="207" t="s">
        <v>2419</v>
      </c>
    </row>
    <row r="821" spans="1:6" hidden="1" x14ac:dyDescent="0.2">
      <c r="A821" s="206" t="s">
        <v>2315</v>
      </c>
      <c r="B821" s="207" t="b">
        <f>'Zał 2'!$F$61&gt;='Zał 2'!$F$62</f>
        <v>1</v>
      </c>
      <c r="C821" s="206" t="s">
        <v>491</v>
      </c>
      <c r="D821" s="207" t="s">
        <v>1107</v>
      </c>
      <c r="E821" s="207" t="s">
        <v>506</v>
      </c>
      <c r="F821" s="207" t="s">
        <v>2420</v>
      </c>
    </row>
    <row r="822" spans="1:6" hidden="1" x14ac:dyDescent="0.2">
      <c r="A822" s="206" t="s">
        <v>2316</v>
      </c>
      <c r="B822" s="207" t="b">
        <f>'Zał 2'!$G$61&gt;='Zał 2'!$G$62</f>
        <v>1</v>
      </c>
      <c r="C822" s="206" t="s">
        <v>491</v>
      </c>
      <c r="D822" s="207" t="s">
        <v>1107</v>
      </c>
      <c r="E822" s="207" t="s">
        <v>506</v>
      </c>
      <c r="F822" s="207" t="s">
        <v>2421</v>
      </c>
    </row>
    <row r="823" spans="1:6" hidden="1" x14ac:dyDescent="0.2">
      <c r="A823" s="206" t="s">
        <v>2317</v>
      </c>
      <c r="B823" s="207" t="b">
        <f>'Zał 2'!$H$61&gt;='Zał 2'!$H$62</f>
        <v>1</v>
      </c>
      <c r="C823" s="206" t="s">
        <v>491</v>
      </c>
      <c r="D823" s="207" t="s">
        <v>1107</v>
      </c>
      <c r="E823" s="207" t="s">
        <v>506</v>
      </c>
      <c r="F823" s="207" t="s">
        <v>2422</v>
      </c>
    </row>
    <row r="824" spans="1:6" hidden="1" x14ac:dyDescent="0.2">
      <c r="A824" s="206" t="s">
        <v>2993</v>
      </c>
      <c r="B824" s="207" t="b">
        <f>'Zał 2'!$I$61&gt;='Zał 2'!$I$62</f>
        <v>1</v>
      </c>
      <c r="C824" s="206" t="s">
        <v>491</v>
      </c>
      <c r="D824" s="207" t="s">
        <v>1107</v>
      </c>
      <c r="E824" s="207" t="s">
        <v>506</v>
      </c>
      <c r="F824" s="207" t="s">
        <v>2423</v>
      </c>
    </row>
    <row r="825" spans="1:6" hidden="1" x14ac:dyDescent="0.2">
      <c r="A825" s="206" t="s">
        <v>2994</v>
      </c>
      <c r="B825" s="207" t="b">
        <f>'Zał 2'!$J$61&gt;='Zał 2'!$J$62</f>
        <v>1</v>
      </c>
      <c r="C825" s="206" t="s">
        <v>491</v>
      </c>
      <c r="D825" s="207" t="s">
        <v>1107</v>
      </c>
      <c r="E825" s="207" t="s">
        <v>506</v>
      </c>
      <c r="F825" s="207" t="s">
        <v>2424</v>
      </c>
    </row>
    <row r="826" spans="1:6" hidden="1" x14ac:dyDescent="0.2">
      <c r="A826" s="206" t="s">
        <v>2995</v>
      </c>
      <c r="B826" s="207" t="b">
        <f>'Zał 2'!$K$61&gt;='Zał 2'!$K$62</f>
        <v>1</v>
      </c>
      <c r="C826" s="206" t="s">
        <v>491</v>
      </c>
      <c r="D826" s="207" t="s">
        <v>1107</v>
      </c>
      <c r="E826" s="207" t="s">
        <v>506</v>
      </c>
      <c r="F826" s="207" t="s">
        <v>11</v>
      </c>
    </row>
    <row r="827" spans="1:6" hidden="1" x14ac:dyDescent="0.2">
      <c r="A827" s="206" t="s">
        <v>2996</v>
      </c>
      <c r="B827" s="207" t="b">
        <f>'Zał 2'!$L$61&gt;='Zał 2'!$L$62</f>
        <v>1</v>
      </c>
      <c r="C827" s="206" t="s">
        <v>491</v>
      </c>
      <c r="D827" s="207" t="s">
        <v>1107</v>
      </c>
      <c r="E827" s="207" t="s">
        <v>506</v>
      </c>
      <c r="F827" s="207" t="s">
        <v>3944</v>
      </c>
    </row>
    <row r="828" spans="1:6" hidden="1" x14ac:dyDescent="0.2">
      <c r="A828" s="206" t="s">
        <v>2997</v>
      </c>
      <c r="B828" s="207" t="b">
        <f>'Zał 2'!$M$61&gt;='Zał 2'!$M$62</f>
        <v>1</v>
      </c>
      <c r="C828" s="206" t="s">
        <v>491</v>
      </c>
      <c r="D828" s="207" t="s">
        <v>1107</v>
      </c>
      <c r="E828" s="207" t="s">
        <v>506</v>
      </c>
      <c r="F828" s="207" t="s">
        <v>3945</v>
      </c>
    </row>
    <row r="829" spans="1:6" hidden="1" x14ac:dyDescent="0.2">
      <c r="A829" s="206" t="s">
        <v>2998</v>
      </c>
      <c r="B829" s="207" t="b">
        <f>'Zał 2'!$N$61&gt;='Zał 2'!$N$62</f>
        <v>1</v>
      </c>
      <c r="C829" s="206" t="s">
        <v>491</v>
      </c>
      <c r="D829" s="207" t="s">
        <v>1107</v>
      </c>
      <c r="E829" s="207" t="s">
        <v>506</v>
      </c>
      <c r="F829" s="207" t="s">
        <v>3946</v>
      </c>
    </row>
    <row r="830" spans="1:6" hidden="1" x14ac:dyDescent="0.2">
      <c r="A830" s="206" t="s">
        <v>2999</v>
      </c>
      <c r="B830" s="207" t="b">
        <f>'Zał 2'!$D$63&gt;='Zał 2'!$D$64</f>
        <v>1</v>
      </c>
      <c r="C830" s="206" t="s">
        <v>491</v>
      </c>
      <c r="D830" s="207" t="s">
        <v>1108</v>
      </c>
      <c r="E830" s="207" t="s">
        <v>506</v>
      </c>
      <c r="F830" s="207" t="s">
        <v>2418</v>
      </c>
    </row>
    <row r="831" spans="1:6" hidden="1" x14ac:dyDescent="0.2">
      <c r="A831" s="206" t="s">
        <v>3000</v>
      </c>
      <c r="B831" s="207" t="b">
        <f>'Zał 2'!$G$63&gt;='Zał 2'!$G$64</f>
        <v>1</v>
      </c>
      <c r="C831" s="206" t="s">
        <v>491</v>
      </c>
      <c r="D831" s="207" t="s">
        <v>1108</v>
      </c>
      <c r="E831" s="207" t="s">
        <v>506</v>
      </c>
      <c r="F831" s="207" t="s">
        <v>2421</v>
      </c>
    </row>
    <row r="832" spans="1:6" hidden="1" x14ac:dyDescent="0.2">
      <c r="A832" s="206" t="s">
        <v>3001</v>
      </c>
      <c r="B832" s="207" t="b">
        <f>'Zał 2'!$K$63&gt;='Zał 2'!$K$64</f>
        <v>1</v>
      </c>
      <c r="C832" s="206" t="s">
        <v>491</v>
      </c>
      <c r="D832" s="207" t="s">
        <v>1108</v>
      </c>
      <c r="E832" s="207" t="s">
        <v>506</v>
      </c>
      <c r="F832" s="207" t="s">
        <v>11</v>
      </c>
    </row>
    <row r="833" spans="1:6" hidden="1" x14ac:dyDescent="0.2">
      <c r="A833" s="206" t="s">
        <v>3002</v>
      </c>
      <c r="B833" s="207" t="b">
        <f>'Zał 2'!$L$63&gt;='Zał 2'!$L$64</f>
        <v>1</v>
      </c>
      <c r="C833" s="206" t="s">
        <v>491</v>
      </c>
      <c r="D833" s="207" t="s">
        <v>1108</v>
      </c>
      <c r="E833" s="207" t="s">
        <v>506</v>
      </c>
      <c r="F833" s="207" t="s">
        <v>3944</v>
      </c>
    </row>
    <row r="834" spans="1:6" hidden="1" x14ac:dyDescent="0.2">
      <c r="A834" s="206" t="s">
        <v>3003</v>
      </c>
      <c r="B834" s="207" t="b">
        <f>'Zał 2'!$M$63&gt;='Zał 2'!$M$64</f>
        <v>1</v>
      </c>
      <c r="C834" s="206" t="s">
        <v>491</v>
      </c>
      <c r="D834" s="207" t="s">
        <v>1108</v>
      </c>
      <c r="E834" s="207" t="s">
        <v>506</v>
      </c>
      <c r="F834" s="207" t="s">
        <v>3945</v>
      </c>
    </row>
    <row r="835" spans="1:6" hidden="1" x14ac:dyDescent="0.2">
      <c r="A835" s="206" t="s">
        <v>3004</v>
      </c>
      <c r="B835" s="207" t="b">
        <f>'Zał 2'!$N$63&gt;='Zał 2'!$N$64</f>
        <v>1</v>
      </c>
      <c r="C835" s="206" t="s">
        <v>491</v>
      </c>
      <c r="D835" s="207" t="s">
        <v>1108</v>
      </c>
      <c r="E835" s="207" t="s">
        <v>506</v>
      </c>
      <c r="F835" s="207" t="s">
        <v>3946</v>
      </c>
    </row>
    <row r="836" spans="1:6" hidden="1" x14ac:dyDescent="0.2">
      <c r="A836" s="206" t="s">
        <v>3005</v>
      </c>
      <c r="B836" s="207" t="b">
        <f>'Zał 2'!$D$65&gt;='Zał 2'!$D$66</f>
        <v>1</v>
      </c>
      <c r="C836" s="206" t="s">
        <v>491</v>
      </c>
      <c r="D836" s="207" t="s">
        <v>3645</v>
      </c>
      <c r="E836" s="207" t="s">
        <v>506</v>
      </c>
      <c r="F836" s="207" t="s">
        <v>2418</v>
      </c>
    </row>
    <row r="837" spans="1:6" hidden="1" x14ac:dyDescent="0.2">
      <c r="A837" s="206" t="s">
        <v>3006</v>
      </c>
      <c r="B837" s="207" t="b">
        <f>'Zał 2'!$E$65&gt;='Zał 2'!$E$66</f>
        <v>1</v>
      </c>
      <c r="C837" s="206" t="s">
        <v>491</v>
      </c>
      <c r="D837" s="207" t="s">
        <v>3645</v>
      </c>
      <c r="E837" s="207" t="s">
        <v>506</v>
      </c>
      <c r="F837" s="207" t="s">
        <v>2419</v>
      </c>
    </row>
    <row r="838" spans="1:6" hidden="1" x14ac:dyDescent="0.2">
      <c r="A838" s="206" t="s">
        <v>3007</v>
      </c>
      <c r="B838" s="207" t="b">
        <f>'Zał 2'!$F$65&gt;='Zał 2'!$F$66</f>
        <v>1</v>
      </c>
      <c r="C838" s="206" t="s">
        <v>491</v>
      </c>
      <c r="D838" s="207" t="s">
        <v>3645</v>
      </c>
      <c r="E838" s="207" t="s">
        <v>506</v>
      </c>
      <c r="F838" s="207" t="s">
        <v>2420</v>
      </c>
    </row>
    <row r="839" spans="1:6" hidden="1" x14ac:dyDescent="0.2">
      <c r="A839" s="206" t="s">
        <v>3008</v>
      </c>
      <c r="B839" s="207" t="b">
        <f>'Zał 2'!$G$65&gt;='Zał 2'!$G$66</f>
        <v>1</v>
      </c>
      <c r="C839" s="206" t="s">
        <v>491</v>
      </c>
      <c r="D839" s="207" t="s">
        <v>3645</v>
      </c>
      <c r="E839" s="207" t="s">
        <v>506</v>
      </c>
      <c r="F839" s="207" t="s">
        <v>2421</v>
      </c>
    </row>
    <row r="840" spans="1:6" hidden="1" x14ac:dyDescent="0.2">
      <c r="A840" s="206" t="s">
        <v>3009</v>
      </c>
      <c r="B840" s="207" t="b">
        <f>'Zał 2'!$H$65&gt;='Zał 2'!$H$66</f>
        <v>1</v>
      </c>
      <c r="C840" s="206" t="s">
        <v>491</v>
      </c>
      <c r="D840" s="207" t="s">
        <v>3645</v>
      </c>
      <c r="E840" s="207" t="s">
        <v>506</v>
      </c>
      <c r="F840" s="207" t="s">
        <v>2422</v>
      </c>
    </row>
    <row r="841" spans="1:6" hidden="1" x14ac:dyDescent="0.2">
      <c r="A841" s="206" t="s">
        <v>3010</v>
      </c>
      <c r="B841" s="207" t="b">
        <f>'Zał 2'!$I$65&gt;='Zał 2'!$I$66</f>
        <v>1</v>
      </c>
      <c r="C841" s="206" t="s">
        <v>491</v>
      </c>
      <c r="D841" s="207" t="s">
        <v>3645</v>
      </c>
      <c r="E841" s="207" t="s">
        <v>506</v>
      </c>
      <c r="F841" s="207" t="s">
        <v>2423</v>
      </c>
    </row>
    <row r="842" spans="1:6" hidden="1" x14ac:dyDescent="0.2">
      <c r="A842" s="206" t="s">
        <v>3182</v>
      </c>
      <c r="B842" s="207" t="b">
        <f>'Zał 2'!$J$65&gt;='Zał 2'!$J$66</f>
        <v>1</v>
      </c>
      <c r="C842" s="206" t="s">
        <v>491</v>
      </c>
      <c r="D842" s="207" t="s">
        <v>3645</v>
      </c>
      <c r="E842" s="207" t="s">
        <v>506</v>
      </c>
      <c r="F842" s="207" t="s">
        <v>2424</v>
      </c>
    </row>
    <row r="843" spans="1:6" hidden="1" x14ac:dyDescent="0.2">
      <c r="A843" s="206" t="s">
        <v>3183</v>
      </c>
      <c r="B843" s="207" t="b">
        <f>'Zał 2'!$K$65&gt;='Zał 2'!$K$66</f>
        <v>1</v>
      </c>
      <c r="C843" s="206" t="s">
        <v>491</v>
      </c>
      <c r="D843" s="207" t="s">
        <v>3645</v>
      </c>
      <c r="E843" s="207" t="s">
        <v>506</v>
      </c>
      <c r="F843" s="207" t="s">
        <v>11</v>
      </c>
    </row>
    <row r="844" spans="1:6" hidden="1" x14ac:dyDescent="0.2">
      <c r="A844" s="206" t="s">
        <v>3184</v>
      </c>
      <c r="B844" s="207" t="b">
        <f>'Zał 2'!$L$65&gt;='Zał 2'!$L$66</f>
        <v>1</v>
      </c>
      <c r="C844" s="206" t="s">
        <v>491</v>
      </c>
      <c r="D844" s="207" t="s">
        <v>3645</v>
      </c>
      <c r="E844" s="207" t="s">
        <v>506</v>
      </c>
      <c r="F844" s="207" t="s">
        <v>3944</v>
      </c>
    </row>
    <row r="845" spans="1:6" hidden="1" x14ac:dyDescent="0.2">
      <c r="A845" s="206" t="s">
        <v>3185</v>
      </c>
      <c r="B845" s="207" t="b">
        <f>'Zał 2'!$M$65&gt;='Zał 2'!$M$66</f>
        <v>1</v>
      </c>
      <c r="C845" s="206" t="s">
        <v>491</v>
      </c>
      <c r="D845" s="207" t="s">
        <v>3645</v>
      </c>
      <c r="E845" s="207" t="s">
        <v>506</v>
      </c>
      <c r="F845" s="207" t="s">
        <v>3945</v>
      </c>
    </row>
    <row r="846" spans="1:6" hidden="1" x14ac:dyDescent="0.2">
      <c r="A846" s="206" t="s">
        <v>3186</v>
      </c>
      <c r="B846" s="207" t="b">
        <f>'Zał 2'!$N$65&gt;='Zał 2'!$N$66</f>
        <v>1</v>
      </c>
      <c r="C846" s="206" t="s">
        <v>491</v>
      </c>
      <c r="D846" s="207" t="s">
        <v>3645</v>
      </c>
      <c r="E846" s="207" t="s">
        <v>506</v>
      </c>
      <c r="F846" s="207" t="s">
        <v>3946</v>
      </c>
    </row>
    <row r="847" spans="1:6" hidden="1" x14ac:dyDescent="0.2">
      <c r="A847" s="206" t="s">
        <v>3187</v>
      </c>
      <c r="B847" s="207" t="b">
        <f>'Zał 2'!$D$61='Dane z półrocza'!$C$4</f>
        <v>1</v>
      </c>
      <c r="C847" s="206" t="s">
        <v>507</v>
      </c>
      <c r="D847" s="414" t="s">
        <v>508</v>
      </c>
      <c r="E847" s="414"/>
      <c r="F847" s="414"/>
    </row>
    <row r="848" spans="1:6" hidden="1" x14ac:dyDescent="0.2">
      <c r="A848" s="206" t="s">
        <v>3188</v>
      </c>
      <c r="B848" s="207" t="b">
        <f>'Zał 2'!$D$62='Dane z półrocza'!$D$4</f>
        <v>1</v>
      </c>
      <c r="C848" s="206" t="s">
        <v>507</v>
      </c>
      <c r="D848" s="414" t="s">
        <v>509</v>
      </c>
      <c r="E848" s="414"/>
      <c r="F848" s="414"/>
    </row>
    <row r="849" spans="1:6" hidden="1" x14ac:dyDescent="0.2">
      <c r="A849" s="206" t="s">
        <v>3189</v>
      </c>
      <c r="B849" s="207" t="b">
        <f>'Zał 2'!$G$61='str 1'!$H$12</f>
        <v>1</v>
      </c>
      <c r="C849" s="206" t="s">
        <v>507</v>
      </c>
      <c r="D849" s="414" t="s">
        <v>516</v>
      </c>
      <c r="E849" s="414"/>
      <c r="F849" s="414"/>
    </row>
    <row r="850" spans="1:6" hidden="1" x14ac:dyDescent="0.2">
      <c r="A850" s="206" t="s">
        <v>3190</v>
      </c>
      <c r="B850" s="207" t="b">
        <f>'Zał 2'!$G$62='str 1'!$I$12</f>
        <v>1</v>
      </c>
      <c r="C850" s="206" t="s">
        <v>507</v>
      </c>
      <c r="D850" s="414" t="s">
        <v>517</v>
      </c>
      <c r="E850" s="414"/>
      <c r="F850" s="414"/>
    </row>
    <row r="851" spans="1:6" hidden="1" x14ac:dyDescent="0.2">
      <c r="A851" s="206" t="s">
        <v>3191</v>
      </c>
      <c r="B851" s="207" t="b">
        <f>'Zał 2'!$D$63='Dane z półrocza'!$C$6</f>
        <v>1</v>
      </c>
      <c r="C851" s="206" t="s">
        <v>507</v>
      </c>
      <c r="D851" s="414" t="s">
        <v>510</v>
      </c>
      <c r="E851" s="414"/>
      <c r="F851" s="414"/>
    </row>
    <row r="852" spans="1:6" hidden="1" x14ac:dyDescent="0.2">
      <c r="A852" s="206" t="s">
        <v>3192</v>
      </c>
      <c r="B852" s="207" t="b">
        <f>'Zał 2'!$D$64='Dane z półrocza'!$D$6</f>
        <v>1</v>
      </c>
      <c r="C852" s="206" t="s">
        <v>507</v>
      </c>
      <c r="D852" s="414" t="s">
        <v>511</v>
      </c>
      <c r="E852" s="414"/>
      <c r="F852" s="414"/>
    </row>
    <row r="853" spans="1:6" hidden="1" x14ac:dyDescent="0.2">
      <c r="A853" s="206" t="s">
        <v>3193</v>
      </c>
      <c r="B853" s="207" t="b">
        <f>'Zał 2'!$G$63='str 1'!$H$14</f>
        <v>1</v>
      </c>
      <c r="C853" s="206" t="s">
        <v>507</v>
      </c>
      <c r="D853" s="414" t="s">
        <v>518</v>
      </c>
      <c r="E853" s="414"/>
      <c r="F853" s="414"/>
    </row>
    <row r="854" spans="1:6" hidden="1" x14ac:dyDescent="0.2">
      <c r="A854" s="206" t="s">
        <v>3194</v>
      </c>
      <c r="B854" s="207" t="b">
        <f>'Zał 2'!$G$64='str 1'!$I$14</f>
        <v>1</v>
      </c>
      <c r="C854" s="206" t="s">
        <v>507</v>
      </c>
      <c r="D854" s="414" t="s">
        <v>519</v>
      </c>
      <c r="E854" s="414"/>
      <c r="F854" s="414"/>
    </row>
    <row r="855" spans="1:6" hidden="1" x14ac:dyDescent="0.2">
      <c r="A855" s="206" t="s">
        <v>3195</v>
      </c>
      <c r="B855" s="207" t="b">
        <f>'Zał 2'!$D$65='Dane z półrocza'!$C$3</f>
        <v>1</v>
      </c>
      <c r="C855" s="206" t="s">
        <v>507</v>
      </c>
      <c r="D855" s="414" t="s">
        <v>512</v>
      </c>
      <c r="E855" s="414"/>
      <c r="F855" s="414"/>
    </row>
    <row r="856" spans="1:6" hidden="1" x14ac:dyDescent="0.2">
      <c r="A856" s="206" t="s">
        <v>1728</v>
      </c>
      <c r="B856" s="207" t="b">
        <f>'Zał 2'!$D$66='Dane z półrocza'!$D$3</f>
        <v>1</v>
      </c>
      <c r="C856" s="206" t="s">
        <v>507</v>
      </c>
      <c r="D856" s="414" t="s">
        <v>513</v>
      </c>
      <c r="E856" s="414"/>
      <c r="F856" s="414"/>
    </row>
    <row r="857" spans="1:6" hidden="1" x14ac:dyDescent="0.2">
      <c r="A857" s="206" t="s">
        <v>1729</v>
      </c>
      <c r="B857" s="207" t="b">
        <f>'Zał 2'!$F$65='Dane z półrocza'!$C$5</f>
        <v>1</v>
      </c>
      <c r="C857" s="206" t="s">
        <v>507</v>
      </c>
      <c r="D857" s="414" t="s">
        <v>514</v>
      </c>
      <c r="E857" s="414"/>
      <c r="F857" s="414"/>
    </row>
    <row r="858" spans="1:6" hidden="1" x14ac:dyDescent="0.2">
      <c r="A858" s="206" t="s">
        <v>1682</v>
      </c>
      <c r="B858" s="207" t="b">
        <f>'Zał 2'!$F$66='Dane z półrocza'!$D$5</f>
        <v>1</v>
      </c>
      <c r="C858" s="206" t="s">
        <v>507</v>
      </c>
      <c r="D858" s="414" t="s">
        <v>515</v>
      </c>
      <c r="E858" s="414"/>
      <c r="F858" s="414"/>
    </row>
    <row r="859" spans="1:6" hidden="1" x14ac:dyDescent="0.2">
      <c r="A859" s="206" t="s">
        <v>1683</v>
      </c>
      <c r="B859" s="207" t="b">
        <f>'Zał 2'!$G$65='str 1'!$H$11</f>
        <v>1</v>
      </c>
      <c r="C859" s="206" t="s">
        <v>507</v>
      </c>
      <c r="D859" s="414" t="s">
        <v>520</v>
      </c>
      <c r="E859" s="414"/>
      <c r="F859" s="414"/>
    </row>
    <row r="860" spans="1:6" hidden="1" x14ac:dyDescent="0.2">
      <c r="A860" s="206" t="s">
        <v>1684</v>
      </c>
      <c r="B860" s="207" t="b">
        <f>'Zał 2'!$G$66='str 1'!$I$11</f>
        <v>1</v>
      </c>
      <c r="C860" s="206" t="s">
        <v>507</v>
      </c>
      <c r="D860" s="414" t="s">
        <v>521</v>
      </c>
      <c r="E860" s="414"/>
      <c r="F860" s="414"/>
    </row>
    <row r="861" spans="1:6" hidden="1" x14ac:dyDescent="0.2">
      <c r="A861" s="206" t="s">
        <v>1685</v>
      </c>
      <c r="B861" s="207" t="b">
        <f>'Zał 2'!$J$65='str 1'!$H$13</f>
        <v>1</v>
      </c>
      <c r="C861" s="206" t="s">
        <v>507</v>
      </c>
      <c r="D861" s="414" t="s">
        <v>522</v>
      </c>
      <c r="E861" s="414"/>
      <c r="F861" s="414"/>
    </row>
    <row r="862" spans="1:6" hidden="1" x14ac:dyDescent="0.2">
      <c r="A862" s="206" t="s">
        <v>1686</v>
      </c>
      <c r="B862" s="207" t="b">
        <f>'Zał 2'!$J$66='str 1'!$I$13</f>
        <v>1</v>
      </c>
      <c r="C862" s="206" t="s">
        <v>507</v>
      </c>
      <c r="D862" s="414" t="s">
        <v>523</v>
      </c>
      <c r="E862" s="414"/>
      <c r="F862" s="414"/>
    </row>
    <row r="863" spans="1:6" hidden="1" x14ac:dyDescent="0.2">
      <c r="A863" s="206" t="s">
        <v>1687</v>
      </c>
      <c r="B863" s="207" t="b">
        <f>'Zał 2'!$N$65='str 4'!$D$32</f>
        <v>1</v>
      </c>
      <c r="C863" s="206" t="s">
        <v>507</v>
      </c>
      <c r="D863" s="414" t="s">
        <v>524</v>
      </c>
      <c r="E863" s="414"/>
      <c r="F863" s="414"/>
    </row>
    <row r="864" spans="1:6" hidden="1" x14ac:dyDescent="0.2">
      <c r="A864" s="206" t="s">
        <v>1688</v>
      </c>
      <c r="B864" s="207" t="b">
        <f>'Zał 2'!$N$66='str 4'!$E$32</f>
        <v>1</v>
      </c>
      <c r="C864" s="206" t="s">
        <v>507</v>
      </c>
      <c r="D864" s="414" t="s">
        <v>525</v>
      </c>
      <c r="E864" s="414"/>
      <c r="F864" s="414"/>
    </row>
    <row r="865" spans="1:6" hidden="1" x14ac:dyDescent="0.2">
      <c r="A865" s="206" t="s">
        <v>1689</v>
      </c>
      <c r="B865" s="207" t="b">
        <f>'Zał 2'!$O$65&lt;='Dane z półrocza'!$C$8</f>
        <v>1</v>
      </c>
      <c r="C865" s="206" t="s">
        <v>507</v>
      </c>
      <c r="D865" s="414" t="s">
        <v>526</v>
      </c>
      <c r="E865" s="414"/>
      <c r="F865" s="414"/>
    </row>
    <row r="866" spans="1:6" hidden="1" x14ac:dyDescent="0.2">
      <c r="A866" s="206" t="s">
        <v>1690</v>
      </c>
      <c r="B866" s="207" t="b">
        <f>'Zał 2'!$P$65&lt;='Dane z półrocza'!$C$9</f>
        <v>1</v>
      </c>
      <c r="C866" s="206" t="s">
        <v>507</v>
      </c>
      <c r="D866" s="414" t="s">
        <v>527</v>
      </c>
      <c r="E866" s="414"/>
      <c r="F866" s="414"/>
    </row>
    <row r="867" spans="1:6" hidden="1" x14ac:dyDescent="0.2">
      <c r="A867" s="206" t="s">
        <v>1691</v>
      </c>
      <c r="B867" s="207" t="b">
        <f>'Zał 2'!$Q$65='str 5'!$I$20</f>
        <v>1</v>
      </c>
      <c r="C867" s="206" t="s">
        <v>507</v>
      </c>
      <c r="D867" s="414" t="s">
        <v>528</v>
      </c>
      <c r="E867" s="414"/>
      <c r="F867" s="414"/>
    </row>
    <row r="868" spans="1:6" hidden="1" x14ac:dyDescent="0.2">
      <c r="A868" s="206" t="s">
        <v>1692</v>
      </c>
      <c r="B868" s="207" t="b">
        <f>'Zał 2'!$K$63='Zał 1-1'!$E$34</f>
        <v>1</v>
      </c>
      <c r="C868" s="206" t="s">
        <v>529</v>
      </c>
      <c r="D868" s="414" t="s">
        <v>536</v>
      </c>
      <c r="E868" s="414"/>
      <c r="F868" s="414"/>
    </row>
    <row r="869" spans="1:6" hidden="1" x14ac:dyDescent="0.2">
      <c r="A869" s="206" t="s">
        <v>1693</v>
      </c>
      <c r="B869" s="207" t="b">
        <f>'Zał 2'!$L$63='Zał 1-1'!$F$34+'Zał 1-1'!$G$34+'Zał 1-1'!$H$34</f>
        <v>1</v>
      </c>
      <c r="C869" s="206" t="s">
        <v>529</v>
      </c>
      <c r="D869" s="414" t="s">
        <v>537</v>
      </c>
      <c r="E869" s="414"/>
      <c r="F869" s="414"/>
    </row>
    <row r="870" spans="1:6" hidden="1" x14ac:dyDescent="0.2">
      <c r="A870" s="206" t="s">
        <v>1694</v>
      </c>
      <c r="B870" s="207" t="b">
        <f>'Zał 2'!$M$63='Zał 1-1'!$I$34+'Zał 1-1'!$J$34</f>
        <v>1</v>
      </c>
      <c r="C870" s="206" t="s">
        <v>529</v>
      </c>
      <c r="D870" s="414" t="s">
        <v>538</v>
      </c>
      <c r="E870" s="414"/>
      <c r="F870" s="414"/>
    </row>
    <row r="871" spans="1:6" hidden="1" x14ac:dyDescent="0.2">
      <c r="A871" s="206" t="s">
        <v>1734</v>
      </c>
      <c r="B871" s="207" t="b">
        <f>'Zał 2'!$N$63='Zał 1-1'!$T$34</f>
        <v>1</v>
      </c>
      <c r="C871" s="206" t="s">
        <v>529</v>
      </c>
      <c r="D871" s="414" t="s">
        <v>3768</v>
      </c>
      <c r="E871" s="414"/>
      <c r="F871" s="414"/>
    </row>
    <row r="872" spans="1:6" hidden="1" x14ac:dyDescent="0.2">
      <c r="A872" s="206" t="s">
        <v>1735</v>
      </c>
      <c r="B872" s="207" t="b">
        <f>'Zał 2'!$K$64='Zał 1-1'!$L$34</f>
        <v>1</v>
      </c>
      <c r="C872" s="206" t="s">
        <v>529</v>
      </c>
      <c r="D872" s="414" t="s">
        <v>539</v>
      </c>
      <c r="E872" s="414"/>
      <c r="F872" s="414"/>
    </row>
    <row r="873" spans="1:6" hidden="1" x14ac:dyDescent="0.2">
      <c r="A873" s="206" t="s">
        <v>1736</v>
      </c>
      <c r="B873" s="207" t="b">
        <f>'Zał 2'!$L$64='Zał 1-1'!$M$34+'Zał 1-1'!$N$34+'Zał 1-1'!$O$34</f>
        <v>1</v>
      </c>
      <c r="C873" s="206" t="s">
        <v>529</v>
      </c>
      <c r="D873" s="414" t="s">
        <v>540</v>
      </c>
      <c r="E873" s="414"/>
      <c r="F873" s="414"/>
    </row>
    <row r="874" spans="1:6" hidden="1" x14ac:dyDescent="0.2">
      <c r="A874" s="206" t="s">
        <v>2398</v>
      </c>
      <c r="B874" s="207" t="b">
        <f>'Zał 2'!$M$64='Zał 1-1'!$P$34+'Zał 1-1'!$Q$34</f>
        <v>1</v>
      </c>
      <c r="C874" s="206" t="s">
        <v>529</v>
      </c>
      <c r="D874" s="414" t="s">
        <v>541</v>
      </c>
      <c r="E874" s="414"/>
      <c r="F874" s="414"/>
    </row>
    <row r="875" spans="1:6" hidden="1" x14ac:dyDescent="0.2">
      <c r="A875" s="206" t="s">
        <v>2399</v>
      </c>
      <c r="B875" s="207" t="b">
        <f>'Zał 2'!$N$64='Zał 1-1'!$U$34</f>
        <v>1</v>
      </c>
      <c r="C875" s="206" t="s">
        <v>529</v>
      </c>
      <c r="D875" s="414" t="s">
        <v>3769</v>
      </c>
      <c r="E875" s="414"/>
      <c r="F875" s="414"/>
    </row>
    <row r="876" spans="1:6" hidden="1" x14ac:dyDescent="0.2">
      <c r="A876" s="206" t="s">
        <v>2400</v>
      </c>
      <c r="B876" s="207" t="b">
        <f>'Zał 2'!$K$65='Zał 1-1'!$E$35</f>
        <v>1</v>
      </c>
      <c r="C876" s="206" t="s">
        <v>529</v>
      </c>
      <c r="D876" s="414" t="s">
        <v>530</v>
      </c>
      <c r="E876" s="414"/>
      <c r="F876" s="414"/>
    </row>
    <row r="877" spans="1:6" hidden="1" x14ac:dyDescent="0.2">
      <c r="A877" s="206" t="s">
        <v>2401</v>
      </c>
      <c r="B877" s="207" t="b">
        <f>'Zał 2'!$L$65='Zał 1-1'!$F$35+'Zał 1-1'!$G$35+'Zał 1-1'!$H$35</f>
        <v>1</v>
      </c>
      <c r="C877" s="206" t="s">
        <v>529</v>
      </c>
      <c r="D877" s="414" t="s">
        <v>531</v>
      </c>
      <c r="E877" s="414"/>
      <c r="F877" s="414"/>
    </row>
    <row r="878" spans="1:6" hidden="1" x14ac:dyDescent="0.2">
      <c r="A878" s="206" t="s">
        <v>2402</v>
      </c>
      <c r="B878" s="207" t="b">
        <f>'Zał 2'!$M$65='Zał 1-1'!$I$35+'Zał 1-1'!$J$35</f>
        <v>1</v>
      </c>
      <c r="C878" s="206" t="s">
        <v>529</v>
      </c>
      <c r="D878" s="414" t="s">
        <v>532</v>
      </c>
      <c r="E878" s="414"/>
      <c r="F878" s="414"/>
    </row>
    <row r="879" spans="1:6" hidden="1" x14ac:dyDescent="0.2">
      <c r="A879" s="206" t="s">
        <v>2403</v>
      </c>
      <c r="B879" s="207" t="b">
        <f>'Zał 2'!$K$66='Zał 1-1'!$L$35</f>
        <v>1</v>
      </c>
      <c r="C879" s="206" t="s">
        <v>529</v>
      </c>
      <c r="D879" s="414" t="s">
        <v>533</v>
      </c>
      <c r="E879" s="414"/>
      <c r="F879" s="414"/>
    </row>
    <row r="880" spans="1:6" hidden="1" x14ac:dyDescent="0.2">
      <c r="A880" s="206" t="s">
        <v>3664</v>
      </c>
      <c r="B880" s="207" t="b">
        <f>'Zał 2'!$L$66='Zał 1-1'!M35+'Zał 1-1'!N35+'Zał 1-1'!O35</f>
        <v>1</v>
      </c>
      <c r="C880" s="206" t="s">
        <v>529</v>
      </c>
      <c r="D880" s="414" t="s">
        <v>534</v>
      </c>
      <c r="E880" s="414"/>
      <c r="F880" s="414"/>
    </row>
    <row r="881" spans="1:6" hidden="1" x14ac:dyDescent="0.2">
      <c r="A881" s="206" t="s">
        <v>3665</v>
      </c>
      <c r="B881" s="207" t="b">
        <f>'Zał 2'!$M$66='Zał 1-1'!$P$35+'Zał 1-1'!$Q$35</f>
        <v>1</v>
      </c>
      <c r="C881" s="206" t="s">
        <v>529</v>
      </c>
      <c r="D881" s="414" t="s">
        <v>535</v>
      </c>
      <c r="E881" s="414"/>
      <c r="F881" s="414"/>
    </row>
    <row r="882" spans="1:6" hidden="1" x14ac:dyDescent="0.2">
      <c r="A882" s="206" t="s">
        <v>3666</v>
      </c>
      <c r="B882" s="207" t="b">
        <f>'Zał 2'!H68&gt;0</f>
        <v>1</v>
      </c>
      <c r="C882" s="207" t="s">
        <v>1730</v>
      </c>
    </row>
    <row r="883" spans="1:6" hidden="1" x14ac:dyDescent="0.2">
      <c r="A883" s="206" t="s">
        <v>3667</v>
      </c>
      <c r="B883" s="207" t="b">
        <f>'Zał 2'!H69&gt;0</f>
        <v>1</v>
      </c>
      <c r="C883" s="207" t="s">
        <v>1731</v>
      </c>
    </row>
  </sheetData>
  <autoFilter ref="A1:F883" xr:uid="{00000000-0009-0000-0000-000015000000}">
    <filterColumn colId="1">
      <filters>
        <filter val="FAŁSZ"/>
      </filters>
    </filterColumn>
    <filterColumn colId="2" showButton="0"/>
    <filterColumn colId="3" showButton="0"/>
    <filterColumn colId="4" showButton="0"/>
  </autoFilter>
  <mergeCells count="36">
    <mergeCell ref="D879:F879"/>
    <mergeCell ref="D880:F880"/>
    <mergeCell ref="D881:F881"/>
    <mergeCell ref="D869:F869"/>
    <mergeCell ref="D870:F870"/>
    <mergeCell ref="D872:F872"/>
    <mergeCell ref="D873:F873"/>
    <mergeCell ref="D876:F876"/>
    <mergeCell ref="D874:F874"/>
    <mergeCell ref="D877:F877"/>
    <mergeCell ref="D878:F878"/>
    <mergeCell ref="C1:F1"/>
    <mergeCell ref="D847:F847"/>
    <mergeCell ref="D848:F848"/>
    <mergeCell ref="D851:F851"/>
    <mergeCell ref="D857:F857"/>
    <mergeCell ref="D868:F868"/>
    <mergeCell ref="D865:F865"/>
    <mergeCell ref="D867:F867"/>
    <mergeCell ref="D866:F866"/>
    <mergeCell ref="D875:F875"/>
    <mergeCell ref="D871:F871"/>
    <mergeCell ref="D864:F864"/>
    <mergeCell ref="D849:F849"/>
    <mergeCell ref="D850:F850"/>
    <mergeCell ref="D853:F853"/>
    <mergeCell ref="D854:F854"/>
    <mergeCell ref="D858:F858"/>
    <mergeCell ref="D852:F852"/>
    <mergeCell ref="D855:F855"/>
    <mergeCell ref="D856:F856"/>
    <mergeCell ref="D859:F859"/>
    <mergeCell ref="D860:F860"/>
    <mergeCell ref="D861:F861"/>
    <mergeCell ref="D862:F862"/>
    <mergeCell ref="D863:F863"/>
  </mergeCells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13"/>
  <dimension ref="A1:U65"/>
  <sheetViews>
    <sheetView topLeftCell="A4" workbookViewId="0">
      <selection activeCell="I15" sqref="I15"/>
    </sheetView>
  </sheetViews>
  <sheetFormatPr defaultColWidth="0" defaultRowHeight="12.75" x14ac:dyDescent="0.2"/>
  <cols>
    <col min="1" max="1" width="4.28515625" style="128" customWidth="1"/>
    <col min="2" max="2" width="10.7109375" style="128" customWidth="1"/>
    <col min="3" max="3" width="3" style="128" customWidth="1"/>
    <col min="4" max="4" width="6.85546875" style="128" customWidth="1"/>
    <col min="5" max="7" width="4.7109375" style="128" customWidth="1"/>
    <col min="8" max="10" width="5.7109375" style="128" customWidth="1"/>
    <col min="11" max="11" width="7.140625" style="128" customWidth="1"/>
    <col min="12" max="14" width="4.7109375" style="128" customWidth="1"/>
    <col min="15" max="17" width="5.7109375" style="128" customWidth="1"/>
    <col min="18" max="18" width="5.5703125" style="128" customWidth="1"/>
    <col min="19" max="19" width="6" style="128" customWidth="1"/>
    <col min="20" max="20" width="6.28515625" style="128" customWidth="1"/>
    <col min="21" max="21" width="6" style="128" customWidth="1"/>
    <col min="22" max="22" width="1.5703125" style="128" customWidth="1"/>
    <col min="23" max="16384" width="0" style="128" hidden="1"/>
  </cols>
  <sheetData>
    <row r="1" spans="1:21" ht="26.25" customHeight="1" x14ac:dyDescent="0.2">
      <c r="A1" s="251" t="s">
        <v>5224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21" ht="37.5" customHeight="1" x14ac:dyDescent="0.2">
      <c r="A2" s="342" t="str">
        <f>'str 1'!A2:B2</f>
        <v>Powiatowy Urząd Pracy
w Brodnicy</v>
      </c>
      <c r="B2" s="342"/>
      <c r="C2" s="342"/>
      <c r="D2" s="342"/>
      <c r="E2" s="350" t="s">
        <v>5227</v>
      </c>
      <c r="F2" s="351"/>
      <c r="G2" s="351"/>
      <c r="H2" s="351"/>
      <c r="I2" s="351"/>
      <c r="J2" s="351"/>
      <c r="K2" s="351"/>
      <c r="L2" s="351"/>
      <c r="M2" s="351"/>
      <c r="N2" s="351"/>
      <c r="O2" s="352"/>
      <c r="P2" s="301" t="s">
        <v>5235</v>
      </c>
      <c r="Q2" s="343"/>
      <c r="R2" s="343"/>
      <c r="S2" s="343"/>
      <c r="T2" s="343"/>
      <c r="U2" s="344"/>
    </row>
    <row r="3" spans="1:21" ht="37.5" customHeight="1" x14ac:dyDescent="0.2">
      <c r="A3" s="342" t="s">
        <v>415</v>
      </c>
      <c r="B3" s="342"/>
      <c r="C3" s="342"/>
      <c r="D3" s="342"/>
      <c r="E3" s="353"/>
      <c r="F3" s="354"/>
      <c r="G3" s="354"/>
      <c r="H3" s="354"/>
      <c r="I3" s="354"/>
      <c r="J3" s="354"/>
      <c r="K3" s="354"/>
      <c r="L3" s="354"/>
      <c r="M3" s="354"/>
      <c r="N3" s="354"/>
      <c r="O3" s="355"/>
      <c r="P3" s="302"/>
      <c r="Q3" s="345"/>
      <c r="R3" s="345"/>
      <c r="S3" s="345"/>
      <c r="T3" s="345"/>
      <c r="U3" s="346"/>
    </row>
    <row r="4" spans="1:21" ht="21" customHeight="1" x14ac:dyDescent="0.2">
      <c r="A4" s="349" t="s">
        <v>416</v>
      </c>
      <c r="B4" s="349"/>
      <c r="C4" s="349"/>
      <c r="D4" s="349"/>
      <c r="E4" s="356" t="s">
        <v>5242</v>
      </c>
      <c r="F4" s="357"/>
      <c r="G4" s="357"/>
      <c r="H4" s="357"/>
      <c r="I4" s="357"/>
      <c r="J4" s="357"/>
      <c r="K4" s="357"/>
      <c r="L4" s="357"/>
      <c r="M4" s="357"/>
      <c r="N4" s="357"/>
      <c r="O4" s="358"/>
      <c r="P4" s="303"/>
      <c r="Q4" s="347"/>
      <c r="R4" s="347"/>
      <c r="S4" s="347"/>
      <c r="T4" s="347"/>
      <c r="U4" s="348"/>
    </row>
    <row r="5" spans="1:21" ht="3" customHeight="1" x14ac:dyDescent="0.2"/>
    <row r="6" spans="1:21" ht="15.75" x14ac:dyDescent="0.2">
      <c r="A6" s="261" t="s">
        <v>4156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2"/>
      <c r="R6" s="22"/>
      <c r="S6" s="22"/>
      <c r="T6" s="22"/>
      <c r="U6" s="22"/>
    </row>
    <row r="7" spans="1:21" ht="3" customHeight="1" x14ac:dyDescent="0.2"/>
    <row r="8" spans="1:21" ht="93.75" customHeight="1" x14ac:dyDescent="0.2">
      <c r="A8" s="251" t="s">
        <v>4075</v>
      </c>
      <c r="B8" s="251"/>
      <c r="C8" s="251"/>
      <c r="D8" s="251" t="s">
        <v>4153</v>
      </c>
      <c r="E8" s="251" t="s">
        <v>419</v>
      </c>
      <c r="F8" s="251"/>
      <c r="G8" s="251"/>
      <c r="H8" s="251"/>
      <c r="I8" s="251"/>
      <c r="J8" s="251"/>
      <c r="K8" s="251" t="s">
        <v>4154</v>
      </c>
      <c r="L8" s="251" t="s">
        <v>419</v>
      </c>
      <c r="M8" s="251"/>
      <c r="N8" s="251"/>
      <c r="O8" s="251"/>
      <c r="P8" s="251"/>
      <c r="Q8" s="251"/>
      <c r="R8" s="298" t="s">
        <v>421</v>
      </c>
      <c r="S8" s="299"/>
      <c r="T8" s="251" t="s">
        <v>422</v>
      </c>
      <c r="U8" s="251"/>
    </row>
    <row r="9" spans="1:21" ht="61.5" customHeight="1" x14ac:dyDescent="0.2">
      <c r="A9" s="251"/>
      <c r="B9" s="251"/>
      <c r="C9" s="251"/>
      <c r="D9" s="251"/>
      <c r="E9" s="130" t="s">
        <v>423</v>
      </c>
      <c r="F9" s="130" t="s">
        <v>424</v>
      </c>
      <c r="G9" s="130" t="s">
        <v>425</v>
      </c>
      <c r="H9" s="130" t="s">
        <v>426</v>
      </c>
      <c r="I9" s="130" t="s">
        <v>427</v>
      </c>
      <c r="J9" s="130" t="s">
        <v>428</v>
      </c>
      <c r="K9" s="251"/>
      <c r="L9" s="130" t="s">
        <v>423</v>
      </c>
      <c r="M9" s="130" t="s">
        <v>424</v>
      </c>
      <c r="N9" s="130" t="s">
        <v>425</v>
      </c>
      <c r="O9" s="130" t="s">
        <v>426</v>
      </c>
      <c r="P9" s="130" t="s">
        <v>427</v>
      </c>
      <c r="Q9" s="130" t="s">
        <v>428</v>
      </c>
      <c r="R9" s="131" t="s">
        <v>1079</v>
      </c>
      <c r="S9" s="131" t="s">
        <v>1785</v>
      </c>
      <c r="T9" s="131" t="s">
        <v>1079</v>
      </c>
      <c r="U9" s="131" t="s">
        <v>1785</v>
      </c>
    </row>
    <row r="10" spans="1:21" ht="13.5" thickBot="1" x14ac:dyDescent="0.25">
      <c r="A10" s="251">
        <v>0</v>
      </c>
      <c r="B10" s="251"/>
      <c r="C10" s="251"/>
      <c r="D10" s="88">
        <v>1</v>
      </c>
      <c r="E10" s="88">
        <v>2</v>
      </c>
      <c r="F10" s="88">
        <v>3</v>
      </c>
      <c r="G10" s="88">
        <v>4</v>
      </c>
      <c r="H10" s="88">
        <v>5</v>
      </c>
      <c r="I10" s="88">
        <v>6</v>
      </c>
      <c r="J10" s="88">
        <v>7</v>
      </c>
      <c r="K10" s="88">
        <v>8</v>
      </c>
      <c r="L10" s="88">
        <v>9</v>
      </c>
      <c r="M10" s="88">
        <v>10</v>
      </c>
      <c r="N10" s="88">
        <v>11</v>
      </c>
      <c r="O10" s="88">
        <v>12</v>
      </c>
      <c r="P10" s="88">
        <v>13</v>
      </c>
      <c r="Q10" s="88">
        <v>14</v>
      </c>
      <c r="R10" s="88">
        <v>15</v>
      </c>
      <c r="S10" s="88">
        <v>16</v>
      </c>
      <c r="T10" s="88">
        <v>17</v>
      </c>
      <c r="U10" s="88">
        <v>18</v>
      </c>
    </row>
    <row r="11" spans="1:21" ht="15.6" customHeight="1" x14ac:dyDescent="0.2">
      <c r="A11" s="359" t="s">
        <v>429</v>
      </c>
      <c r="B11" s="132" t="s">
        <v>423</v>
      </c>
      <c r="C11" s="133" t="s">
        <v>1052</v>
      </c>
      <c r="D11" s="134">
        <v>96</v>
      </c>
      <c r="E11" s="135">
        <v>96</v>
      </c>
      <c r="F11" s="136" t="s">
        <v>1764</v>
      </c>
      <c r="G11" s="136" t="s">
        <v>1764</v>
      </c>
      <c r="H11" s="136" t="s">
        <v>1764</v>
      </c>
      <c r="I11" s="136" t="s">
        <v>1764</v>
      </c>
      <c r="J11" s="136" t="s">
        <v>1764</v>
      </c>
      <c r="K11" s="135">
        <v>42</v>
      </c>
      <c r="L11" s="135">
        <v>42</v>
      </c>
      <c r="M11" s="136" t="s">
        <v>1764</v>
      </c>
      <c r="N11" s="136" t="s">
        <v>1764</v>
      </c>
      <c r="O11" s="136" t="s">
        <v>1764</v>
      </c>
      <c r="P11" s="136" t="s">
        <v>1764</v>
      </c>
      <c r="Q11" s="136" t="s">
        <v>1764</v>
      </c>
      <c r="R11" s="135">
        <v>2</v>
      </c>
      <c r="S11" s="135">
        <v>1</v>
      </c>
      <c r="T11" s="135">
        <v>5</v>
      </c>
      <c r="U11" s="137">
        <v>1</v>
      </c>
    </row>
    <row r="12" spans="1:21" ht="15.6" customHeight="1" x14ac:dyDescent="0.2">
      <c r="A12" s="359"/>
      <c r="B12" s="132" t="s">
        <v>424</v>
      </c>
      <c r="C12" s="133" t="s">
        <v>1053</v>
      </c>
      <c r="D12" s="138">
        <v>261</v>
      </c>
      <c r="E12" s="139" t="s">
        <v>1764</v>
      </c>
      <c r="F12" s="140">
        <v>261</v>
      </c>
      <c r="G12" s="139" t="s">
        <v>1764</v>
      </c>
      <c r="H12" s="139" t="s">
        <v>1764</v>
      </c>
      <c r="I12" s="139" t="s">
        <v>1764</v>
      </c>
      <c r="J12" s="139" t="s">
        <v>1764</v>
      </c>
      <c r="K12" s="140">
        <v>137</v>
      </c>
      <c r="L12" s="139" t="s">
        <v>1764</v>
      </c>
      <c r="M12" s="140">
        <v>137</v>
      </c>
      <c r="N12" s="139" t="s">
        <v>1764</v>
      </c>
      <c r="O12" s="139" t="s">
        <v>1764</v>
      </c>
      <c r="P12" s="139" t="s">
        <v>1764</v>
      </c>
      <c r="Q12" s="139" t="s">
        <v>1764</v>
      </c>
      <c r="R12" s="140">
        <v>34</v>
      </c>
      <c r="S12" s="140">
        <v>23</v>
      </c>
      <c r="T12" s="140">
        <v>4</v>
      </c>
      <c r="U12" s="141">
        <v>3</v>
      </c>
    </row>
    <row r="13" spans="1:21" ht="15.6" customHeight="1" x14ac:dyDescent="0.2">
      <c r="A13" s="359"/>
      <c r="B13" s="132" t="s">
        <v>425</v>
      </c>
      <c r="C13" s="133" t="s">
        <v>1054</v>
      </c>
      <c r="D13" s="138">
        <v>204</v>
      </c>
      <c r="E13" s="139" t="s">
        <v>1764</v>
      </c>
      <c r="F13" s="139" t="s">
        <v>1764</v>
      </c>
      <c r="G13" s="140">
        <v>204</v>
      </c>
      <c r="H13" s="139" t="s">
        <v>1764</v>
      </c>
      <c r="I13" s="139" t="s">
        <v>1764</v>
      </c>
      <c r="J13" s="139" t="s">
        <v>1764</v>
      </c>
      <c r="K13" s="140">
        <v>125</v>
      </c>
      <c r="L13" s="139" t="s">
        <v>1764</v>
      </c>
      <c r="M13" s="139" t="s">
        <v>1764</v>
      </c>
      <c r="N13" s="140">
        <v>125</v>
      </c>
      <c r="O13" s="139" t="s">
        <v>1764</v>
      </c>
      <c r="P13" s="139" t="s">
        <v>1764</v>
      </c>
      <c r="Q13" s="139" t="s">
        <v>1764</v>
      </c>
      <c r="R13" s="140">
        <v>21</v>
      </c>
      <c r="S13" s="140">
        <v>11</v>
      </c>
      <c r="T13" s="140">
        <v>5</v>
      </c>
      <c r="U13" s="141">
        <v>3</v>
      </c>
    </row>
    <row r="14" spans="1:21" ht="15.6" customHeight="1" x14ac:dyDescent="0.2">
      <c r="A14" s="359"/>
      <c r="B14" s="132" t="s">
        <v>426</v>
      </c>
      <c r="C14" s="133" t="s">
        <v>1055</v>
      </c>
      <c r="D14" s="138">
        <v>356</v>
      </c>
      <c r="E14" s="139" t="s">
        <v>1764</v>
      </c>
      <c r="F14" s="139" t="s">
        <v>1764</v>
      </c>
      <c r="G14" s="139" t="s">
        <v>1764</v>
      </c>
      <c r="H14" s="140">
        <v>356</v>
      </c>
      <c r="I14" s="139" t="s">
        <v>1764</v>
      </c>
      <c r="J14" s="139" t="s">
        <v>1764</v>
      </c>
      <c r="K14" s="140">
        <v>202</v>
      </c>
      <c r="L14" s="139" t="s">
        <v>1764</v>
      </c>
      <c r="M14" s="139" t="s">
        <v>1764</v>
      </c>
      <c r="N14" s="139" t="s">
        <v>1764</v>
      </c>
      <c r="O14" s="140">
        <v>202</v>
      </c>
      <c r="P14" s="139" t="s">
        <v>1764</v>
      </c>
      <c r="Q14" s="139" t="s">
        <v>1764</v>
      </c>
      <c r="R14" s="140">
        <v>2</v>
      </c>
      <c r="S14" s="140">
        <v>2</v>
      </c>
      <c r="T14" s="140">
        <v>5</v>
      </c>
      <c r="U14" s="141">
        <v>2</v>
      </c>
    </row>
    <row r="15" spans="1:21" ht="15.6" customHeight="1" x14ac:dyDescent="0.2">
      <c r="A15" s="359"/>
      <c r="B15" s="132" t="s">
        <v>427</v>
      </c>
      <c r="C15" s="133" t="s">
        <v>1057</v>
      </c>
      <c r="D15" s="138">
        <v>272</v>
      </c>
      <c r="E15" s="139" t="s">
        <v>1764</v>
      </c>
      <c r="F15" s="139" t="s">
        <v>1764</v>
      </c>
      <c r="G15" s="139" t="s">
        <v>1764</v>
      </c>
      <c r="H15" s="139" t="s">
        <v>1764</v>
      </c>
      <c r="I15" s="140">
        <v>272</v>
      </c>
      <c r="J15" s="139" t="s">
        <v>1764</v>
      </c>
      <c r="K15" s="140">
        <v>184</v>
      </c>
      <c r="L15" s="139" t="s">
        <v>1764</v>
      </c>
      <c r="M15" s="139" t="s">
        <v>1764</v>
      </c>
      <c r="N15" s="139" t="s">
        <v>1764</v>
      </c>
      <c r="O15" s="139" t="s">
        <v>1764</v>
      </c>
      <c r="P15" s="140">
        <v>184</v>
      </c>
      <c r="Q15" s="139" t="s">
        <v>1764</v>
      </c>
      <c r="R15" s="139" t="s">
        <v>1764</v>
      </c>
      <c r="S15" s="139" t="s">
        <v>1764</v>
      </c>
      <c r="T15" s="140">
        <v>3</v>
      </c>
      <c r="U15" s="141">
        <v>1</v>
      </c>
    </row>
    <row r="16" spans="1:21" ht="15.6" customHeight="1" x14ac:dyDescent="0.2">
      <c r="A16" s="359"/>
      <c r="B16" s="132" t="s">
        <v>428</v>
      </c>
      <c r="C16" s="133" t="s">
        <v>1058</v>
      </c>
      <c r="D16" s="138">
        <v>308</v>
      </c>
      <c r="E16" s="139" t="s">
        <v>1764</v>
      </c>
      <c r="F16" s="139" t="s">
        <v>1764</v>
      </c>
      <c r="G16" s="139" t="s">
        <v>1764</v>
      </c>
      <c r="H16" s="139" t="s">
        <v>1764</v>
      </c>
      <c r="I16" s="139" t="s">
        <v>1764</v>
      </c>
      <c r="J16" s="140">
        <v>308</v>
      </c>
      <c r="K16" s="140">
        <v>233</v>
      </c>
      <c r="L16" s="139" t="s">
        <v>1764</v>
      </c>
      <c r="M16" s="139" t="s">
        <v>1764</v>
      </c>
      <c r="N16" s="139" t="s">
        <v>1764</v>
      </c>
      <c r="O16" s="139" t="s">
        <v>1764</v>
      </c>
      <c r="P16" s="139" t="s">
        <v>1764</v>
      </c>
      <c r="Q16" s="140">
        <v>233</v>
      </c>
      <c r="R16" s="139" t="s">
        <v>1764</v>
      </c>
      <c r="S16" s="139" t="s">
        <v>1764</v>
      </c>
      <c r="T16" s="140">
        <v>7</v>
      </c>
      <c r="U16" s="141">
        <v>1</v>
      </c>
    </row>
    <row r="17" spans="1:21" ht="15.6" customHeight="1" x14ac:dyDescent="0.2">
      <c r="A17" s="359" t="s">
        <v>430</v>
      </c>
      <c r="B17" s="132" t="s">
        <v>431</v>
      </c>
      <c r="C17" s="133" t="s">
        <v>1059</v>
      </c>
      <c r="D17" s="138">
        <v>292</v>
      </c>
      <c r="E17" s="140">
        <v>20</v>
      </c>
      <c r="F17" s="140">
        <v>79</v>
      </c>
      <c r="G17" s="140">
        <v>60</v>
      </c>
      <c r="H17" s="140">
        <v>60</v>
      </c>
      <c r="I17" s="140">
        <v>55</v>
      </c>
      <c r="J17" s="140">
        <v>18</v>
      </c>
      <c r="K17" s="140">
        <v>182</v>
      </c>
      <c r="L17" s="140">
        <v>7</v>
      </c>
      <c r="M17" s="140">
        <v>54</v>
      </c>
      <c r="N17" s="140">
        <v>34</v>
      </c>
      <c r="O17" s="140">
        <v>37</v>
      </c>
      <c r="P17" s="140">
        <v>36</v>
      </c>
      <c r="Q17" s="142">
        <v>14</v>
      </c>
      <c r="R17" s="140">
        <v>58</v>
      </c>
      <c r="S17" s="140">
        <v>36</v>
      </c>
      <c r="T17" s="140">
        <v>4</v>
      </c>
      <c r="U17" s="141">
        <v>2</v>
      </c>
    </row>
    <row r="18" spans="1:21" ht="15.6" customHeight="1" x14ac:dyDescent="0.2">
      <c r="A18" s="359"/>
      <c r="B18" s="132" t="s">
        <v>432</v>
      </c>
      <c r="C18" s="133" t="s">
        <v>1837</v>
      </c>
      <c r="D18" s="138">
        <v>463</v>
      </c>
      <c r="E18" s="140">
        <v>31</v>
      </c>
      <c r="F18" s="140">
        <v>63</v>
      </c>
      <c r="G18" s="140">
        <v>54</v>
      </c>
      <c r="H18" s="140">
        <v>124</v>
      </c>
      <c r="I18" s="140">
        <v>75</v>
      </c>
      <c r="J18" s="140">
        <v>116</v>
      </c>
      <c r="K18" s="140">
        <v>351</v>
      </c>
      <c r="L18" s="140">
        <v>16</v>
      </c>
      <c r="M18" s="140">
        <v>35</v>
      </c>
      <c r="N18" s="140">
        <v>41</v>
      </c>
      <c r="O18" s="140">
        <v>82</v>
      </c>
      <c r="P18" s="140">
        <v>64</v>
      </c>
      <c r="Q18" s="142">
        <v>113</v>
      </c>
      <c r="R18" s="140">
        <v>1</v>
      </c>
      <c r="S18" s="140">
        <v>1</v>
      </c>
      <c r="T18" s="140">
        <v>6</v>
      </c>
      <c r="U18" s="141">
        <v>3</v>
      </c>
    </row>
    <row r="19" spans="1:21" ht="15.6" customHeight="1" x14ac:dyDescent="0.2">
      <c r="A19" s="359"/>
      <c r="B19" s="132" t="s">
        <v>433</v>
      </c>
      <c r="C19" s="133" t="s">
        <v>1946</v>
      </c>
      <c r="D19" s="138">
        <v>330</v>
      </c>
      <c r="E19" s="140">
        <v>21</v>
      </c>
      <c r="F19" s="140">
        <v>42</v>
      </c>
      <c r="G19" s="140">
        <v>44</v>
      </c>
      <c r="H19" s="140">
        <v>87</v>
      </c>
      <c r="I19" s="140">
        <v>65</v>
      </c>
      <c r="J19" s="140">
        <v>71</v>
      </c>
      <c r="K19" s="140">
        <v>224</v>
      </c>
      <c r="L19" s="140">
        <v>14</v>
      </c>
      <c r="M19" s="140">
        <v>25</v>
      </c>
      <c r="N19" s="140">
        <v>29</v>
      </c>
      <c r="O19" s="140">
        <v>47</v>
      </c>
      <c r="P19" s="140">
        <v>48</v>
      </c>
      <c r="Q19" s="142">
        <v>61</v>
      </c>
      <c r="R19" s="140">
        <v>0</v>
      </c>
      <c r="S19" s="140">
        <v>0</v>
      </c>
      <c r="T19" s="140">
        <v>9</v>
      </c>
      <c r="U19" s="141">
        <v>3</v>
      </c>
    </row>
    <row r="20" spans="1:21" ht="15.6" customHeight="1" x14ac:dyDescent="0.2">
      <c r="A20" s="359"/>
      <c r="B20" s="132" t="s">
        <v>434</v>
      </c>
      <c r="C20" s="133" t="s">
        <v>1947</v>
      </c>
      <c r="D20" s="138">
        <v>226</v>
      </c>
      <c r="E20" s="140">
        <v>13</v>
      </c>
      <c r="F20" s="140">
        <v>40</v>
      </c>
      <c r="G20" s="140">
        <v>26</v>
      </c>
      <c r="H20" s="140">
        <v>45</v>
      </c>
      <c r="I20" s="140">
        <v>47</v>
      </c>
      <c r="J20" s="140">
        <v>55</v>
      </c>
      <c r="K20" s="140">
        <v>120</v>
      </c>
      <c r="L20" s="140">
        <v>4</v>
      </c>
      <c r="M20" s="140">
        <v>15</v>
      </c>
      <c r="N20" s="140">
        <v>13</v>
      </c>
      <c r="O20" s="140">
        <v>26</v>
      </c>
      <c r="P20" s="140">
        <v>27</v>
      </c>
      <c r="Q20" s="142">
        <v>35</v>
      </c>
      <c r="R20" s="140">
        <v>0</v>
      </c>
      <c r="S20" s="140">
        <v>0</v>
      </c>
      <c r="T20" s="140">
        <v>5</v>
      </c>
      <c r="U20" s="141">
        <v>2</v>
      </c>
    </row>
    <row r="21" spans="1:21" ht="15.6" customHeight="1" x14ac:dyDescent="0.2">
      <c r="A21" s="359"/>
      <c r="B21" s="132" t="s">
        <v>435</v>
      </c>
      <c r="C21" s="133" t="s">
        <v>1948</v>
      </c>
      <c r="D21" s="138">
        <v>116</v>
      </c>
      <c r="E21" s="140">
        <v>8</v>
      </c>
      <c r="F21" s="140">
        <v>23</v>
      </c>
      <c r="G21" s="140">
        <v>13</v>
      </c>
      <c r="H21" s="140">
        <v>29</v>
      </c>
      <c r="I21" s="140">
        <v>21</v>
      </c>
      <c r="J21" s="140">
        <v>22</v>
      </c>
      <c r="K21" s="140">
        <v>46</v>
      </c>
      <c r="L21" s="140">
        <v>1</v>
      </c>
      <c r="M21" s="140">
        <v>8</v>
      </c>
      <c r="N21" s="140">
        <v>8</v>
      </c>
      <c r="O21" s="140">
        <v>10</v>
      </c>
      <c r="P21" s="140">
        <v>9</v>
      </c>
      <c r="Q21" s="142">
        <v>10</v>
      </c>
      <c r="R21" s="140">
        <v>0</v>
      </c>
      <c r="S21" s="140">
        <v>0</v>
      </c>
      <c r="T21" s="140">
        <v>2</v>
      </c>
      <c r="U21" s="141">
        <v>1</v>
      </c>
    </row>
    <row r="22" spans="1:21" ht="26.25" customHeight="1" x14ac:dyDescent="0.2">
      <c r="A22" s="359"/>
      <c r="B22" s="132" t="s">
        <v>436</v>
      </c>
      <c r="C22" s="133" t="s">
        <v>1949</v>
      </c>
      <c r="D22" s="138">
        <v>70</v>
      </c>
      <c r="E22" s="140">
        <v>3</v>
      </c>
      <c r="F22" s="140">
        <v>14</v>
      </c>
      <c r="G22" s="140">
        <v>7</v>
      </c>
      <c r="H22" s="140">
        <v>11</v>
      </c>
      <c r="I22" s="140">
        <v>9</v>
      </c>
      <c r="J22" s="140">
        <v>26</v>
      </c>
      <c r="K22" s="139" t="s">
        <v>1764</v>
      </c>
      <c r="L22" s="139" t="s">
        <v>1764</v>
      </c>
      <c r="M22" s="139" t="s">
        <v>1764</v>
      </c>
      <c r="N22" s="139" t="s">
        <v>1764</v>
      </c>
      <c r="O22" s="139" t="s">
        <v>1764</v>
      </c>
      <c r="P22" s="139" t="s">
        <v>1764</v>
      </c>
      <c r="Q22" s="139" t="s">
        <v>1764</v>
      </c>
      <c r="R22" s="140">
        <v>0</v>
      </c>
      <c r="S22" s="139" t="s">
        <v>1764</v>
      </c>
      <c r="T22" s="140">
        <v>3</v>
      </c>
      <c r="U22" s="141">
        <v>0</v>
      </c>
    </row>
    <row r="23" spans="1:21" ht="15.6" customHeight="1" x14ac:dyDescent="0.2">
      <c r="A23" s="359" t="s">
        <v>437</v>
      </c>
      <c r="B23" s="132" t="s">
        <v>438</v>
      </c>
      <c r="C23" s="133" t="s">
        <v>1950</v>
      </c>
      <c r="D23" s="138">
        <v>116</v>
      </c>
      <c r="E23" s="140">
        <v>11</v>
      </c>
      <c r="F23" s="140">
        <v>15</v>
      </c>
      <c r="G23" s="140">
        <v>16</v>
      </c>
      <c r="H23" s="140">
        <v>32</v>
      </c>
      <c r="I23" s="140">
        <v>21</v>
      </c>
      <c r="J23" s="140">
        <v>21</v>
      </c>
      <c r="K23" s="140">
        <v>91</v>
      </c>
      <c r="L23" s="140">
        <v>7</v>
      </c>
      <c r="M23" s="140">
        <v>12</v>
      </c>
      <c r="N23" s="140">
        <v>14</v>
      </c>
      <c r="O23" s="140">
        <v>22</v>
      </c>
      <c r="P23" s="140">
        <v>16</v>
      </c>
      <c r="Q23" s="140">
        <v>20</v>
      </c>
      <c r="R23" s="140">
        <v>3</v>
      </c>
      <c r="S23" s="140">
        <v>3</v>
      </c>
      <c r="T23" s="140">
        <v>3</v>
      </c>
      <c r="U23" s="141">
        <v>2</v>
      </c>
    </row>
    <row r="24" spans="1:21" ht="38.25" x14ac:dyDescent="0.2">
      <c r="A24" s="359"/>
      <c r="B24" s="132" t="s">
        <v>3127</v>
      </c>
      <c r="C24" s="133" t="s">
        <v>1951</v>
      </c>
      <c r="D24" s="138">
        <v>263</v>
      </c>
      <c r="E24" s="140">
        <v>16</v>
      </c>
      <c r="F24" s="140">
        <v>53</v>
      </c>
      <c r="G24" s="140">
        <v>43</v>
      </c>
      <c r="H24" s="140">
        <v>58</v>
      </c>
      <c r="I24" s="140">
        <v>47</v>
      </c>
      <c r="J24" s="140">
        <v>46</v>
      </c>
      <c r="K24" s="140">
        <v>194</v>
      </c>
      <c r="L24" s="140">
        <v>12</v>
      </c>
      <c r="M24" s="140">
        <v>32</v>
      </c>
      <c r="N24" s="140">
        <v>30</v>
      </c>
      <c r="O24" s="140">
        <v>41</v>
      </c>
      <c r="P24" s="140">
        <v>39</v>
      </c>
      <c r="Q24" s="140">
        <v>40</v>
      </c>
      <c r="R24" s="140">
        <v>25</v>
      </c>
      <c r="S24" s="140">
        <v>18</v>
      </c>
      <c r="T24" s="140">
        <v>3</v>
      </c>
      <c r="U24" s="141">
        <v>1</v>
      </c>
    </row>
    <row r="25" spans="1:21" ht="38.25" x14ac:dyDescent="0.2">
      <c r="A25" s="359"/>
      <c r="B25" s="132" t="s">
        <v>3128</v>
      </c>
      <c r="C25" s="133" t="s">
        <v>1952</v>
      </c>
      <c r="D25" s="138">
        <v>159</v>
      </c>
      <c r="E25" s="140">
        <v>11</v>
      </c>
      <c r="F25" s="140">
        <v>29</v>
      </c>
      <c r="G25" s="140">
        <v>23</v>
      </c>
      <c r="H25" s="140">
        <v>47</v>
      </c>
      <c r="I25" s="140">
        <v>27</v>
      </c>
      <c r="J25" s="140">
        <v>22</v>
      </c>
      <c r="K25" s="140">
        <v>121</v>
      </c>
      <c r="L25" s="140">
        <v>5</v>
      </c>
      <c r="M25" s="140">
        <v>23</v>
      </c>
      <c r="N25" s="140">
        <v>17</v>
      </c>
      <c r="O25" s="140">
        <v>38</v>
      </c>
      <c r="P25" s="140">
        <v>21</v>
      </c>
      <c r="Q25" s="140">
        <v>17</v>
      </c>
      <c r="R25" s="140">
        <v>10</v>
      </c>
      <c r="S25" s="140">
        <v>7</v>
      </c>
      <c r="T25" s="140">
        <v>5</v>
      </c>
      <c r="U25" s="141">
        <v>1</v>
      </c>
    </row>
    <row r="26" spans="1:21" ht="25.5" x14ac:dyDescent="0.2">
      <c r="A26" s="359"/>
      <c r="B26" s="132" t="s">
        <v>3129</v>
      </c>
      <c r="C26" s="133" t="s">
        <v>3198</v>
      </c>
      <c r="D26" s="138">
        <v>423</v>
      </c>
      <c r="E26" s="140">
        <v>23</v>
      </c>
      <c r="F26" s="140">
        <v>83</v>
      </c>
      <c r="G26" s="140">
        <v>48</v>
      </c>
      <c r="H26" s="140">
        <v>96</v>
      </c>
      <c r="I26" s="140">
        <v>77</v>
      </c>
      <c r="J26" s="140">
        <v>96</v>
      </c>
      <c r="K26" s="140">
        <v>240</v>
      </c>
      <c r="L26" s="140">
        <v>7</v>
      </c>
      <c r="M26" s="140">
        <v>40</v>
      </c>
      <c r="N26" s="140">
        <v>26</v>
      </c>
      <c r="O26" s="140">
        <v>42</v>
      </c>
      <c r="P26" s="140">
        <v>53</v>
      </c>
      <c r="Q26" s="140">
        <v>72</v>
      </c>
      <c r="R26" s="140">
        <v>20</v>
      </c>
      <c r="S26" s="140">
        <v>9</v>
      </c>
      <c r="T26" s="140">
        <v>7</v>
      </c>
      <c r="U26" s="141">
        <v>3</v>
      </c>
    </row>
    <row r="27" spans="1:21" ht="41.25" customHeight="1" x14ac:dyDescent="0.2">
      <c r="A27" s="359"/>
      <c r="B27" s="132" t="s">
        <v>5229</v>
      </c>
      <c r="C27" s="133" t="s">
        <v>3199</v>
      </c>
      <c r="D27" s="138">
        <v>536</v>
      </c>
      <c r="E27" s="140">
        <v>35</v>
      </c>
      <c r="F27" s="140">
        <v>81</v>
      </c>
      <c r="G27" s="140">
        <v>74</v>
      </c>
      <c r="H27" s="140">
        <v>123</v>
      </c>
      <c r="I27" s="140">
        <v>100</v>
      </c>
      <c r="J27" s="140">
        <v>123</v>
      </c>
      <c r="K27" s="140">
        <v>277</v>
      </c>
      <c r="L27" s="140">
        <v>11</v>
      </c>
      <c r="M27" s="140">
        <v>30</v>
      </c>
      <c r="N27" s="140">
        <v>38</v>
      </c>
      <c r="O27" s="140">
        <v>59</v>
      </c>
      <c r="P27" s="140">
        <v>55</v>
      </c>
      <c r="Q27" s="140">
        <v>84</v>
      </c>
      <c r="R27" s="140">
        <v>1</v>
      </c>
      <c r="S27" s="140">
        <v>0</v>
      </c>
      <c r="T27" s="140">
        <v>11</v>
      </c>
      <c r="U27" s="141">
        <v>4</v>
      </c>
    </row>
    <row r="28" spans="1:21" ht="15.6" customHeight="1" x14ac:dyDescent="0.2">
      <c r="A28" s="359" t="s">
        <v>3130</v>
      </c>
      <c r="B28" s="132" t="s">
        <v>3131</v>
      </c>
      <c r="C28" s="133" t="s">
        <v>3200</v>
      </c>
      <c r="D28" s="138">
        <v>325</v>
      </c>
      <c r="E28" s="140">
        <v>28</v>
      </c>
      <c r="F28" s="140">
        <v>60</v>
      </c>
      <c r="G28" s="140">
        <v>45</v>
      </c>
      <c r="H28" s="140">
        <v>78</v>
      </c>
      <c r="I28" s="140">
        <v>47</v>
      </c>
      <c r="J28" s="140">
        <v>67</v>
      </c>
      <c r="K28" s="140">
        <v>222</v>
      </c>
      <c r="L28" s="140">
        <v>16</v>
      </c>
      <c r="M28" s="140">
        <v>38</v>
      </c>
      <c r="N28" s="140">
        <v>28</v>
      </c>
      <c r="O28" s="140">
        <v>50</v>
      </c>
      <c r="P28" s="140">
        <v>33</v>
      </c>
      <c r="Q28" s="140">
        <v>57</v>
      </c>
      <c r="R28" s="140">
        <v>8</v>
      </c>
      <c r="S28" s="140">
        <v>5</v>
      </c>
      <c r="T28" s="140">
        <v>10</v>
      </c>
      <c r="U28" s="141">
        <v>5</v>
      </c>
    </row>
    <row r="29" spans="1:21" ht="15.6" customHeight="1" x14ac:dyDescent="0.2">
      <c r="A29" s="359"/>
      <c r="B29" s="132" t="s">
        <v>3132</v>
      </c>
      <c r="C29" s="133" t="s">
        <v>3201</v>
      </c>
      <c r="D29" s="138">
        <v>468</v>
      </c>
      <c r="E29" s="140">
        <v>23</v>
      </c>
      <c r="F29" s="140">
        <v>86</v>
      </c>
      <c r="G29" s="140">
        <v>52</v>
      </c>
      <c r="H29" s="140">
        <v>123</v>
      </c>
      <c r="I29" s="140">
        <v>91</v>
      </c>
      <c r="J29" s="140">
        <v>93</v>
      </c>
      <c r="K29" s="140">
        <v>311</v>
      </c>
      <c r="L29" s="140">
        <v>10</v>
      </c>
      <c r="M29" s="140">
        <v>47</v>
      </c>
      <c r="N29" s="140">
        <v>35</v>
      </c>
      <c r="O29" s="140">
        <v>77</v>
      </c>
      <c r="P29" s="140">
        <v>64</v>
      </c>
      <c r="Q29" s="140">
        <v>78</v>
      </c>
      <c r="R29" s="140">
        <v>15</v>
      </c>
      <c r="S29" s="140">
        <v>8</v>
      </c>
      <c r="T29" s="140">
        <v>7</v>
      </c>
      <c r="U29" s="141">
        <v>1</v>
      </c>
    </row>
    <row r="30" spans="1:21" ht="15.6" customHeight="1" x14ac:dyDescent="0.2">
      <c r="A30" s="359"/>
      <c r="B30" s="132" t="s">
        <v>3133</v>
      </c>
      <c r="C30" s="133" t="s">
        <v>3202</v>
      </c>
      <c r="D30" s="138">
        <v>224</v>
      </c>
      <c r="E30" s="140">
        <v>15</v>
      </c>
      <c r="F30" s="140">
        <v>32</v>
      </c>
      <c r="G30" s="140">
        <v>34</v>
      </c>
      <c r="H30" s="140">
        <v>53</v>
      </c>
      <c r="I30" s="140">
        <v>50</v>
      </c>
      <c r="J30" s="140">
        <v>40</v>
      </c>
      <c r="K30" s="140">
        <v>140</v>
      </c>
      <c r="L30" s="140">
        <v>6</v>
      </c>
      <c r="M30" s="140">
        <v>18</v>
      </c>
      <c r="N30" s="140">
        <v>25</v>
      </c>
      <c r="O30" s="140">
        <v>28</v>
      </c>
      <c r="P30" s="140">
        <v>37</v>
      </c>
      <c r="Q30" s="140">
        <v>26</v>
      </c>
      <c r="R30" s="140">
        <v>2</v>
      </c>
      <c r="S30" s="140">
        <v>1</v>
      </c>
      <c r="T30" s="140">
        <v>4</v>
      </c>
      <c r="U30" s="141">
        <v>1</v>
      </c>
    </row>
    <row r="31" spans="1:21" ht="15.6" customHeight="1" x14ac:dyDescent="0.2">
      <c r="A31" s="359"/>
      <c r="B31" s="132" t="s">
        <v>3134</v>
      </c>
      <c r="C31" s="133" t="s">
        <v>3203</v>
      </c>
      <c r="D31" s="138">
        <v>201</v>
      </c>
      <c r="E31" s="140">
        <v>16</v>
      </c>
      <c r="F31" s="140">
        <v>36</v>
      </c>
      <c r="G31" s="140">
        <v>26</v>
      </c>
      <c r="H31" s="140">
        <v>54</v>
      </c>
      <c r="I31" s="140">
        <v>41</v>
      </c>
      <c r="J31" s="140">
        <v>28</v>
      </c>
      <c r="K31" s="140">
        <v>100</v>
      </c>
      <c r="L31" s="140">
        <v>6</v>
      </c>
      <c r="M31" s="140">
        <v>12</v>
      </c>
      <c r="N31" s="140">
        <v>14</v>
      </c>
      <c r="O31" s="140">
        <v>26</v>
      </c>
      <c r="P31" s="140">
        <v>28</v>
      </c>
      <c r="Q31" s="140">
        <v>14</v>
      </c>
      <c r="R31" s="140">
        <v>0</v>
      </c>
      <c r="S31" s="140">
        <v>0</v>
      </c>
      <c r="T31" s="140">
        <v>1</v>
      </c>
      <c r="U31" s="141">
        <v>0</v>
      </c>
    </row>
    <row r="32" spans="1:21" ht="15.6" customHeight="1" x14ac:dyDescent="0.2">
      <c r="A32" s="359"/>
      <c r="B32" s="132" t="s">
        <v>3135</v>
      </c>
      <c r="C32" s="133" t="s">
        <v>3204</v>
      </c>
      <c r="D32" s="138">
        <v>74</v>
      </c>
      <c r="E32" s="140">
        <v>7</v>
      </c>
      <c r="F32" s="140">
        <v>17</v>
      </c>
      <c r="G32" s="140">
        <v>12</v>
      </c>
      <c r="H32" s="140">
        <v>14</v>
      </c>
      <c r="I32" s="140">
        <v>11</v>
      </c>
      <c r="J32" s="140">
        <v>13</v>
      </c>
      <c r="K32" s="140">
        <v>12</v>
      </c>
      <c r="L32" s="140">
        <v>0</v>
      </c>
      <c r="M32" s="140">
        <v>2</v>
      </c>
      <c r="N32" s="140">
        <v>2</v>
      </c>
      <c r="O32" s="140">
        <v>4</v>
      </c>
      <c r="P32" s="140">
        <v>1</v>
      </c>
      <c r="Q32" s="140">
        <v>3</v>
      </c>
      <c r="R32" s="140">
        <v>0</v>
      </c>
      <c r="S32" s="140">
        <v>0</v>
      </c>
      <c r="T32" s="140">
        <v>0</v>
      </c>
      <c r="U32" s="141">
        <v>0</v>
      </c>
    </row>
    <row r="33" spans="1:21" ht="25.5" x14ac:dyDescent="0.2">
      <c r="A33" s="359"/>
      <c r="B33" s="132" t="s">
        <v>3136</v>
      </c>
      <c r="C33" s="133" t="s">
        <v>3137</v>
      </c>
      <c r="D33" s="138">
        <v>17</v>
      </c>
      <c r="E33" s="140">
        <v>0</v>
      </c>
      <c r="F33" s="140">
        <v>4</v>
      </c>
      <c r="G33" s="140">
        <v>2</v>
      </c>
      <c r="H33" s="140">
        <v>5</v>
      </c>
      <c r="I33" s="140">
        <v>2</v>
      </c>
      <c r="J33" s="140">
        <v>4</v>
      </c>
      <c r="K33" s="140">
        <v>5</v>
      </c>
      <c r="L33" s="140">
        <v>0</v>
      </c>
      <c r="M33" s="140">
        <v>2</v>
      </c>
      <c r="N33" s="140">
        <v>1</v>
      </c>
      <c r="O33" s="140">
        <v>0</v>
      </c>
      <c r="P33" s="140">
        <v>0</v>
      </c>
      <c r="Q33" s="140">
        <v>2</v>
      </c>
      <c r="R33" s="140">
        <v>0</v>
      </c>
      <c r="S33" s="140">
        <v>0</v>
      </c>
      <c r="T33" s="140">
        <v>1</v>
      </c>
      <c r="U33" s="141">
        <v>1</v>
      </c>
    </row>
    <row r="34" spans="1:21" ht="15.6" customHeight="1" x14ac:dyDescent="0.2">
      <c r="A34" s="359"/>
      <c r="B34" s="132" t="s">
        <v>3138</v>
      </c>
      <c r="C34" s="133" t="s">
        <v>3139</v>
      </c>
      <c r="D34" s="138">
        <v>188</v>
      </c>
      <c r="E34" s="140">
        <v>7</v>
      </c>
      <c r="F34" s="140">
        <v>26</v>
      </c>
      <c r="G34" s="140">
        <v>33</v>
      </c>
      <c r="H34" s="140">
        <v>29</v>
      </c>
      <c r="I34" s="140">
        <v>30</v>
      </c>
      <c r="J34" s="140">
        <v>63</v>
      </c>
      <c r="K34" s="140">
        <v>133</v>
      </c>
      <c r="L34" s="140">
        <v>4</v>
      </c>
      <c r="M34" s="140">
        <v>18</v>
      </c>
      <c r="N34" s="140">
        <v>20</v>
      </c>
      <c r="O34" s="140">
        <v>17</v>
      </c>
      <c r="P34" s="140">
        <v>21</v>
      </c>
      <c r="Q34" s="140">
        <v>53</v>
      </c>
      <c r="R34" s="140">
        <v>34</v>
      </c>
      <c r="S34" s="140">
        <v>23</v>
      </c>
      <c r="T34" s="140">
        <v>6</v>
      </c>
      <c r="U34" s="141">
        <v>3</v>
      </c>
    </row>
    <row r="35" spans="1:21" ht="15.6" customHeight="1" thickBot="1" x14ac:dyDescent="0.25">
      <c r="A35" s="242" t="s">
        <v>3360</v>
      </c>
      <c r="B35" s="242"/>
      <c r="C35" s="133" t="s">
        <v>3140</v>
      </c>
      <c r="D35" s="143">
        <v>1497</v>
      </c>
      <c r="E35" s="144">
        <v>96</v>
      </c>
      <c r="F35" s="144">
        <v>261</v>
      </c>
      <c r="G35" s="144">
        <v>204</v>
      </c>
      <c r="H35" s="144">
        <v>356</v>
      </c>
      <c r="I35" s="144">
        <v>272</v>
      </c>
      <c r="J35" s="144">
        <v>308</v>
      </c>
      <c r="K35" s="144">
        <v>923</v>
      </c>
      <c r="L35" s="144">
        <v>42</v>
      </c>
      <c r="M35" s="144">
        <v>137</v>
      </c>
      <c r="N35" s="144">
        <v>125</v>
      </c>
      <c r="O35" s="144">
        <v>202</v>
      </c>
      <c r="P35" s="144">
        <v>184</v>
      </c>
      <c r="Q35" s="144">
        <v>233</v>
      </c>
      <c r="R35" s="144">
        <v>59</v>
      </c>
      <c r="S35" s="144">
        <v>37</v>
      </c>
      <c r="T35" s="144">
        <v>29</v>
      </c>
      <c r="U35" s="145">
        <v>11</v>
      </c>
    </row>
    <row r="37" spans="1:21" ht="15.75" x14ac:dyDescent="0.2">
      <c r="Q37" s="22"/>
      <c r="R37" s="22"/>
      <c r="S37" s="22"/>
      <c r="T37" s="22"/>
      <c r="U37" s="22"/>
    </row>
    <row r="38" spans="1:21" ht="5.25" customHeight="1" x14ac:dyDescent="0.2"/>
    <row r="39" spans="1:21" ht="38.25" customHeight="1" x14ac:dyDescent="0.2">
      <c r="Q39" s="129"/>
      <c r="R39" s="129"/>
      <c r="S39" s="129"/>
      <c r="T39" s="129"/>
      <c r="U39" s="129"/>
    </row>
    <row r="40" spans="1:21" x14ac:dyDescent="0.2">
      <c r="Q40" s="129"/>
      <c r="R40" s="129"/>
      <c r="S40" s="129"/>
      <c r="T40" s="129"/>
      <c r="U40" s="129"/>
    </row>
    <row r="41" spans="1:21" x14ac:dyDescent="0.2">
      <c r="Q41" s="129"/>
      <c r="R41" s="129"/>
      <c r="S41" s="129"/>
      <c r="T41" s="129"/>
      <c r="U41" s="129"/>
    </row>
    <row r="42" spans="1:21" ht="15" customHeight="1" x14ac:dyDescent="0.2">
      <c r="Q42" s="146"/>
      <c r="R42" s="146"/>
      <c r="S42" s="146"/>
      <c r="T42" s="146"/>
      <c r="U42" s="146"/>
    </row>
    <row r="43" spans="1:21" ht="15" customHeight="1" x14ac:dyDescent="0.2">
      <c r="Q43" s="146"/>
      <c r="R43" s="146"/>
      <c r="S43" s="146"/>
      <c r="T43" s="146"/>
      <c r="U43" s="146"/>
    </row>
    <row r="44" spans="1:21" ht="15" customHeight="1" x14ac:dyDescent="0.2">
      <c r="Q44" s="146"/>
      <c r="R44" s="146"/>
      <c r="S44" s="146"/>
      <c r="T44" s="146"/>
      <c r="U44" s="146"/>
    </row>
    <row r="45" spans="1:21" ht="15" customHeight="1" x14ac:dyDescent="0.2">
      <c r="Q45" s="146"/>
      <c r="R45" s="146"/>
      <c r="S45" s="146"/>
      <c r="T45" s="146"/>
      <c r="U45" s="146"/>
    </row>
    <row r="46" spans="1:21" ht="15" customHeight="1" x14ac:dyDescent="0.2">
      <c r="Q46" s="146"/>
      <c r="R46" s="146"/>
      <c r="S46" s="146"/>
      <c r="T46" s="146"/>
      <c r="U46" s="146"/>
    </row>
    <row r="47" spans="1:21" ht="15" customHeight="1" x14ac:dyDescent="0.2">
      <c r="Q47" s="146"/>
      <c r="R47" s="146"/>
      <c r="S47" s="146"/>
      <c r="T47" s="146"/>
      <c r="U47" s="146"/>
    </row>
    <row r="48" spans="1:21" ht="15" customHeight="1" x14ac:dyDescent="0.2">
      <c r="Q48" s="146"/>
      <c r="R48" s="146"/>
      <c r="S48" s="146"/>
      <c r="T48" s="146"/>
      <c r="U48" s="146"/>
    </row>
    <row r="49" spans="17:21" ht="15" customHeight="1" x14ac:dyDescent="0.2">
      <c r="Q49" s="146"/>
      <c r="R49" s="146"/>
      <c r="S49" s="146"/>
      <c r="T49" s="146"/>
      <c r="U49" s="146"/>
    </row>
    <row r="50" spans="17:21" ht="15" customHeight="1" x14ac:dyDescent="0.2">
      <c r="Q50" s="146"/>
      <c r="R50" s="146"/>
      <c r="S50" s="146"/>
      <c r="T50" s="146"/>
      <c r="U50" s="146"/>
    </row>
    <row r="51" spans="17:21" ht="15" customHeight="1" x14ac:dyDescent="0.2">
      <c r="Q51" s="146"/>
      <c r="R51" s="146"/>
      <c r="S51" s="146"/>
      <c r="T51" s="146"/>
      <c r="U51" s="146"/>
    </row>
    <row r="52" spans="17:21" ht="15" customHeight="1" x14ac:dyDescent="0.2">
      <c r="Q52" s="146"/>
      <c r="R52" s="146"/>
      <c r="S52" s="146"/>
      <c r="T52" s="146"/>
      <c r="U52" s="146"/>
    </row>
    <row r="53" spans="17:21" ht="15" customHeight="1" x14ac:dyDescent="0.2">
      <c r="Q53" s="146"/>
      <c r="R53" s="146"/>
      <c r="S53" s="146"/>
      <c r="T53" s="146"/>
      <c r="U53" s="146"/>
    </row>
    <row r="54" spans="17:21" x14ac:dyDescent="0.2">
      <c r="Q54" s="146"/>
      <c r="R54" s="146"/>
      <c r="S54" s="146"/>
      <c r="T54" s="146"/>
      <c r="U54" s="146"/>
    </row>
    <row r="55" spans="17:21" x14ac:dyDescent="0.2">
      <c r="Q55" s="146"/>
      <c r="R55" s="146"/>
      <c r="S55" s="146"/>
      <c r="T55" s="146"/>
      <c r="U55" s="146"/>
    </row>
    <row r="56" spans="17:21" x14ac:dyDescent="0.2">
      <c r="Q56" s="146"/>
      <c r="R56" s="146"/>
      <c r="S56" s="146"/>
      <c r="T56" s="146"/>
      <c r="U56" s="146"/>
    </row>
    <row r="57" spans="17:21" x14ac:dyDescent="0.2">
      <c r="Q57" s="146"/>
      <c r="R57" s="146"/>
      <c r="S57" s="146"/>
      <c r="T57" s="146"/>
      <c r="U57" s="146"/>
    </row>
    <row r="58" spans="17:21" ht="15" customHeight="1" x14ac:dyDescent="0.2">
      <c r="Q58" s="146"/>
      <c r="R58" s="146"/>
      <c r="S58" s="146"/>
      <c r="T58" s="146"/>
      <c r="U58" s="146"/>
    </row>
    <row r="59" spans="17:21" ht="15" customHeight="1" x14ac:dyDescent="0.2">
      <c r="Q59" s="146"/>
      <c r="R59" s="146"/>
      <c r="S59" s="146"/>
      <c r="T59" s="146"/>
      <c r="U59" s="146"/>
    </row>
    <row r="60" spans="17:21" ht="15" customHeight="1" x14ac:dyDescent="0.2">
      <c r="Q60" s="146"/>
      <c r="R60" s="146"/>
      <c r="S60" s="146"/>
      <c r="T60" s="146"/>
      <c r="U60" s="146"/>
    </row>
    <row r="61" spans="17:21" ht="15" customHeight="1" x14ac:dyDescent="0.2">
      <c r="Q61" s="146"/>
      <c r="R61" s="146"/>
      <c r="S61" s="146"/>
      <c r="T61" s="146"/>
      <c r="U61" s="146"/>
    </row>
    <row r="62" spans="17:21" ht="15" customHeight="1" x14ac:dyDescent="0.2">
      <c r="Q62" s="146"/>
      <c r="R62" s="146"/>
      <c r="S62" s="146"/>
      <c r="T62" s="146"/>
      <c r="U62" s="146"/>
    </row>
    <row r="63" spans="17:21" x14ac:dyDescent="0.2">
      <c r="Q63" s="146"/>
      <c r="R63" s="146"/>
      <c r="S63" s="146"/>
      <c r="T63" s="146"/>
      <c r="U63" s="146"/>
    </row>
    <row r="64" spans="17:21" ht="15" customHeight="1" x14ac:dyDescent="0.2">
      <c r="Q64" s="146"/>
      <c r="R64" s="146"/>
      <c r="S64" s="146"/>
      <c r="T64" s="146"/>
      <c r="U64" s="146"/>
    </row>
    <row r="65" spans="17:21" ht="15" customHeight="1" x14ac:dyDescent="0.2">
      <c r="Q65" s="146"/>
      <c r="R65" s="146"/>
      <c r="S65" s="146"/>
      <c r="T65" s="146"/>
      <c r="U65" s="146"/>
    </row>
  </sheetData>
  <sheetProtection algorithmName="SHA-512" hashValue="MoBTMOgSW9VKzkGSF05QhQiuXXp0h4u3xmVo2f4ZntjOz+9oBH1Ky/AmCAThskIK60Z0KPRFtC7Huq4gtHTcAA==" saltValue="r1LLYpVNUIl3JfqzbQmpTw==" spinCount="100000" sheet="1" objects="1" scenarios="1"/>
  <mergeCells count="21">
    <mergeCell ref="A28:A34"/>
    <mergeCell ref="A35:B35"/>
    <mergeCell ref="R8:S8"/>
    <mergeCell ref="T8:U8"/>
    <mergeCell ref="A10:C10"/>
    <mergeCell ref="A11:A16"/>
    <mergeCell ref="A17:A22"/>
    <mergeCell ref="A23:A27"/>
    <mergeCell ref="A6:P6"/>
    <mergeCell ref="A8:C9"/>
    <mergeCell ref="D8:D9"/>
    <mergeCell ref="E8:J8"/>
    <mergeCell ref="K8:K9"/>
    <mergeCell ref="L8:Q8"/>
    <mergeCell ref="A1:U1"/>
    <mergeCell ref="A2:D2"/>
    <mergeCell ref="E2:O3"/>
    <mergeCell ref="P2:U4"/>
    <mergeCell ref="A3:D3"/>
    <mergeCell ref="A4:D4"/>
    <mergeCell ref="E4:O4"/>
  </mergeCells>
  <printOptions horizontalCentered="1"/>
  <pageMargins left="0.59055118110236227" right="0.59055118110236227" top="0.59055118110236227" bottom="0.59055118110236227" header="0.51181102362204722" footer="0.31496062992125984"/>
  <pageSetup paperSize="9" scale="77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Button 1">
              <controlPr defaultSize="0" print="0" autoFill="0" autoLine="0" autoPict="0" macro="[0]!M04_Z1iZ5.ImportZał1i5">
                <anchor moveWithCells="1" sizeWithCells="1">
                  <from>
                    <xdr:col>14</xdr:col>
                    <xdr:colOff>266700</xdr:colOff>
                    <xdr:row>4</xdr:row>
                    <xdr:rowOff>28575</xdr:rowOff>
                  </from>
                  <to>
                    <xdr:col>17</xdr:col>
                    <xdr:colOff>219075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Button 2">
              <controlPr defaultSize="0" print="0" autoFill="0" autoLine="0" autoPict="0" macro="[0]!M04_Z1iZ5.ExportZał1i5">
                <anchor moveWithCells="1" sizeWithCells="1">
                  <from>
                    <xdr:col>18</xdr:col>
                    <xdr:colOff>66675</xdr:colOff>
                    <xdr:row>4</xdr:row>
                    <xdr:rowOff>28575</xdr:rowOff>
                  </from>
                  <to>
                    <xdr:col>20</xdr:col>
                    <xdr:colOff>76200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0"/>
  <dimension ref="A1:L39"/>
  <sheetViews>
    <sheetView zoomScale="85" workbookViewId="0">
      <selection activeCell="G11" sqref="G11"/>
    </sheetView>
  </sheetViews>
  <sheetFormatPr defaultRowHeight="12.75" x14ac:dyDescent="0.2"/>
  <cols>
    <col min="1" max="1" width="5" style="19" customWidth="1"/>
    <col min="2" max="2" width="22.5703125" style="19" customWidth="1"/>
    <col min="3" max="3" width="3.42578125" style="19" customWidth="1"/>
    <col min="4" max="4" width="12.85546875" style="19" customWidth="1"/>
    <col min="5" max="5" width="7.140625" style="19" customWidth="1"/>
    <col min="6" max="6" width="6.140625" style="19" customWidth="1"/>
    <col min="7" max="8" width="6.7109375" style="19" customWidth="1"/>
    <col min="9" max="9" width="9" style="19" customWidth="1"/>
    <col min="10" max="10" width="9.85546875" style="19" customWidth="1"/>
    <col min="11" max="11" width="10.5703125" style="19" customWidth="1"/>
    <col min="12" max="12" width="8" style="19" customWidth="1"/>
    <col min="13" max="16384" width="9.140625" style="19"/>
  </cols>
  <sheetData>
    <row r="1" spans="1:12" ht="19.5" customHeight="1" x14ac:dyDescent="0.2">
      <c r="A1" s="261" t="s">
        <v>4157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18.75" customHeight="1" x14ac:dyDescent="0.2">
      <c r="A2" s="261" t="s">
        <v>3142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ht="3.7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8" customHeight="1" x14ac:dyDescent="0.2">
      <c r="A4" s="251" t="s">
        <v>4075</v>
      </c>
      <c r="B4" s="251"/>
      <c r="C4" s="251"/>
      <c r="D4" s="251" t="s">
        <v>4155</v>
      </c>
      <c r="E4" s="298" t="s">
        <v>3144</v>
      </c>
      <c r="F4" s="324"/>
      <c r="G4" s="324"/>
      <c r="H4" s="324"/>
      <c r="I4" s="324"/>
      <c r="J4" s="324"/>
      <c r="K4" s="324"/>
      <c r="L4" s="299"/>
    </row>
    <row r="5" spans="1:12" ht="120.75" customHeight="1" x14ac:dyDescent="0.2">
      <c r="A5" s="251"/>
      <c r="B5" s="251"/>
      <c r="C5" s="251"/>
      <c r="D5" s="251"/>
      <c r="E5" s="89" t="s">
        <v>3145</v>
      </c>
      <c r="F5" s="89" t="s">
        <v>3146</v>
      </c>
      <c r="G5" s="89" t="s">
        <v>3147</v>
      </c>
      <c r="H5" s="89" t="s">
        <v>3148</v>
      </c>
      <c r="I5" s="89" t="s">
        <v>3149</v>
      </c>
      <c r="J5" s="89" t="s">
        <v>3150</v>
      </c>
      <c r="K5" s="89" t="s">
        <v>3151</v>
      </c>
      <c r="L5" s="89" t="s">
        <v>3152</v>
      </c>
    </row>
    <row r="6" spans="1:12" ht="13.5" thickBot="1" x14ac:dyDescent="0.25">
      <c r="A6" s="251">
        <v>0</v>
      </c>
      <c r="B6" s="251"/>
      <c r="C6" s="251"/>
      <c r="D6" s="88">
        <v>1</v>
      </c>
      <c r="E6" s="88">
        <v>2</v>
      </c>
      <c r="F6" s="88">
        <v>3</v>
      </c>
      <c r="G6" s="88">
        <v>4</v>
      </c>
      <c r="H6" s="88">
        <v>5</v>
      </c>
      <c r="I6" s="88">
        <v>6</v>
      </c>
      <c r="J6" s="88">
        <v>7</v>
      </c>
      <c r="K6" s="88">
        <v>8</v>
      </c>
      <c r="L6" s="88">
        <v>9</v>
      </c>
    </row>
    <row r="7" spans="1:12" ht="15" customHeight="1" x14ac:dyDescent="0.2">
      <c r="A7" s="359" t="s">
        <v>429</v>
      </c>
      <c r="B7" s="132" t="s">
        <v>423</v>
      </c>
      <c r="C7" s="133" t="s">
        <v>3153</v>
      </c>
      <c r="D7" s="134">
        <v>65</v>
      </c>
      <c r="E7" s="147">
        <v>39</v>
      </c>
      <c r="F7" s="135">
        <v>20</v>
      </c>
      <c r="G7" s="135">
        <v>9</v>
      </c>
      <c r="H7" s="135">
        <v>18</v>
      </c>
      <c r="I7" s="135">
        <v>0</v>
      </c>
      <c r="J7" s="135">
        <v>13</v>
      </c>
      <c r="K7" s="135">
        <v>1</v>
      </c>
      <c r="L7" s="137">
        <v>2</v>
      </c>
    </row>
    <row r="8" spans="1:12" ht="15" customHeight="1" x14ac:dyDescent="0.2">
      <c r="A8" s="359"/>
      <c r="B8" s="132" t="s">
        <v>424</v>
      </c>
      <c r="C8" s="133" t="s">
        <v>3154</v>
      </c>
      <c r="D8" s="138">
        <v>202</v>
      </c>
      <c r="E8" s="148">
        <v>111</v>
      </c>
      <c r="F8" s="140">
        <v>79</v>
      </c>
      <c r="G8" s="140">
        <v>54</v>
      </c>
      <c r="H8" s="140">
        <v>54</v>
      </c>
      <c r="I8" s="140">
        <v>1</v>
      </c>
      <c r="J8" s="140">
        <v>44</v>
      </c>
      <c r="K8" s="140">
        <v>0</v>
      </c>
      <c r="L8" s="141">
        <v>5</v>
      </c>
    </row>
    <row r="9" spans="1:12" ht="15" customHeight="1" x14ac:dyDescent="0.2">
      <c r="A9" s="359"/>
      <c r="B9" s="132" t="s">
        <v>425</v>
      </c>
      <c r="C9" s="133" t="s">
        <v>3155</v>
      </c>
      <c r="D9" s="138">
        <v>156</v>
      </c>
      <c r="E9" s="148">
        <v>88</v>
      </c>
      <c r="F9" s="140">
        <v>60</v>
      </c>
      <c r="G9" s="140">
        <v>32</v>
      </c>
      <c r="H9" s="140">
        <v>34</v>
      </c>
      <c r="I9" s="140">
        <v>0</v>
      </c>
      <c r="J9" s="140">
        <v>51</v>
      </c>
      <c r="K9" s="140">
        <v>1</v>
      </c>
      <c r="L9" s="141">
        <v>5</v>
      </c>
    </row>
    <row r="10" spans="1:12" ht="15" customHeight="1" x14ac:dyDescent="0.2">
      <c r="A10" s="359"/>
      <c r="B10" s="132" t="s">
        <v>426</v>
      </c>
      <c r="C10" s="133" t="s">
        <v>3156</v>
      </c>
      <c r="D10" s="138">
        <v>266</v>
      </c>
      <c r="E10" s="148">
        <v>123</v>
      </c>
      <c r="F10" s="140">
        <v>60</v>
      </c>
      <c r="G10" s="140">
        <v>83</v>
      </c>
      <c r="H10" s="140">
        <v>61</v>
      </c>
      <c r="I10" s="140">
        <v>0</v>
      </c>
      <c r="J10" s="140">
        <v>101</v>
      </c>
      <c r="K10" s="140">
        <v>0</v>
      </c>
      <c r="L10" s="141">
        <v>11</v>
      </c>
    </row>
    <row r="11" spans="1:12" ht="15" customHeight="1" x14ac:dyDescent="0.2">
      <c r="A11" s="359"/>
      <c r="B11" s="132" t="s">
        <v>427</v>
      </c>
      <c r="C11" s="133" t="s">
        <v>3157</v>
      </c>
      <c r="D11" s="138">
        <v>272</v>
      </c>
      <c r="E11" s="148">
        <v>95</v>
      </c>
      <c r="F11" s="140">
        <v>55</v>
      </c>
      <c r="G11" s="140">
        <v>272</v>
      </c>
      <c r="H11" s="140">
        <v>58</v>
      </c>
      <c r="I11" s="140">
        <v>0</v>
      </c>
      <c r="J11" s="140">
        <v>97</v>
      </c>
      <c r="K11" s="140">
        <v>0</v>
      </c>
      <c r="L11" s="141">
        <v>1</v>
      </c>
    </row>
    <row r="12" spans="1:12" ht="15" customHeight="1" x14ac:dyDescent="0.2">
      <c r="A12" s="359"/>
      <c r="B12" s="132" t="s">
        <v>428</v>
      </c>
      <c r="C12" s="133" t="s">
        <v>3158</v>
      </c>
      <c r="D12" s="138">
        <v>308</v>
      </c>
      <c r="E12" s="148">
        <v>75</v>
      </c>
      <c r="F12" s="140">
        <v>18</v>
      </c>
      <c r="G12" s="140">
        <v>308</v>
      </c>
      <c r="H12" s="140">
        <v>76</v>
      </c>
      <c r="I12" s="140">
        <v>0</v>
      </c>
      <c r="J12" s="140">
        <v>131</v>
      </c>
      <c r="K12" s="140">
        <v>1</v>
      </c>
      <c r="L12" s="141">
        <v>8</v>
      </c>
    </row>
    <row r="13" spans="1:12" ht="15" customHeight="1" x14ac:dyDescent="0.2">
      <c r="A13" s="333" t="s">
        <v>430</v>
      </c>
      <c r="B13" s="132" t="s">
        <v>431</v>
      </c>
      <c r="C13" s="133" t="s">
        <v>3159</v>
      </c>
      <c r="D13" s="138">
        <v>292</v>
      </c>
      <c r="E13" s="148">
        <v>292</v>
      </c>
      <c r="F13" s="140">
        <v>292</v>
      </c>
      <c r="G13" s="140">
        <v>101</v>
      </c>
      <c r="H13" s="139" t="s">
        <v>1764</v>
      </c>
      <c r="I13" s="140">
        <v>0</v>
      </c>
      <c r="J13" s="140">
        <v>74</v>
      </c>
      <c r="K13" s="140">
        <v>0</v>
      </c>
      <c r="L13" s="141">
        <v>5</v>
      </c>
    </row>
    <row r="14" spans="1:12" ht="15" customHeight="1" x14ac:dyDescent="0.2">
      <c r="A14" s="360"/>
      <c r="B14" s="132" t="s">
        <v>432</v>
      </c>
      <c r="C14" s="133" t="s">
        <v>3160</v>
      </c>
      <c r="D14" s="138">
        <v>394</v>
      </c>
      <c r="E14" s="148">
        <v>239</v>
      </c>
      <c r="F14" s="139" t="s">
        <v>1764</v>
      </c>
      <c r="G14" s="140">
        <v>231</v>
      </c>
      <c r="H14" s="139" t="s">
        <v>1764</v>
      </c>
      <c r="I14" s="140">
        <v>0</v>
      </c>
      <c r="J14" s="140">
        <v>256</v>
      </c>
      <c r="K14" s="140">
        <v>1</v>
      </c>
      <c r="L14" s="141">
        <v>2</v>
      </c>
    </row>
    <row r="15" spans="1:12" ht="15" customHeight="1" x14ac:dyDescent="0.2">
      <c r="A15" s="360"/>
      <c r="B15" s="132" t="s">
        <v>433</v>
      </c>
      <c r="C15" s="133" t="s">
        <v>3161</v>
      </c>
      <c r="D15" s="138">
        <v>220</v>
      </c>
      <c r="E15" s="139" t="s">
        <v>1764</v>
      </c>
      <c r="F15" s="139" t="s">
        <v>1764</v>
      </c>
      <c r="G15" s="140">
        <v>181</v>
      </c>
      <c r="H15" s="139" t="s">
        <v>1764</v>
      </c>
      <c r="I15" s="140">
        <v>0</v>
      </c>
      <c r="J15" s="140">
        <v>100</v>
      </c>
      <c r="K15" s="140">
        <v>1</v>
      </c>
      <c r="L15" s="141">
        <v>6</v>
      </c>
    </row>
    <row r="16" spans="1:12" ht="15" customHeight="1" x14ac:dyDescent="0.2">
      <c r="A16" s="360"/>
      <c r="B16" s="132" t="s">
        <v>434</v>
      </c>
      <c r="C16" s="133" t="s">
        <v>3162</v>
      </c>
      <c r="D16" s="138">
        <v>177</v>
      </c>
      <c r="E16" s="139" t="s">
        <v>1764</v>
      </c>
      <c r="F16" s="139" t="s">
        <v>1764</v>
      </c>
      <c r="G16" s="140">
        <v>133</v>
      </c>
      <c r="H16" s="140">
        <v>115</v>
      </c>
      <c r="I16" s="140">
        <v>0</v>
      </c>
      <c r="J16" s="140">
        <v>5</v>
      </c>
      <c r="K16" s="140">
        <v>1</v>
      </c>
      <c r="L16" s="141">
        <v>11</v>
      </c>
    </row>
    <row r="17" spans="1:12" ht="15" customHeight="1" x14ac:dyDescent="0.2">
      <c r="A17" s="360"/>
      <c r="B17" s="132" t="s">
        <v>435</v>
      </c>
      <c r="C17" s="133" t="s">
        <v>3163</v>
      </c>
      <c r="D17" s="138">
        <v>116</v>
      </c>
      <c r="E17" s="139" t="s">
        <v>1764</v>
      </c>
      <c r="F17" s="139" t="s">
        <v>1764</v>
      </c>
      <c r="G17" s="140">
        <v>67</v>
      </c>
      <c r="H17" s="140">
        <v>116</v>
      </c>
      <c r="I17" s="140">
        <v>0</v>
      </c>
      <c r="J17" s="140">
        <v>2</v>
      </c>
      <c r="K17" s="140">
        <v>0</v>
      </c>
      <c r="L17" s="141">
        <v>3</v>
      </c>
    </row>
    <row r="18" spans="1:12" ht="29.25" customHeight="1" x14ac:dyDescent="0.2">
      <c r="A18" s="334"/>
      <c r="B18" s="132" t="s">
        <v>3164</v>
      </c>
      <c r="C18" s="133" t="s">
        <v>3165</v>
      </c>
      <c r="D18" s="138">
        <v>70</v>
      </c>
      <c r="E18" s="139" t="s">
        <v>1764</v>
      </c>
      <c r="F18" s="139" t="s">
        <v>1764</v>
      </c>
      <c r="G18" s="140">
        <v>45</v>
      </c>
      <c r="H18" s="140">
        <v>70</v>
      </c>
      <c r="I18" s="140">
        <v>1</v>
      </c>
      <c r="J18" s="140">
        <v>0</v>
      </c>
      <c r="K18" s="140">
        <v>0</v>
      </c>
      <c r="L18" s="141">
        <v>5</v>
      </c>
    </row>
    <row r="19" spans="1:12" ht="16.5" customHeight="1" x14ac:dyDescent="0.2">
      <c r="A19" s="359" t="s">
        <v>437</v>
      </c>
      <c r="B19" s="132" t="s">
        <v>438</v>
      </c>
      <c r="C19" s="133" t="s">
        <v>3166</v>
      </c>
      <c r="D19" s="138">
        <v>96</v>
      </c>
      <c r="E19" s="148">
        <v>42</v>
      </c>
      <c r="F19" s="140">
        <v>7</v>
      </c>
      <c r="G19" s="140">
        <v>51</v>
      </c>
      <c r="H19" s="140">
        <v>5</v>
      </c>
      <c r="I19" s="140">
        <v>0</v>
      </c>
      <c r="J19" s="140">
        <v>50</v>
      </c>
      <c r="K19" s="140">
        <v>0</v>
      </c>
      <c r="L19" s="141">
        <v>1</v>
      </c>
    </row>
    <row r="20" spans="1:12" ht="38.25" x14ac:dyDescent="0.2">
      <c r="A20" s="359"/>
      <c r="B20" s="132" t="s">
        <v>3127</v>
      </c>
      <c r="C20" s="133" t="s">
        <v>3167</v>
      </c>
      <c r="D20" s="138">
        <v>224</v>
      </c>
      <c r="E20" s="148">
        <v>114</v>
      </c>
      <c r="F20" s="140">
        <v>73</v>
      </c>
      <c r="G20" s="140">
        <v>114</v>
      </c>
      <c r="H20" s="140">
        <v>35</v>
      </c>
      <c r="I20" s="140">
        <v>0</v>
      </c>
      <c r="J20" s="140">
        <v>88</v>
      </c>
      <c r="K20" s="140">
        <v>0</v>
      </c>
      <c r="L20" s="141">
        <v>5</v>
      </c>
    </row>
    <row r="21" spans="1:12" ht="38.25" x14ac:dyDescent="0.2">
      <c r="A21" s="359"/>
      <c r="B21" s="132" t="s">
        <v>3128</v>
      </c>
      <c r="C21" s="133" t="s">
        <v>3168</v>
      </c>
      <c r="D21" s="138">
        <v>135</v>
      </c>
      <c r="E21" s="148">
        <v>83</v>
      </c>
      <c r="F21" s="140">
        <v>45</v>
      </c>
      <c r="G21" s="140">
        <v>70</v>
      </c>
      <c r="H21" s="140">
        <v>7</v>
      </c>
      <c r="I21" s="140">
        <v>0</v>
      </c>
      <c r="J21" s="140">
        <v>56</v>
      </c>
      <c r="K21" s="140">
        <v>1</v>
      </c>
      <c r="L21" s="141">
        <v>1</v>
      </c>
    </row>
    <row r="22" spans="1:12" ht="25.5" x14ac:dyDescent="0.2">
      <c r="A22" s="359"/>
      <c r="B22" s="132" t="s">
        <v>3129</v>
      </c>
      <c r="C22" s="133" t="s">
        <v>3169</v>
      </c>
      <c r="D22" s="138">
        <v>369</v>
      </c>
      <c r="E22" s="148">
        <v>157</v>
      </c>
      <c r="F22" s="140">
        <v>92</v>
      </c>
      <c r="G22" s="140">
        <v>218</v>
      </c>
      <c r="H22" s="140">
        <v>97</v>
      </c>
      <c r="I22" s="140">
        <v>1</v>
      </c>
      <c r="J22" s="140">
        <v>126</v>
      </c>
      <c r="K22" s="140">
        <v>0</v>
      </c>
      <c r="L22" s="141">
        <v>7</v>
      </c>
    </row>
    <row r="23" spans="1:12" ht="25.5" customHeight="1" x14ac:dyDescent="0.2">
      <c r="A23" s="359"/>
      <c r="B23" s="132" t="s">
        <v>5229</v>
      </c>
      <c r="C23" s="133" t="s">
        <v>3170</v>
      </c>
      <c r="D23" s="138">
        <v>445</v>
      </c>
      <c r="E23" s="148">
        <v>135</v>
      </c>
      <c r="F23" s="140">
        <v>75</v>
      </c>
      <c r="G23" s="140">
        <v>305</v>
      </c>
      <c r="H23" s="140">
        <v>157</v>
      </c>
      <c r="I23" s="140">
        <v>0</v>
      </c>
      <c r="J23" s="140">
        <v>117</v>
      </c>
      <c r="K23" s="140">
        <v>2</v>
      </c>
      <c r="L23" s="141">
        <v>18</v>
      </c>
    </row>
    <row r="24" spans="1:12" ht="16.5" customHeight="1" x14ac:dyDescent="0.2">
      <c r="A24" s="359" t="s">
        <v>3130</v>
      </c>
      <c r="B24" s="132" t="s">
        <v>3131</v>
      </c>
      <c r="C24" s="133" t="s">
        <v>3171</v>
      </c>
      <c r="D24" s="138">
        <v>280</v>
      </c>
      <c r="E24" s="148">
        <v>157</v>
      </c>
      <c r="F24" s="140">
        <v>96</v>
      </c>
      <c r="G24" s="140">
        <v>169</v>
      </c>
      <c r="H24" s="140">
        <v>33</v>
      </c>
      <c r="I24" s="140">
        <v>0</v>
      </c>
      <c r="J24" s="140">
        <v>98</v>
      </c>
      <c r="K24" s="140">
        <v>0</v>
      </c>
      <c r="L24" s="141">
        <v>10</v>
      </c>
    </row>
    <row r="25" spans="1:12" ht="16.5" customHeight="1" x14ac:dyDescent="0.2">
      <c r="A25" s="359"/>
      <c r="B25" s="132" t="s">
        <v>3132</v>
      </c>
      <c r="C25" s="133" t="s">
        <v>3172</v>
      </c>
      <c r="D25" s="138">
        <v>402</v>
      </c>
      <c r="E25" s="148">
        <v>217</v>
      </c>
      <c r="F25" s="140">
        <v>105</v>
      </c>
      <c r="G25" s="140">
        <v>232</v>
      </c>
      <c r="H25" s="140">
        <v>35</v>
      </c>
      <c r="I25" s="140">
        <v>0</v>
      </c>
      <c r="J25" s="140">
        <v>175</v>
      </c>
      <c r="K25" s="140">
        <v>0</v>
      </c>
      <c r="L25" s="141">
        <v>5</v>
      </c>
    </row>
    <row r="26" spans="1:12" ht="16.5" customHeight="1" x14ac:dyDescent="0.2">
      <c r="A26" s="359"/>
      <c r="B26" s="132" t="s">
        <v>3133</v>
      </c>
      <c r="C26" s="133" t="s">
        <v>3173</v>
      </c>
      <c r="D26" s="138">
        <v>181</v>
      </c>
      <c r="E26" s="148">
        <v>47</v>
      </c>
      <c r="F26" s="140">
        <v>12</v>
      </c>
      <c r="G26" s="140">
        <v>111</v>
      </c>
      <c r="H26" s="140">
        <v>40</v>
      </c>
      <c r="I26" s="140">
        <v>0</v>
      </c>
      <c r="J26" s="140">
        <v>74</v>
      </c>
      <c r="K26" s="140">
        <v>0</v>
      </c>
      <c r="L26" s="141">
        <v>5</v>
      </c>
    </row>
    <row r="27" spans="1:12" ht="16.5" customHeight="1" x14ac:dyDescent="0.2">
      <c r="A27" s="359"/>
      <c r="B27" s="132" t="s">
        <v>3134</v>
      </c>
      <c r="C27" s="133" t="s">
        <v>3174</v>
      </c>
      <c r="D27" s="138">
        <v>142</v>
      </c>
      <c r="E27" s="148">
        <v>1</v>
      </c>
      <c r="F27" s="139" t="s">
        <v>1764</v>
      </c>
      <c r="G27" s="140">
        <v>88</v>
      </c>
      <c r="H27" s="140">
        <v>83</v>
      </c>
      <c r="I27" s="140">
        <v>0</v>
      </c>
      <c r="J27" s="140">
        <v>39</v>
      </c>
      <c r="K27" s="140">
        <v>1</v>
      </c>
      <c r="L27" s="141">
        <v>4</v>
      </c>
    </row>
    <row r="28" spans="1:12" ht="16.5" customHeight="1" x14ac:dyDescent="0.2">
      <c r="A28" s="359"/>
      <c r="B28" s="132" t="s">
        <v>3135</v>
      </c>
      <c r="C28" s="133" t="s">
        <v>3175</v>
      </c>
      <c r="D28" s="138">
        <v>64</v>
      </c>
      <c r="E28" s="139" t="s">
        <v>1764</v>
      </c>
      <c r="F28" s="139" t="s">
        <v>1764</v>
      </c>
      <c r="G28" s="140">
        <v>36</v>
      </c>
      <c r="H28" s="140">
        <v>63</v>
      </c>
      <c r="I28" s="140">
        <v>1</v>
      </c>
      <c r="J28" s="140">
        <v>0</v>
      </c>
      <c r="K28" s="140">
        <v>0</v>
      </c>
      <c r="L28" s="141">
        <v>4</v>
      </c>
    </row>
    <row r="29" spans="1:12" ht="25.5" x14ac:dyDescent="0.2">
      <c r="A29" s="359"/>
      <c r="B29" s="132" t="s">
        <v>3136</v>
      </c>
      <c r="C29" s="133" t="s">
        <v>3176</v>
      </c>
      <c r="D29" s="138">
        <v>17</v>
      </c>
      <c r="E29" s="139" t="s">
        <v>1764</v>
      </c>
      <c r="F29" s="139" t="s">
        <v>1764</v>
      </c>
      <c r="G29" s="140">
        <v>6</v>
      </c>
      <c r="H29" s="140">
        <v>17</v>
      </c>
      <c r="I29" s="140">
        <v>0</v>
      </c>
      <c r="J29" s="140">
        <v>0</v>
      </c>
      <c r="K29" s="140">
        <v>0</v>
      </c>
      <c r="L29" s="141">
        <v>0</v>
      </c>
    </row>
    <row r="30" spans="1:12" ht="16.5" customHeight="1" x14ac:dyDescent="0.2">
      <c r="A30" s="359"/>
      <c r="B30" s="132" t="s">
        <v>3138</v>
      </c>
      <c r="C30" s="133" t="s">
        <v>3177</v>
      </c>
      <c r="D30" s="138">
        <v>183</v>
      </c>
      <c r="E30" s="148">
        <v>109</v>
      </c>
      <c r="F30" s="140">
        <v>79</v>
      </c>
      <c r="G30" s="140">
        <v>116</v>
      </c>
      <c r="H30" s="140">
        <v>30</v>
      </c>
      <c r="I30" s="140">
        <v>0</v>
      </c>
      <c r="J30" s="140">
        <v>51</v>
      </c>
      <c r="K30" s="140">
        <v>2</v>
      </c>
      <c r="L30" s="141">
        <v>4</v>
      </c>
    </row>
    <row r="31" spans="1:12" ht="16.5" customHeight="1" x14ac:dyDescent="0.2">
      <c r="A31" s="361" t="s">
        <v>633</v>
      </c>
      <c r="B31" s="149" t="s">
        <v>2132</v>
      </c>
      <c r="C31" s="133" t="s">
        <v>634</v>
      </c>
      <c r="D31" s="150">
        <v>531</v>
      </c>
      <c r="E31" s="151" t="s">
        <v>1764</v>
      </c>
      <c r="F31" s="152">
        <v>292</v>
      </c>
      <c r="G31" s="152">
        <v>221</v>
      </c>
      <c r="H31" s="153" t="s">
        <v>1764</v>
      </c>
      <c r="I31" s="152">
        <v>0</v>
      </c>
      <c r="J31" s="152">
        <v>215</v>
      </c>
      <c r="K31" s="152">
        <v>0</v>
      </c>
      <c r="L31" s="154">
        <v>5</v>
      </c>
    </row>
    <row r="32" spans="1:12" ht="16.5" customHeight="1" x14ac:dyDescent="0.2">
      <c r="A32" s="362"/>
      <c r="B32" s="149" t="s">
        <v>2133</v>
      </c>
      <c r="C32" s="133" t="s">
        <v>635</v>
      </c>
      <c r="D32" s="150">
        <v>292</v>
      </c>
      <c r="E32" s="155">
        <v>292</v>
      </c>
      <c r="F32" s="153" t="s">
        <v>1764</v>
      </c>
      <c r="G32" s="152">
        <v>101</v>
      </c>
      <c r="H32" s="153" t="s">
        <v>1764</v>
      </c>
      <c r="I32" s="152">
        <v>0</v>
      </c>
      <c r="J32" s="152">
        <v>74</v>
      </c>
      <c r="K32" s="152">
        <v>0</v>
      </c>
      <c r="L32" s="154">
        <v>5</v>
      </c>
    </row>
    <row r="33" spans="1:12" ht="17.25" customHeight="1" x14ac:dyDescent="0.2">
      <c r="A33" s="362"/>
      <c r="B33" s="149" t="s">
        <v>3642</v>
      </c>
      <c r="C33" s="133" t="s">
        <v>636</v>
      </c>
      <c r="D33" s="150">
        <v>758</v>
      </c>
      <c r="E33" s="155">
        <v>221</v>
      </c>
      <c r="F33" s="152">
        <v>101</v>
      </c>
      <c r="G33" s="153" t="s">
        <v>1764</v>
      </c>
      <c r="H33" s="152">
        <v>184</v>
      </c>
      <c r="I33" s="152">
        <v>1</v>
      </c>
      <c r="J33" s="152">
        <v>275</v>
      </c>
      <c r="K33" s="152">
        <v>2</v>
      </c>
      <c r="L33" s="154">
        <v>16</v>
      </c>
    </row>
    <row r="34" spans="1:12" ht="17.25" customHeight="1" x14ac:dyDescent="0.2">
      <c r="A34" s="362"/>
      <c r="B34" s="149" t="s">
        <v>3643</v>
      </c>
      <c r="C34" s="133" t="s">
        <v>637</v>
      </c>
      <c r="D34" s="150">
        <v>301</v>
      </c>
      <c r="E34" s="151" t="s">
        <v>1764</v>
      </c>
      <c r="F34" s="153" t="s">
        <v>1764</v>
      </c>
      <c r="G34" s="152">
        <v>184</v>
      </c>
      <c r="H34" s="153" t="s">
        <v>1764</v>
      </c>
      <c r="I34" s="152">
        <v>1</v>
      </c>
      <c r="J34" s="152">
        <v>3</v>
      </c>
      <c r="K34" s="152">
        <v>1</v>
      </c>
      <c r="L34" s="154">
        <v>16</v>
      </c>
    </row>
    <row r="35" spans="1:12" ht="28.5" customHeight="1" x14ac:dyDescent="0.2">
      <c r="A35" s="362"/>
      <c r="B35" s="149" t="s">
        <v>638</v>
      </c>
      <c r="C35" s="133" t="s">
        <v>639</v>
      </c>
      <c r="D35" s="150">
        <v>1</v>
      </c>
      <c r="E35" s="155">
        <v>0</v>
      </c>
      <c r="F35" s="152">
        <v>0</v>
      </c>
      <c r="G35" s="152">
        <v>1</v>
      </c>
      <c r="H35" s="152">
        <v>1</v>
      </c>
      <c r="I35" s="153" t="s">
        <v>1764</v>
      </c>
      <c r="J35" s="152">
        <v>0</v>
      </c>
      <c r="K35" s="152">
        <v>0</v>
      </c>
      <c r="L35" s="154">
        <v>0</v>
      </c>
    </row>
    <row r="36" spans="1:12" ht="40.5" customHeight="1" x14ac:dyDescent="0.2">
      <c r="A36" s="362"/>
      <c r="B36" s="149" t="s">
        <v>640</v>
      </c>
      <c r="C36" s="133" t="s">
        <v>641</v>
      </c>
      <c r="D36" s="150">
        <v>437</v>
      </c>
      <c r="E36" s="155">
        <v>215</v>
      </c>
      <c r="F36" s="152">
        <v>74</v>
      </c>
      <c r="G36" s="152">
        <v>275</v>
      </c>
      <c r="H36" s="152">
        <v>3</v>
      </c>
      <c r="I36" s="152">
        <v>0</v>
      </c>
      <c r="J36" s="153" t="s">
        <v>1764</v>
      </c>
      <c r="K36" s="152">
        <v>0</v>
      </c>
      <c r="L36" s="154">
        <v>1</v>
      </c>
    </row>
    <row r="37" spans="1:12" ht="52.5" customHeight="1" x14ac:dyDescent="0.2">
      <c r="A37" s="362"/>
      <c r="B37" s="149" t="s">
        <v>642</v>
      </c>
      <c r="C37" s="133" t="s">
        <v>643</v>
      </c>
      <c r="D37" s="150">
        <v>3</v>
      </c>
      <c r="E37" s="155">
        <v>0</v>
      </c>
      <c r="F37" s="152">
        <v>0</v>
      </c>
      <c r="G37" s="152">
        <v>2</v>
      </c>
      <c r="H37" s="152">
        <v>1</v>
      </c>
      <c r="I37" s="152">
        <v>0</v>
      </c>
      <c r="J37" s="152">
        <v>0</v>
      </c>
      <c r="K37" s="153" t="s">
        <v>1764</v>
      </c>
      <c r="L37" s="154">
        <v>0</v>
      </c>
    </row>
    <row r="38" spans="1:12" ht="16.5" customHeight="1" x14ac:dyDescent="0.2">
      <c r="A38" s="363"/>
      <c r="B38" s="149" t="s">
        <v>644</v>
      </c>
      <c r="C38" s="133" t="s">
        <v>645</v>
      </c>
      <c r="D38" s="150">
        <v>32</v>
      </c>
      <c r="E38" s="155">
        <v>5</v>
      </c>
      <c r="F38" s="152">
        <v>5</v>
      </c>
      <c r="G38" s="152">
        <v>16</v>
      </c>
      <c r="H38" s="152">
        <v>16</v>
      </c>
      <c r="I38" s="152">
        <v>0</v>
      </c>
      <c r="J38" s="152">
        <v>1</v>
      </c>
      <c r="K38" s="152">
        <v>0</v>
      </c>
      <c r="L38" s="156" t="s">
        <v>1764</v>
      </c>
    </row>
    <row r="39" spans="1:12" ht="20.25" customHeight="1" thickBot="1" x14ac:dyDescent="0.25">
      <c r="A39" s="242" t="s">
        <v>3360</v>
      </c>
      <c r="B39" s="242"/>
      <c r="C39" s="133" t="s">
        <v>646</v>
      </c>
      <c r="D39" s="143">
        <v>1269</v>
      </c>
      <c r="E39" s="157">
        <v>531</v>
      </c>
      <c r="F39" s="144">
        <v>292</v>
      </c>
      <c r="G39" s="144">
        <v>758</v>
      </c>
      <c r="H39" s="144">
        <v>301</v>
      </c>
      <c r="I39" s="144">
        <v>1</v>
      </c>
      <c r="J39" s="144">
        <v>437</v>
      </c>
      <c r="K39" s="144">
        <v>3</v>
      </c>
      <c r="L39" s="145">
        <v>32</v>
      </c>
    </row>
  </sheetData>
  <sheetProtection password="8BBD" sheet="1" objects="1" scenarios="1"/>
  <mergeCells count="12">
    <mergeCell ref="A31:A38"/>
    <mergeCell ref="A39:B39"/>
    <mergeCell ref="A6:C6"/>
    <mergeCell ref="A7:A12"/>
    <mergeCell ref="A13:A18"/>
    <mergeCell ref="A19:A23"/>
    <mergeCell ref="A24:A30"/>
    <mergeCell ref="A1:L1"/>
    <mergeCell ref="A2:L2"/>
    <mergeCell ref="A4:C5"/>
    <mergeCell ref="D4:D5"/>
    <mergeCell ref="E4:L4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1"/>
  <dimension ref="A1:L42"/>
  <sheetViews>
    <sheetView workbookViewId="0">
      <selection activeCell="G11" sqref="G11"/>
    </sheetView>
  </sheetViews>
  <sheetFormatPr defaultRowHeight="12.75" x14ac:dyDescent="0.2"/>
  <cols>
    <col min="1" max="1" width="5" style="19" customWidth="1"/>
    <col min="2" max="2" width="22.5703125" style="19" customWidth="1"/>
    <col min="3" max="3" width="3.42578125" style="19" customWidth="1"/>
    <col min="4" max="4" width="12" style="19" customWidth="1"/>
    <col min="5" max="5" width="7.140625" style="19" customWidth="1"/>
    <col min="6" max="6" width="6.140625" style="19" customWidth="1"/>
    <col min="7" max="8" width="6.7109375" style="19" customWidth="1"/>
    <col min="9" max="9" width="9" style="19" customWidth="1"/>
    <col min="10" max="10" width="9.85546875" style="19" customWidth="1"/>
    <col min="11" max="11" width="10.5703125" style="19" customWidth="1"/>
    <col min="12" max="12" width="8" style="19" customWidth="1"/>
    <col min="13" max="16384" width="9.140625" style="19"/>
  </cols>
  <sheetData>
    <row r="1" spans="1:12" ht="19.5" customHeight="1" x14ac:dyDescent="0.2">
      <c r="A1" s="261" t="s">
        <v>4157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18.75" customHeight="1" x14ac:dyDescent="0.2">
      <c r="A2" s="261" t="s">
        <v>647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</row>
    <row r="3" spans="1:12" ht="3.7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ht="18" customHeight="1" x14ac:dyDescent="0.2">
      <c r="A4" s="251" t="s">
        <v>4075</v>
      </c>
      <c r="B4" s="251"/>
      <c r="C4" s="251"/>
      <c r="D4" s="251" t="s">
        <v>4155</v>
      </c>
      <c r="E4" s="298" t="s">
        <v>3144</v>
      </c>
      <c r="F4" s="324"/>
      <c r="G4" s="324"/>
      <c r="H4" s="324"/>
      <c r="I4" s="324"/>
      <c r="J4" s="324"/>
      <c r="K4" s="324"/>
      <c r="L4" s="299"/>
    </row>
    <row r="5" spans="1:12" ht="110.25" customHeight="1" x14ac:dyDescent="0.2">
      <c r="A5" s="251"/>
      <c r="B5" s="251"/>
      <c r="C5" s="251"/>
      <c r="D5" s="251"/>
      <c r="E5" s="89" t="s">
        <v>3145</v>
      </c>
      <c r="F5" s="89" t="s">
        <v>3146</v>
      </c>
      <c r="G5" s="89" t="s">
        <v>3147</v>
      </c>
      <c r="H5" s="89" t="s">
        <v>3148</v>
      </c>
      <c r="I5" s="89" t="s">
        <v>3149</v>
      </c>
      <c r="J5" s="89" t="s">
        <v>3150</v>
      </c>
      <c r="K5" s="89" t="s">
        <v>3151</v>
      </c>
      <c r="L5" s="89" t="s">
        <v>3152</v>
      </c>
    </row>
    <row r="6" spans="1:12" ht="13.5" thickBot="1" x14ac:dyDescent="0.25">
      <c r="A6" s="251">
        <v>0</v>
      </c>
      <c r="B6" s="251"/>
      <c r="C6" s="251"/>
      <c r="D6" s="88">
        <v>1</v>
      </c>
      <c r="E6" s="88">
        <v>2</v>
      </c>
      <c r="F6" s="88">
        <v>3</v>
      </c>
      <c r="G6" s="88">
        <v>4</v>
      </c>
      <c r="H6" s="88">
        <v>5</v>
      </c>
      <c r="I6" s="88">
        <v>6</v>
      </c>
      <c r="J6" s="88">
        <v>7</v>
      </c>
      <c r="K6" s="88">
        <v>8</v>
      </c>
      <c r="L6" s="88">
        <v>9</v>
      </c>
    </row>
    <row r="7" spans="1:12" ht="15" customHeight="1" x14ac:dyDescent="0.2">
      <c r="A7" s="359" t="s">
        <v>429</v>
      </c>
      <c r="B7" s="132" t="s">
        <v>423</v>
      </c>
      <c r="C7" s="133" t="s">
        <v>648</v>
      </c>
      <c r="D7" s="134">
        <v>26</v>
      </c>
      <c r="E7" s="135">
        <v>17</v>
      </c>
      <c r="F7" s="135">
        <v>7</v>
      </c>
      <c r="G7" s="135">
        <v>7</v>
      </c>
      <c r="H7" s="135">
        <v>2</v>
      </c>
      <c r="I7" s="135">
        <v>0</v>
      </c>
      <c r="J7" s="135">
        <v>11</v>
      </c>
      <c r="K7" s="135">
        <v>1</v>
      </c>
      <c r="L7" s="137">
        <v>0</v>
      </c>
    </row>
    <row r="8" spans="1:12" ht="15" customHeight="1" x14ac:dyDescent="0.2">
      <c r="A8" s="359"/>
      <c r="B8" s="132" t="s">
        <v>424</v>
      </c>
      <c r="C8" s="133" t="s">
        <v>649</v>
      </c>
      <c r="D8" s="138">
        <v>110</v>
      </c>
      <c r="E8" s="140">
        <v>71</v>
      </c>
      <c r="F8" s="140">
        <v>54</v>
      </c>
      <c r="G8" s="140">
        <v>28</v>
      </c>
      <c r="H8" s="140">
        <v>16</v>
      </c>
      <c r="I8" s="140">
        <v>0</v>
      </c>
      <c r="J8" s="140">
        <v>29</v>
      </c>
      <c r="K8" s="140">
        <v>0</v>
      </c>
      <c r="L8" s="141">
        <v>2</v>
      </c>
    </row>
    <row r="9" spans="1:12" ht="15" customHeight="1" x14ac:dyDescent="0.2">
      <c r="A9" s="359"/>
      <c r="B9" s="132" t="s">
        <v>425</v>
      </c>
      <c r="C9" s="133" t="s">
        <v>650</v>
      </c>
      <c r="D9" s="138">
        <v>99</v>
      </c>
      <c r="E9" s="140">
        <v>57</v>
      </c>
      <c r="F9" s="140">
        <v>34</v>
      </c>
      <c r="G9" s="140">
        <v>26</v>
      </c>
      <c r="H9" s="140">
        <v>14</v>
      </c>
      <c r="I9" s="140">
        <v>0</v>
      </c>
      <c r="J9" s="140">
        <v>45</v>
      </c>
      <c r="K9" s="140">
        <v>1</v>
      </c>
      <c r="L9" s="141">
        <v>1</v>
      </c>
    </row>
    <row r="10" spans="1:12" ht="15" customHeight="1" x14ac:dyDescent="0.2">
      <c r="A10" s="359"/>
      <c r="B10" s="132" t="s">
        <v>426</v>
      </c>
      <c r="C10" s="133" t="s">
        <v>651</v>
      </c>
      <c r="D10" s="138">
        <v>156</v>
      </c>
      <c r="E10" s="140">
        <v>79</v>
      </c>
      <c r="F10" s="140">
        <v>37</v>
      </c>
      <c r="G10" s="140">
        <v>54</v>
      </c>
      <c r="H10" s="140">
        <v>20</v>
      </c>
      <c r="I10" s="140">
        <v>0</v>
      </c>
      <c r="J10" s="140">
        <v>80</v>
      </c>
      <c r="K10" s="140">
        <v>0</v>
      </c>
      <c r="L10" s="141">
        <v>4</v>
      </c>
    </row>
    <row r="11" spans="1:12" ht="15" customHeight="1" x14ac:dyDescent="0.2">
      <c r="A11" s="359"/>
      <c r="B11" s="132" t="s">
        <v>427</v>
      </c>
      <c r="C11" s="133" t="s">
        <v>652</v>
      </c>
      <c r="D11" s="138">
        <v>184</v>
      </c>
      <c r="E11" s="140">
        <v>72</v>
      </c>
      <c r="F11" s="140">
        <v>36</v>
      </c>
      <c r="G11" s="140">
        <v>184</v>
      </c>
      <c r="H11" s="140">
        <v>25</v>
      </c>
      <c r="I11" s="140">
        <v>0</v>
      </c>
      <c r="J11" s="140">
        <v>91</v>
      </c>
      <c r="K11" s="140">
        <v>0</v>
      </c>
      <c r="L11" s="141">
        <v>1</v>
      </c>
    </row>
    <row r="12" spans="1:12" ht="15" customHeight="1" x14ac:dyDescent="0.2">
      <c r="A12" s="359"/>
      <c r="B12" s="132" t="s">
        <v>428</v>
      </c>
      <c r="C12" s="133" t="s">
        <v>653</v>
      </c>
      <c r="D12" s="138">
        <v>233</v>
      </c>
      <c r="E12" s="140">
        <v>68</v>
      </c>
      <c r="F12" s="140">
        <v>14</v>
      </c>
      <c r="G12" s="140">
        <v>233</v>
      </c>
      <c r="H12" s="140">
        <v>25</v>
      </c>
      <c r="I12" s="140">
        <v>0</v>
      </c>
      <c r="J12" s="140">
        <v>129</v>
      </c>
      <c r="K12" s="140">
        <v>1</v>
      </c>
      <c r="L12" s="141">
        <v>6</v>
      </c>
    </row>
    <row r="13" spans="1:12" ht="15" customHeight="1" x14ac:dyDescent="0.2">
      <c r="A13" s="333" t="s">
        <v>430</v>
      </c>
      <c r="B13" s="132" t="s">
        <v>431</v>
      </c>
      <c r="C13" s="133" t="s">
        <v>654</v>
      </c>
      <c r="D13" s="138">
        <v>182</v>
      </c>
      <c r="E13" s="148">
        <v>182</v>
      </c>
      <c r="F13" s="140">
        <v>182</v>
      </c>
      <c r="G13" s="140">
        <v>73</v>
      </c>
      <c r="H13" s="139" t="s">
        <v>1764</v>
      </c>
      <c r="I13" s="140">
        <v>0</v>
      </c>
      <c r="J13" s="140">
        <v>72</v>
      </c>
      <c r="K13" s="140">
        <v>0</v>
      </c>
      <c r="L13" s="141">
        <v>3</v>
      </c>
    </row>
    <row r="14" spans="1:12" ht="15" customHeight="1" x14ac:dyDescent="0.2">
      <c r="A14" s="360"/>
      <c r="B14" s="132" t="s">
        <v>432</v>
      </c>
      <c r="C14" s="133" t="s">
        <v>655</v>
      </c>
      <c r="D14" s="138">
        <v>318</v>
      </c>
      <c r="E14" s="148">
        <v>182</v>
      </c>
      <c r="F14" s="139" t="s">
        <v>1764</v>
      </c>
      <c r="G14" s="140">
        <v>213</v>
      </c>
      <c r="H14" s="139" t="s">
        <v>1764</v>
      </c>
      <c r="I14" s="140">
        <v>0</v>
      </c>
      <c r="J14" s="140">
        <v>229</v>
      </c>
      <c r="K14" s="140">
        <v>1</v>
      </c>
      <c r="L14" s="141">
        <v>2</v>
      </c>
    </row>
    <row r="15" spans="1:12" ht="15" customHeight="1" x14ac:dyDescent="0.2">
      <c r="A15" s="360"/>
      <c r="B15" s="132" t="s">
        <v>433</v>
      </c>
      <c r="C15" s="133" t="s">
        <v>656</v>
      </c>
      <c r="D15" s="138">
        <v>166</v>
      </c>
      <c r="E15" s="139" t="s">
        <v>1764</v>
      </c>
      <c r="F15" s="139" t="s">
        <v>1764</v>
      </c>
      <c r="G15" s="140">
        <v>141</v>
      </c>
      <c r="H15" s="139" t="s">
        <v>1764</v>
      </c>
      <c r="I15" s="140">
        <v>0</v>
      </c>
      <c r="J15" s="140">
        <v>81</v>
      </c>
      <c r="K15" s="140">
        <v>1</v>
      </c>
      <c r="L15" s="141">
        <v>1</v>
      </c>
    </row>
    <row r="16" spans="1:12" ht="15" customHeight="1" x14ac:dyDescent="0.2">
      <c r="A16" s="360"/>
      <c r="B16" s="132" t="s">
        <v>434</v>
      </c>
      <c r="C16" s="133" t="s">
        <v>657</v>
      </c>
      <c r="D16" s="138">
        <v>96</v>
      </c>
      <c r="E16" s="139" t="s">
        <v>1764</v>
      </c>
      <c r="F16" s="139" t="s">
        <v>1764</v>
      </c>
      <c r="G16" s="140">
        <v>78</v>
      </c>
      <c r="H16" s="140">
        <v>56</v>
      </c>
      <c r="I16" s="140">
        <v>0</v>
      </c>
      <c r="J16" s="140">
        <v>3</v>
      </c>
      <c r="K16" s="140">
        <v>1</v>
      </c>
      <c r="L16" s="141">
        <v>8</v>
      </c>
    </row>
    <row r="17" spans="1:12" ht="15" customHeight="1" x14ac:dyDescent="0.2">
      <c r="A17" s="360"/>
      <c r="B17" s="132" t="s">
        <v>435</v>
      </c>
      <c r="C17" s="133" t="s">
        <v>658</v>
      </c>
      <c r="D17" s="138">
        <v>46</v>
      </c>
      <c r="E17" s="139" t="s">
        <v>1764</v>
      </c>
      <c r="F17" s="139" t="s">
        <v>1764</v>
      </c>
      <c r="G17" s="140">
        <v>27</v>
      </c>
      <c r="H17" s="140">
        <v>46</v>
      </c>
      <c r="I17" s="140">
        <v>0</v>
      </c>
      <c r="J17" s="140">
        <v>0</v>
      </c>
      <c r="K17" s="140">
        <v>0</v>
      </c>
      <c r="L17" s="141">
        <v>0</v>
      </c>
    </row>
    <row r="18" spans="1:12" ht="29.25" customHeight="1" x14ac:dyDescent="0.2">
      <c r="A18" s="334"/>
      <c r="B18" s="132" t="s">
        <v>3164</v>
      </c>
      <c r="C18" s="133" t="s">
        <v>659</v>
      </c>
      <c r="D18" s="218" t="s">
        <v>1764</v>
      </c>
      <c r="E18" s="139" t="s">
        <v>1764</v>
      </c>
      <c r="F18" s="139" t="s">
        <v>1764</v>
      </c>
      <c r="G18" s="219" t="s">
        <v>1764</v>
      </c>
      <c r="H18" s="219" t="s">
        <v>1764</v>
      </c>
      <c r="I18" s="219" t="s">
        <v>1764</v>
      </c>
      <c r="J18" s="219" t="s">
        <v>1764</v>
      </c>
      <c r="K18" s="219" t="s">
        <v>1764</v>
      </c>
      <c r="L18" s="220" t="s">
        <v>1764</v>
      </c>
    </row>
    <row r="19" spans="1:12" ht="16.5" customHeight="1" x14ac:dyDescent="0.2">
      <c r="A19" s="359" t="s">
        <v>437</v>
      </c>
      <c r="B19" s="132" t="s">
        <v>438</v>
      </c>
      <c r="C19" s="133" t="s">
        <v>660</v>
      </c>
      <c r="D19" s="138">
        <v>78</v>
      </c>
      <c r="E19" s="140">
        <v>34</v>
      </c>
      <c r="F19" s="140">
        <v>5</v>
      </c>
      <c r="G19" s="140">
        <v>44</v>
      </c>
      <c r="H19" s="140">
        <v>0</v>
      </c>
      <c r="I19" s="140">
        <v>0</v>
      </c>
      <c r="J19" s="140">
        <v>46</v>
      </c>
      <c r="K19" s="140">
        <v>0</v>
      </c>
      <c r="L19" s="141">
        <v>0</v>
      </c>
    </row>
    <row r="20" spans="1:12" ht="38.25" x14ac:dyDescent="0.2">
      <c r="A20" s="359"/>
      <c r="B20" s="132" t="s">
        <v>3127</v>
      </c>
      <c r="C20" s="133" t="s">
        <v>661</v>
      </c>
      <c r="D20" s="138">
        <v>168</v>
      </c>
      <c r="E20" s="140">
        <v>87</v>
      </c>
      <c r="F20" s="140">
        <v>52</v>
      </c>
      <c r="G20" s="140">
        <v>94</v>
      </c>
      <c r="H20" s="140">
        <v>18</v>
      </c>
      <c r="I20" s="140">
        <v>0</v>
      </c>
      <c r="J20" s="140">
        <v>79</v>
      </c>
      <c r="K20" s="140">
        <v>0</v>
      </c>
      <c r="L20" s="141">
        <v>2</v>
      </c>
    </row>
    <row r="21" spans="1:12" ht="38.25" x14ac:dyDescent="0.2">
      <c r="A21" s="359"/>
      <c r="B21" s="132" t="s">
        <v>3128</v>
      </c>
      <c r="C21" s="133" t="s">
        <v>662</v>
      </c>
      <c r="D21" s="138">
        <v>106</v>
      </c>
      <c r="E21" s="140">
        <v>62</v>
      </c>
      <c r="F21" s="140">
        <v>32</v>
      </c>
      <c r="G21" s="140">
        <v>56</v>
      </c>
      <c r="H21" s="140">
        <v>4</v>
      </c>
      <c r="I21" s="140">
        <v>0</v>
      </c>
      <c r="J21" s="140">
        <v>54</v>
      </c>
      <c r="K21" s="140">
        <v>1</v>
      </c>
      <c r="L21" s="141">
        <v>1</v>
      </c>
    </row>
    <row r="22" spans="1:12" ht="25.5" x14ac:dyDescent="0.2">
      <c r="A22" s="359"/>
      <c r="B22" s="132" t="s">
        <v>3129</v>
      </c>
      <c r="C22" s="133" t="s">
        <v>663</v>
      </c>
      <c r="D22" s="138">
        <v>220</v>
      </c>
      <c r="E22" s="140">
        <v>104</v>
      </c>
      <c r="F22" s="140">
        <v>54</v>
      </c>
      <c r="G22" s="140">
        <v>149</v>
      </c>
      <c r="H22" s="140">
        <v>26</v>
      </c>
      <c r="I22" s="140">
        <v>0</v>
      </c>
      <c r="J22" s="140">
        <v>114</v>
      </c>
      <c r="K22" s="140">
        <v>0</v>
      </c>
      <c r="L22" s="141">
        <v>3</v>
      </c>
    </row>
    <row r="23" spans="1:12" ht="25.5" customHeight="1" x14ac:dyDescent="0.2">
      <c r="A23" s="359"/>
      <c r="B23" s="132" t="s">
        <v>5229</v>
      </c>
      <c r="C23" s="133" t="s">
        <v>664</v>
      </c>
      <c r="D23" s="138">
        <v>236</v>
      </c>
      <c r="E23" s="140">
        <v>77</v>
      </c>
      <c r="F23" s="140">
        <v>39</v>
      </c>
      <c r="G23" s="140">
        <v>189</v>
      </c>
      <c r="H23" s="140">
        <v>54</v>
      </c>
      <c r="I23" s="140">
        <v>0</v>
      </c>
      <c r="J23" s="140">
        <v>92</v>
      </c>
      <c r="K23" s="140">
        <v>2</v>
      </c>
      <c r="L23" s="141">
        <v>8</v>
      </c>
    </row>
    <row r="24" spans="1:12" ht="16.5" customHeight="1" x14ac:dyDescent="0.2">
      <c r="A24" s="359" t="s">
        <v>3130</v>
      </c>
      <c r="B24" s="132" t="s">
        <v>3131</v>
      </c>
      <c r="C24" s="133" t="s">
        <v>665</v>
      </c>
      <c r="D24" s="138">
        <v>196</v>
      </c>
      <c r="E24" s="140">
        <v>107</v>
      </c>
      <c r="F24" s="140">
        <v>62</v>
      </c>
      <c r="G24" s="140">
        <v>133</v>
      </c>
      <c r="H24" s="140">
        <v>14</v>
      </c>
      <c r="I24" s="140">
        <v>0</v>
      </c>
      <c r="J24" s="140">
        <v>85</v>
      </c>
      <c r="K24" s="140">
        <v>0</v>
      </c>
      <c r="L24" s="141">
        <v>6</v>
      </c>
    </row>
    <row r="25" spans="1:12" ht="16.5" customHeight="1" x14ac:dyDescent="0.2">
      <c r="A25" s="359"/>
      <c r="B25" s="132" t="s">
        <v>3132</v>
      </c>
      <c r="C25" s="133" t="s">
        <v>666</v>
      </c>
      <c r="D25" s="138">
        <v>271</v>
      </c>
      <c r="E25" s="140">
        <v>151</v>
      </c>
      <c r="F25" s="140">
        <v>61</v>
      </c>
      <c r="G25" s="140">
        <v>170</v>
      </c>
      <c r="H25" s="140">
        <v>12</v>
      </c>
      <c r="I25" s="140">
        <v>0</v>
      </c>
      <c r="J25" s="140">
        <v>155</v>
      </c>
      <c r="K25" s="140">
        <v>0</v>
      </c>
      <c r="L25" s="141">
        <v>1</v>
      </c>
    </row>
    <row r="26" spans="1:12" ht="16.5" customHeight="1" x14ac:dyDescent="0.2">
      <c r="A26" s="359"/>
      <c r="B26" s="132" t="s">
        <v>3133</v>
      </c>
      <c r="C26" s="133" t="s">
        <v>667</v>
      </c>
      <c r="D26" s="138">
        <v>120</v>
      </c>
      <c r="E26" s="140">
        <v>34</v>
      </c>
      <c r="F26" s="140">
        <v>9</v>
      </c>
      <c r="G26" s="140">
        <v>79</v>
      </c>
      <c r="H26" s="140">
        <v>13</v>
      </c>
      <c r="I26" s="140">
        <v>0</v>
      </c>
      <c r="J26" s="140">
        <v>65</v>
      </c>
      <c r="K26" s="140">
        <v>0</v>
      </c>
      <c r="L26" s="141">
        <v>2</v>
      </c>
    </row>
    <row r="27" spans="1:12" ht="16.5" customHeight="1" x14ac:dyDescent="0.2">
      <c r="A27" s="359"/>
      <c r="B27" s="132" t="s">
        <v>3134</v>
      </c>
      <c r="C27" s="133" t="s">
        <v>668</v>
      </c>
      <c r="D27" s="138">
        <v>76</v>
      </c>
      <c r="E27" s="148">
        <v>0</v>
      </c>
      <c r="F27" s="151" t="s">
        <v>1764</v>
      </c>
      <c r="G27" s="140">
        <v>48</v>
      </c>
      <c r="H27" s="140">
        <v>30</v>
      </c>
      <c r="I27" s="140">
        <v>0</v>
      </c>
      <c r="J27" s="140">
        <v>33</v>
      </c>
      <c r="K27" s="140">
        <v>1</v>
      </c>
      <c r="L27" s="141">
        <v>1</v>
      </c>
    </row>
    <row r="28" spans="1:12" ht="16.5" customHeight="1" x14ac:dyDescent="0.2">
      <c r="A28" s="359"/>
      <c r="B28" s="132" t="s">
        <v>3135</v>
      </c>
      <c r="C28" s="133" t="s">
        <v>669</v>
      </c>
      <c r="D28" s="138">
        <v>9</v>
      </c>
      <c r="E28" s="151" t="s">
        <v>1764</v>
      </c>
      <c r="F28" s="139" t="s">
        <v>1764</v>
      </c>
      <c r="G28" s="140">
        <v>5</v>
      </c>
      <c r="H28" s="140">
        <v>8</v>
      </c>
      <c r="I28" s="140">
        <v>0</v>
      </c>
      <c r="J28" s="140">
        <v>0</v>
      </c>
      <c r="K28" s="140">
        <v>0</v>
      </c>
      <c r="L28" s="141">
        <v>1</v>
      </c>
    </row>
    <row r="29" spans="1:12" ht="25.5" x14ac:dyDescent="0.2">
      <c r="A29" s="359"/>
      <c r="B29" s="132" t="s">
        <v>3136</v>
      </c>
      <c r="C29" s="133" t="s">
        <v>670</v>
      </c>
      <c r="D29" s="138">
        <v>5</v>
      </c>
      <c r="E29" s="151" t="s">
        <v>1764</v>
      </c>
      <c r="F29" s="139" t="s">
        <v>1764</v>
      </c>
      <c r="G29" s="140">
        <v>2</v>
      </c>
      <c r="H29" s="140">
        <v>5</v>
      </c>
      <c r="I29" s="140">
        <v>0</v>
      </c>
      <c r="J29" s="140">
        <v>0</v>
      </c>
      <c r="K29" s="140">
        <v>0</v>
      </c>
      <c r="L29" s="141">
        <v>0</v>
      </c>
    </row>
    <row r="30" spans="1:12" ht="16.5" customHeight="1" x14ac:dyDescent="0.2">
      <c r="A30" s="359"/>
      <c r="B30" s="132" t="s">
        <v>3138</v>
      </c>
      <c r="C30" s="133" t="s">
        <v>671</v>
      </c>
      <c r="D30" s="138">
        <v>131</v>
      </c>
      <c r="E30" s="148">
        <v>72</v>
      </c>
      <c r="F30" s="140">
        <v>50</v>
      </c>
      <c r="G30" s="140">
        <v>95</v>
      </c>
      <c r="H30" s="140">
        <v>20</v>
      </c>
      <c r="I30" s="140">
        <v>0</v>
      </c>
      <c r="J30" s="140">
        <v>47</v>
      </c>
      <c r="K30" s="140">
        <v>2</v>
      </c>
      <c r="L30" s="141">
        <v>3</v>
      </c>
    </row>
    <row r="31" spans="1:12" ht="16.5" customHeight="1" x14ac:dyDescent="0.2">
      <c r="A31" s="361" t="s">
        <v>633</v>
      </c>
      <c r="B31" s="149" t="s">
        <v>2132</v>
      </c>
      <c r="C31" s="133" t="s">
        <v>672</v>
      </c>
      <c r="D31" s="150">
        <v>364</v>
      </c>
      <c r="E31" s="151" t="s">
        <v>1764</v>
      </c>
      <c r="F31" s="152">
        <v>182</v>
      </c>
      <c r="G31" s="152">
        <v>183</v>
      </c>
      <c r="H31" s="153" t="s">
        <v>1764</v>
      </c>
      <c r="I31" s="152">
        <v>0</v>
      </c>
      <c r="J31" s="152">
        <v>199</v>
      </c>
      <c r="K31" s="152">
        <v>0</v>
      </c>
      <c r="L31" s="154">
        <v>3</v>
      </c>
    </row>
    <row r="32" spans="1:12" ht="16.5" customHeight="1" x14ac:dyDescent="0.2">
      <c r="A32" s="362"/>
      <c r="B32" s="149" t="s">
        <v>2133</v>
      </c>
      <c r="C32" s="133" t="s">
        <v>673</v>
      </c>
      <c r="D32" s="150">
        <v>182</v>
      </c>
      <c r="E32" s="155">
        <v>182</v>
      </c>
      <c r="F32" s="153" t="s">
        <v>1764</v>
      </c>
      <c r="G32" s="152">
        <v>73</v>
      </c>
      <c r="H32" s="153" t="s">
        <v>1764</v>
      </c>
      <c r="I32" s="152">
        <v>0</v>
      </c>
      <c r="J32" s="152">
        <v>72</v>
      </c>
      <c r="K32" s="152">
        <v>0</v>
      </c>
      <c r="L32" s="154">
        <v>3</v>
      </c>
    </row>
    <row r="33" spans="1:12" ht="17.25" customHeight="1" x14ac:dyDescent="0.2">
      <c r="A33" s="362"/>
      <c r="B33" s="149" t="s">
        <v>3642</v>
      </c>
      <c r="C33" s="133" t="s">
        <v>674</v>
      </c>
      <c r="D33" s="150">
        <v>532</v>
      </c>
      <c r="E33" s="155">
        <v>183</v>
      </c>
      <c r="F33" s="152">
        <v>73</v>
      </c>
      <c r="G33" s="153" t="s">
        <v>1764</v>
      </c>
      <c r="H33" s="152">
        <v>65</v>
      </c>
      <c r="I33" s="152">
        <v>0</v>
      </c>
      <c r="J33" s="152">
        <v>261</v>
      </c>
      <c r="K33" s="152">
        <v>2</v>
      </c>
      <c r="L33" s="154">
        <v>8</v>
      </c>
    </row>
    <row r="34" spans="1:12" ht="17.25" customHeight="1" x14ac:dyDescent="0.2">
      <c r="A34" s="362"/>
      <c r="B34" s="149" t="s">
        <v>3643</v>
      </c>
      <c r="C34" s="133" t="s">
        <v>675</v>
      </c>
      <c r="D34" s="150">
        <v>102</v>
      </c>
      <c r="E34" s="151" t="s">
        <v>1764</v>
      </c>
      <c r="F34" s="153" t="s">
        <v>1764</v>
      </c>
      <c r="G34" s="152">
        <v>65</v>
      </c>
      <c r="H34" s="153" t="s">
        <v>1764</v>
      </c>
      <c r="I34" s="152">
        <v>0</v>
      </c>
      <c r="J34" s="152">
        <v>0</v>
      </c>
      <c r="K34" s="152">
        <v>1</v>
      </c>
      <c r="L34" s="154">
        <v>6</v>
      </c>
    </row>
    <row r="35" spans="1:12" ht="28.5" customHeight="1" x14ac:dyDescent="0.2">
      <c r="A35" s="362"/>
      <c r="B35" s="149" t="s">
        <v>638</v>
      </c>
      <c r="C35" s="133" t="s">
        <v>676</v>
      </c>
      <c r="D35" s="150">
        <v>0</v>
      </c>
      <c r="E35" s="155">
        <v>0</v>
      </c>
      <c r="F35" s="152">
        <v>0</v>
      </c>
      <c r="G35" s="152">
        <v>0</v>
      </c>
      <c r="H35" s="152">
        <v>0</v>
      </c>
      <c r="I35" s="153" t="s">
        <v>1764</v>
      </c>
      <c r="J35" s="152">
        <v>0</v>
      </c>
      <c r="K35" s="152">
        <v>0</v>
      </c>
      <c r="L35" s="154">
        <v>0</v>
      </c>
    </row>
    <row r="36" spans="1:12" ht="40.5" customHeight="1" x14ac:dyDescent="0.2">
      <c r="A36" s="362"/>
      <c r="B36" s="149" t="s">
        <v>640</v>
      </c>
      <c r="C36" s="133" t="s">
        <v>677</v>
      </c>
      <c r="D36" s="150">
        <v>385</v>
      </c>
      <c r="E36" s="155">
        <v>199</v>
      </c>
      <c r="F36" s="152">
        <v>72</v>
      </c>
      <c r="G36" s="152">
        <v>261</v>
      </c>
      <c r="H36" s="152">
        <v>0</v>
      </c>
      <c r="I36" s="152">
        <v>0</v>
      </c>
      <c r="J36" s="153" t="s">
        <v>1764</v>
      </c>
      <c r="K36" s="152">
        <v>0</v>
      </c>
      <c r="L36" s="154">
        <v>1</v>
      </c>
    </row>
    <row r="37" spans="1:12" ht="52.5" customHeight="1" x14ac:dyDescent="0.2">
      <c r="A37" s="362"/>
      <c r="B37" s="149" t="s">
        <v>642</v>
      </c>
      <c r="C37" s="133" t="s">
        <v>678</v>
      </c>
      <c r="D37" s="150">
        <v>3</v>
      </c>
      <c r="E37" s="155">
        <v>0</v>
      </c>
      <c r="F37" s="152">
        <v>0</v>
      </c>
      <c r="G37" s="152">
        <v>2</v>
      </c>
      <c r="H37" s="152">
        <v>1</v>
      </c>
      <c r="I37" s="152">
        <v>0</v>
      </c>
      <c r="J37" s="152">
        <v>0</v>
      </c>
      <c r="K37" s="153" t="s">
        <v>1764</v>
      </c>
      <c r="L37" s="154">
        <v>0</v>
      </c>
    </row>
    <row r="38" spans="1:12" ht="16.5" customHeight="1" x14ac:dyDescent="0.2">
      <c r="A38" s="363"/>
      <c r="B38" s="149" t="s">
        <v>644</v>
      </c>
      <c r="C38" s="133" t="s">
        <v>679</v>
      </c>
      <c r="D38" s="150">
        <v>14</v>
      </c>
      <c r="E38" s="155">
        <v>3</v>
      </c>
      <c r="F38" s="152">
        <v>3</v>
      </c>
      <c r="G38" s="152">
        <v>8</v>
      </c>
      <c r="H38" s="152">
        <v>6</v>
      </c>
      <c r="I38" s="152">
        <v>0</v>
      </c>
      <c r="J38" s="152">
        <v>1</v>
      </c>
      <c r="K38" s="152">
        <v>0</v>
      </c>
      <c r="L38" s="156" t="s">
        <v>1764</v>
      </c>
    </row>
    <row r="39" spans="1:12" ht="20.25" customHeight="1" thickBot="1" x14ac:dyDescent="0.25">
      <c r="A39" s="242" t="s">
        <v>3360</v>
      </c>
      <c r="B39" s="242"/>
      <c r="C39" s="133" t="s">
        <v>680</v>
      </c>
      <c r="D39" s="143">
        <v>808</v>
      </c>
      <c r="E39" s="157">
        <v>364</v>
      </c>
      <c r="F39" s="144">
        <v>182</v>
      </c>
      <c r="G39" s="144">
        <v>532</v>
      </c>
      <c r="H39" s="144">
        <v>102</v>
      </c>
      <c r="I39" s="144">
        <v>0</v>
      </c>
      <c r="J39" s="144">
        <v>385</v>
      </c>
      <c r="K39" s="144">
        <v>3</v>
      </c>
      <c r="L39" s="145">
        <v>14</v>
      </c>
    </row>
    <row r="40" spans="1:12" ht="13.5" thickBot="1" x14ac:dyDescent="0.25"/>
    <row r="41" spans="1:12" ht="13.5" thickBot="1" x14ac:dyDescent="0.25">
      <c r="A41" s="19" t="s">
        <v>3822</v>
      </c>
      <c r="K41" s="158">
        <v>180</v>
      </c>
    </row>
    <row r="42" spans="1:12" ht="13.5" thickBot="1" x14ac:dyDescent="0.25">
      <c r="A42" s="19" t="s">
        <v>3823</v>
      </c>
      <c r="K42" s="159">
        <v>40</v>
      </c>
    </row>
  </sheetData>
  <sheetProtection algorithmName="SHA-512" hashValue="JHrAjtfSbQ9dQPknEm+ll/9FOwwPNI+90os+E6uI3fHbEvU+A/axqSLuJen558AXW7ZJ49lF89JYI+Jjafs7JA==" saltValue="ZB8PObJBog3O4D87JcbTEw==" spinCount="100000" sheet="1" objects="1" scenarios="1"/>
  <mergeCells count="12">
    <mergeCell ref="A31:A38"/>
    <mergeCell ref="A39:B39"/>
    <mergeCell ref="A6:C6"/>
    <mergeCell ref="A7:A12"/>
    <mergeCell ref="A13:A18"/>
    <mergeCell ref="A19:A23"/>
    <mergeCell ref="A24:A30"/>
    <mergeCell ref="A1:L1"/>
    <mergeCell ref="A2:L2"/>
    <mergeCell ref="A4:C5"/>
    <mergeCell ref="D4:D5"/>
    <mergeCell ref="E4:L4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2" filterMode="1"/>
  <dimension ref="A1:F3771"/>
  <sheetViews>
    <sheetView workbookViewId="0">
      <selection activeCell="D1463" sqref="D1463"/>
    </sheetView>
  </sheetViews>
  <sheetFormatPr defaultRowHeight="12.75" x14ac:dyDescent="0.2"/>
  <cols>
    <col min="1" max="1" width="5.42578125" style="68" customWidth="1"/>
    <col min="2" max="2" width="9.28515625" style="68" bestFit="1" customWidth="1"/>
    <col min="3" max="3" width="16.42578125" style="68" customWidth="1"/>
    <col min="4" max="4" width="53.85546875" style="68" customWidth="1"/>
    <col min="5" max="5" width="27.85546875" style="68" customWidth="1"/>
    <col min="6" max="16384" width="9.140625" style="69"/>
  </cols>
  <sheetData>
    <row r="1" spans="1:5" x14ac:dyDescent="0.2">
      <c r="A1" s="119" t="s">
        <v>2595</v>
      </c>
      <c r="B1" s="119" t="s">
        <v>2596</v>
      </c>
      <c r="C1" s="119" t="s">
        <v>3070</v>
      </c>
      <c r="D1" s="338" t="s">
        <v>3355</v>
      </c>
      <c r="E1" s="338"/>
    </row>
    <row r="2" spans="1:5" hidden="1" x14ac:dyDescent="0.2">
      <c r="A2" s="68">
        <v>1</v>
      </c>
      <c r="B2" s="68" t="b">
        <f>'Zał 5-1'!$D$11='Zał 5-1'!$E$11</f>
        <v>1</v>
      </c>
      <c r="C2" s="68" t="s">
        <v>779</v>
      </c>
      <c r="D2" s="68" t="s">
        <v>1011</v>
      </c>
      <c r="E2" s="68" t="s">
        <v>3071</v>
      </c>
    </row>
    <row r="3" spans="1:5" hidden="1" x14ac:dyDescent="0.2">
      <c r="A3" s="68">
        <v>2</v>
      </c>
      <c r="B3" s="68" t="b">
        <f>'Zał 5-1'!$D$17&gt;='Zał 5-1'!$E$17</f>
        <v>1</v>
      </c>
      <c r="C3" s="68" t="s">
        <v>779</v>
      </c>
      <c r="D3" s="68" t="s">
        <v>2409</v>
      </c>
      <c r="E3" s="68" t="s">
        <v>3357</v>
      </c>
    </row>
    <row r="4" spans="1:5" hidden="1" x14ac:dyDescent="0.2">
      <c r="A4" s="221">
        <v>3</v>
      </c>
      <c r="B4" s="68" t="b">
        <f>'Zał 5-1'!$D$18&gt;='Zał 5-1'!$E$18</f>
        <v>1</v>
      </c>
      <c r="C4" s="68" t="s">
        <v>779</v>
      </c>
      <c r="D4" s="68" t="s">
        <v>2410</v>
      </c>
      <c r="E4" s="68" t="s">
        <v>3357</v>
      </c>
    </row>
    <row r="5" spans="1:5" hidden="1" x14ac:dyDescent="0.2">
      <c r="A5" s="221">
        <v>4</v>
      </c>
      <c r="B5" s="68" t="b">
        <f>'Zał 5-1'!$D$19&gt;='Zał 5-1'!$E$19</f>
        <v>1</v>
      </c>
      <c r="C5" s="68" t="s">
        <v>779</v>
      </c>
      <c r="D5" s="68" t="s">
        <v>2411</v>
      </c>
      <c r="E5" s="68" t="s">
        <v>3357</v>
      </c>
    </row>
    <row r="6" spans="1:5" hidden="1" x14ac:dyDescent="0.2">
      <c r="A6" s="221">
        <v>5</v>
      </c>
      <c r="B6" s="68" t="b">
        <f>'Zał 5-1'!$D$20&gt;='Zał 5-1'!$E$20</f>
        <v>1</v>
      </c>
      <c r="C6" s="68" t="s">
        <v>779</v>
      </c>
      <c r="D6" s="68" t="s">
        <v>2412</v>
      </c>
      <c r="E6" s="68" t="s">
        <v>3357</v>
      </c>
    </row>
    <row r="7" spans="1:5" hidden="1" x14ac:dyDescent="0.2">
      <c r="A7" s="221">
        <v>6</v>
      </c>
      <c r="B7" s="68" t="b">
        <f>'Zał 5-1'!$D$21&gt;='Zał 5-1'!$E$21</f>
        <v>1</v>
      </c>
      <c r="C7" s="68" t="s">
        <v>779</v>
      </c>
      <c r="D7" s="68" t="s">
        <v>2413</v>
      </c>
      <c r="E7" s="68" t="s">
        <v>3357</v>
      </c>
    </row>
    <row r="8" spans="1:5" hidden="1" x14ac:dyDescent="0.2">
      <c r="A8" s="221">
        <v>7</v>
      </c>
      <c r="B8" s="68" t="b">
        <f>'Zał 5-1'!$D$22&gt;='Zał 5-1'!$E$22</f>
        <v>1</v>
      </c>
      <c r="C8" s="68" t="s">
        <v>779</v>
      </c>
      <c r="D8" s="68" t="s">
        <v>2414</v>
      </c>
      <c r="E8" s="68" t="s">
        <v>3357</v>
      </c>
    </row>
    <row r="9" spans="1:5" hidden="1" x14ac:dyDescent="0.2">
      <c r="A9" s="221">
        <v>8</v>
      </c>
      <c r="B9" s="68" t="b">
        <f>'Zał 5-1'!$D$23&gt;='Zał 5-1'!$E$23</f>
        <v>1</v>
      </c>
      <c r="C9" s="68" t="s">
        <v>779</v>
      </c>
      <c r="D9" s="68" t="s">
        <v>2415</v>
      </c>
      <c r="E9" s="68" t="s">
        <v>3357</v>
      </c>
    </row>
    <row r="10" spans="1:5" hidden="1" x14ac:dyDescent="0.2">
      <c r="A10" s="221">
        <v>9</v>
      </c>
      <c r="B10" s="68" t="b">
        <f>'Zał 5-1'!$D$24&gt;='Zał 5-1'!$E$24</f>
        <v>1</v>
      </c>
      <c r="C10" s="68" t="s">
        <v>779</v>
      </c>
      <c r="D10" s="68" t="s">
        <v>2416</v>
      </c>
      <c r="E10" s="68" t="s">
        <v>3357</v>
      </c>
    </row>
    <row r="11" spans="1:5" hidden="1" x14ac:dyDescent="0.2">
      <c r="A11" s="221">
        <v>10</v>
      </c>
      <c r="B11" s="68" t="b">
        <f>'Zał 5-1'!$D$25&gt;='Zał 5-1'!$E$25</f>
        <v>1</v>
      </c>
      <c r="C11" s="68" t="s">
        <v>779</v>
      </c>
      <c r="D11" s="68" t="s">
        <v>2417</v>
      </c>
      <c r="E11" s="68" t="s">
        <v>3357</v>
      </c>
    </row>
    <row r="12" spans="1:5" hidden="1" x14ac:dyDescent="0.2">
      <c r="A12" s="221">
        <v>11</v>
      </c>
      <c r="B12" s="68" t="b">
        <f>'Zał 5-1'!$D$26&gt;='Zał 5-1'!$E$26</f>
        <v>1</v>
      </c>
      <c r="C12" s="68" t="s">
        <v>779</v>
      </c>
      <c r="D12" s="68" t="s">
        <v>1100</v>
      </c>
      <c r="E12" s="68" t="s">
        <v>3357</v>
      </c>
    </row>
    <row r="13" spans="1:5" hidden="1" x14ac:dyDescent="0.2">
      <c r="A13" s="221">
        <v>12</v>
      </c>
      <c r="B13" s="68" t="b">
        <f>'Zał 5-1'!$D$27&gt;='Zał 5-1'!$E$27</f>
        <v>1</v>
      </c>
      <c r="C13" s="68" t="s">
        <v>779</v>
      </c>
      <c r="D13" s="68" t="s">
        <v>1101</v>
      </c>
      <c r="E13" s="68" t="s">
        <v>3357</v>
      </c>
    </row>
    <row r="14" spans="1:5" hidden="1" x14ac:dyDescent="0.2">
      <c r="A14" s="221">
        <v>13</v>
      </c>
      <c r="B14" s="68" t="b">
        <f>'Zał 5-1'!$D$28&gt;='Zał 5-1'!$E$28</f>
        <v>1</v>
      </c>
      <c r="C14" s="68" t="s">
        <v>779</v>
      </c>
      <c r="D14" s="68" t="s">
        <v>1102</v>
      </c>
      <c r="E14" s="68" t="s">
        <v>3357</v>
      </c>
    </row>
    <row r="15" spans="1:5" hidden="1" x14ac:dyDescent="0.2">
      <c r="A15" s="221">
        <v>14</v>
      </c>
      <c r="B15" s="68" t="b">
        <f>'Zał 5-1'!$D$29&gt;='Zał 5-1'!$E$29</f>
        <v>1</v>
      </c>
      <c r="C15" s="68" t="s">
        <v>779</v>
      </c>
      <c r="D15" s="68" t="s">
        <v>1103</v>
      </c>
      <c r="E15" s="68" t="s">
        <v>3357</v>
      </c>
    </row>
    <row r="16" spans="1:5" hidden="1" x14ac:dyDescent="0.2">
      <c r="A16" s="221">
        <v>15</v>
      </c>
      <c r="B16" s="68" t="b">
        <f>'Zał 5-1'!$D$30&gt;='Zał 5-1'!$E$30</f>
        <v>1</v>
      </c>
      <c r="C16" s="68" t="s">
        <v>779</v>
      </c>
      <c r="D16" s="68" t="s">
        <v>1104</v>
      </c>
      <c r="E16" s="68" t="s">
        <v>3357</v>
      </c>
    </row>
    <row r="17" spans="1:5" hidden="1" x14ac:dyDescent="0.2">
      <c r="A17" s="221">
        <v>16</v>
      </c>
      <c r="B17" s="68" t="b">
        <f>'Zał 5-1'!$D$31&gt;='Zał 5-1'!$E$31</f>
        <v>1</v>
      </c>
      <c r="C17" s="68" t="s">
        <v>779</v>
      </c>
      <c r="D17" s="68" t="s">
        <v>1105</v>
      </c>
      <c r="E17" s="68" t="s">
        <v>3357</v>
      </c>
    </row>
    <row r="18" spans="1:5" hidden="1" x14ac:dyDescent="0.2">
      <c r="A18" s="221">
        <v>17</v>
      </c>
      <c r="B18" s="68" t="b">
        <f>'Zał 5-1'!$D$32&gt;='Zał 5-1'!$E$32</f>
        <v>1</v>
      </c>
      <c r="C18" s="68" t="s">
        <v>779</v>
      </c>
      <c r="D18" s="68" t="s">
        <v>1106</v>
      </c>
      <c r="E18" s="68" t="s">
        <v>3357</v>
      </c>
    </row>
    <row r="19" spans="1:5" hidden="1" x14ac:dyDescent="0.2">
      <c r="A19" s="221">
        <v>18</v>
      </c>
      <c r="B19" s="68" t="b">
        <f>'Zał 5-1'!$D$33&gt;='Zał 5-1'!$E$33</f>
        <v>1</v>
      </c>
      <c r="C19" s="68" t="s">
        <v>779</v>
      </c>
      <c r="D19" s="68" t="s">
        <v>1107</v>
      </c>
      <c r="E19" s="68" t="s">
        <v>3357</v>
      </c>
    </row>
    <row r="20" spans="1:5" hidden="1" x14ac:dyDescent="0.2">
      <c r="A20" s="221">
        <v>19</v>
      </c>
      <c r="B20" s="68" t="b">
        <f>'Zał 5-1'!$D$34&gt;='Zał 5-1'!$E$34</f>
        <v>1</v>
      </c>
      <c r="C20" s="68" t="s">
        <v>779</v>
      </c>
      <c r="D20" s="68" t="s">
        <v>1108</v>
      </c>
      <c r="E20" s="68" t="s">
        <v>3357</v>
      </c>
    </row>
    <row r="21" spans="1:5" hidden="1" x14ac:dyDescent="0.2">
      <c r="A21" s="221">
        <v>20</v>
      </c>
      <c r="B21" s="68" t="b">
        <f>'Zał 5-1'!$D$35&gt;='Zał 5-1'!$E$35</f>
        <v>1</v>
      </c>
      <c r="C21" s="68" t="s">
        <v>779</v>
      </c>
      <c r="D21" s="68" t="s">
        <v>3645</v>
      </c>
      <c r="E21" s="68" t="s">
        <v>3357</v>
      </c>
    </row>
    <row r="22" spans="1:5" hidden="1" x14ac:dyDescent="0.2">
      <c r="A22" s="221">
        <v>21</v>
      </c>
      <c r="B22" s="68" t="b">
        <f>'Zał 5-1'!$D$12='Zał 5-1'!$F$12</f>
        <v>1</v>
      </c>
      <c r="C22" s="68" t="s">
        <v>779</v>
      </c>
      <c r="D22" s="68" t="s">
        <v>1012</v>
      </c>
      <c r="E22" s="68" t="s">
        <v>681</v>
      </c>
    </row>
    <row r="23" spans="1:5" hidden="1" x14ac:dyDescent="0.2">
      <c r="A23" s="221">
        <v>22</v>
      </c>
      <c r="B23" s="68" t="b">
        <f>'Zał 5-1'!$D$17&gt;='Zał 5-1'!$F$17</f>
        <v>1</v>
      </c>
      <c r="C23" s="68" t="s">
        <v>779</v>
      </c>
      <c r="D23" s="68" t="s">
        <v>2409</v>
      </c>
      <c r="E23" s="68" t="s">
        <v>3053</v>
      </c>
    </row>
    <row r="24" spans="1:5" hidden="1" x14ac:dyDescent="0.2">
      <c r="A24" s="221">
        <v>23</v>
      </c>
      <c r="B24" s="68" t="b">
        <f>'Zał 5-1'!$D$18&gt;='Zał 5-1'!$F$18</f>
        <v>1</v>
      </c>
      <c r="C24" s="68" t="s">
        <v>779</v>
      </c>
      <c r="D24" s="68" t="s">
        <v>2410</v>
      </c>
      <c r="E24" s="68" t="s">
        <v>3053</v>
      </c>
    </row>
    <row r="25" spans="1:5" hidden="1" x14ac:dyDescent="0.2">
      <c r="A25" s="221">
        <v>24</v>
      </c>
      <c r="B25" s="68" t="b">
        <f>'Zał 5-1'!$D$19&gt;='Zał 5-1'!$F$19</f>
        <v>1</v>
      </c>
      <c r="C25" s="68" t="s">
        <v>779</v>
      </c>
      <c r="D25" s="68" t="s">
        <v>2411</v>
      </c>
      <c r="E25" s="68" t="s">
        <v>3053</v>
      </c>
    </row>
    <row r="26" spans="1:5" hidden="1" x14ac:dyDescent="0.2">
      <c r="A26" s="221">
        <v>25</v>
      </c>
      <c r="B26" s="68" t="b">
        <f>'Zał 5-1'!$D$20&gt;='Zał 5-1'!$F$20</f>
        <v>1</v>
      </c>
      <c r="C26" s="68" t="s">
        <v>779</v>
      </c>
      <c r="D26" s="68" t="s">
        <v>2412</v>
      </c>
      <c r="E26" s="68" t="s">
        <v>3053</v>
      </c>
    </row>
    <row r="27" spans="1:5" hidden="1" x14ac:dyDescent="0.2">
      <c r="A27" s="221">
        <v>26</v>
      </c>
      <c r="B27" s="68" t="b">
        <f>'Zał 5-1'!$D$21&gt;='Zał 5-1'!$F$21</f>
        <v>1</v>
      </c>
      <c r="C27" s="68" t="s">
        <v>779</v>
      </c>
      <c r="D27" s="68" t="s">
        <v>2413</v>
      </c>
      <c r="E27" s="68" t="s">
        <v>3053</v>
      </c>
    </row>
    <row r="28" spans="1:5" hidden="1" x14ac:dyDescent="0.2">
      <c r="A28" s="221">
        <v>27</v>
      </c>
      <c r="B28" s="68" t="b">
        <f>'Zał 5-1'!$D$22&gt;='Zał 5-1'!$F$22</f>
        <v>1</v>
      </c>
      <c r="C28" s="68" t="s">
        <v>779</v>
      </c>
      <c r="D28" s="68" t="s">
        <v>2414</v>
      </c>
      <c r="E28" s="68" t="s">
        <v>3053</v>
      </c>
    </row>
    <row r="29" spans="1:5" hidden="1" x14ac:dyDescent="0.2">
      <c r="A29" s="221">
        <v>28</v>
      </c>
      <c r="B29" s="68" t="b">
        <f>'Zał 5-1'!$D$23&gt;='Zał 5-1'!$F$23</f>
        <v>1</v>
      </c>
      <c r="C29" s="68" t="s">
        <v>779</v>
      </c>
      <c r="D29" s="68" t="s">
        <v>2415</v>
      </c>
      <c r="E29" s="68" t="s">
        <v>3053</v>
      </c>
    </row>
    <row r="30" spans="1:5" hidden="1" x14ac:dyDescent="0.2">
      <c r="A30" s="221">
        <v>29</v>
      </c>
      <c r="B30" s="68" t="b">
        <f>'Zał 5-1'!$D$24&gt;='Zał 5-1'!$F$24</f>
        <v>1</v>
      </c>
      <c r="C30" s="68" t="s">
        <v>779</v>
      </c>
      <c r="D30" s="68" t="s">
        <v>2416</v>
      </c>
      <c r="E30" s="68" t="s">
        <v>3053</v>
      </c>
    </row>
    <row r="31" spans="1:5" hidden="1" x14ac:dyDescent="0.2">
      <c r="A31" s="221">
        <v>30</v>
      </c>
      <c r="B31" s="68" t="b">
        <f>'Zał 5-1'!$D$25&gt;='Zał 5-1'!$F$25</f>
        <v>1</v>
      </c>
      <c r="C31" s="68" t="s">
        <v>779</v>
      </c>
      <c r="D31" s="68" t="s">
        <v>2417</v>
      </c>
      <c r="E31" s="68" t="s">
        <v>3053</v>
      </c>
    </row>
    <row r="32" spans="1:5" hidden="1" x14ac:dyDescent="0.2">
      <c r="A32" s="221">
        <v>31</v>
      </c>
      <c r="B32" s="68" t="b">
        <f>'Zał 5-1'!$D$26&gt;='Zał 5-1'!$F$26</f>
        <v>1</v>
      </c>
      <c r="C32" s="68" t="s">
        <v>779</v>
      </c>
      <c r="D32" s="68" t="s">
        <v>1100</v>
      </c>
      <c r="E32" s="68" t="s">
        <v>3053</v>
      </c>
    </row>
    <row r="33" spans="1:5" hidden="1" x14ac:dyDescent="0.2">
      <c r="A33" s="221">
        <v>32</v>
      </c>
      <c r="B33" s="68" t="b">
        <f>'Zał 5-1'!$D$27&gt;='Zał 5-1'!$F$27</f>
        <v>1</v>
      </c>
      <c r="C33" s="68" t="s">
        <v>779</v>
      </c>
      <c r="D33" s="68" t="s">
        <v>1101</v>
      </c>
      <c r="E33" s="68" t="s">
        <v>3053</v>
      </c>
    </row>
    <row r="34" spans="1:5" hidden="1" x14ac:dyDescent="0.2">
      <c r="A34" s="221">
        <v>33</v>
      </c>
      <c r="B34" s="68" t="b">
        <f>'Zał 5-1'!$D$28&gt;='Zał 5-1'!$F$28</f>
        <v>1</v>
      </c>
      <c r="C34" s="68" t="s">
        <v>779</v>
      </c>
      <c r="D34" s="68" t="s">
        <v>1102</v>
      </c>
      <c r="E34" s="68" t="s">
        <v>3053</v>
      </c>
    </row>
    <row r="35" spans="1:5" hidden="1" x14ac:dyDescent="0.2">
      <c r="A35" s="221">
        <v>34</v>
      </c>
      <c r="B35" s="68" t="b">
        <f>'Zał 5-1'!$D$29&gt;='Zał 5-1'!$F$29</f>
        <v>1</v>
      </c>
      <c r="C35" s="68" t="s">
        <v>779</v>
      </c>
      <c r="D35" s="68" t="s">
        <v>1103</v>
      </c>
      <c r="E35" s="68" t="s">
        <v>3053</v>
      </c>
    </row>
    <row r="36" spans="1:5" hidden="1" x14ac:dyDescent="0.2">
      <c r="A36" s="221">
        <v>35</v>
      </c>
      <c r="B36" s="68" t="b">
        <f>'Zał 5-1'!$D$30&gt;='Zał 5-1'!$F$30</f>
        <v>1</v>
      </c>
      <c r="C36" s="68" t="s">
        <v>779</v>
      </c>
      <c r="D36" s="68" t="s">
        <v>1104</v>
      </c>
      <c r="E36" s="68" t="s">
        <v>3053</v>
      </c>
    </row>
    <row r="37" spans="1:5" hidden="1" x14ac:dyDescent="0.2">
      <c r="A37" s="221">
        <v>36</v>
      </c>
      <c r="B37" s="68" t="b">
        <f>'Zał 5-1'!$D$31&gt;='Zał 5-1'!$F$31</f>
        <v>1</v>
      </c>
      <c r="C37" s="68" t="s">
        <v>779</v>
      </c>
      <c r="D37" s="68" t="s">
        <v>1105</v>
      </c>
      <c r="E37" s="68" t="s">
        <v>3053</v>
      </c>
    </row>
    <row r="38" spans="1:5" hidden="1" x14ac:dyDescent="0.2">
      <c r="A38" s="221">
        <v>37</v>
      </c>
      <c r="B38" s="68" t="b">
        <f>'Zał 5-1'!$D$32&gt;='Zał 5-1'!$F$32</f>
        <v>1</v>
      </c>
      <c r="C38" s="68" t="s">
        <v>779</v>
      </c>
      <c r="D38" s="68" t="s">
        <v>1106</v>
      </c>
      <c r="E38" s="68" t="s">
        <v>3053</v>
      </c>
    </row>
    <row r="39" spans="1:5" hidden="1" x14ac:dyDescent="0.2">
      <c r="A39" s="221">
        <v>38</v>
      </c>
      <c r="B39" s="68" t="b">
        <f>'Zał 5-1'!$D$33&gt;='Zał 5-1'!$F$33</f>
        <v>1</v>
      </c>
      <c r="C39" s="68" t="s">
        <v>779</v>
      </c>
      <c r="D39" s="68" t="s">
        <v>1107</v>
      </c>
      <c r="E39" s="68" t="s">
        <v>3053</v>
      </c>
    </row>
    <row r="40" spans="1:5" hidden="1" x14ac:dyDescent="0.2">
      <c r="A40" s="221">
        <v>39</v>
      </c>
      <c r="B40" s="68" t="b">
        <f>'Zał 5-1'!$D$34&gt;='Zał 5-1'!$F$34</f>
        <v>1</v>
      </c>
      <c r="C40" s="68" t="s">
        <v>779</v>
      </c>
      <c r="D40" s="68" t="s">
        <v>1108</v>
      </c>
      <c r="E40" s="68" t="s">
        <v>3053</v>
      </c>
    </row>
    <row r="41" spans="1:5" hidden="1" x14ac:dyDescent="0.2">
      <c r="A41" s="221">
        <v>40</v>
      </c>
      <c r="B41" s="68" t="b">
        <f>'Zał 5-1'!$D$35&gt;='Zał 5-1'!$F$35</f>
        <v>1</v>
      </c>
      <c r="C41" s="68" t="s">
        <v>779</v>
      </c>
      <c r="D41" s="68" t="s">
        <v>3645</v>
      </c>
      <c r="E41" s="68" t="s">
        <v>3053</v>
      </c>
    </row>
    <row r="42" spans="1:5" hidden="1" x14ac:dyDescent="0.2">
      <c r="A42" s="221">
        <v>41</v>
      </c>
      <c r="B42" s="68" t="b">
        <f>'Zał 5-1'!$D$13='Zał 5-1'!$G$13</f>
        <v>1</v>
      </c>
      <c r="C42" s="68" t="s">
        <v>779</v>
      </c>
      <c r="D42" s="68" t="s">
        <v>1013</v>
      </c>
      <c r="E42" s="68" t="s">
        <v>682</v>
      </c>
    </row>
    <row r="43" spans="1:5" hidden="1" x14ac:dyDescent="0.2">
      <c r="A43" s="221">
        <v>42</v>
      </c>
      <c r="B43" s="68" t="b">
        <f>'Zał 5-1'!$D$17&gt;='Zał 5-1'!$G$17</f>
        <v>1</v>
      </c>
      <c r="C43" s="68" t="s">
        <v>779</v>
      </c>
      <c r="D43" s="68" t="s">
        <v>2409</v>
      </c>
      <c r="E43" s="68" t="s">
        <v>2629</v>
      </c>
    </row>
    <row r="44" spans="1:5" hidden="1" x14ac:dyDescent="0.2">
      <c r="A44" s="221">
        <v>43</v>
      </c>
      <c r="B44" s="68" t="b">
        <f>'Zał 5-1'!$D$18&gt;='Zał 5-1'!$G$18</f>
        <v>1</v>
      </c>
      <c r="C44" s="68" t="s">
        <v>779</v>
      </c>
      <c r="D44" s="68" t="s">
        <v>2410</v>
      </c>
      <c r="E44" s="68" t="s">
        <v>2629</v>
      </c>
    </row>
    <row r="45" spans="1:5" hidden="1" x14ac:dyDescent="0.2">
      <c r="A45" s="221">
        <v>44</v>
      </c>
      <c r="B45" s="68" t="b">
        <f>'Zał 5-1'!$D$19&gt;='Zał 5-1'!$G$19</f>
        <v>1</v>
      </c>
      <c r="C45" s="68" t="s">
        <v>779</v>
      </c>
      <c r="D45" s="68" t="s">
        <v>2411</v>
      </c>
      <c r="E45" s="68" t="s">
        <v>2629</v>
      </c>
    </row>
    <row r="46" spans="1:5" hidden="1" x14ac:dyDescent="0.2">
      <c r="A46" s="221">
        <v>45</v>
      </c>
      <c r="B46" s="68" t="b">
        <f>'Zał 5-1'!$D$20&gt;='Zał 5-1'!$G$20</f>
        <v>1</v>
      </c>
      <c r="C46" s="68" t="s">
        <v>779</v>
      </c>
      <c r="D46" s="68" t="s">
        <v>2412</v>
      </c>
      <c r="E46" s="68" t="s">
        <v>2629</v>
      </c>
    </row>
    <row r="47" spans="1:5" hidden="1" x14ac:dyDescent="0.2">
      <c r="A47" s="221">
        <v>46</v>
      </c>
      <c r="B47" s="68" t="b">
        <f>'Zał 5-1'!$D$21&gt;='Zał 5-1'!$G$21</f>
        <v>1</v>
      </c>
      <c r="C47" s="68" t="s">
        <v>779</v>
      </c>
      <c r="D47" s="68" t="s">
        <v>2413</v>
      </c>
      <c r="E47" s="68" t="s">
        <v>2629</v>
      </c>
    </row>
    <row r="48" spans="1:5" hidden="1" x14ac:dyDescent="0.2">
      <c r="A48" s="221">
        <v>47</v>
      </c>
      <c r="B48" s="68" t="b">
        <f>'Zał 5-1'!$D$22&gt;='Zał 5-1'!$G$22</f>
        <v>1</v>
      </c>
      <c r="C48" s="68" t="s">
        <v>779</v>
      </c>
      <c r="D48" s="68" t="s">
        <v>2414</v>
      </c>
      <c r="E48" s="68" t="s">
        <v>2629</v>
      </c>
    </row>
    <row r="49" spans="1:5" hidden="1" x14ac:dyDescent="0.2">
      <c r="A49" s="221">
        <v>48</v>
      </c>
      <c r="B49" s="68" t="b">
        <f>'Zał 5-1'!$D$23&gt;='Zał 5-1'!$G$23</f>
        <v>1</v>
      </c>
      <c r="C49" s="68" t="s">
        <v>779</v>
      </c>
      <c r="D49" s="68" t="s">
        <v>2415</v>
      </c>
      <c r="E49" s="68" t="s">
        <v>2629</v>
      </c>
    </row>
    <row r="50" spans="1:5" hidden="1" x14ac:dyDescent="0.2">
      <c r="A50" s="221">
        <v>49</v>
      </c>
      <c r="B50" s="68" t="b">
        <f>'Zał 5-1'!$D$24&gt;='Zał 5-1'!$G$24</f>
        <v>1</v>
      </c>
      <c r="C50" s="68" t="s">
        <v>779</v>
      </c>
      <c r="D50" s="68" t="s">
        <v>2416</v>
      </c>
      <c r="E50" s="68" t="s">
        <v>2629</v>
      </c>
    </row>
    <row r="51" spans="1:5" hidden="1" x14ac:dyDescent="0.2">
      <c r="A51" s="221">
        <v>50</v>
      </c>
      <c r="B51" s="68" t="b">
        <f>'Zał 5-1'!$D$25&gt;='Zał 5-1'!$G$25</f>
        <v>1</v>
      </c>
      <c r="C51" s="68" t="s">
        <v>779</v>
      </c>
      <c r="D51" s="68" t="s">
        <v>2417</v>
      </c>
      <c r="E51" s="68" t="s">
        <v>2629</v>
      </c>
    </row>
    <row r="52" spans="1:5" hidden="1" x14ac:dyDescent="0.2">
      <c r="A52" s="221">
        <v>51</v>
      </c>
      <c r="B52" s="68" t="b">
        <f>'Zał 5-1'!$D$26&gt;='Zał 5-1'!$G$26</f>
        <v>1</v>
      </c>
      <c r="C52" s="68" t="s">
        <v>779</v>
      </c>
      <c r="D52" s="68" t="s">
        <v>1100</v>
      </c>
      <c r="E52" s="68" t="s">
        <v>2629</v>
      </c>
    </row>
    <row r="53" spans="1:5" hidden="1" x14ac:dyDescent="0.2">
      <c r="A53" s="221">
        <v>52</v>
      </c>
      <c r="B53" s="68" t="b">
        <f>'Zał 5-1'!$D$27&gt;='Zał 5-1'!$G$27</f>
        <v>1</v>
      </c>
      <c r="C53" s="68" t="s">
        <v>779</v>
      </c>
      <c r="D53" s="68" t="s">
        <v>1101</v>
      </c>
      <c r="E53" s="68" t="s">
        <v>2629</v>
      </c>
    </row>
    <row r="54" spans="1:5" hidden="1" x14ac:dyDescent="0.2">
      <c r="A54" s="221">
        <v>53</v>
      </c>
      <c r="B54" s="68" t="b">
        <f>'Zał 5-1'!$D$28&gt;='Zał 5-1'!$G$28</f>
        <v>1</v>
      </c>
      <c r="C54" s="68" t="s">
        <v>779</v>
      </c>
      <c r="D54" s="68" t="s">
        <v>1102</v>
      </c>
      <c r="E54" s="68" t="s">
        <v>2629</v>
      </c>
    </row>
    <row r="55" spans="1:5" hidden="1" x14ac:dyDescent="0.2">
      <c r="A55" s="221">
        <v>54</v>
      </c>
      <c r="B55" s="68" t="b">
        <f>'Zał 5-1'!$D$29&gt;='Zał 5-1'!$G$29</f>
        <v>1</v>
      </c>
      <c r="C55" s="68" t="s">
        <v>779</v>
      </c>
      <c r="D55" s="68" t="s">
        <v>1103</v>
      </c>
      <c r="E55" s="68" t="s">
        <v>2629</v>
      </c>
    </row>
    <row r="56" spans="1:5" hidden="1" x14ac:dyDescent="0.2">
      <c r="A56" s="221">
        <v>55</v>
      </c>
      <c r="B56" s="68" t="b">
        <f>'Zał 5-1'!$D$30&gt;='Zał 5-1'!$G$30</f>
        <v>1</v>
      </c>
      <c r="C56" s="68" t="s">
        <v>779</v>
      </c>
      <c r="D56" s="68" t="s">
        <v>1104</v>
      </c>
      <c r="E56" s="68" t="s">
        <v>2629</v>
      </c>
    </row>
    <row r="57" spans="1:5" hidden="1" x14ac:dyDescent="0.2">
      <c r="A57" s="221">
        <v>56</v>
      </c>
      <c r="B57" s="68" t="b">
        <f>'Zał 5-1'!$D$31&gt;='Zał 5-1'!$G$31</f>
        <v>1</v>
      </c>
      <c r="C57" s="68" t="s">
        <v>779</v>
      </c>
      <c r="D57" s="68" t="s">
        <v>1105</v>
      </c>
      <c r="E57" s="68" t="s">
        <v>2629</v>
      </c>
    </row>
    <row r="58" spans="1:5" hidden="1" x14ac:dyDescent="0.2">
      <c r="A58" s="221">
        <v>57</v>
      </c>
      <c r="B58" s="68" t="b">
        <f>'Zał 5-1'!$D$32&gt;='Zał 5-1'!$G$32</f>
        <v>1</v>
      </c>
      <c r="C58" s="68" t="s">
        <v>779</v>
      </c>
      <c r="D58" s="68" t="s">
        <v>1106</v>
      </c>
      <c r="E58" s="68" t="s">
        <v>2629</v>
      </c>
    </row>
    <row r="59" spans="1:5" hidden="1" x14ac:dyDescent="0.2">
      <c r="A59" s="221">
        <v>58</v>
      </c>
      <c r="B59" s="68" t="b">
        <f>'Zał 5-1'!$D$33&gt;='Zał 5-1'!$G$33</f>
        <v>1</v>
      </c>
      <c r="C59" s="68" t="s">
        <v>779</v>
      </c>
      <c r="D59" s="68" t="s">
        <v>1107</v>
      </c>
      <c r="E59" s="68" t="s">
        <v>2629</v>
      </c>
    </row>
    <row r="60" spans="1:5" hidden="1" x14ac:dyDescent="0.2">
      <c r="A60" s="221">
        <v>59</v>
      </c>
      <c r="B60" s="68" t="b">
        <f>'Zał 5-1'!$D$34&gt;='Zał 5-1'!$G$34</f>
        <v>1</v>
      </c>
      <c r="C60" s="68" t="s">
        <v>779</v>
      </c>
      <c r="D60" s="68" t="s">
        <v>1108</v>
      </c>
      <c r="E60" s="68" t="s">
        <v>2629</v>
      </c>
    </row>
    <row r="61" spans="1:5" hidden="1" x14ac:dyDescent="0.2">
      <c r="A61" s="221">
        <v>60</v>
      </c>
      <c r="B61" s="68" t="b">
        <f>'Zał 5-1'!$D$35&gt;='Zał 5-1'!$G$35</f>
        <v>1</v>
      </c>
      <c r="C61" s="68" t="s">
        <v>779</v>
      </c>
      <c r="D61" s="68" t="s">
        <v>3645</v>
      </c>
      <c r="E61" s="68" t="s">
        <v>2629</v>
      </c>
    </row>
    <row r="62" spans="1:5" hidden="1" x14ac:dyDescent="0.2">
      <c r="A62" s="221">
        <v>61</v>
      </c>
      <c r="B62" s="68" t="b">
        <f>'Zał 5-1'!$D$14='Zał 5-1'!$H$14</f>
        <v>1</v>
      </c>
      <c r="C62" s="68" t="s">
        <v>779</v>
      </c>
      <c r="D62" s="68" t="s">
        <v>1014</v>
      </c>
      <c r="E62" s="68" t="s">
        <v>683</v>
      </c>
    </row>
    <row r="63" spans="1:5" hidden="1" x14ac:dyDescent="0.2">
      <c r="A63" s="221">
        <v>62</v>
      </c>
      <c r="B63" s="68" t="b">
        <f>'Zał 5-1'!$D$17&gt;='Zał 5-1'!$H$17</f>
        <v>1</v>
      </c>
      <c r="C63" s="68" t="s">
        <v>779</v>
      </c>
      <c r="D63" s="68" t="s">
        <v>2409</v>
      </c>
      <c r="E63" s="68" t="s">
        <v>3849</v>
      </c>
    </row>
    <row r="64" spans="1:5" hidden="1" x14ac:dyDescent="0.2">
      <c r="A64" s="221">
        <v>63</v>
      </c>
      <c r="B64" s="68" t="b">
        <f>'Zał 5-1'!$D$18&gt;='Zał 5-1'!$H$18</f>
        <v>1</v>
      </c>
      <c r="C64" s="68" t="s">
        <v>779</v>
      </c>
      <c r="D64" s="68" t="s">
        <v>2410</v>
      </c>
      <c r="E64" s="68" t="s">
        <v>3849</v>
      </c>
    </row>
    <row r="65" spans="1:5" hidden="1" x14ac:dyDescent="0.2">
      <c r="A65" s="221">
        <v>64</v>
      </c>
      <c r="B65" s="68" t="b">
        <f>'Zał 5-1'!$D$19&gt;='Zał 5-1'!$H$19</f>
        <v>1</v>
      </c>
      <c r="C65" s="68" t="s">
        <v>779</v>
      </c>
      <c r="D65" s="68" t="s">
        <v>2411</v>
      </c>
      <c r="E65" s="68" t="s">
        <v>3849</v>
      </c>
    </row>
    <row r="66" spans="1:5" hidden="1" x14ac:dyDescent="0.2">
      <c r="A66" s="221">
        <v>65</v>
      </c>
      <c r="B66" s="68" t="b">
        <f>'Zał 5-1'!$D$20&gt;='Zał 5-1'!$H$20</f>
        <v>1</v>
      </c>
      <c r="C66" s="68" t="s">
        <v>779</v>
      </c>
      <c r="D66" s="68" t="s">
        <v>2412</v>
      </c>
      <c r="E66" s="68" t="s">
        <v>3849</v>
      </c>
    </row>
    <row r="67" spans="1:5" hidden="1" x14ac:dyDescent="0.2">
      <c r="A67" s="221">
        <v>66</v>
      </c>
      <c r="B67" s="68" t="b">
        <f>'Zał 5-1'!$D$21&gt;='Zał 5-1'!$H$21</f>
        <v>1</v>
      </c>
      <c r="C67" s="68" t="s">
        <v>779</v>
      </c>
      <c r="D67" s="68" t="s">
        <v>2413</v>
      </c>
      <c r="E67" s="68" t="s">
        <v>3849</v>
      </c>
    </row>
    <row r="68" spans="1:5" hidden="1" x14ac:dyDescent="0.2">
      <c r="A68" s="221">
        <v>67</v>
      </c>
      <c r="B68" s="68" t="b">
        <f>'Zał 5-1'!$D$22&gt;='Zał 5-1'!$H$22</f>
        <v>1</v>
      </c>
      <c r="C68" s="68" t="s">
        <v>779</v>
      </c>
      <c r="D68" s="68" t="s">
        <v>2414</v>
      </c>
      <c r="E68" s="68" t="s">
        <v>3849</v>
      </c>
    </row>
    <row r="69" spans="1:5" hidden="1" x14ac:dyDescent="0.2">
      <c r="A69" s="221">
        <v>68</v>
      </c>
      <c r="B69" s="68" t="b">
        <f>'Zał 5-1'!$D$23&gt;='Zał 5-1'!$H$23</f>
        <v>1</v>
      </c>
      <c r="C69" s="68" t="s">
        <v>779</v>
      </c>
      <c r="D69" s="68" t="s">
        <v>2415</v>
      </c>
      <c r="E69" s="68" t="s">
        <v>3849</v>
      </c>
    </row>
    <row r="70" spans="1:5" hidden="1" x14ac:dyDescent="0.2">
      <c r="A70" s="221">
        <v>69</v>
      </c>
      <c r="B70" s="68" t="b">
        <f>'Zał 5-1'!$D$24&gt;='Zał 5-1'!$H$24</f>
        <v>1</v>
      </c>
      <c r="C70" s="68" t="s">
        <v>779</v>
      </c>
      <c r="D70" s="68" t="s">
        <v>2416</v>
      </c>
      <c r="E70" s="68" t="s">
        <v>3849</v>
      </c>
    </row>
    <row r="71" spans="1:5" hidden="1" x14ac:dyDescent="0.2">
      <c r="A71" s="221">
        <v>70</v>
      </c>
      <c r="B71" s="68" t="b">
        <f>'Zał 5-1'!$D$25&gt;='Zał 5-1'!$H$25</f>
        <v>1</v>
      </c>
      <c r="C71" s="68" t="s">
        <v>779</v>
      </c>
      <c r="D71" s="68" t="s">
        <v>2417</v>
      </c>
      <c r="E71" s="68" t="s">
        <v>3849</v>
      </c>
    </row>
    <row r="72" spans="1:5" hidden="1" x14ac:dyDescent="0.2">
      <c r="A72" s="221">
        <v>71</v>
      </c>
      <c r="B72" s="68" t="b">
        <f>'Zał 5-1'!$D$26&gt;='Zał 5-1'!$H$26</f>
        <v>1</v>
      </c>
      <c r="C72" s="68" t="s">
        <v>779</v>
      </c>
      <c r="D72" s="68" t="s">
        <v>1100</v>
      </c>
      <c r="E72" s="68" t="s">
        <v>3849</v>
      </c>
    </row>
    <row r="73" spans="1:5" hidden="1" x14ac:dyDescent="0.2">
      <c r="A73" s="221">
        <v>72</v>
      </c>
      <c r="B73" s="68" t="b">
        <f>'Zał 5-1'!$D$27&gt;='Zał 5-1'!$H$27</f>
        <v>1</v>
      </c>
      <c r="C73" s="68" t="s">
        <v>779</v>
      </c>
      <c r="D73" s="68" t="s">
        <v>1101</v>
      </c>
      <c r="E73" s="68" t="s">
        <v>3849</v>
      </c>
    </row>
    <row r="74" spans="1:5" hidden="1" x14ac:dyDescent="0.2">
      <c r="A74" s="221">
        <v>73</v>
      </c>
      <c r="B74" s="68" t="b">
        <f>'Zał 5-1'!$D$28&gt;='Zał 5-1'!$H$28</f>
        <v>1</v>
      </c>
      <c r="C74" s="68" t="s">
        <v>779</v>
      </c>
      <c r="D74" s="68" t="s">
        <v>1102</v>
      </c>
      <c r="E74" s="68" t="s">
        <v>3849</v>
      </c>
    </row>
    <row r="75" spans="1:5" hidden="1" x14ac:dyDescent="0.2">
      <c r="A75" s="221">
        <v>74</v>
      </c>
      <c r="B75" s="68" t="b">
        <f>'Zał 5-1'!$D$29&gt;='Zał 5-1'!$H$29</f>
        <v>1</v>
      </c>
      <c r="C75" s="68" t="s">
        <v>779</v>
      </c>
      <c r="D75" s="68" t="s">
        <v>1103</v>
      </c>
      <c r="E75" s="68" t="s">
        <v>3849</v>
      </c>
    </row>
    <row r="76" spans="1:5" hidden="1" x14ac:dyDescent="0.2">
      <c r="A76" s="221">
        <v>75</v>
      </c>
      <c r="B76" s="68" t="b">
        <f>'Zał 5-1'!$D$30&gt;='Zał 5-1'!$H$30</f>
        <v>1</v>
      </c>
      <c r="C76" s="68" t="s">
        <v>779</v>
      </c>
      <c r="D76" s="68" t="s">
        <v>1104</v>
      </c>
      <c r="E76" s="68" t="s">
        <v>3849</v>
      </c>
    </row>
    <row r="77" spans="1:5" hidden="1" x14ac:dyDescent="0.2">
      <c r="A77" s="221">
        <v>76</v>
      </c>
      <c r="B77" s="68" t="b">
        <f>'Zał 5-1'!$D$31&gt;='Zał 5-1'!$H$31</f>
        <v>1</v>
      </c>
      <c r="C77" s="68" t="s">
        <v>779</v>
      </c>
      <c r="D77" s="68" t="s">
        <v>1105</v>
      </c>
      <c r="E77" s="68" t="s">
        <v>3849</v>
      </c>
    </row>
    <row r="78" spans="1:5" hidden="1" x14ac:dyDescent="0.2">
      <c r="A78" s="221">
        <v>77</v>
      </c>
      <c r="B78" s="68" t="b">
        <f>'Zał 5-1'!$D$32&gt;='Zał 5-1'!$H$32</f>
        <v>1</v>
      </c>
      <c r="C78" s="68" t="s">
        <v>779</v>
      </c>
      <c r="D78" s="68" t="s">
        <v>1106</v>
      </c>
      <c r="E78" s="68" t="s">
        <v>3849</v>
      </c>
    </row>
    <row r="79" spans="1:5" hidden="1" x14ac:dyDescent="0.2">
      <c r="A79" s="221">
        <v>78</v>
      </c>
      <c r="B79" s="68" t="b">
        <f>'Zał 5-1'!$D$33&gt;='Zał 5-1'!$H$33</f>
        <v>1</v>
      </c>
      <c r="C79" s="68" t="s">
        <v>779</v>
      </c>
      <c r="D79" s="68" t="s">
        <v>1107</v>
      </c>
      <c r="E79" s="68" t="s">
        <v>3849</v>
      </c>
    </row>
    <row r="80" spans="1:5" hidden="1" x14ac:dyDescent="0.2">
      <c r="A80" s="221">
        <v>79</v>
      </c>
      <c r="B80" s="68" t="b">
        <f>'Zał 5-1'!$D$34&gt;='Zał 5-1'!$H$34</f>
        <v>1</v>
      </c>
      <c r="C80" s="68" t="s">
        <v>779</v>
      </c>
      <c r="D80" s="68" t="s">
        <v>1108</v>
      </c>
      <c r="E80" s="68" t="s">
        <v>3849</v>
      </c>
    </row>
    <row r="81" spans="1:5" hidden="1" x14ac:dyDescent="0.2">
      <c r="A81" s="221">
        <v>80</v>
      </c>
      <c r="B81" s="68" t="b">
        <f>'Zał 5-1'!$D$35&gt;='Zał 5-1'!$H$35</f>
        <v>1</v>
      </c>
      <c r="C81" s="68" t="s">
        <v>779</v>
      </c>
      <c r="D81" s="68" t="s">
        <v>3645</v>
      </c>
      <c r="E81" s="68" t="s">
        <v>3849</v>
      </c>
    </row>
    <row r="82" spans="1:5" hidden="1" x14ac:dyDescent="0.2">
      <c r="A82" s="221">
        <v>81</v>
      </c>
      <c r="B82" s="68" t="b">
        <f>'Zał 5-1'!$D$15='Zał 5-1'!$I$15</f>
        <v>1</v>
      </c>
      <c r="C82" s="68" t="s">
        <v>779</v>
      </c>
      <c r="D82" s="68" t="s">
        <v>2407</v>
      </c>
      <c r="E82" s="68" t="s">
        <v>684</v>
      </c>
    </row>
    <row r="83" spans="1:5" hidden="1" x14ac:dyDescent="0.2">
      <c r="A83" s="221">
        <v>82</v>
      </c>
      <c r="B83" s="68" t="b">
        <f>'Zał 5-1'!$D$17&gt;='Zał 5-1'!$I$17</f>
        <v>1</v>
      </c>
      <c r="C83" s="68" t="s">
        <v>779</v>
      </c>
      <c r="D83" s="68" t="s">
        <v>2409</v>
      </c>
      <c r="E83" s="68" t="s">
        <v>685</v>
      </c>
    </row>
    <row r="84" spans="1:5" hidden="1" x14ac:dyDescent="0.2">
      <c r="A84" s="221">
        <v>83</v>
      </c>
      <c r="B84" s="68" t="b">
        <f>'Zał 5-1'!$D$18&gt;='Zał 5-1'!$I$18</f>
        <v>1</v>
      </c>
      <c r="C84" s="68" t="s">
        <v>779</v>
      </c>
      <c r="D84" s="68" t="s">
        <v>2410</v>
      </c>
      <c r="E84" s="68" t="s">
        <v>685</v>
      </c>
    </row>
    <row r="85" spans="1:5" hidden="1" x14ac:dyDescent="0.2">
      <c r="A85" s="221">
        <v>84</v>
      </c>
      <c r="B85" s="68" t="b">
        <f>'Zał 5-1'!$D$19&gt;='Zał 5-1'!$I$19</f>
        <v>1</v>
      </c>
      <c r="C85" s="68" t="s">
        <v>779</v>
      </c>
      <c r="D85" s="68" t="s">
        <v>2411</v>
      </c>
      <c r="E85" s="68" t="s">
        <v>685</v>
      </c>
    </row>
    <row r="86" spans="1:5" hidden="1" x14ac:dyDescent="0.2">
      <c r="A86" s="221">
        <v>85</v>
      </c>
      <c r="B86" s="68" t="b">
        <f>'Zał 5-1'!$D$20&gt;='Zał 5-1'!$I$20</f>
        <v>1</v>
      </c>
      <c r="C86" s="68" t="s">
        <v>779</v>
      </c>
      <c r="D86" s="68" t="s">
        <v>2412</v>
      </c>
      <c r="E86" s="68" t="s">
        <v>685</v>
      </c>
    </row>
    <row r="87" spans="1:5" hidden="1" x14ac:dyDescent="0.2">
      <c r="A87" s="221">
        <v>86</v>
      </c>
      <c r="B87" s="68" t="b">
        <f>'Zał 5-1'!$D$21&gt;='Zał 5-1'!$I$21</f>
        <v>1</v>
      </c>
      <c r="C87" s="68" t="s">
        <v>779</v>
      </c>
      <c r="D87" s="68" t="s">
        <v>2413</v>
      </c>
      <c r="E87" s="68" t="s">
        <v>685</v>
      </c>
    </row>
    <row r="88" spans="1:5" hidden="1" x14ac:dyDescent="0.2">
      <c r="A88" s="221">
        <v>87</v>
      </c>
      <c r="B88" s="68" t="b">
        <f>'Zał 5-1'!$D$22&gt;='Zał 5-1'!$I$22</f>
        <v>1</v>
      </c>
      <c r="C88" s="68" t="s">
        <v>779</v>
      </c>
      <c r="D88" s="68" t="s">
        <v>2414</v>
      </c>
      <c r="E88" s="68" t="s">
        <v>685</v>
      </c>
    </row>
    <row r="89" spans="1:5" hidden="1" x14ac:dyDescent="0.2">
      <c r="A89" s="221">
        <v>88</v>
      </c>
      <c r="B89" s="68" t="b">
        <f>'Zał 5-1'!$D$23&gt;='Zał 5-1'!$I$23</f>
        <v>1</v>
      </c>
      <c r="C89" s="68" t="s">
        <v>779</v>
      </c>
      <c r="D89" s="68" t="s">
        <v>2415</v>
      </c>
      <c r="E89" s="68" t="s">
        <v>685</v>
      </c>
    </row>
    <row r="90" spans="1:5" hidden="1" x14ac:dyDescent="0.2">
      <c r="A90" s="221">
        <v>89</v>
      </c>
      <c r="B90" s="68" t="b">
        <f>'Zał 5-1'!$D$24&gt;='Zał 5-1'!$I$24</f>
        <v>1</v>
      </c>
      <c r="C90" s="68" t="s">
        <v>779</v>
      </c>
      <c r="D90" s="68" t="s">
        <v>2416</v>
      </c>
      <c r="E90" s="68" t="s">
        <v>685</v>
      </c>
    </row>
    <row r="91" spans="1:5" hidden="1" x14ac:dyDescent="0.2">
      <c r="A91" s="221">
        <v>90</v>
      </c>
      <c r="B91" s="68" t="b">
        <f>'Zał 5-1'!$D$25&gt;='Zał 5-1'!$I$25</f>
        <v>1</v>
      </c>
      <c r="C91" s="68" t="s">
        <v>779</v>
      </c>
      <c r="D91" s="68" t="s">
        <v>2417</v>
      </c>
      <c r="E91" s="68" t="s">
        <v>685</v>
      </c>
    </row>
    <row r="92" spans="1:5" hidden="1" x14ac:dyDescent="0.2">
      <c r="A92" s="221">
        <v>91</v>
      </c>
      <c r="B92" s="68" t="b">
        <f>'Zał 5-1'!$D$26&gt;='Zał 5-1'!$I$26</f>
        <v>1</v>
      </c>
      <c r="C92" s="68" t="s">
        <v>779</v>
      </c>
      <c r="D92" s="68" t="s">
        <v>1100</v>
      </c>
      <c r="E92" s="68" t="s">
        <v>685</v>
      </c>
    </row>
    <row r="93" spans="1:5" hidden="1" x14ac:dyDescent="0.2">
      <c r="A93" s="221">
        <v>92</v>
      </c>
      <c r="B93" s="68" t="b">
        <f>'Zał 5-1'!$D$27&gt;='Zał 5-1'!$I$27</f>
        <v>1</v>
      </c>
      <c r="C93" s="68" t="s">
        <v>779</v>
      </c>
      <c r="D93" s="68" t="s">
        <v>1101</v>
      </c>
      <c r="E93" s="68" t="s">
        <v>685</v>
      </c>
    </row>
    <row r="94" spans="1:5" hidden="1" x14ac:dyDescent="0.2">
      <c r="A94" s="221">
        <v>93</v>
      </c>
      <c r="B94" s="68" t="b">
        <f>'Zał 5-1'!$D$28&gt;='Zał 5-1'!$I$28</f>
        <v>1</v>
      </c>
      <c r="C94" s="68" t="s">
        <v>779</v>
      </c>
      <c r="D94" s="68" t="s">
        <v>1102</v>
      </c>
      <c r="E94" s="68" t="s">
        <v>685</v>
      </c>
    </row>
    <row r="95" spans="1:5" hidden="1" x14ac:dyDescent="0.2">
      <c r="A95" s="221">
        <v>94</v>
      </c>
      <c r="B95" s="68" t="b">
        <f>'Zał 5-1'!$D$29&gt;='Zał 5-1'!$I$29</f>
        <v>1</v>
      </c>
      <c r="C95" s="68" t="s">
        <v>779</v>
      </c>
      <c r="D95" s="68" t="s">
        <v>1103</v>
      </c>
      <c r="E95" s="68" t="s">
        <v>685</v>
      </c>
    </row>
    <row r="96" spans="1:5" hidden="1" x14ac:dyDescent="0.2">
      <c r="A96" s="221">
        <v>95</v>
      </c>
      <c r="B96" s="68" t="b">
        <f>'Zał 5-1'!$D$30&gt;='Zał 5-1'!$I$30</f>
        <v>1</v>
      </c>
      <c r="C96" s="68" t="s">
        <v>779</v>
      </c>
      <c r="D96" s="68" t="s">
        <v>1104</v>
      </c>
      <c r="E96" s="68" t="s">
        <v>685</v>
      </c>
    </row>
    <row r="97" spans="1:5" hidden="1" x14ac:dyDescent="0.2">
      <c r="A97" s="221">
        <v>96</v>
      </c>
      <c r="B97" s="68" t="b">
        <f>'Zał 5-1'!$D$31&gt;='Zał 5-1'!$I$31</f>
        <v>1</v>
      </c>
      <c r="C97" s="68" t="s">
        <v>779</v>
      </c>
      <c r="D97" s="68" t="s">
        <v>1105</v>
      </c>
      <c r="E97" s="68" t="s">
        <v>685</v>
      </c>
    </row>
    <row r="98" spans="1:5" hidden="1" x14ac:dyDescent="0.2">
      <c r="A98" s="221">
        <v>97</v>
      </c>
      <c r="B98" s="68" t="b">
        <f>'Zał 5-1'!$D$32&gt;='Zał 5-1'!$I$32</f>
        <v>1</v>
      </c>
      <c r="C98" s="68" t="s">
        <v>779</v>
      </c>
      <c r="D98" s="68" t="s">
        <v>1106</v>
      </c>
      <c r="E98" s="68" t="s">
        <v>685</v>
      </c>
    </row>
    <row r="99" spans="1:5" hidden="1" x14ac:dyDescent="0.2">
      <c r="A99" s="221">
        <v>98</v>
      </c>
      <c r="B99" s="68" t="b">
        <f>'Zał 5-1'!$D$33&gt;='Zał 5-1'!$I$33</f>
        <v>1</v>
      </c>
      <c r="C99" s="68" t="s">
        <v>779</v>
      </c>
      <c r="D99" s="68" t="s">
        <v>1107</v>
      </c>
      <c r="E99" s="68" t="s">
        <v>685</v>
      </c>
    </row>
    <row r="100" spans="1:5" hidden="1" x14ac:dyDescent="0.2">
      <c r="A100" s="221">
        <v>99</v>
      </c>
      <c r="B100" s="68" t="b">
        <f>'Zał 5-1'!$D$34&gt;='Zał 5-1'!$I$34</f>
        <v>1</v>
      </c>
      <c r="C100" s="68" t="s">
        <v>779</v>
      </c>
      <c r="D100" s="68" t="s">
        <v>1108</v>
      </c>
      <c r="E100" s="68" t="s">
        <v>685</v>
      </c>
    </row>
    <row r="101" spans="1:5" hidden="1" x14ac:dyDescent="0.2">
      <c r="A101" s="221">
        <v>100</v>
      </c>
      <c r="B101" s="68" t="b">
        <f>'Zał 5-1'!$D$35&gt;='Zał 5-1'!$I$35</f>
        <v>1</v>
      </c>
      <c r="C101" s="68" t="s">
        <v>779</v>
      </c>
      <c r="D101" s="68" t="s">
        <v>3645</v>
      </c>
      <c r="E101" s="68" t="s">
        <v>685</v>
      </c>
    </row>
    <row r="102" spans="1:5" hidden="1" x14ac:dyDescent="0.2">
      <c r="A102" s="221">
        <v>101</v>
      </c>
      <c r="B102" s="68" t="b">
        <f>'Zał 5-1'!$D$16='Zał 5-1'!$J$16</f>
        <v>1</v>
      </c>
      <c r="C102" s="68" t="s">
        <v>779</v>
      </c>
      <c r="D102" s="68" t="s">
        <v>2408</v>
      </c>
      <c r="E102" s="68" t="s">
        <v>686</v>
      </c>
    </row>
    <row r="103" spans="1:5" hidden="1" x14ac:dyDescent="0.2">
      <c r="A103" s="221">
        <v>102</v>
      </c>
      <c r="B103" s="68" t="b">
        <f>'Zał 5-1'!$D$17&gt;='Zał 5-1'!$J$17</f>
        <v>1</v>
      </c>
      <c r="C103" s="68" t="s">
        <v>779</v>
      </c>
      <c r="D103" s="68" t="s">
        <v>2409</v>
      </c>
      <c r="E103" s="68" t="s">
        <v>687</v>
      </c>
    </row>
    <row r="104" spans="1:5" hidden="1" x14ac:dyDescent="0.2">
      <c r="A104" s="221">
        <v>103</v>
      </c>
      <c r="B104" s="68" t="b">
        <f>'Zał 5-1'!$D$18&gt;='Zał 5-1'!$J$18</f>
        <v>1</v>
      </c>
      <c r="C104" s="68" t="s">
        <v>779</v>
      </c>
      <c r="D104" s="68" t="s">
        <v>2410</v>
      </c>
      <c r="E104" s="68" t="s">
        <v>687</v>
      </c>
    </row>
    <row r="105" spans="1:5" hidden="1" x14ac:dyDescent="0.2">
      <c r="A105" s="221">
        <v>104</v>
      </c>
      <c r="B105" s="68" t="b">
        <f>'Zał 5-1'!$D$19&gt;='Zał 5-1'!$J$19</f>
        <v>1</v>
      </c>
      <c r="C105" s="68" t="s">
        <v>779</v>
      </c>
      <c r="D105" s="68" t="s">
        <v>2411</v>
      </c>
      <c r="E105" s="68" t="s">
        <v>687</v>
      </c>
    </row>
    <row r="106" spans="1:5" hidden="1" x14ac:dyDescent="0.2">
      <c r="A106" s="221">
        <v>105</v>
      </c>
      <c r="B106" s="68" t="b">
        <f>'Zał 5-1'!$D$20&gt;='Zał 5-1'!$J$20</f>
        <v>1</v>
      </c>
      <c r="C106" s="68" t="s">
        <v>779</v>
      </c>
      <c r="D106" s="68" t="s">
        <v>2412</v>
      </c>
      <c r="E106" s="68" t="s">
        <v>687</v>
      </c>
    </row>
    <row r="107" spans="1:5" hidden="1" x14ac:dyDescent="0.2">
      <c r="A107" s="221">
        <v>106</v>
      </c>
      <c r="B107" s="68" t="b">
        <f>'Zał 5-1'!$D$21&gt;='Zał 5-1'!$J$21</f>
        <v>1</v>
      </c>
      <c r="C107" s="68" t="s">
        <v>779</v>
      </c>
      <c r="D107" s="68" t="s">
        <v>2413</v>
      </c>
      <c r="E107" s="68" t="s">
        <v>687</v>
      </c>
    </row>
    <row r="108" spans="1:5" hidden="1" x14ac:dyDescent="0.2">
      <c r="A108" s="221">
        <v>107</v>
      </c>
      <c r="B108" s="68" t="b">
        <f>'Zał 5-1'!$D$22&gt;='Zał 5-1'!$J$22</f>
        <v>1</v>
      </c>
      <c r="C108" s="68" t="s">
        <v>779</v>
      </c>
      <c r="D108" s="68" t="s">
        <v>2414</v>
      </c>
      <c r="E108" s="68" t="s">
        <v>687</v>
      </c>
    </row>
    <row r="109" spans="1:5" hidden="1" x14ac:dyDescent="0.2">
      <c r="A109" s="221">
        <v>108</v>
      </c>
      <c r="B109" s="68" t="b">
        <f>'Zał 5-1'!$D$23&gt;='Zał 5-1'!$J$23</f>
        <v>1</v>
      </c>
      <c r="C109" s="68" t="s">
        <v>779</v>
      </c>
      <c r="D109" s="68" t="s">
        <v>2415</v>
      </c>
      <c r="E109" s="68" t="s">
        <v>687</v>
      </c>
    </row>
    <row r="110" spans="1:5" hidden="1" x14ac:dyDescent="0.2">
      <c r="A110" s="221">
        <v>109</v>
      </c>
      <c r="B110" s="68" t="b">
        <f>'Zał 5-1'!$D$24&gt;='Zał 5-1'!$J$24</f>
        <v>1</v>
      </c>
      <c r="C110" s="68" t="s">
        <v>779</v>
      </c>
      <c r="D110" s="68" t="s">
        <v>2416</v>
      </c>
      <c r="E110" s="68" t="s">
        <v>687</v>
      </c>
    </row>
    <row r="111" spans="1:5" hidden="1" x14ac:dyDescent="0.2">
      <c r="A111" s="221">
        <v>110</v>
      </c>
      <c r="B111" s="68" t="b">
        <f>'Zał 5-1'!$D$25&gt;='Zał 5-1'!$J$25</f>
        <v>1</v>
      </c>
      <c r="C111" s="68" t="s">
        <v>779</v>
      </c>
      <c r="D111" s="68" t="s">
        <v>2417</v>
      </c>
      <c r="E111" s="68" t="s">
        <v>687</v>
      </c>
    </row>
    <row r="112" spans="1:5" hidden="1" x14ac:dyDescent="0.2">
      <c r="A112" s="221">
        <v>111</v>
      </c>
      <c r="B112" s="68" t="b">
        <f>'Zał 5-1'!$D$26&gt;='Zał 5-1'!$J$26</f>
        <v>1</v>
      </c>
      <c r="C112" s="68" t="s">
        <v>779</v>
      </c>
      <c r="D112" s="68" t="s">
        <v>1100</v>
      </c>
      <c r="E112" s="68" t="s">
        <v>687</v>
      </c>
    </row>
    <row r="113" spans="1:5" hidden="1" x14ac:dyDescent="0.2">
      <c r="A113" s="221">
        <v>112</v>
      </c>
      <c r="B113" s="68" t="b">
        <f>'Zał 5-1'!$D$27&gt;='Zał 5-1'!$J$27</f>
        <v>1</v>
      </c>
      <c r="C113" s="68" t="s">
        <v>779</v>
      </c>
      <c r="D113" s="68" t="s">
        <v>1101</v>
      </c>
      <c r="E113" s="68" t="s">
        <v>687</v>
      </c>
    </row>
    <row r="114" spans="1:5" hidden="1" x14ac:dyDescent="0.2">
      <c r="A114" s="221">
        <v>113</v>
      </c>
      <c r="B114" s="68" t="b">
        <f>'Zał 5-1'!$D$28&gt;='Zał 5-1'!$J$28</f>
        <v>1</v>
      </c>
      <c r="C114" s="68" t="s">
        <v>779</v>
      </c>
      <c r="D114" s="68" t="s">
        <v>1102</v>
      </c>
      <c r="E114" s="68" t="s">
        <v>687</v>
      </c>
    </row>
    <row r="115" spans="1:5" hidden="1" x14ac:dyDescent="0.2">
      <c r="A115" s="221">
        <v>114</v>
      </c>
      <c r="B115" s="68" t="b">
        <f>'Zał 5-1'!$D$29&gt;='Zał 5-1'!$J$29</f>
        <v>1</v>
      </c>
      <c r="C115" s="68" t="s">
        <v>779</v>
      </c>
      <c r="D115" s="68" t="s">
        <v>1103</v>
      </c>
      <c r="E115" s="68" t="s">
        <v>687</v>
      </c>
    </row>
    <row r="116" spans="1:5" hidden="1" x14ac:dyDescent="0.2">
      <c r="A116" s="221">
        <v>115</v>
      </c>
      <c r="B116" s="68" t="b">
        <f>'Zał 5-1'!$D$30&gt;='Zał 5-1'!$J$30</f>
        <v>1</v>
      </c>
      <c r="C116" s="68" t="s">
        <v>779</v>
      </c>
      <c r="D116" s="68" t="s">
        <v>1104</v>
      </c>
      <c r="E116" s="68" t="s">
        <v>687</v>
      </c>
    </row>
    <row r="117" spans="1:5" hidden="1" x14ac:dyDescent="0.2">
      <c r="A117" s="221">
        <v>116</v>
      </c>
      <c r="B117" s="68" t="b">
        <f>'Zał 5-1'!$D$31&gt;='Zał 5-1'!$J$31</f>
        <v>1</v>
      </c>
      <c r="C117" s="68" t="s">
        <v>779</v>
      </c>
      <c r="D117" s="68" t="s">
        <v>1105</v>
      </c>
      <c r="E117" s="68" t="s">
        <v>687</v>
      </c>
    </row>
    <row r="118" spans="1:5" hidden="1" x14ac:dyDescent="0.2">
      <c r="A118" s="221">
        <v>117</v>
      </c>
      <c r="B118" s="68" t="b">
        <f>'Zał 5-1'!$D$32&gt;='Zał 5-1'!$J$32</f>
        <v>1</v>
      </c>
      <c r="C118" s="68" t="s">
        <v>779</v>
      </c>
      <c r="D118" s="68" t="s">
        <v>1106</v>
      </c>
      <c r="E118" s="68" t="s">
        <v>687</v>
      </c>
    </row>
    <row r="119" spans="1:5" hidden="1" x14ac:dyDescent="0.2">
      <c r="A119" s="221">
        <v>118</v>
      </c>
      <c r="B119" s="68" t="b">
        <f>'Zał 5-1'!$D$33&gt;='Zał 5-1'!$J$33</f>
        <v>1</v>
      </c>
      <c r="C119" s="68" t="s">
        <v>779</v>
      </c>
      <c r="D119" s="68" t="s">
        <v>1107</v>
      </c>
      <c r="E119" s="68" t="s">
        <v>687</v>
      </c>
    </row>
    <row r="120" spans="1:5" hidden="1" x14ac:dyDescent="0.2">
      <c r="A120" s="221">
        <v>119</v>
      </c>
      <c r="B120" s="68" t="b">
        <f>'Zał 5-1'!$D$34&gt;='Zał 5-1'!$J$34</f>
        <v>1</v>
      </c>
      <c r="C120" s="68" t="s">
        <v>779</v>
      </c>
      <c r="D120" s="68" t="s">
        <v>1108</v>
      </c>
      <c r="E120" s="68" t="s">
        <v>687</v>
      </c>
    </row>
    <row r="121" spans="1:5" hidden="1" x14ac:dyDescent="0.2">
      <c r="A121" s="221">
        <v>120</v>
      </c>
      <c r="B121" s="68" t="b">
        <f>'Zał 5-1'!$D$35&gt;='Zał 5-1'!$J$35</f>
        <v>1</v>
      </c>
      <c r="C121" s="68" t="s">
        <v>779</v>
      </c>
      <c r="D121" s="68" t="s">
        <v>3645</v>
      </c>
      <c r="E121" s="68" t="s">
        <v>687</v>
      </c>
    </row>
    <row r="122" spans="1:5" hidden="1" x14ac:dyDescent="0.2">
      <c r="A122" s="221">
        <v>121</v>
      </c>
      <c r="B122" s="68" t="b">
        <f>'Zał 5-1'!$D$11&gt;='Zał 5-1'!$R$11</f>
        <v>1</v>
      </c>
      <c r="C122" s="68" t="s">
        <v>779</v>
      </c>
      <c r="D122" s="68" t="s">
        <v>1011</v>
      </c>
      <c r="E122" s="68" t="s">
        <v>931</v>
      </c>
    </row>
    <row r="123" spans="1:5" hidden="1" x14ac:dyDescent="0.2">
      <c r="A123" s="221">
        <v>122</v>
      </c>
      <c r="B123" s="68" t="b">
        <f>'Zał 5-1'!$D$12&gt;='Zał 5-1'!$R$12</f>
        <v>1</v>
      </c>
      <c r="C123" s="68" t="s">
        <v>779</v>
      </c>
      <c r="D123" s="68" t="s">
        <v>1012</v>
      </c>
      <c r="E123" s="68" t="s">
        <v>931</v>
      </c>
    </row>
    <row r="124" spans="1:5" hidden="1" x14ac:dyDescent="0.2">
      <c r="A124" s="221">
        <v>123</v>
      </c>
      <c r="B124" s="68" t="b">
        <f>'Zał 5-1'!$D$13&gt;='Zał 5-1'!$R$13</f>
        <v>1</v>
      </c>
      <c r="C124" s="68" t="s">
        <v>779</v>
      </c>
      <c r="D124" s="68" t="s">
        <v>1013</v>
      </c>
      <c r="E124" s="68" t="s">
        <v>931</v>
      </c>
    </row>
    <row r="125" spans="1:5" hidden="1" x14ac:dyDescent="0.2">
      <c r="A125" s="221">
        <v>124</v>
      </c>
      <c r="B125" s="68" t="b">
        <f>'Zał 5-1'!$D$14&gt;='Zał 5-1'!$R$14</f>
        <v>1</v>
      </c>
      <c r="C125" s="68" t="s">
        <v>779</v>
      </c>
      <c r="D125" s="68" t="s">
        <v>1014</v>
      </c>
      <c r="E125" s="68" t="s">
        <v>931</v>
      </c>
    </row>
    <row r="126" spans="1:5" hidden="1" x14ac:dyDescent="0.2">
      <c r="A126" s="221">
        <v>125</v>
      </c>
      <c r="B126" s="68" t="b">
        <f>'Zał 5-1'!$D$17&gt;='Zał 5-1'!$R$17</f>
        <v>1</v>
      </c>
      <c r="C126" s="68" t="s">
        <v>779</v>
      </c>
      <c r="D126" s="68" t="s">
        <v>2409</v>
      </c>
      <c r="E126" s="68" t="s">
        <v>931</v>
      </c>
    </row>
    <row r="127" spans="1:5" hidden="1" x14ac:dyDescent="0.2">
      <c r="A127" s="221">
        <v>126</v>
      </c>
      <c r="B127" s="68" t="b">
        <f>'Zał 5-1'!$D$18&gt;='Zał 5-1'!$R$18</f>
        <v>1</v>
      </c>
      <c r="C127" s="68" t="s">
        <v>779</v>
      </c>
      <c r="D127" s="68" t="s">
        <v>2410</v>
      </c>
      <c r="E127" s="68" t="s">
        <v>931</v>
      </c>
    </row>
    <row r="128" spans="1:5" hidden="1" x14ac:dyDescent="0.2">
      <c r="A128" s="221">
        <v>127</v>
      </c>
      <c r="B128" s="68" t="b">
        <f>'Zał 5-1'!$D$19&gt;='Zał 5-1'!$R$19</f>
        <v>1</v>
      </c>
      <c r="C128" s="68" t="s">
        <v>779</v>
      </c>
      <c r="D128" s="68" t="s">
        <v>2411</v>
      </c>
      <c r="E128" s="68" t="s">
        <v>931</v>
      </c>
    </row>
    <row r="129" spans="1:5" hidden="1" x14ac:dyDescent="0.2">
      <c r="A129" s="221">
        <v>128</v>
      </c>
      <c r="B129" s="68" t="b">
        <f>'Zał 5-1'!$D$20&gt;='Zał 5-1'!$R$20</f>
        <v>1</v>
      </c>
      <c r="C129" s="68" t="s">
        <v>779</v>
      </c>
      <c r="D129" s="68" t="s">
        <v>2412</v>
      </c>
      <c r="E129" s="68" t="s">
        <v>931</v>
      </c>
    </row>
    <row r="130" spans="1:5" hidden="1" x14ac:dyDescent="0.2">
      <c r="A130" s="221">
        <v>129</v>
      </c>
      <c r="B130" s="68" t="b">
        <f>'Zał 5-1'!$D$21&gt;='Zał 5-1'!$R$21</f>
        <v>1</v>
      </c>
      <c r="C130" s="68" t="s">
        <v>779</v>
      </c>
      <c r="D130" s="68" t="s">
        <v>2413</v>
      </c>
      <c r="E130" s="68" t="s">
        <v>931</v>
      </c>
    </row>
    <row r="131" spans="1:5" hidden="1" x14ac:dyDescent="0.2">
      <c r="A131" s="221">
        <v>130</v>
      </c>
      <c r="B131" s="68" t="b">
        <f>'Zał 5-1'!$D$22&gt;='Zał 5-1'!$R$22</f>
        <v>1</v>
      </c>
      <c r="C131" s="68" t="s">
        <v>779</v>
      </c>
      <c r="D131" s="68" t="s">
        <v>2414</v>
      </c>
      <c r="E131" s="68" t="s">
        <v>931</v>
      </c>
    </row>
    <row r="132" spans="1:5" hidden="1" x14ac:dyDescent="0.2">
      <c r="A132" s="221">
        <v>131</v>
      </c>
      <c r="B132" s="68" t="b">
        <f>'Zał 5-1'!$D$23&gt;='Zał 5-1'!$R$23</f>
        <v>1</v>
      </c>
      <c r="C132" s="68" t="s">
        <v>779</v>
      </c>
      <c r="D132" s="68" t="s">
        <v>2415</v>
      </c>
      <c r="E132" s="68" t="s">
        <v>931</v>
      </c>
    </row>
    <row r="133" spans="1:5" hidden="1" x14ac:dyDescent="0.2">
      <c r="A133" s="221">
        <v>132</v>
      </c>
      <c r="B133" s="68" t="b">
        <f>'Zał 5-1'!$D$24&gt;='Zał 5-1'!$R$24</f>
        <v>1</v>
      </c>
      <c r="C133" s="68" t="s">
        <v>779</v>
      </c>
      <c r="D133" s="68" t="s">
        <v>2416</v>
      </c>
      <c r="E133" s="68" t="s">
        <v>931</v>
      </c>
    </row>
    <row r="134" spans="1:5" hidden="1" x14ac:dyDescent="0.2">
      <c r="A134" s="221">
        <v>133</v>
      </c>
      <c r="B134" s="68" t="b">
        <f>'Zał 5-1'!$D$25&gt;='Zał 5-1'!$R$25</f>
        <v>1</v>
      </c>
      <c r="C134" s="68" t="s">
        <v>779</v>
      </c>
      <c r="D134" s="68" t="s">
        <v>2417</v>
      </c>
      <c r="E134" s="68" t="s">
        <v>931</v>
      </c>
    </row>
    <row r="135" spans="1:5" hidden="1" x14ac:dyDescent="0.2">
      <c r="A135" s="221">
        <v>134</v>
      </c>
      <c r="B135" s="68" t="b">
        <f>'Zał 5-1'!$D$26&gt;='Zał 5-1'!$R$26</f>
        <v>1</v>
      </c>
      <c r="C135" s="68" t="s">
        <v>779</v>
      </c>
      <c r="D135" s="68" t="s">
        <v>1100</v>
      </c>
      <c r="E135" s="68" t="s">
        <v>931</v>
      </c>
    </row>
    <row r="136" spans="1:5" hidden="1" x14ac:dyDescent="0.2">
      <c r="A136" s="221">
        <v>135</v>
      </c>
      <c r="B136" s="68" t="b">
        <f>'Zał 5-1'!$D$27&gt;='Zał 5-1'!$R$27</f>
        <v>1</v>
      </c>
      <c r="C136" s="68" t="s">
        <v>779</v>
      </c>
      <c r="D136" s="68" t="s">
        <v>1101</v>
      </c>
      <c r="E136" s="68" t="s">
        <v>931</v>
      </c>
    </row>
    <row r="137" spans="1:5" hidden="1" x14ac:dyDescent="0.2">
      <c r="A137" s="221">
        <v>136</v>
      </c>
      <c r="B137" s="68" t="b">
        <f>'Zał 5-1'!$D$28&gt;='Zał 5-1'!$R$28</f>
        <v>1</v>
      </c>
      <c r="C137" s="68" t="s">
        <v>779</v>
      </c>
      <c r="D137" s="68" t="s">
        <v>1102</v>
      </c>
      <c r="E137" s="68" t="s">
        <v>931</v>
      </c>
    </row>
    <row r="138" spans="1:5" hidden="1" x14ac:dyDescent="0.2">
      <c r="A138" s="221">
        <v>137</v>
      </c>
      <c r="B138" s="68" t="b">
        <f>'Zał 5-1'!$D$29&gt;='Zał 5-1'!$R$29</f>
        <v>1</v>
      </c>
      <c r="C138" s="68" t="s">
        <v>779</v>
      </c>
      <c r="D138" s="68" t="s">
        <v>1103</v>
      </c>
      <c r="E138" s="68" t="s">
        <v>931</v>
      </c>
    </row>
    <row r="139" spans="1:5" hidden="1" x14ac:dyDescent="0.2">
      <c r="A139" s="221">
        <v>138</v>
      </c>
      <c r="B139" s="68" t="b">
        <f>'Zał 5-1'!$D$30&gt;='Zał 5-1'!$R$30</f>
        <v>1</v>
      </c>
      <c r="C139" s="68" t="s">
        <v>779</v>
      </c>
      <c r="D139" s="68" t="s">
        <v>1104</v>
      </c>
      <c r="E139" s="68" t="s">
        <v>931</v>
      </c>
    </row>
    <row r="140" spans="1:5" hidden="1" x14ac:dyDescent="0.2">
      <c r="A140" s="221">
        <v>139</v>
      </c>
      <c r="B140" s="68" t="b">
        <f>'Zał 5-1'!$D$31&gt;='Zał 5-1'!$R$31</f>
        <v>1</v>
      </c>
      <c r="C140" s="68" t="s">
        <v>779</v>
      </c>
      <c r="D140" s="68" t="s">
        <v>1105</v>
      </c>
      <c r="E140" s="68" t="s">
        <v>931</v>
      </c>
    </row>
    <row r="141" spans="1:5" hidden="1" x14ac:dyDescent="0.2">
      <c r="A141" s="221">
        <v>140</v>
      </c>
      <c r="B141" s="68" t="b">
        <f>'Zał 5-1'!$D$32&gt;='Zał 5-1'!$R$32</f>
        <v>1</v>
      </c>
      <c r="C141" s="68" t="s">
        <v>779</v>
      </c>
      <c r="D141" s="68" t="s">
        <v>1106</v>
      </c>
      <c r="E141" s="68" t="s">
        <v>931</v>
      </c>
    </row>
    <row r="142" spans="1:5" hidden="1" x14ac:dyDescent="0.2">
      <c r="A142" s="221">
        <v>141</v>
      </c>
      <c r="B142" s="68" t="b">
        <f>'Zał 5-1'!$D$33&gt;='Zał 5-1'!$R$33</f>
        <v>1</v>
      </c>
      <c r="C142" s="68" t="s">
        <v>779</v>
      </c>
      <c r="D142" s="68" t="s">
        <v>1107</v>
      </c>
      <c r="E142" s="68" t="s">
        <v>931</v>
      </c>
    </row>
    <row r="143" spans="1:5" hidden="1" x14ac:dyDescent="0.2">
      <c r="A143" s="221">
        <v>142</v>
      </c>
      <c r="B143" s="68" t="b">
        <f>'Zał 5-1'!$D$34&gt;='Zał 5-1'!$R$34</f>
        <v>1</v>
      </c>
      <c r="C143" s="68" t="s">
        <v>779</v>
      </c>
      <c r="D143" s="68" t="s">
        <v>1108</v>
      </c>
      <c r="E143" s="68" t="s">
        <v>931</v>
      </c>
    </row>
    <row r="144" spans="1:5" hidden="1" x14ac:dyDescent="0.2">
      <c r="A144" s="221">
        <v>143</v>
      </c>
      <c r="B144" s="68" t="b">
        <f>'Zał 5-1'!$D$35&gt;='Zał 5-1'!$R$35</f>
        <v>1</v>
      </c>
      <c r="C144" s="68" t="s">
        <v>779</v>
      </c>
      <c r="D144" s="68" t="s">
        <v>3645</v>
      </c>
      <c r="E144" s="68" t="s">
        <v>931</v>
      </c>
    </row>
    <row r="145" spans="1:5" hidden="1" x14ac:dyDescent="0.2">
      <c r="A145" s="221">
        <v>144</v>
      </c>
      <c r="B145" s="68" t="b">
        <f>'Zał 5-1'!$K$11='Zał 5-1'!$L$11</f>
        <v>1</v>
      </c>
      <c r="C145" s="68" t="s">
        <v>779</v>
      </c>
      <c r="D145" s="68" t="s">
        <v>1011</v>
      </c>
      <c r="E145" s="68" t="s">
        <v>688</v>
      </c>
    </row>
    <row r="146" spans="1:5" hidden="1" x14ac:dyDescent="0.2">
      <c r="A146" s="221">
        <v>145</v>
      </c>
      <c r="B146" s="68" t="b">
        <f>'Zał 5-1'!$K$17&gt;='Zał 5-1'!$L$17</f>
        <v>1</v>
      </c>
      <c r="C146" s="68" t="s">
        <v>779</v>
      </c>
      <c r="D146" s="68" t="s">
        <v>2409</v>
      </c>
      <c r="E146" s="68" t="s">
        <v>689</v>
      </c>
    </row>
    <row r="147" spans="1:5" hidden="1" x14ac:dyDescent="0.2">
      <c r="A147" s="221">
        <v>146</v>
      </c>
      <c r="B147" s="68" t="b">
        <f>'Zał 5-1'!$K$18&gt;='Zał 5-1'!$L$18</f>
        <v>1</v>
      </c>
      <c r="C147" s="68" t="s">
        <v>779</v>
      </c>
      <c r="D147" s="68" t="s">
        <v>2410</v>
      </c>
      <c r="E147" s="68" t="s">
        <v>689</v>
      </c>
    </row>
    <row r="148" spans="1:5" hidden="1" x14ac:dyDescent="0.2">
      <c r="A148" s="221">
        <v>147</v>
      </c>
      <c r="B148" s="68" t="b">
        <f>'Zał 5-1'!$K$19&gt;='Zał 5-1'!$L$19</f>
        <v>1</v>
      </c>
      <c r="C148" s="68" t="s">
        <v>779</v>
      </c>
      <c r="D148" s="68" t="s">
        <v>2411</v>
      </c>
      <c r="E148" s="68" t="s">
        <v>689</v>
      </c>
    </row>
    <row r="149" spans="1:5" hidden="1" x14ac:dyDescent="0.2">
      <c r="A149" s="221">
        <v>148</v>
      </c>
      <c r="B149" s="68" t="b">
        <f>'Zał 5-1'!$K$20&gt;='Zał 5-1'!$L$20</f>
        <v>1</v>
      </c>
      <c r="C149" s="68" t="s">
        <v>779</v>
      </c>
      <c r="D149" s="68" t="s">
        <v>2412</v>
      </c>
      <c r="E149" s="68" t="s">
        <v>689</v>
      </c>
    </row>
    <row r="150" spans="1:5" hidden="1" x14ac:dyDescent="0.2">
      <c r="A150" s="221">
        <v>149</v>
      </c>
      <c r="B150" s="68" t="b">
        <f>'Zał 5-1'!$K$21&gt;='Zał 5-1'!$L$21</f>
        <v>1</v>
      </c>
      <c r="C150" s="68" t="s">
        <v>779</v>
      </c>
      <c r="D150" s="68" t="s">
        <v>2413</v>
      </c>
      <c r="E150" s="68" t="s">
        <v>689</v>
      </c>
    </row>
    <row r="151" spans="1:5" hidden="1" x14ac:dyDescent="0.2">
      <c r="A151" s="221">
        <v>150</v>
      </c>
      <c r="B151" s="68" t="b">
        <f>'Zał 5-1'!$K$22&gt;='Zał 5-1'!$L$22</f>
        <v>1</v>
      </c>
      <c r="C151" s="68" t="s">
        <v>779</v>
      </c>
      <c r="D151" s="68" t="s">
        <v>2414</v>
      </c>
      <c r="E151" s="68" t="s">
        <v>689</v>
      </c>
    </row>
    <row r="152" spans="1:5" hidden="1" x14ac:dyDescent="0.2">
      <c r="A152" s="221">
        <v>151</v>
      </c>
      <c r="B152" s="68" t="b">
        <f>'Zał 5-1'!$K$23&gt;='Zał 5-1'!$L$23</f>
        <v>1</v>
      </c>
      <c r="C152" s="68" t="s">
        <v>779</v>
      </c>
      <c r="D152" s="68" t="s">
        <v>2415</v>
      </c>
      <c r="E152" s="68" t="s">
        <v>689</v>
      </c>
    </row>
    <row r="153" spans="1:5" hidden="1" x14ac:dyDescent="0.2">
      <c r="A153" s="221">
        <v>152</v>
      </c>
      <c r="B153" s="68" t="b">
        <f>'Zał 5-1'!$K$24&gt;='Zał 5-1'!$L$24</f>
        <v>1</v>
      </c>
      <c r="C153" s="68" t="s">
        <v>779</v>
      </c>
      <c r="D153" s="68" t="s">
        <v>2416</v>
      </c>
      <c r="E153" s="68" t="s">
        <v>689</v>
      </c>
    </row>
    <row r="154" spans="1:5" hidden="1" x14ac:dyDescent="0.2">
      <c r="A154" s="221">
        <v>153</v>
      </c>
      <c r="B154" s="68" t="b">
        <f>'Zał 5-1'!$K$25&gt;='Zał 5-1'!$L$25</f>
        <v>1</v>
      </c>
      <c r="C154" s="68" t="s">
        <v>779</v>
      </c>
      <c r="D154" s="68" t="s">
        <v>2417</v>
      </c>
      <c r="E154" s="68" t="s">
        <v>689</v>
      </c>
    </row>
    <row r="155" spans="1:5" hidden="1" x14ac:dyDescent="0.2">
      <c r="A155" s="221">
        <v>154</v>
      </c>
      <c r="B155" s="68" t="b">
        <f>'Zał 5-1'!$K$26&gt;='Zał 5-1'!$L$26</f>
        <v>1</v>
      </c>
      <c r="C155" s="68" t="s">
        <v>779</v>
      </c>
      <c r="D155" s="68" t="s">
        <v>1100</v>
      </c>
      <c r="E155" s="68" t="s">
        <v>689</v>
      </c>
    </row>
    <row r="156" spans="1:5" hidden="1" x14ac:dyDescent="0.2">
      <c r="A156" s="221">
        <v>155</v>
      </c>
      <c r="B156" s="68" t="b">
        <f>'Zał 5-1'!$K$27&gt;='Zał 5-1'!$L$27</f>
        <v>1</v>
      </c>
      <c r="C156" s="68" t="s">
        <v>779</v>
      </c>
      <c r="D156" s="68" t="s">
        <v>1101</v>
      </c>
      <c r="E156" s="68" t="s">
        <v>689</v>
      </c>
    </row>
    <row r="157" spans="1:5" hidden="1" x14ac:dyDescent="0.2">
      <c r="A157" s="221">
        <v>156</v>
      </c>
      <c r="B157" s="68" t="b">
        <f>'Zał 5-1'!$K$28&gt;='Zał 5-1'!$L$28</f>
        <v>1</v>
      </c>
      <c r="C157" s="68" t="s">
        <v>779</v>
      </c>
      <c r="D157" s="68" t="s">
        <v>1102</v>
      </c>
      <c r="E157" s="68" t="s">
        <v>689</v>
      </c>
    </row>
    <row r="158" spans="1:5" hidden="1" x14ac:dyDescent="0.2">
      <c r="A158" s="221">
        <v>157</v>
      </c>
      <c r="B158" s="68" t="b">
        <f>'Zał 5-1'!$K$29&gt;='Zał 5-1'!$L$29</f>
        <v>1</v>
      </c>
      <c r="C158" s="68" t="s">
        <v>779</v>
      </c>
      <c r="D158" s="68" t="s">
        <v>1103</v>
      </c>
      <c r="E158" s="68" t="s">
        <v>689</v>
      </c>
    </row>
    <row r="159" spans="1:5" hidden="1" x14ac:dyDescent="0.2">
      <c r="A159" s="221">
        <v>158</v>
      </c>
      <c r="B159" s="68" t="b">
        <f>'Zał 5-1'!$K$30&gt;='Zał 5-1'!$L$30</f>
        <v>1</v>
      </c>
      <c r="C159" s="68" t="s">
        <v>779</v>
      </c>
      <c r="D159" s="68" t="s">
        <v>1104</v>
      </c>
      <c r="E159" s="68" t="s">
        <v>689</v>
      </c>
    </row>
    <row r="160" spans="1:5" hidden="1" x14ac:dyDescent="0.2">
      <c r="A160" s="221">
        <v>159</v>
      </c>
      <c r="B160" s="68" t="b">
        <f>'Zał 5-1'!$K$31&gt;='Zał 5-1'!$L$31</f>
        <v>1</v>
      </c>
      <c r="C160" s="68" t="s">
        <v>779</v>
      </c>
      <c r="D160" s="68" t="s">
        <v>1105</v>
      </c>
      <c r="E160" s="68" t="s">
        <v>689</v>
      </c>
    </row>
    <row r="161" spans="1:5" hidden="1" x14ac:dyDescent="0.2">
      <c r="A161" s="221">
        <v>160</v>
      </c>
      <c r="B161" s="68" t="b">
        <f>'Zał 5-1'!$K$32&gt;='Zał 5-1'!$L$32</f>
        <v>1</v>
      </c>
      <c r="C161" s="68" t="s">
        <v>779</v>
      </c>
      <c r="D161" s="68" t="s">
        <v>1106</v>
      </c>
      <c r="E161" s="68" t="s">
        <v>689</v>
      </c>
    </row>
    <row r="162" spans="1:5" hidden="1" x14ac:dyDescent="0.2">
      <c r="A162" s="221">
        <v>161</v>
      </c>
      <c r="B162" s="68" t="b">
        <f>'Zał 5-1'!$K$33&gt;='Zał 5-1'!$L$33</f>
        <v>1</v>
      </c>
      <c r="C162" s="68" t="s">
        <v>779</v>
      </c>
      <c r="D162" s="68" t="s">
        <v>1107</v>
      </c>
      <c r="E162" s="68" t="s">
        <v>689</v>
      </c>
    </row>
    <row r="163" spans="1:5" hidden="1" x14ac:dyDescent="0.2">
      <c r="A163" s="221">
        <v>162</v>
      </c>
      <c r="B163" s="68" t="b">
        <f>'Zał 5-1'!$K$34&gt;='Zał 5-1'!$L$34</f>
        <v>1</v>
      </c>
      <c r="C163" s="68" t="s">
        <v>779</v>
      </c>
      <c r="D163" s="68" t="s">
        <v>1108</v>
      </c>
      <c r="E163" s="68" t="s">
        <v>689</v>
      </c>
    </row>
    <row r="164" spans="1:5" hidden="1" x14ac:dyDescent="0.2">
      <c r="A164" s="221">
        <v>163</v>
      </c>
      <c r="B164" s="68" t="b">
        <f>'Zał 5-1'!$K$35&gt;='Zał 5-1'!$L$35</f>
        <v>1</v>
      </c>
      <c r="C164" s="68" t="s">
        <v>779</v>
      </c>
      <c r="D164" s="68" t="s">
        <v>3645</v>
      </c>
      <c r="E164" s="68" t="s">
        <v>689</v>
      </c>
    </row>
    <row r="165" spans="1:5" hidden="1" x14ac:dyDescent="0.2">
      <c r="A165" s="221">
        <v>164</v>
      </c>
      <c r="B165" s="68" t="b">
        <f>'Zał 5-1'!$K$12='Zał 5-1'!$M$12</f>
        <v>1</v>
      </c>
      <c r="C165" s="68" t="s">
        <v>779</v>
      </c>
      <c r="D165" s="68" t="s">
        <v>1012</v>
      </c>
      <c r="E165" s="68" t="s">
        <v>690</v>
      </c>
    </row>
    <row r="166" spans="1:5" hidden="1" x14ac:dyDescent="0.2">
      <c r="A166" s="221">
        <v>165</v>
      </c>
      <c r="B166" s="68" t="b">
        <f>'Zał 5-1'!$K$17&gt;='Zał 5-1'!$M$17</f>
        <v>1</v>
      </c>
      <c r="C166" s="68" t="s">
        <v>779</v>
      </c>
      <c r="D166" s="68" t="s">
        <v>2409</v>
      </c>
      <c r="E166" s="68" t="s">
        <v>691</v>
      </c>
    </row>
    <row r="167" spans="1:5" hidden="1" x14ac:dyDescent="0.2">
      <c r="A167" s="221">
        <v>166</v>
      </c>
      <c r="B167" s="68" t="b">
        <f>'Zał 5-1'!$K$18&gt;='Zał 5-1'!$M$18</f>
        <v>1</v>
      </c>
      <c r="C167" s="68" t="s">
        <v>779</v>
      </c>
      <c r="D167" s="68" t="s">
        <v>2410</v>
      </c>
      <c r="E167" s="68" t="s">
        <v>691</v>
      </c>
    </row>
    <row r="168" spans="1:5" hidden="1" x14ac:dyDescent="0.2">
      <c r="A168" s="221">
        <v>167</v>
      </c>
      <c r="B168" s="68" t="b">
        <f>'Zał 5-1'!$K$19&gt;='Zał 5-1'!$M$19</f>
        <v>1</v>
      </c>
      <c r="C168" s="68" t="s">
        <v>779</v>
      </c>
      <c r="D168" s="68" t="s">
        <v>2411</v>
      </c>
      <c r="E168" s="68" t="s">
        <v>691</v>
      </c>
    </row>
    <row r="169" spans="1:5" hidden="1" x14ac:dyDescent="0.2">
      <c r="A169" s="221">
        <v>168</v>
      </c>
      <c r="B169" s="68" t="b">
        <f>'Zał 5-1'!$K$20&gt;='Zał 5-1'!$M$20</f>
        <v>1</v>
      </c>
      <c r="C169" s="68" t="s">
        <v>779</v>
      </c>
      <c r="D169" s="68" t="s">
        <v>2412</v>
      </c>
      <c r="E169" s="68" t="s">
        <v>691</v>
      </c>
    </row>
    <row r="170" spans="1:5" hidden="1" x14ac:dyDescent="0.2">
      <c r="A170" s="221">
        <v>169</v>
      </c>
      <c r="B170" s="68" t="b">
        <f>'Zał 5-1'!$K$21&gt;='Zał 5-1'!$M$21</f>
        <v>1</v>
      </c>
      <c r="C170" s="68" t="s">
        <v>779</v>
      </c>
      <c r="D170" s="68" t="s">
        <v>2413</v>
      </c>
      <c r="E170" s="68" t="s">
        <v>691</v>
      </c>
    </row>
    <row r="171" spans="1:5" hidden="1" x14ac:dyDescent="0.2">
      <c r="A171" s="221">
        <v>170</v>
      </c>
      <c r="B171" s="68" t="b">
        <f>'Zał 5-1'!$K$22&gt;='Zał 5-1'!$M$22</f>
        <v>1</v>
      </c>
      <c r="C171" s="68" t="s">
        <v>779</v>
      </c>
      <c r="D171" s="68" t="s">
        <v>2414</v>
      </c>
      <c r="E171" s="68" t="s">
        <v>691</v>
      </c>
    </row>
    <row r="172" spans="1:5" hidden="1" x14ac:dyDescent="0.2">
      <c r="A172" s="221">
        <v>171</v>
      </c>
      <c r="B172" s="68" t="b">
        <f>'Zał 5-1'!$K$23&gt;='Zał 5-1'!$M$23</f>
        <v>1</v>
      </c>
      <c r="C172" s="68" t="s">
        <v>779</v>
      </c>
      <c r="D172" s="68" t="s">
        <v>2415</v>
      </c>
      <c r="E172" s="68" t="s">
        <v>691</v>
      </c>
    </row>
    <row r="173" spans="1:5" hidden="1" x14ac:dyDescent="0.2">
      <c r="A173" s="221">
        <v>172</v>
      </c>
      <c r="B173" s="68" t="b">
        <f>'Zał 5-1'!$K$24&gt;='Zał 5-1'!$M$24</f>
        <v>1</v>
      </c>
      <c r="C173" s="68" t="s">
        <v>779</v>
      </c>
      <c r="D173" s="68" t="s">
        <v>2416</v>
      </c>
      <c r="E173" s="68" t="s">
        <v>691</v>
      </c>
    </row>
    <row r="174" spans="1:5" hidden="1" x14ac:dyDescent="0.2">
      <c r="A174" s="221">
        <v>173</v>
      </c>
      <c r="B174" s="68" t="b">
        <f>'Zał 5-1'!$K$25&gt;='Zał 5-1'!$M$25</f>
        <v>1</v>
      </c>
      <c r="C174" s="68" t="s">
        <v>779</v>
      </c>
      <c r="D174" s="68" t="s">
        <v>2417</v>
      </c>
      <c r="E174" s="68" t="s">
        <v>691</v>
      </c>
    </row>
    <row r="175" spans="1:5" hidden="1" x14ac:dyDescent="0.2">
      <c r="A175" s="221">
        <v>174</v>
      </c>
      <c r="B175" s="68" t="b">
        <f>'Zał 5-1'!$K$26&gt;='Zał 5-1'!$M$26</f>
        <v>1</v>
      </c>
      <c r="C175" s="68" t="s">
        <v>779</v>
      </c>
      <c r="D175" s="68" t="s">
        <v>1100</v>
      </c>
      <c r="E175" s="68" t="s">
        <v>691</v>
      </c>
    </row>
    <row r="176" spans="1:5" hidden="1" x14ac:dyDescent="0.2">
      <c r="A176" s="221">
        <v>175</v>
      </c>
      <c r="B176" s="68" t="b">
        <f>'Zał 5-1'!$K$27&gt;='Zał 5-1'!$M$27</f>
        <v>1</v>
      </c>
      <c r="C176" s="68" t="s">
        <v>779</v>
      </c>
      <c r="D176" s="68" t="s">
        <v>1101</v>
      </c>
      <c r="E176" s="68" t="s">
        <v>691</v>
      </c>
    </row>
    <row r="177" spans="1:5" hidden="1" x14ac:dyDescent="0.2">
      <c r="A177" s="221">
        <v>176</v>
      </c>
      <c r="B177" s="68" t="b">
        <f>'Zał 5-1'!$K$28&gt;='Zał 5-1'!$M$28</f>
        <v>1</v>
      </c>
      <c r="C177" s="68" t="s">
        <v>779</v>
      </c>
      <c r="D177" s="68" t="s">
        <v>1102</v>
      </c>
      <c r="E177" s="68" t="s">
        <v>691</v>
      </c>
    </row>
    <row r="178" spans="1:5" hidden="1" x14ac:dyDescent="0.2">
      <c r="A178" s="221">
        <v>177</v>
      </c>
      <c r="B178" s="68" t="b">
        <f>'Zał 5-1'!$K$29&gt;='Zał 5-1'!$M$29</f>
        <v>1</v>
      </c>
      <c r="C178" s="68" t="s">
        <v>779</v>
      </c>
      <c r="D178" s="68" t="s">
        <v>1103</v>
      </c>
      <c r="E178" s="68" t="s">
        <v>691</v>
      </c>
    </row>
    <row r="179" spans="1:5" hidden="1" x14ac:dyDescent="0.2">
      <c r="A179" s="221">
        <v>178</v>
      </c>
      <c r="B179" s="68" t="b">
        <f>'Zał 5-1'!$K$30&gt;='Zał 5-1'!$M$30</f>
        <v>1</v>
      </c>
      <c r="C179" s="68" t="s">
        <v>779</v>
      </c>
      <c r="D179" s="68" t="s">
        <v>1104</v>
      </c>
      <c r="E179" s="68" t="s">
        <v>691</v>
      </c>
    </row>
    <row r="180" spans="1:5" hidden="1" x14ac:dyDescent="0.2">
      <c r="A180" s="221">
        <v>179</v>
      </c>
      <c r="B180" s="68" t="b">
        <f>'Zał 5-1'!$K$31&gt;='Zał 5-1'!$M$31</f>
        <v>1</v>
      </c>
      <c r="C180" s="68" t="s">
        <v>779</v>
      </c>
      <c r="D180" s="68" t="s">
        <v>1105</v>
      </c>
      <c r="E180" s="68" t="s">
        <v>691</v>
      </c>
    </row>
    <row r="181" spans="1:5" hidden="1" x14ac:dyDescent="0.2">
      <c r="A181" s="221">
        <v>180</v>
      </c>
      <c r="B181" s="68" t="b">
        <f>'Zał 5-1'!$K$32&gt;='Zał 5-1'!$M$32</f>
        <v>1</v>
      </c>
      <c r="C181" s="68" t="s">
        <v>779</v>
      </c>
      <c r="D181" s="68" t="s">
        <v>1106</v>
      </c>
      <c r="E181" s="68" t="s">
        <v>691</v>
      </c>
    </row>
    <row r="182" spans="1:5" hidden="1" x14ac:dyDescent="0.2">
      <c r="A182" s="221">
        <v>181</v>
      </c>
      <c r="B182" s="68" t="b">
        <f>'Zał 5-1'!$K$33&gt;='Zał 5-1'!$M$33</f>
        <v>1</v>
      </c>
      <c r="C182" s="68" t="s">
        <v>779</v>
      </c>
      <c r="D182" s="68" t="s">
        <v>1107</v>
      </c>
      <c r="E182" s="68" t="s">
        <v>691</v>
      </c>
    </row>
    <row r="183" spans="1:5" hidden="1" x14ac:dyDescent="0.2">
      <c r="A183" s="221">
        <v>182</v>
      </c>
      <c r="B183" s="68" t="b">
        <f>'Zał 5-1'!$K$34&gt;='Zał 5-1'!$M$34</f>
        <v>1</v>
      </c>
      <c r="C183" s="68" t="s">
        <v>779</v>
      </c>
      <c r="D183" s="68" t="s">
        <v>1108</v>
      </c>
      <c r="E183" s="68" t="s">
        <v>691</v>
      </c>
    </row>
    <row r="184" spans="1:5" hidden="1" x14ac:dyDescent="0.2">
      <c r="A184" s="221">
        <v>183</v>
      </c>
      <c r="B184" s="68" t="b">
        <f>'Zał 5-1'!$K$35&gt;='Zał 5-1'!$M$35</f>
        <v>1</v>
      </c>
      <c r="C184" s="68" t="s">
        <v>779</v>
      </c>
      <c r="D184" s="68" t="s">
        <v>3645</v>
      </c>
      <c r="E184" s="68" t="s">
        <v>691</v>
      </c>
    </row>
    <row r="185" spans="1:5" hidden="1" x14ac:dyDescent="0.2">
      <c r="A185" s="221">
        <v>184</v>
      </c>
      <c r="B185" s="68" t="b">
        <f>'Zał 5-1'!$K$13='Zał 5-1'!$N$13</f>
        <v>1</v>
      </c>
      <c r="C185" s="68" t="s">
        <v>779</v>
      </c>
      <c r="D185" s="68" t="s">
        <v>1013</v>
      </c>
      <c r="E185" s="68" t="s">
        <v>692</v>
      </c>
    </row>
    <row r="186" spans="1:5" hidden="1" x14ac:dyDescent="0.2">
      <c r="A186" s="221">
        <v>185</v>
      </c>
      <c r="B186" s="68" t="b">
        <f>'Zał 5-1'!$K$17&gt;='Zał 5-1'!$N$17</f>
        <v>1</v>
      </c>
      <c r="C186" s="68" t="s">
        <v>779</v>
      </c>
      <c r="D186" s="68" t="s">
        <v>2409</v>
      </c>
      <c r="E186" s="68" t="s">
        <v>693</v>
      </c>
    </row>
    <row r="187" spans="1:5" hidden="1" x14ac:dyDescent="0.2">
      <c r="A187" s="221">
        <v>186</v>
      </c>
      <c r="B187" s="68" t="b">
        <f>'Zał 5-1'!$K$18&gt;='Zał 5-1'!$N$18</f>
        <v>1</v>
      </c>
      <c r="C187" s="68" t="s">
        <v>779</v>
      </c>
      <c r="D187" s="68" t="s">
        <v>2410</v>
      </c>
      <c r="E187" s="68" t="s">
        <v>693</v>
      </c>
    </row>
    <row r="188" spans="1:5" hidden="1" x14ac:dyDescent="0.2">
      <c r="A188" s="221">
        <v>187</v>
      </c>
      <c r="B188" s="68" t="b">
        <f>'Zał 5-1'!$K$19&gt;='Zał 5-1'!$N$19</f>
        <v>1</v>
      </c>
      <c r="C188" s="68" t="s">
        <v>779</v>
      </c>
      <c r="D188" s="68" t="s">
        <v>2411</v>
      </c>
      <c r="E188" s="68" t="s">
        <v>693</v>
      </c>
    </row>
    <row r="189" spans="1:5" hidden="1" x14ac:dyDescent="0.2">
      <c r="A189" s="221">
        <v>188</v>
      </c>
      <c r="B189" s="68" t="b">
        <f>'Zał 5-1'!$K$20&gt;='Zał 5-1'!$N$20</f>
        <v>1</v>
      </c>
      <c r="C189" s="68" t="s">
        <v>779</v>
      </c>
      <c r="D189" s="68" t="s">
        <v>2412</v>
      </c>
      <c r="E189" s="68" t="s">
        <v>693</v>
      </c>
    </row>
    <row r="190" spans="1:5" hidden="1" x14ac:dyDescent="0.2">
      <c r="A190" s="221">
        <v>189</v>
      </c>
      <c r="B190" s="68" t="b">
        <f>'Zał 5-1'!$K$21&gt;='Zał 5-1'!$N$21</f>
        <v>1</v>
      </c>
      <c r="C190" s="68" t="s">
        <v>779</v>
      </c>
      <c r="D190" s="68" t="s">
        <v>2413</v>
      </c>
      <c r="E190" s="68" t="s">
        <v>693</v>
      </c>
    </row>
    <row r="191" spans="1:5" hidden="1" x14ac:dyDescent="0.2">
      <c r="A191" s="221">
        <v>190</v>
      </c>
      <c r="B191" s="68" t="b">
        <f>'Zał 5-1'!$K$22&gt;='Zał 5-1'!$N$22</f>
        <v>1</v>
      </c>
      <c r="C191" s="68" t="s">
        <v>779</v>
      </c>
      <c r="D191" s="68" t="s">
        <v>2414</v>
      </c>
      <c r="E191" s="68" t="s">
        <v>693</v>
      </c>
    </row>
    <row r="192" spans="1:5" hidden="1" x14ac:dyDescent="0.2">
      <c r="A192" s="221">
        <v>191</v>
      </c>
      <c r="B192" s="68" t="b">
        <f>'Zał 5-1'!$K$23&gt;='Zał 5-1'!$N$23</f>
        <v>1</v>
      </c>
      <c r="C192" s="68" t="s">
        <v>779</v>
      </c>
      <c r="D192" s="68" t="s">
        <v>2415</v>
      </c>
      <c r="E192" s="68" t="s">
        <v>693</v>
      </c>
    </row>
    <row r="193" spans="1:5" hidden="1" x14ac:dyDescent="0.2">
      <c r="A193" s="221">
        <v>192</v>
      </c>
      <c r="B193" s="68" t="b">
        <f>'Zał 5-1'!$K$24&gt;='Zał 5-1'!$N$24</f>
        <v>1</v>
      </c>
      <c r="C193" s="68" t="s">
        <v>779</v>
      </c>
      <c r="D193" s="68" t="s">
        <v>2416</v>
      </c>
      <c r="E193" s="68" t="s">
        <v>693</v>
      </c>
    </row>
    <row r="194" spans="1:5" hidden="1" x14ac:dyDescent="0.2">
      <c r="A194" s="221">
        <v>193</v>
      </c>
      <c r="B194" s="68" t="b">
        <f>'Zał 5-1'!$K$25&gt;='Zał 5-1'!$N$25</f>
        <v>1</v>
      </c>
      <c r="C194" s="68" t="s">
        <v>779</v>
      </c>
      <c r="D194" s="68" t="s">
        <v>2417</v>
      </c>
      <c r="E194" s="68" t="s">
        <v>693</v>
      </c>
    </row>
    <row r="195" spans="1:5" hidden="1" x14ac:dyDescent="0.2">
      <c r="A195" s="221">
        <v>194</v>
      </c>
      <c r="B195" s="68" t="b">
        <f>'Zał 5-1'!$K$26&gt;='Zał 5-1'!$N$26</f>
        <v>1</v>
      </c>
      <c r="C195" s="68" t="s">
        <v>779</v>
      </c>
      <c r="D195" s="68" t="s">
        <v>1100</v>
      </c>
      <c r="E195" s="68" t="s">
        <v>693</v>
      </c>
    </row>
    <row r="196" spans="1:5" hidden="1" x14ac:dyDescent="0.2">
      <c r="A196" s="221">
        <v>195</v>
      </c>
      <c r="B196" s="68" t="b">
        <f>'Zał 5-1'!$K$27&gt;='Zał 5-1'!$N$27</f>
        <v>1</v>
      </c>
      <c r="C196" s="68" t="s">
        <v>779</v>
      </c>
      <c r="D196" s="68" t="s">
        <v>1101</v>
      </c>
      <c r="E196" s="68" t="s">
        <v>693</v>
      </c>
    </row>
    <row r="197" spans="1:5" hidden="1" x14ac:dyDescent="0.2">
      <c r="A197" s="221">
        <v>196</v>
      </c>
      <c r="B197" s="68" t="b">
        <f>'Zał 5-1'!$K$28&gt;='Zał 5-1'!$N$28</f>
        <v>1</v>
      </c>
      <c r="C197" s="68" t="s">
        <v>779</v>
      </c>
      <c r="D197" s="68" t="s">
        <v>1102</v>
      </c>
      <c r="E197" s="68" t="s">
        <v>693</v>
      </c>
    </row>
    <row r="198" spans="1:5" hidden="1" x14ac:dyDescent="0.2">
      <c r="A198" s="221">
        <v>197</v>
      </c>
      <c r="B198" s="68" t="b">
        <f>'Zał 5-1'!$K$29&gt;='Zał 5-1'!$N$29</f>
        <v>1</v>
      </c>
      <c r="C198" s="68" t="s">
        <v>779</v>
      </c>
      <c r="D198" s="68" t="s">
        <v>1103</v>
      </c>
      <c r="E198" s="68" t="s">
        <v>693</v>
      </c>
    </row>
    <row r="199" spans="1:5" hidden="1" x14ac:dyDescent="0.2">
      <c r="A199" s="221">
        <v>198</v>
      </c>
      <c r="B199" s="68" t="b">
        <f>'Zał 5-1'!$K$30&gt;='Zał 5-1'!$N$30</f>
        <v>1</v>
      </c>
      <c r="C199" s="68" t="s">
        <v>779</v>
      </c>
      <c r="D199" s="68" t="s">
        <v>1104</v>
      </c>
      <c r="E199" s="68" t="s">
        <v>693</v>
      </c>
    </row>
    <row r="200" spans="1:5" hidden="1" x14ac:dyDescent="0.2">
      <c r="A200" s="221">
        <v>199</v>
      </c>
      <c r="B200" s="68" t="b">
        <f>'Zał 5-1'!$K$31&gt;='Zał 5-1'!$N$31</f>
        <v>1</v>
      </c>
      <c r="C200" s="68" t="s">
        <v>779</v>
      </c>
      <c r="D200" s="68" t="s">
        <v>1105</v>
      </c>
      <c r="E200" s="68" t="s">
        <v>693</v>
      </c>
    </row>
    <row r="201" spans="1:5" hidden="1" x14ac:dyDescent="0.2">
      <c r="A201" s="221">
        <v>200</v>
      </c>
      <c r="B201" s="68" t="b">
        <f>'Zał 5-1'!$K$32&gt;='Zał 5-1'!$N$32</f>
        <v>1</v>
      </c>
      <c r="C201" s="68" t="s">
        <v>779</v>
      </c>
      <c r="D201" s="68" t="s">
        <v>1106</v>
      </c>
      <c r="E201" s="68" t="s">
        <v>693</v>
      </c>
    </row>
    <row r="202" spans="1:5" hidden="1" x14ac:dyDescent="0.2">
      <c r="A202" s="221">
        <v>201</v>
      </c>
      <c r="B202" s="68" t="b">
        <f>'Zał 5-1'!$K$33&gt;='Zał 5-1'!$N$33</f>
        <v>1</v>
      </c>
      <c r="C202" s="68" t="s">
        <v>779</v>
      </c>
      <c r="D202" s="68" t="s">
        <v>1107</v>
      </c>
      <c r="E202" s="68" t="s">
        <v>693</v>
      </c>
    </row>
    <row r="203" spans="1:5" hidden="1" x14ac:dyDescent="0.2">
      <c r="A203" s="221">
        <v>202</v>
      </c>
      <c r="B203" s="68" t="b">
        <f>'Zał 5-1'!$K$34&gt;='Zał 5-1'!$N$34</f>
        <v>1</v>
      </c>
      <c r="C203" s="68" t="s">
        <v>779</v>
      </c>
      <c r="D203" s="68" t="s">
        <v>1108</v>
      </c>
      <c r="E203" s="68" t="s">
        <v>693</v>
      </c>
    </row>
    <row r="204" spans="1:5" hidden="1" x14ac:dyDescent="0.2">
      <c r="A204" s="221">
        <v>203</v>
      </c>
      <c r="B204" s="68" t="b">
        <f>'Zał 5-1'!$K$35&gt;='Zał 5-1'!$N$35</f>
        <v>1</v>
      </c>
      <c r="C204" s="68" t="s">
        <v>779</v>
      </c>
      <c r="D204" s="68" t="s">
        <v>3645</v>
      </c>
      <c r="E204" s="68" t="s">
        <v>693</v>
      </c>
    </row>
    <row r="205" spans="1:5" hidden="1" x14ac:dyDescent="0.2">
      <c r="A205" s="221">
        <v>204</v>
      </c>
      <c r="B205" s="68" t="b">
        <f>'Zał 5-1'!$K$14='Zał 5-1'!$O$14</f>
        <v>1</v>
      </c>
      <c r="C205" s="68" t="s">
        <v>779</v>
      </c>
      <c r="D205" s="68" t="s">
        <v>1014</v>
      </c>
      <c r="E205" s="68" t="s">
        <v>694</v>
      </c>
    </row>
    <row r="206" spans="1:5" hidden="1" x14ac:dyDescent="0.2">
      <c r="A206" s="221">
        <v>205</v>
      </c>
      <c r="B206" s="68" t="b">
        <f>'Zał 5-1'!$K$17&gt;='Zał 5-1'!$O$17</f>
        <v>1</v>
      </c>
      <c r="C206" s="68" t="s">
        <v>779</v>
      </c>
      <c r="D206" s="68" t="s">
        <v>2409</v>
      </c>
      <c r="E206" s="68" t="s">
        <v>695</v>
      </c>
    </row>
    <row r="207" spans="1:5" hidden="1" x14ac:dyDescent="0.2">
      <c r="A207" s="221">
        <v>206</v>
      </c>
      <c r="B207" s="68" t="b">
        <f>'Zał 5-1'!$K$18&gt;='Zał 5-1'!$O$18</f>
        <v>1</v>
      </c>
      <c r="C207" s="68" t="s">
        <v>779</v>
      </c>
      <c r="D207" s="68" t="s">
        <v>2410</v>
      </c>
      <c r="E207" s="68" t="s">
        <v>695</v>
      </c>
    </row>
    <row r="208" spans="1:5" hidden="1" x14ac:dyDescent="0.2">
      <c r="A208" s="221">
        <v>207</v>
      </c>
      <c r="B208" s="68" t="b">
        <f>'Zał 5-1'!$K$19&gt;='Zał 5-1'!$O$19</f>
        <v>1</v>
      </c>
      <c r="C208" s="68" t="s">
        <v>779</v>
      </c>
      <c r="D208" s="68" t="s">
        <v>2411</v>
      </c>
      <c r="E208" s="68" t="s">
        <v>695</v>
      </c>
    </row>
    <row r="209" spans="1:5" hidden="1" x14ac:dyDescent="0.2">
      <c r="A209" s="221">
        <v>208</v>
      </c>
      <c r="B209" s="68" t="b">
        <f>'Zał 5-1'!$K$20&gt;='Zał 5-1'!$O$20</f>
        <v>1</v>
      </c>
      <c r="C209" s="68" t="s">
        <v>779</v>
      </c>
      <c r="D209" s="68" t="s">
        <v>2412</v>
      </c>
      <c r="E209" s="68" t="s">
        <v>695</v>
      </c>
    </row>
    <row r="210" spans="1:5" hidden="1" x14ac:dyDescent="0.2">
      <c r="A210" s="221">
        <v>209</v>
      </c>
      <c r="B210" s="68" t="b">
        <f>'Zał 5-1'!$K$21&gt;='Zał 5-1'!$O$21</f>
        <v>1</v>
      </c>
      <c r="C210" s="68" t="s">
        <v>779</v>
      </c>
      <c r="D210" s="68" t="s">
        <v>2413</v>
      </c>
      <c r="E210" s="68" t="s">
        <v>695</v>
      </c>
    </row>
    <row r="211" spans="1:5" hidden="1" x14ac:dyDescent="0.2">
      <c r="A211" s="221">
        <v>210</v>
      </c>
      <c r="B211" s="68" t="b">
        <f>'Zał 5-1'!$K$22&gt;='Zał 5-1'!$O$22</f>
        <v>1</v>
      </c>
      <c r="C211" s="68" t="s">
        <v>779</v>
      </c>
      <c r="D211" s="68" t="s">
        <v>2414</v>
      </c>
      <c r="E211" s="68" t="s">
        <v>695</v>
      </c>
    </row>
    <row r="212" spans="1:5" hidden="1" x14ac:dyDescent="0.2">
      <c r="A212" s="221">
        <v>211</v>
      </c>
      <c r="B212" s="68" t="b">
        <f>'Zał 5-1'!$K$23&gt;='Zał 5-1'!$O$23</f>
        <v>1</v>
      </c>
      <c r="C212" s="68" t="s">
        <v>779</v>
      </c>
      <c r="D212" s="68" t="s">
        <v>2415</v>
      </c>
      <c r="E212" s="68" t="s">
        <v>695</v>
      </c>
    </row>
    <row r="213" spans="1:5" hidden="1" x14ac:dyDescent="0.2">
      <c r="A213" s="221">
        <v>212</v>
      </c>
      <c r="B213" s="68" t="b">
        <f>'Zał 5-1'!$K$24&gt;='Zał 5-1'!$O$24</f>
        <v>1</v>
      </c>
      <c r="C213" s="68" t="s">
        <v>779</v>
      </c>
      <c r="D213" s="68" t="s">
        <v>2416</v>
      </c>
      <c r="E213" s="68" t="s">
        <v>695</v>
      </c>
    </row>
    <row r="214" spans="1:5" hidden="1" x14ac:dyDescent="0.2">
      <c r="A214" s="221">
        <v>213</v>
      </c>
      <c r="B214" s="68" t="b">
        <f>'Zał 5-1'!$K$25&gt;='Zał 5-1'!$O$25</f>
        <v>1</v>
      </c>
      <c r="C214" s="68" t="s">
        <v>779</v>
      </c>
      <c r="D214" s="68" t="s">
        <v>2417</v>
      </c>
      <c r="E214" s="68" t="s">
        <v>695</v>
      </c>
    </row>
    <row r="215" spans="1:5" hidden="1" x14ac:dyDescent="0.2">
      <c r="A215" s="221">
        <v>214</v>
      </c>
      <c r="B215" s="68" t="b">
        <f>'Zał 5-1'!$K$26&gt;='Zał 5-1'!$O$26</f>
        <v>1</v>
      </c>
      <c r="C215" s="68" t="s">
        <v>779</v>
      </c>
      <c r="D215" s="68" t="s">
        <v>1100</v>
      </c>
      <c r="E215" s="68" t="s">
        <v>695</v>
      </c>
    </row>
    <row r="216" spans="1:5" hidden="1" x14ac:dyDescent="0.2">
      <c r="A216" s="221">
        <v>215</v>
      </c>
      <c r="B216" s="68" t="b">
        <f>'Zał 5-1'!$K$27&gt;='Zał 5-1'!$O$27</f>
        <v>1</v>
      </c>
      <c r="C216" s="68" t="s">
        <v>779</v>
      </c>
      <c r="D216" s="68" t="s">
        <v>1101</v>
      </c>
      <c r="E216" s="68" t="s">
        <v>695</v>
      </c>
    </row>
    <row r="217" spans="1:5" hidden="1" x14ac:dyDescent="0.2">
      <c r="A217" s="221">
        <v>216</v>
      </c>
      <c r="B217" s="68" t="b">
        <f>'Zał 5-1'!$K$28&gt;='Zał 5-1'!$O$28</f>
        <v>1</v>
      </c>
      <c r="C217" s="68" t="s">
        <v>779</v>
      </c>
      <c r="D217" s="68" t="s">
        <v>1102</v>
      </c>
      <c r="E217" s="68" t="s">
        <v>695</v>
      </c>
    </row>
    <row r="218" spans="1:5" hidden="1" x14ac:dyDescent="0.2">
      <c r="A218" s="221">
        <v>217</v>
      </c>
      <c r="B218" s="68" t="b">
        <f>'Zał 5-1'!$K$29&gt;='Zał 5-1'!$O$29</f>
        <v>1</v>
      </c>
      <c r="C218" s="68" t="s">
        <v>779</v>
      </c>
      <c r="D218" s="68" t="s">
        <v>1103</v>
      </c>
      <c r="E218" s="68" t="s">
        <v>695</v>
      </c>
    </row>
    <row r="219" spans="1:5" hidden="1" x14ac:dyDescent="0.2">
      <c r="A219" s="221">
        <v>218</v>
      </c>
      <c r="B219" s="68" t="b">
        <f>'Zał 5-1'!$K$30&gt;='Zał 5-1'!$O$30</f>
        <v>1</v>
      </c>
      <c r="C219" s="68" t="s">
        <v>779</v>
      </c>
      <c r="D219" s="68" t="s">
        <v>1104</v>
      </c>
      <c r="E219" s="68" t="s">
        <v>695</v>
      </c>
    </row>
    <row r="220" spans="1:5" hidden="1" x14ac:dyDescent="0.2">
      <c r="A220" s="221">
        <v>219</v>
      </c>
      <c r="B220" s="68" t="b">
        <f>'Zał 5-1'!$K$31&gt;='Zał 5-1'!$O$31</f>
        <v>1</v>
      </c>
      <c r="C220" s="68" t="s">
        <v>779</v>
      </c>
      <c r="D220" s="68" t="s">
        <v>1105</v>
      </c>
      <c r="E220" s="68" t="s">
        <v>695</v>
      </c>
    </row>
    <row r="221" spans="1:5" hidden="1" x14ac:dyDescent="0.2">
      <c r="A221" s="221">
        <v>220</v>
      </c>
      <c r="B221" s="68" t="b">
        <f>'Zał 5-1'!$K$32&gt;='Zał 5-1'!$O$32</f>
        <v>1</v>
      </c>
      <c r="C221" s="68" t="s">
        <v>779</v>
      </c>
      <c r="D221" s="68" t="s">
        <v>1106</v>
      </c>
      <c r="E221" s="68" t="s">
        <v>695</v>
      </c>
    </row>
    <row r="222" spans="1:5" hidden="1" x14ac:dyDescent="0.2">
      <c r="A222" s="221">
        <v>221</v>
      </c>
      <c r="B222" s="68" t="b">
        <f>'Zał 5-1'!$K$33&gt;='Zał 5-1'!$O$33</f>
        <v>1</v>
      </c>
      <c r="C222" s="68" t="s">
        <v>779</v>
      </c>
      <c r="D222" s="68" t="s">
        <v>1107</v>
      </c>
      <c r="E222" s="68" t="s">
        <v>695</v>
      </c>
    </row>
    <row r="223" spans="1:5" hidden="1" x14ac:dyDescent="0.2">
      <c r="A223" s="221">
        <v>222</v>
      </c>
      <c r="B223" s="68" t="b">
        <f>'Zał 5-1'!$K$34&gt;='Zał 5-1'!$O$34</f>
        <v>1</v>
      </c>
      <c r="C223" s="68" t="s">
        <v>779</v>
      </c>
      <c r="D223" s="68" t="s">
        <v>1108</v>
      </c>
      <c r="E223" s="68" t="s">
        <v>695</v>
      </c>
    </row>
    <row r="224" spans="1:5" hidden="1" x14ac:dyDescent="0.2">
      <c r="A224" s="221">
        <v>223</v>
      </c>
      <c r="B224" s="68" t="b">
        <f>'Zał 5-1'!$K$35&gt;='Zał 5-1'!$O$35</f>
        <v>1</v>
      </c>
      <c r="C224" s="68" t="s">
        <v>779</v>
      </c>
      <c r="D224" s="68" t="s">
        <v>3645</v>
      </c>
      <c r="E224" s="68" t="s">
        <v>695</v>
      </c>
    </row>
    <row r="225" spans="1:5" hidden="1" x14ac:dyDescent="0.2">
      <c r="A225" s="221">
        <v>224</v>
      </c>
      <c r="B225" s="68" t="b">
        <f>'Zał 5-1'!$K$15='Zał 5-1'!$P$15</f>
        <v>1</v>
      </c>
      <c r="C225" s="68" t="s">
        <v>779</v>
      </c>
      <c r="D225" s="68" t="s">
        <v>2407</v>
      </c>
      <c r="E225" s="68" t="s">
        <v>696</v>
      </c>
    </row>
    <row r="226" spans="1:5" hidden="1" x14ac:dyDescent="0.2">
      <c r="A226" s="221">
        <v>225</v>
      </c>
      <c r="B226" s="68" t="b">
        <f>'Zał 5-1'!$K$17&gt;='Zał 5-1'!$P$17</f>
        <v>1</v>
      </c>
      <c r="C226" s="68" t="s">
        <v>779</v>
      </c>
      <c r="D226" s="68" t="s">
        <v>2409</v>
      </c>
      <c r="E226" s="68" t="s">
        <v>697</v>
      </c>
    </row>
    <row r="227" spans="1:5" hidden="1" x14ac:dyDescent="0.2">
      <c r="A227" s="221">
        <v>226</v>
      </c>
      <c r="B227" s="68" t="b">
        <f>'Zał 5-1'!$K$18&gt;='Zał 5-1'!$P$18</f>
        <v>1</v>
      </c>
      <c r="C227" s="68" t="s">
        <v>779</v>
      </c>
      <c r="D227" s="68" t="s">
        <v>2410</v>
      </c>
      <c r="E227" s="68" t="s">
        <v>697</v>
      </c>
    </row>
    <row r="228" spans="1:5" hidden="1" x14ac:dyDescent="0.2">
      <c r="A228" s="221">
        <v>227</v>
      </c>
      <c r="B228" s="68" t="b">
        <f>'Zał 5-1'!$K$19&gt;='Zał 5-1'!$P$19</f>
        <v>1</v>
      </c>
      <c r="C228" s="68" t="s">
        <v>779</v>
      </c>
      <c r="D228" s="68" t="s">
        <v>2411</v>
      </c>
      <c r="E228" s="68" t="s">
        <v>697</v>
      </c>
    </row>
    <row r="229" spans="1:5" hidden="1" x14ac:dyDescent="0.2">
      <c r="A229" s="221">
        <v>228</v>
      </c>
      <c r="B229" s="68" t="b">
        <f>'Zał 5-1'!$K$20&gt;='Zał 5-1'!$P$20</f>
        <v>1</v>
      </c>
      <c r="C229" s="68" t="s">
        <v>779</v>
      </c>
      <c r="D229" s="68" t="s">
        <v>2412</v>
      </c>
      <c r="E229" s="68" t="s">
        <v>697</v>
      </c>
    </row>
    <row r="230" spans="1:5" hidden="1" x14ac:dyDescent="0.2">
      <c r="A230" s="221">
        <v>229</v>
      </c>
      <c r="B230" s="68" t="b">
        <f>'Zał 5-1'!$K$21&gt;='Zał 5-1'!$P$21</f>
        <v>1</v>
      </c>
      <c r="C230" s="68" t="s">
        <v>779</v>
      </c>
      <c r="D230" s="68" t="s">
        <v>2413</v>
      </c>
      <c r="E230" s="68" t="s">
        <v>697</v>
      </c>
    </row>
    <row r="231" spans="1:5" hidden="1" x14ac:dyDescent="0.2">
      <c r="A231" s="221">
        <v>230</v>
      </c>
      <c r="B231" s="68" t="b">
        <f>'Zał 5-1'!$K$22&gt;='Zał 5-1'!$P$22</f>
        <v>1</v>
      </c>
      <c r="C231" s="68" t="s">
        <v>779</v>
      </c>
      <c r="D231" s="68" t="s">
        <v>2414</v>
      </c>
      <c r="E231" s="68" t="s">
        <v>697</v>
      </c>
    </row>
    <row r="232" spans="1:5" hidden="1" x14ac:dyDescent="0.2">
      <c r="A232" s="221">
        <v>231</v>
      </c>
      <c r="B232" s="68" t="b">
        <f>'Zał 5-1'!$K$23&gt;='Zał 5-1'!$P$23</f>
        <v>1</v>
      </c>
      <c r="C232" s="68" t="s">
        <v>779</v>
      </c>
      <c r="D232" s="68" t="s">
        <v>2415</v>
      </c>
      <c r="E232" s="68" t="s">
        <v>697</v>
      </c>
    </row>
    <row r="233" spans="1:5" hidden="1" x14ac:dyDescent="0.2">
      <c r="A233" s="221">
        <v>232</v>
      </c>
      <c r="B233" s="68" t="b">
        <f>'Zał 5-1'!$K$24&gt;='Zał 5-1'!$P$24</f>
        <v>1</v>
      </c>
      <c r="C233" s="68" t="s">
        <v>779</v>
      </c>
      <c r="D233" s="68" t="s">
        <v>2416</v>
      </c>
      <c r="E233" s="68" t="s">
        <v>697</v>
      </c>
    </row>
    <row r="234" spans="1:5" hidden="1" x14ac:dyDescent="0.2">
      <c r="A234" s="221">
        <v>233</v>
      </c>
      <c r="B234" s="68" t="b">
        <f>'Zał 5-1'!$K$25&gt;='Zał 5-1'!$P$25</f>
        <v>1</v>
      </c>
      <c r="C234" s="68" t="s">
        <v>779</v>
      </c>
      <c r="D234" s="68" t="s">
        <v>2417</v>
      </c>
      <c r="E234" s="68" t="s">
        <v>697</v>
      </c>
    </row>
    <row r="235" spans="1:5" hidden="1" x14ac:dyDescent="0.2">
      <c r="A235" s="221">
        <v>234</v>
      </c>
      <c r="B235" s="68" t="b">
        <f>'Zał 5-1'!$K$26&gt;='Zał 5-1'!$P$26</f>
        <v>1</v>
      </c>
      <c r="C235" s="68" t="s">
        <v>779</v>
      </c>
      <c r="D235" s="68" t="s">
        <v>1100</v>
      </c>
      <c r="E235" s="68" t="s">
        <v>697</v>
      </c>
    </row>
    <row r="236" spans="1:5" hidden="1" x14ac:dyDescent="0.2">
      <c r="A236" s="221">
        <v>235</v>
      </c>
      <c r="B236" s="68" t="b">
        <f>'Zał 5-1'!$K$27&gt;='Zał 5-1'!$P$27</f>
        <v>1</v>
      </c>
      <c r="C236" s="68" t="s">
        <v>779</v>
      </c>
      <c r="D236" s="68" t="s">
        <v>1101</v>
      </c>
      <c r="E236" s="68" t="s">
        <v>697</v>
      </c>
    </row>
    <row r="237" spans="1:5" hidden="1" x14ac:dyDescent="0.2">
      <c r="A237" s="221">
        <v>236</v>
      </c>
      <c r="B237" s="68" t="b">
        <f>'Zał 5-1'!$K$28&gt;='Zał 5-1'!$P$28</f>
        <v>1</v>
      </c>
      <c r="C237" s="68" t="s">
        <v>779</v>
      </c>
      <c r="D237" s="68" t="s">
        <v>1102</v>
      </c>
      <c r="E237" s="68" t="s">
        <v>697</v>
      </c>
    </row>
    <row r="238" spans="1:5" hidden="1" x14ac:dyDescent="0.2">
      <c r="A238" s="221">
        <v>237</v>
      </c>
      <c r="B238" s="68" t="b">
        <f>'Zał 5-1'!$K$29&gt;='Zał 5-1'!$P$29</f>
        <v>1</v>
      </c>
      <c r="C238" s="68" t="s">
        <v>779</v>
      </c>
      <c r="D238" s="68" t="s">
        <v>1103</v>
      </c>
      <c r="E238" s="68" t="s">
        <v>697</v>
      </c>
    </row>
    <row r="239" spans="1:5" hidden="1" x14ac:dyDescent="0.2">
      <c r="A239" s="221">
        <v>238</v>
      </c>
      <c r="B239" s="68" t="b">
        <f>'Zał 5-1'!$K$30&gt;='Zał 5-1'!$P$30</f>
        <v>1</v>
      </c>
      <c r="C239" s="68" t="s">
        <v>779</v>
      </c>
      <c r="D239" s="68" t="s">
        <v>1104</v>
      </c>
      <c r="E239" s="68" t="s">
        <v>697</v>
      </c>
    </row>
    <row r="240" spans="1:5" hidden="1" x14ac:dyDescent="0.2">
      <c r="A240" s="221">
        <v>239</v>
      </c>
      <c r="B240" s="68" t="b">
        <f>'Zał 5-1'!$K$31&gt;='Zał 5-1'!$P$31</f>
        <v>1</v>
      </c>
      <c r="C240" s="68" t="s">
        <v>779</v>
      </c>
      <c r="D240" s="68" t="s">
        <v>1105</v>
      </c>
      <c r="E240" s="68" t="s">
        <v>697</v>
      </c>
    </row>
    <row r="241" spans="1:5" hidden="1" x14ac:dyDescent="0.2">
      <c r="A241" s="221">
        <v>240</v>
      </c>
      <c r="B241" s="68" t="b">
        <f>'Zał 5-1'!$K$32&gt;='Zał 5-1'!$P$32</f>
        <v>1</v>
      </c>
      <c r="C241" s="68" t="s">
        <v>779</v>
      </c>
      <c r="D241" s="68" t="s">
        <v>1106</v>
      </c>
      <c r="E241" s="68" t="s">
        <v>697</v>
      </c>
    </row>
    <row r="242" spans="1:5" hidden="1" x14ac:dyDescent="0.2">
      <c r="A242" s="221">
        <v>241</v>
      </c>
      <c r="B242" s="68" t="b">
        <f>'Zał 5-1'!$K$33&gt;='Zał 5-1'!$P$33</f>
        <v>1</v>
      </c>
      <c r="C242" s="68" t="s">
        <v>779</v>
      </c>
      <c r="D242" s="68" t="s">
        <v>1107</v>
      </c>
      <c r="E242" s="68" t="s">
        <v>697</v>
      </c>
    </row>
    <row r="243" spans="1:5" hidden="1" x14ac:dyDescent="0.2">
      <c r="A243" s="221">
        <v>242</v>
      </c>
      <c r="B243" s="68" t="b">
        <f>'Zał 5-1'!$K$34&gt;='Zał 5-1'!$P$34</f>
        <v>1</v>
      </c>
      <c r="C243" s="68" t="s">
        <v>779</v>
      </c>
      <c r="D243" s="68" t="s">
        <v>1108</v>
      </c>
      <c r="E243" s="68" t="s">
        <v>697</v>
      </c>
    </row>
    <row r="244" spans="1:5" hidden="1" x14ac:dyDescent="0.2">
      <c r="A244" s="221">
        <v>243</v>
      </c>
      <c r="B244" s="68" t="b">
        <f>'Zał 5-1'!$K$35&gt;='Zał 5-1'!$P$35</f>
        <v>1</v>
      </c>
      <c r="C244" s="68" t="s">
        <v>779</v>
      </c>
      <c r="D244" s="68" t="s">
        <v>3645</v>
      </c>
      <c r="E244" s="68" t="s">
        <v>697</v>
      </c>
    </row>
    <row r="245" spans="1:5" hidden="1" x14ac:dyDescent="0.2">
      <c r="A245" s="221">
        <v>244</v>
      </c>
      <c r="B245" s="68" t="b">
        <f>'Zał 5-1'!$K$16='Zał 5-1'!$Q$16</f>
        <v>1</v>
      </c>
      <c r="C245" s="68" t="s">
        <v>779</v>
      </c>
      <c r="D245" s="68" t="s">
        <v>2408</v>
      </c>
      <c r="E245" s="68" t="s">
        <v>929</v>
      </c>
    </row>
    <row r="246" spans="1:5" hidden="1" x14ac:dyDescent="0.2">
      <c r="A246" s="221">
        <v>245</v>
      </c>
      <c r="B246" s="68" t="b">
        <f>'Zał 5-1'!$K$17&gt;='Zał 5-1'!$Q$17</f>
        <v>1</v>
      </c>
      <c r="C246" s="68" t="s">
        <v>779</v>
      </c>
      <c r="D246" s="68" t="s">
        <v>2409</v>
      </c>
      <c r="E246" s="68" t="s">
        <v>930</v>
      </c>
    </row>
    <row r="247" spans="1:5" hidden="1" x14ac:dyDescent="0.2">
      <c r="A247" s="221">
        <v>246</v>
      </c>
      <c r="B247" s="68" t="b">
        <f>'Zał 5-1'!$K$18&gt;='Zał 5-1'!$Q$18</f>
        <v>1</v>
      </c>
      <c r="C247" s="68" t="s">
        <v>779</v>
      </c>
      <c r="D247" s="68" t="s">
        <v>2410</v>
      </c>
      <c r="E247" s="68" t="s">
        <v>930</v>
      </c>
    </row>
    <row r="248" spans="1:5" hidden="1" x14ac:dyDescent="0.2">
      <c r="A248" s="221">
        <v>247</v>
      </c>
      <c r="B248" s="68" t="b">
        <f>'Zał 5-1'!$K$19&gt;='Zał 5-1'!$Q$19</f>
        <v>1</v>
      </c>
      <c r="C248" s="68" t="s">
        <v>779</v>
      </c>
      <c r="D248" s="68" t="s">
        <v>2411</v>
      </c>
      <c r="E248" s="68" t="s">
        <v>930</v>
      </c>
    </row>
    <row r="249" spans="1:5" hidden="1" x14ac:dyDescent="0.2">
      <c r="A249" s="221">
        <v>248</v>
      </c>
      <c r="B249" s="68" t="b">
        <f>'Zał 5-1'!$K$20&gt;='Zał 5-1'!$Q$20</f>
        <v>1</v>
      </c>
      <c r="C249" s="68" t="s">
        <v>779</v>
      </c>
      <c r="D249" s="68" t="s">
        <v>2412</v>
      </c>
      <c r="E249" s="68" t="s">
        <v>930</v>
      </c>
    </row>
    <row r="250" spans="1:5" hidden="1" x14ac:dyDescent="0.2">
      <c r="A250" s="221">
        <v>249</v>
      </c>
      <c r="B250" s="68" t="b">
        <f>'Zał 5-1'!$K$21&gt;='Zał 5-1'!$Q$21</f>
        <v>1</v>
      </c>
      <c r="C250" s="68" t="s">
        <v>779</v>
      </c>
      <c r="D250" s="68" t="s">
        <v>2413</v>
      </c>
      <c r="E250" s="68" t="s">
        <v>930</v>
      </c>
    </row>
    <row r="251" spans="1:5" hidden="1" x14ac:dyDescent="0.2">
      <c r="A251" s="221">
        <v>250</v>
      </c>
      <c r="B251" s="68" t="b">
        <f>'Zał 5-1'!$K$22&gt;='Zał 5-1'!$Q$22</f>
        <v>1</v>
      </c>
      <c r="C251" s="68" t="s">
        <v>779</v>
      </c>
      <c r="D251" s="68" t="s">
        <v>2414</v>
      </c>
      <c r="E251" s="68" t="s">
        <v>930</v>
      </c>
    </row>
    <row r="252" spans="1:5" hidden="1" x14ac:dyDescent="0.2">
      <c r="A252" s="221">
        <v>251</v>
      </c>
      <c r="B252" s="68" t="b">
        <f>'Zał 5-1'!$K$23&gt;='Zał 5-1'!$Q$23</f>
        <v>1</v>
      </c>
      <c r="C252" s="68" t="s">
        <v>779</v>
      </c>
      <c r="D252" s="68" t="s">
        <v>2415</v>
      </c>
      <c r="E252" s="68" t="s">
        <v>930</v>
      </c>
    </row>
    <row r="253" spans="1:5" hidden="1" x14ac:dyDescent="0.2">
      <c r="A253" s="221">
        <v>252</v>
      </c>
      <c r="B253" s="68" t="b">
        <f>'Zał 5-1'!$K$24&gt;='Zał 5-1'!$Q$24</f>
        <v>1</v>
      </c>
      <c r="C253" s="68" t="s">
        <v>779</v>
      </c>
      <c r="D253" s="68" t="s">
        <v>2416</v>
      </c>
      <c r="E253" s="68" t="s">
        <v>930</v>
      </c>
    </row>
    <row r="254" spans="1:5" hidden="1" x14ac:dyDescent="0.2">
      <c r="A254" s="221">
        <v>253</v>
      </c>
      <c r="B254" s="68" t="b">
        <f>'Zał 5-1'!$K$25&gt;='Zał 5-1'!$Q$25</f>
        <v>1</v>
      </c>
      <c r="C254" s="68" t="s">
        <v>779</v>
      </c>
      <c r="D254" s="68" t="s">
        <v>2417</v>
      </c>
      <c r="E254" s="68" t="s">
        <v>930</v>
      </c>
    </row>
    <row r="255" spans="1:5" hidden="1" x14ac:dyDescent="0.2">
      <c r="A255" s="221">
        <v>254</v>
      </c>
      <c r="B255" s="68" t="b">
        <f>'Zał 5-1'!$K$26&gt;='Zał 5-1'!$Q$26</f>
        <v>1</v>
      </c>
      <c r="C255" s="68" t="s">
        <v>779</v>
      </c>
      <c r="D255" s="68" t="s">
        <v>1100</v>
      </c>
      <c r="E255" s="68" t="s">
        <v>930</v>
      </c>
    </row>
    <row r="256" spans="1:5" hidden="1" x14ac:dyDescent="0.2">
      <c r="A256" s="221">
        <v>255</v>
      </c>
      <c r="B256" s="68" t="b">
        <f>'Zał 5-1'!$K$27&gt;='Zał 5-1'!$Q$27</f>
        <v>1</v>
      </c>
      <c r="C256" s="68" t="s">
        <v>779</v>
      </c>
      <c r="D256" s="68" t="s">
        <v>1101</v>
      </c>
      <c r="E256" s="68" t="s">
        <v>930</v>
      </c>
    </row>
    <row r="257" spans="1:5" hidden="1" x14ac:dyDescent="0.2">
      <c r="A257" s="221">
        <v>256</v>
      </c>
      <c r="B257" s="68" t="b">
        <f>'Zał 5-1'!$K$28&gt;='Zał 5-1'!$Q$28</f>
        <v>1</v>
      </c>
      <c r="C257" s="68" t="s">
        <v>779</v>
      </c>
      <c r="D257" s="68" t="s">
        <v>1102</v>
      </c>
      <c r="E257" s="68" t="s">
        <v>930</v>
      </c>
    </row>
    <row r="258" spans="1:5" hidden="1" x14ac:dyDescent="0.2">
      <c r="A258" s="221">
        <v>257</v>
      </c>
      <c r="B258" s="68" t="b">
        <f>'Zał 5-1'!$K$29&gt;='Zał 5-1'!$Q$29</f>
        <v>1</v>
      </c>
      <c r="C258" s="68" t="s">
        <v>779</v>
      </c>
      <c r="D258" s="68" t="s">
        <v>1103</v>
      </c>
      <c r="E258" s="68" t="s">
        <v>930</v>
      </c>
    </row>
    <row r="259" spans="1:5" hidden="1" x14ac:dyDescent="0.2">
      <c r="A259" s="221">
        <v>258</v>
      </c>
      <c r="B259" s="68" t="b">
        <f>'Zał 5-1'!$K$30&gt;='Zał 5-1'!$Q$30</f>
        <v>1</v>
      </c>
      <c r="C259" s="68" t="s">
        <v>779</v>
      </c>
      <c r="D259" s="68" t="s">
        <v>1104</v>
      </c>
      <c r="E259" s="68" t="s">
        <v>930</v>
      </c>
    </row>
    <row r="260" spans="1:5" hidden="1" x14ac:dyDescent="0.2">
      <c r="A260" s="221">
        <v>259</v>
      </c>
      <c r="B260" s="68" t="b">
        <f>'Zał 5-1'!$K$31&gt;='Zał 5-1'!$Q$31</f>
        <v>1</v>
      </c>
      <c r="C260" s="68" t="s">
        <v>779</v>
      </c>
      <c r="D260" s="68" t="s">
        <v>1105</v>
      </c>
      <c r="E260" s="68" t="s">
        <v>930</v>
      </c>
    </row>
    <row r="261" spans="1:5" hidden="1" x14ac:dyDescent="0.2">
      <c r="A261" s="221">
        <v>260</v>
      </c>
      <c r="B261" s="68" t="b">
        <f>'Zał 5-1'!$K$32&gt;='Zał 5-1'!$Q$32</f>
        <v>1</v>
      </c>
      <c r="C261" s="68" t="s">
        <v>779</v>
      </c>
      <c r="D261" s="68" t="s">
        <v>1106</v>
      </c>
      <c r="E261" s="68" t="s">
        <v>930</v>
      </c>
    </row>
    <row r="262" spans="1:5" hidden="1" x14ac:dyDescent="0.2">
      <c r="A262" s="221">
        <v>261</v>
      </c>
      <c r="B262" s="68" t="b">
        <f>'Zał 5-1'!$K$33&gt;='Zał 5-1'!$Q$33</f>
        <v>1</v>
      </c>
      <c r="C262" s="68" t="s">
        <v>779</v>
      </c>
      <c r="D262" s="68" t="s">
        <v>1107</v>
      </c>
      <c r="E262" s="68" t="s">
        <v>930</v>
      </c>
    </row>
    <row r="263" spans="1:5" hidden="1" x14ac:dyDescent="0.2">
      <c r="A263" s="221">
        <v>262</v>
      </c>
      <c r="B263" s="68" t="b">
        <f>'Zał 5-1'!$K$34&gt;='Zał 5-1'!$Q$34</f>
        <v>1</v>
      </c>
      <c r="C263" s="68" t="s">
        <v>779</v>
      </c>
      <c r="D263" s="68" t="s">
        <v>1108</v>
      </c>
      <c r="E263" s="68" t="s">
        <v>930</v>
      </c>
    </row>
    <row r="264" spans="1:5" hidden="1" x14ac:dyDescent="0.2">
      <c r="A264" s="221">
        <v>263</v>
      </c>
      <c r="B264" s="68" t="b">
        <f>'Zał 5-1'!$K$35&gt;='Zał 5-1'!$Q$35</f>
        <v>1</v>
      </c>
      <c r="C264" s="68" t="s">
        <v>779</v>
      </c>
      <c r="D264" s="68" t="s">
        <v>3645</v>
      </c>
      <c r="E264" s="68" t="s">
        <v>930</v>
      </c>
    </row>
    <row r="265" spans="1:5" hidden="1" x14ac:dyDescent="0.2">
      <c r="A265" s="221">
        <v>264</v>
      </c>
      <c r="B265" s="68" t="b">
        <f>'Zał 5-1'!$K$11&gt;='Zał 5-1'!$S$11</f>
        <v>1</v>
      </c>
      <c r="C265" s="68" t="s">
        <v>779</v>
      </c>
      <c r="D265" s="68" t="s">
        <v>1011</v>
      </c>
      <c r="E265" s="68" t="s">
        <v>2581</v>
      </c>
    </row>
    <row r="266" spans="1:5" hidden="1" x14ac:dyDescent="0.2">
      <c r="A266" s="221">
        <v>265</v>
      </c>
      <c r="B266" s="68" t="b">
        <f>'Zał 5-1'!$K$12&gt;='Zał 5-1'!$S$12</f>
        <v>1</v>
      </c>
      <c r="C266" s="68" t="s">
        <v>779</v>
      </c>
      <c r="D266" s="68" t="s">
        <v>1012</v>
      </c>
      <c r="E266" s="68" t="s">
        <v>2581</v>
      </c>
    </row>
    <row r="267" spans="1:5" hidden="1" x14ac:dyDescent="0.2">
      <c r="A267" s="221">
        <v>266</v>
      </c>
      <c r="B267" s="68" t="b">
        <f>'Zał 5-1'!$K$13&gt;='Zał 5-1'!$S$13</f>
        <v>1</v>
      </c>
      <c r="C267" s="68" t="s">
        <v>779</v>
      </c>
      <c r="D267" s="68" t="s">
        <v>1013</v>
      </c>
      <c r="E267" s="68" t="s">
        <v>2581</v>
      </c>
    </row>
    <row r="268" spans="1:5" hidden="1" x14ac:dyDescent="0.2">
      <c r="A268" s="221">
        <v>267</v>
      </c>
      <c r="B268" s="68" t="b">
        <f>'Zał 5-1'!$K$14&gt;='Zał 5-1'!$S$14</f>
        <v>1</v>
      </c>
      <c r="C268" s="68" t="s">
        <v>779</v>
      </c>
      <c r="D268" s="68" t="s">
        <v>1014</v>
      </c>
      <c r="E268" s="68" t="s">
        <v>2581</v>
      </c>
    </row>
    <row r="269" spans="1:5" hidden="1" x14ac:dyDescent="0.2">
      <c r="A269" s="221">
        <v>268</v>
      </c>
      <c r="B269" s="68" t="b">
        <f>'Zał 5-1'!$K$17&gt;='Zał 5-1'!$S$17</f>
        <v>1</v>
      </c>
      <c r="C269" s="68" t="s">
        <v>779</v>
      </c>
      <c r="D269" s="68" t="s">
        <v>2409</v>
      </c>
      <c r="E269" s="68" t="s">
        <v>2581</v>
      </c>
    </row>
    <row r="270" spans="1:5" hidden="1" x14ac:dyDescent="0.2">
      <c r="A270" s="221">
        <v>269</v>
      </c>
      <c r="B270" s="68" t="b">
        <f>'Zał 5-1'!$K$18&gt;='Zał 5-1'!$S$18</f>
        <v>1</v>
      </c>
      <c r="C270" s="68" t="s">
        <v>779</v>
      </c>
      <c r="D270" s="68" t="s">
        <v>2410</v>
      </c>
      <c r="E270" s="68" t="s">
        <v>2581</v>
      </c>
    </row>
    <row r="271" spans="1:5" hidden="1" x14ac:dyDescent="0.2">
      <c r="A271" s="221">
        <v>270</v>
      </c>
      <c r="B271" s="68" t="b">
        <f>'Zał 5-1'!$K$19&gt;='Zał 5-1'!$S$19</f>
        <v>1</v>
      </c>
      <c r="C271" s="68" t="s">
        <v>779</v>
      </c>
      <c r="D271" s="68" t="s">
        <v>2411</v>
      </c>
      <c r="E271" s="68" t="s">
        <v>2581</v>
      </c>
    </row>
    <row r="272" spans="1:5" hidden="1" x14ac:dyDescent="0.2">
      <c r="A272" s="221">
        <v>271</v>
      </c>
      <c r="B272" s="68" t="b">
        <f>'Zał 5-1'!$K$20&gt;='Zał 5-1'!$S$20</f>
        <v>1</v>
      </c>
      <c r="C272" s="68" t="s">
        <v>779</v>
      </c>
      <c r="D272" s="68" t="s">
        <v>2412</v>
      </c>
      <c r="E272" s="68" t="s">
        <v>2581</v>
      </c>
    </row>
    <row r="273" spans="1:5" hidden="1" x14ac:dyDescent="0.2">
      <c r="A273" s="221">
        <v>272</v>
      </c>
      <c r="B273" s="68" t="b">
        <f>'Zał 5-1'!$K$21&gt;='Zał 5-1'!$S$21</f>
        <v>1</v>
      </c>
      <c r="C273" s="68" t="s">
        <v>779</v>
      </c>
      <c r="D273" s="68" t="s">
        <v>2413</v>
      </c>
      <c r="E273" s="68" t="s">
        <v>2581</v>
      </c>
    </row>
    <row r="274" spans="1:5" hidden="1" x14ac:dyDescent="0.2">
      <c r="A274" s="221">
        <v>273</v>
      </c>
      <c r="B274" s="68" t="b">
        <f>'Zał 5-1'!$K$22&gt;='Zał 5-1'!$S$22</f>
        <v>1</v>
      </c>
      <c r="C274" s="68" t="s">
        <v>779</v>
      </c>
      <c r="D274" s="68" t="s">
        <v>2414</v>
      </c>
      <c r="E274" s="68" t="s">
        <v>2581</v>
      </c>
    </row>
    <row r="275" spans="1:5" hidden="1" x14ac:dyDescent="0.2">
      <c r="A275" s="221">
        <v>274</v>
      </c>
      <c r="B275" s="68" t="b">
        <f>'Zał 5-1'!$K$23&gt;='Zał 5-1'!$S$23</f>
        <v>1</v>
      </c>
      <c r="C275" s="68" t="s">
        <v>779</v>
      </c>
      <c r="D275" s="68" t="s">
        <v>2415</v>
      </c>
      <c r="E275" s="68" t="s">
        <v>2581</v>
      </c>
    </row>
    <row r="276" spans="1:5" hidden="1" x14ac:dyDescent="0.2">
      <c r="A276" s="221">
        <v>275</v>
      </c>
      <c r="B276" s="68" t="b">
        <f>'Zał 5-1'!$K$24&gt;='Zał 5-1'!$S$24</f>
        <v>1</v>
      </c>
      <c r="C276" s="68" t="s">
        <v>779</v>
      </c>
      <c r="D276" s="68" t="s">
        <v>2416</v>
      </c>
      <c r="E276" s="68" t="s">
        <v>2581</v>
      </c>
    </row>
    <row r="277" spans="1:5" hidden="1" x14ac:dyDescent="0.2">
      <c r="A277" s="221">
        <v>276</v>
      </c>
      <c r="B277" s="68" t="b">
        <f>'Zał 5-1'!$K$25&gt;='Zał 5-1'!$S$25</f>
        <v>1</v>
      </c>
      <c r="C277" s="68" t="s">
        <v>779</v>
      </c>
      <c r="D277" s="68" t="s">
        <v>2417</v>
      </c>
      <c r="E277" s="68" t="s">
        <v>2581</v>
      </c>
    </row>
    <row r="278" spans="1:5" hidden="1" x14ac:dyDescent="0.2">
      <c r="A278" s="221">
        <v>277</v>
      </c>
      <c r="B278" s="68" t="b">
        <f>'Zał 5-1'!$K$26&gt;='Zał 5-1'!$S$26</f>
        <v>1</v>
      </c>
      <c r="C278" s="68" t="s">
        <v>779</v>
      </c>
      <c r="D278" s="68" t="s">
        <v>1100</v>
      </c>
      <c r="E278" s="68" t="s">
        <v>2581</v>
      </c>
    </row>
    <row r="279" spans="1:5" hidden="1" x14ac:dyDescent="0.2">
      <c r="A279" s="221">
        <v>278</v>
      </c>
      <c r="B279" s="68" t="b">
        <f>'Zał 5-1'!$K$27&gt;='Zał 5-1'!$S$27</f>
        <v>1</v>
      </c>
      <c r="C279" s="68" t="s">
        <v>779</v>
      </c>
      <c r="D279" s="68" t="s">
        <v>1101</v>
      </c>
      <c r="E279" s="68" t="s">
        <v>2581</v>
      </c>
    </row>
    <row r="280" spans="1:5" hidden="1" x14ac:dyDescent="0.2">
      <c r="A280" s="221">
        <v>279</v>
      </c>
      <c r="B280" s="68" t="b">
        <f>'Zał 5-1'!$K$28&gt;='Zał 5-1'!$S$28</f>
        <v>1</v>
      </c>
      <c r="C280" s="68" t="s">
        <v>779</v>
      </c>
      <c r="D280" s="68" t="s">
        <v>1102</v>
      </c>
      <c r="E280" s="68" t="s">
        <v>2581</v>
      </c>
    </row>
    <row r="281" spans="1:5" hidden="1" x14ac:dyDescent="0.2">
      <c r="A281" s="221">
        <v>280</v>
      </c>
      <c r="B281" s="68" t="b">
        <f>'Zał 5-1'!$K$29&gt;='Zał 5-1'!$S$29</f>
        <v>1</v>
      </c>
      <c r="C281" s="68" t="s">
        <v>779</v>
      </c>
      <c r="D281" s="68" t="s">
        <v>1103</v>
      </c>
      <c r="E281" s="68" t="s">
        <v>2581</v>
      </c>
    </row>
    <row r="282" spans="1:5" hidden="1" x14ac:dyDescent="0.2">
      <c r="A282" s="221">
        <v>281</v>
      </c>
      <c r="B282" s="68" t="b">
        <f>'Zał 5-1'!$K$30&gt;='Zał 5-1'!$S$30</f>
        <v>1</v>
      </c>
      <c r="C282" s="68" t="s">
        <v>779</v>
      </c>
      <c r="D282" s="68" t="s">
        <v>1104</v>
      </c>
      <c r="E282" s="68" t="s">
        <v>2581</v>
      </c>
    </row>
    <row r="283" spans="1:5" hidden="1" x14ac:dyDescent="0.2">
      <c r="A283" s="221">
        <v>282</v>
      </c>
      <c r="B283" s="68" t="b">
        <f>'Zał 5-1'!$K$31&gt;='Zał 5-1'!$S$31</f>
        <v>1</v>
      </c>
      <c r="C283" s="68" t="s">
        <v>779</v>
      </c>
      <c r="D283" s="68" t="s">
        <v>1105</v>
      </c>
      <c r="E283" s="68" t="s">
        <v>2581</v>
      </c>
    </row>
    <row r="284" spans="1:5" hidden="1" x14ac:dyDescent="0.2">
      <c r="A284" s="221">
        <v>283</v>
      </c>
      <c r="B284" s="68" t="b">
        <f>'Zał 5-1'!$K$32&gt;='Zał 5-1'!$S$32</f>
        <v>1</v>
      </c>
      <c r="C284" s="68" t="s">
        <v>779</v>
      </c>
      <c r="D284" s="68" t="s">
        <v>1106</v>
      </c>
      <c r="E284" s="68" t="s">
        <v>2581</v>
      </c>
    </row>
    <row r="285" spans="1:5" hidden="1" x14ac:dyDescent="0.2">
      <c r="A285" s="221">
        <v>284</v>
      </c>
      <c r="B285" s="68" t="b">
        <f>'Zał 5-1'!$K$33&gt;='Zał 5-1'!$S$33</f>
        <v>1</v>
      </c>
      <c r="C285" s="68" t="s">
        <v>779</v>
      </c>
      <c r="D285" s="68" t="s">
        <v>1107</v>
      </c>
      <c r="E285" s="68" t="s">
        <v>2581</v>
      </c>
    </row>
    <row r="286" spans="1:5" hidden="1" x14ac:dyDescent="0.2">
      <c r="A286" s="221">
        <v>285</v>
      </c>
      <c r="B286" s="68" t="b">
        <f>'Zał 5-1'!$K$34&gt;='Zał 5-1'!$S$34</f>
        <v>1</v>
      </c>
      <c r="C286" s="68" t="s">
        <v>779</v>
      </c>
      <c r="D286" s="68" t="s">
        <v>1108</v>
      </c>
      <c r="E286" s="68" t="s">
        <v>2581</v>
      </c>
    </row>
    <row r="287" spans="1:5" hidden="1" x14ac:dyDescent="0.2">
      <c r="A287" s="221">
        <v>286</v>
      </c>
      <c r="B287" s="68" t="b">
        <f>'Zał 5-1'!$K$35&gt;='Zał 5-1'!$S$35</f>
        <v>1</v>
      </c>
      <c r="C287" s="68" t="s">
        <v>779</v>
      </c>
      <c r="D287" s="68" t="s">
        <v>3645</v>
      </c>
      <c r="E287" s="68" t="s">
        <v>2581</v>
      </c>
    </row>
    <row r="288" spans="1:5" hidden="1" x14ac:dyDescent="0.2">
      <c r="A288" s="221">
        <v>287</v>
      </c>
      <c r="B288" s="68" t="b">
        <f>'Zał 5-1'!$D$17=SUM('Zał 5-1'!$E$17:$J$17)</f>
        <v>1</v>
      </c>
      <c r="C288" s="68" t="s">
        <v>779</v>
      </c>
      <c r="D288" s="68" t="s">
        <v>2409</v>
      </c>
      <c r="E288" s="68" t="s">
        <v>932</v>
      </c>
    </row>
    <row r="289" spans="1:5" hidden="1" x14ac:dyDescent="0.2">
      <c r="A289" s="221">
        <v>288</v>
      </c>
      <c r="B289" s="68" t="b">
        <f>'Zał 5-1'!$D$18=SUM('Zał 5-1'!$E$18:$J$18)</f>
        <v>1</v>
      </c>
      <c r="C289" s="68" t="s">
        <v>779</v>
      </c>
      <c r="D289" s="68" t="s">
        <v>2410</v>
      </c>
      <c r="E289" s="68" t="s">
        <v>932</v>
      </c>
    </row>
    <row r="290" spans="1:5" hidden="1" x14ac:dyDescent="0.2">
      <c r="A290" s="221">
        <v>289</v>
      </c>
      <c r="B290" s="68" t="b">
        <f>'Zał 5-1'!$D$19=SUM('Zał 5-1'!$E$19:$J$19)</f>
        <v>1</v>
      </c>
      <c r="C290" s="68" t="s">
        <v>779</v>
      </c>
      <c r="D290" s="68" t="s">
        <v>2411</v>
      </c>
      <c r="E290" s="68" t="s">
        <v>932</v>
      </c>
    </row>
    <row r="291" spans="1:5" hidden="1" x14ac:dyDescent="0.2">
      <c r="A291" s="221">
        <v>290</v>
      </c>
      <c r="B291" s="68" t="b">
        <f>'Zał 5-1'!$D$20=SUM('Zał 5-1'!$E$20:$J$20)</f>
        <v>1</v>
      </c>
      <c r="C291" s="68" t="s">
        <v>779</v>
      </c>
      <c r="D291" s="68" t="s">
        <v>2412</v>
      </c>
      <c r="E291" s="68" t="s">
        <v>932</v>
      </c>
    </row>
    <row r="292" spans="1:5" hidden="1" x14ac:dyDescent="0.2">
      <c r="A292" s="221">
        <v>291</v>
      </c>
      <c r="B292" s="68" t="b">
        <f>'Zał 5-1'!$D$21=SUM('Zał 5-1'!$E$21:$J$21)</f>
        <v>1</v>
      </c>
      <c r="C292" s="68" t="s">
        <v>779</v>
      </c>
      <c r="D292" s="68" t="s">
        <v>2413</v>
      </c>
      <c r="E292" s="68" t="s">
        <v>932</v>
      </c>
    </row>
    <row r="293" spans="1:5" hidden="1" x14ac:dyDescent="0.2">
      <c r="A293" s="221">
        <v>292</v>
      </c>
      <c r="B293" s="68" t="b">
        <f>'Zał 5-1'!$D$22=SUM('Zał 5-1'!$E$22:$J$22)</f>
        <v>1</v>
      </c>
      <c r="C293" s="68" t="s">
        <v>779</v>
      </c>
      <c r="D293" s="68" t="s">
        <v>2414</v>
      </c>
      <c r="E293" s="68" t="s">
        <v>932</v>
      </c>
    </row>
    <row r="294" spans="1:5" hidden="1" x14ac:dyDescent="0.2">
      <c r="A294" s="221">
        <v>293</v>
      </c>
      <c r="B294" s="68" t="b">
        <f>'Zał 5-1'!$D$23=SUM('Zał 5-1'!$E$23:$J$23)</f>
        <v>1</v>
      </c>
      <c r="C294" s="68" t="s">
        <v>779</v>
      </c>
      <c r="D294" s="68" t="s">
        <v>2415</v>
      </c>
      <c r="E294" s="68" t="s">
        <v>932</v>
      </c>
    </row>
    <row r="295" spans="1:5" hidden="1" x14ac:dyDescent="0.2">
      <c r="A295" s="221">
        <v>294</v>
      </c>
      <c r="B295" s="68" t="b">
        <f>'Zał 5-1'!$D$24=SUM('Zał 5-1'!$E$24:$J$24)</f>
        <v>1</v>
      </c>
      <c r="C295" s="68" t="s">
        <v>779</v>
      </c>
      <c r="D295" s="68" t="s">
        <v>2416</v>
      </c>
      <c r="E295" s="68" t="s">
        <v>932</v>
      </c>
    </row>
    <row r="296" spans="1:5" hidden="1" x14ac:dyDescent="0.2">
      <c r="A296" s="221">
        <v>295</v>
      </c>
      <c r="B296" s="68" t="b">
        <f>'Zał 5-1'!$D$25=SUM('Zał 5-1'!$E$25:$J$25)</f>
        <v>1</v>
      </c>
      <c r="C296" s="68" t="s">
        <v>779</v>
      </c>
      <c r="D296" s="68" t="s">
        <v>2417</v>
      </c>
      <c r="E296" s="68" t="s">
        <v>932</v>
      </c>
    </row>
    <row r="297" spans="1:5" hidden="1" x14ac:dyDescent="0.2">
      <c r="A297" s="221">
        <v>296</v>
      </c>
      <c r="B297" s="68" t="b">
        <f>'Zał 5-1'!$D$26=SUM('Zał 5-1'!$E$26:$J$26)</f>
        <v>1</v>
      </c>
      <c r="C297" s="68" t="s">
        <v>779</v>
      </c>
      <c r="D297" s="68" t="s">
        <v>1100</v>
      </c>
      <c r="E297" s="68" t="s">
        <v>932</v>
      </c>
    </row>
    <row r="298" spans="1:5" hidden="1" x14ac:dyDescent="0.2">
      <c r="A298" s="221">
        <v>297</v>
      </c>
      <c r="B298" s="68" t="b">
        <f>'Zał 5-1'!$D$27=SUM('Zał 5-1'!$E$27:$J$27)</f>
        <v>1</v>
      </c>
      <c r="C298" s="68" t="s">
        <v>779</v>
      </c>
      <c r="D298" s="68" t="s">
        <v>1101</v>
      </c>
      <c r="E298" s="68" t="s">
        <v>932</v>
      </c>
    </row>
    <row r="299" spans="1:5" hidden="1" x14ac:dyDescent="0.2">
      <c r="A299" s="221">
        <v>298</v>
      </c>
      <c r="B299" s="68" t="b">
        <f>'Zał 5-1'!$D$28=SUM('Zał 5-1'!$E$28:$J$28)</f>
        <v>1</v>
      </c>
      <c r="C299" s="68" t="s">
        <v>779</v>
      </c>
      <c r="D299" s="68" t="s">
        <v>1102</v>
      </c>
      <c r="E299" s="68" t="s">
        <v>932</v>
      </c>
    </row>
    <row r="300" spans="1:5" hidden="1" x14ac:dyDescent="0.2">
      <c r="A300" s="221">
        <v>299</v>
      </c>
      <c r="B300" s="68" t="b">
        <f>'Zał 5-1'!$D$29=SUM('Zał 5-1'!$E$29:$J$29)</f>
        <v>1</v>
      </c>
      <c r="C300" s="68" t="s">
        <v>779</v>
      </c>
      <c r="D300" s="68" t="s">
        <v>1103</v>
      </c>
      <c r="E300" s="68" t="s">
        <v>932</v>
      </c>
    </row>
    <row r="301" spans="1:5" hidden="1" x14ac:dyDescent="0.2">
      <c r="A301" s="221">
        <v>300</v>
      </c>
      <c r="B301" s="68" t="b">
        <f>'Zał 5-1'!$D$30=SUM('Zał 5-1'!$E$30:$J$30)</f>
        <v>1</v>
      </c>
      <c r="C301" s="68" t="s">
        <v>779</v>
      </c>
      <c r="D301" s="68" t="s">
        <v>1104</v>
      </c>
      <c r="E301" s="68" t="s">
        <v>932</v>
      </c>
    </row>
    <row r="302" spans="1:5" hidden="1" x14ac:dyDescent="0.2">
      <c r="A302" s="221">
        <v>301</v>
      </c>
      <c r="B302" s="68" t="b">
        <f>'Zał 5-1'!$D$31=SUM('Zał 5-1'!$E$31:$J$31)</f>
        <v>1</v>
      </c>
      <c r="C302" s="68" t="s">
        <v>779</v>
      </c>
      <c r="D302" s="68" t="s">
        <v>1105</v>
      </c>
      <c r="E302" s="68" t="s">
        <v>932</v>
      </c>
    </row>
    <row r="303" spans="1:5" hidden="1" x14ac:dyDescent="0.2">
      <c r="A303" s="221">
        <v>302</v>
      </c>
      <c r="B303" s="68" t="b">
        <f>'Zał 5-1'!$D$32=SUM('Zał 5-1'!$E$32:$J$32)</f>
        <v>1</v>
      </c>
      <c r="C303" s="68" t="s">
        <v>779</v>
      </c>
      <c r="D303" s="68" t="s">
        <v>1106</v>
      </c>
      <c r="E303" s="68" t="s">
        <v>932</v>
      </c>
    </row>
    <row r="304" spans="1:5" hidden="1" x14ac:dyDescent="0.2">
      <c r="A304" s="221">
        <v>303</v>
      </c>
      <c r="B304" s="68" t="b">
        <f>'Zał 5-1'!$D$33=SUM('Zał 5-1'!$E$33:$J$33)</f>
        <v>1</v>
      </c>
      <c r="C304" s="68" t="s">
        <v>779</v>
      </c>
      <c r="D304" s="68" t="s">
        <v>1107</v>
      </c>
      <c r="E304" s="68" t="s">
        <v>932</v>
      </c>
    </row>
    <row r="305" spans="1:5" hidden="1" x14ac:dyDescent="0.2">
      <c r="A305" s="221">
        <v>304</v>
      </c>
      <c r="B305" s="68" t="b">
        <f>'Zał 5-1'!$D$34=SUM('Zał 5-1'!$E$34:$J$34)</f>
        <v>1</v>
      </c>
      <c r="C305" s="68" t="s">
        <v>779</v>
      </c>
      <c r="D305" s="68" t="s">
        <v>1108</v>
      </c>
      <c r="E305" s="68" t="s">
        <v>932</v>
      </c>
    </row>
    <row r="306" spans="1:5" hidden="1" x14ac:dyDescent="0.2">
      <c r="A306" s="221">
        <v>305</v>
      </c>
      <c r="B306" s="68" t="b">
        <f>'Zał 5-1'!$D$35=SUM('Zał 5-1'!$E$35:$J$35)</f>
        <v>1</v>
      </c>
      <c r="C306" s="68" t="s">
        <v>779</v>
      </c>
      <c r="D306" s="68" t="s">
        <v>3645</v>
      </c>
      <c r="E306" s="68" t="s">
        <v>932</v>
      </c>
    </row>
    <row r="307" spans="1:5" hidden="1" x14ac:dyDescent="0.2">
      <c r="A307" s="221">
        <v>306</v>
      </c>
      <c r="B307" s="68" t="b">
        <f>'Zał 5-1'!$K$17=SUM('Zał 5-1'!$L$17:$Q$17)</f>
        <v>1</v>
      </c>
      <c r="C307" s="68" t="s">
        <v>779</v>
      </c>
      <c r="D307" s="68" t="s">
        <v>2409</v>
      </c>
      <c r="E307" s="68" t="s">
        <v>933</v>
      </c>
    </row>
    <row r="308" spans="1:5" hidden="1" x14ac:dyDescent="0.2">
      <c r="A308" s="221">
        <v>307</v>
      </c>
      <c r="B308" s="68" t="b">
        <f>'Zał 5-1'!$K$18=SUM('Zał 5-1'!$L$18:$Q$18)</f>
        <v>1</v>
      </c>
      <c r="C308" s="68" t="s">
        <v>779</v>
      </c>
      <c r="D308" s="68" t="s">
        <v>2410</v>
      </c>
      <c r="E308" s="68" t="s">
        <v>933</v>
      </c>
    </row>
    <row r="309" spans="1:5" hidden="1" x14ac:dyDescent="0.2">
      <c r="A309" s="221">
        <v>308</v>
      </c>
      <c r="B309" s="68" t="b">
        <f>'Zał 5-1'!$K$19=SUM('Zał 5-1'!$L$19:$Q$19)</f>
        <v>1</v>
      </c>
      <c r="C309" s="68" t="s">
        <v>779</v>
      </c>
      <c r="D309" s="68" t="s">
        <v>2411</v>
      </c>
      <c r="E309" s="68" t="s">
        <v>933</v>
      </c>
    </row>
    <row r="310" spans="1:5" hidden="1" x14ac:dyDescent="0.2">
      <c r="A310" s="221">
        <v>309</v>
      </c>
      <c r="B310" s="68" t="b">
        <f>'Zał 5-1'!$K$20=SUM('Zał 5-1'!$L$20:$Q$20)</f>
        <v>1</v>
      </c>
      <c r="C310" s="68" t="s">
        <v>779</v>
      </c>
      <c r="D310" s="68" t="s">
        <v>2412</v>
      </c>
      <c r="E310" s="68" t="s">
        <v>933</v>
      </c>
    </row>
    <row r="311" spans="1:5" hidden="1" x14ac:dyDescent="0.2">
      <c r="A311" s="221">
        <v>310</v>
      </c>
      <c r="B311" s="68" t="b">
        <f>'Zał 5-1'!$K$21=SUM('Zał 5-1'!$L$21:$Q$21)</f>
        <v>1</v>
      </c>
      <c r="C311" s="68" t="s">
        <v>779</v>
      </c>
      <c r="D311" s="68" t="s">
        <v>2413</v>
      </c>
      <c r="E311" s="68" t="s">
        <v>933</v>
      </c>
    </row>
    <row r="312" spans="1:5" hidden="1" x14ac:dyDescent="0.2">
      <c r="A312" s="221">
        <v>311</v>
      </c>
      <c r="B312" s="68" t="b">
        <f>'Zał 5-1'!$K$23=SUM('Zał 5-1'!$L$23:$Q$23)</f>
        <v>1</v>
      </c>
      <c r="C312" s="68" t="s">
        <v>779</v>
      </c>
      <c r="D312" s="68" t="s">
        <v>2415</v>
      </c>
      <c r="E312" s="68" t="s">
        <v>933</v>
      </c>
    </row>
    <row r="313" spans="1:5" hidden="1" x14ac:dyDescent="0.2">
      <c r="A313" s="221">
        <v>312</v>
      </c>
      <c r="B313" s="68" t="b">
        <f>'Zał 5-1'!$K$24=SUM('Zał 5-1'!$L$24:$Q$24)</f>
        <v>1</v>
      </c>
      <c r="C313" s="68" t="s">
        <v>779</v>
      </c>
      <c r="D313" s="68" t="s">
        <v>2416</v>
      </c>
      <c r="E313" s="68" t="s">
        <v>933</v>
      </c>
    </row>
    <row r="314" spans="1:5" hidden="1" x14ac:dyDescent="0.2">
      <c r="A314" s="221">
        <v>313</v>
      </c>
      <c r="B314" s="68" t="b">
        <f>'Zał 5-1'!$K$25=SUM('Zał 5-1'!$L$25:$Q$25)</f>
        <v>1</v>
      </c>
      <c r="C314" s="68" t="s">
        <v>779</v>
      </c>
      <c r="D314" s="68" t="s">
        <v>2417</v>
      </c>
      <c r="E314" s="68" t="s">
        <v>933</v>
      </c>
    </row>
    <row r="315" spans="1:5" hidden="1" x14ac:dyDescent="0.2">
      <c r="A315" s="221">
        <v>314</v>
      </c>
      <c r="B315" s="68" t="b">
        <f>'Zał 5-1'!$K$26=SUM('Zał 5-1'!$L$26:$Q$26)</f>
        <v>1</v>
      </c>
      <c r="C315" s="68" t="s">
        <v>779</v>
      </c>
      <c r="D315" s="68" t="s">
        <v>1100</v>
      </c>
      <c r="E315" s="68" t="s">
        <v>933</v>
      </c>
    </row>
    <row r="316" spans="1:5" hidden="1" x14ac:dyDescent="0.2">
      <c r="A316" s="221">
        <v>315</v>
      </c>
      <c r="B316" s="68" t="b">
        <f>'Zał 5-1'!$K$27=SUM('Zał 5-1'!$L$27:$Q$27)</f>
        <v>1</v>
      </c>
      <c r="C316" s="68" t="s">
        <v>779</v>
      </c>
      <c r="D316" s="68" t="s">
        <v>1101</v>
      </c>
      <c r="E316" s="68" t="s">
        <v>933</v>
      </c>
    </row>
    <row r="317" spans="1:5" hidden="1" x14ac:dyDescent="0.2">
      <c r="A317" s="221">
        <v>316</v>
      </c>
      <c r="B317" s="68" t="b">
        <f>'Zał 5-1'!$K$28=SUM('Zał 5-1'!$L$28:$Q$28)</f>
        <v>1</v>
      </c>
      <c r="C317" s="68" t="s">
        <v>779</v>
      </c>
      <c r="D317" s="68" t="s">
        <v>1102</v>
      </c>
      <c r="E317" s="68" t="s">
        <v>933</v>
      </c>
    </row>
    <row r="318" spans="1:5" hidden="1" x14ac:dyDescent="0.2">
      <c r="A318" s="221">
        <v>317</v>
      </c>
      <c r="B318" s="68" t="b">
        <f>'Zał 5-1'!$K$29=SUM('Zał 5-1'!$L$29:$Q$29)</f>
        <v>1</v>
      </c>
      <c r="C318" s="68" t="s">
        <v>779</v>
      </c>
      <c r="D318" s="68" t="s">
        <v>1103</v>
      </c>
      <c r="E318" s="68" t="s">
        <v>933</v>
      </c>
    </row>
    <row r="319" spans="1:5" hidden="1" x14ac:dyDescent="0.2">
      <c r="A319" s="221">
        <v>318</v>
      </c>
      <c r="B319" s="68" t="b">
        <f>'Zał 5-1'!$K$30=SUM('Zał 5-1'!$L$30:$Q$30)</f>
        <v>1</v>
      </c>
      <c r="C319" s="68" t="s">
        <v>779</v>
      </c>
      <c r="D319" s="68" t="s">
        <v>1104</v>
      </c>
      <c r="E319" s="68" t="s">
        <v>933</v>
      </c>
    </row>
    <row r="320" spans="1:5" hidden="1" x14ac:dyDescent="0.2">
      <c r="A320" s="221">
        <v>319</v>
      </c>
      <c r="B320" s="68" t="b">
        <f>'Zał 5-1'!$K$31=SUM('Zał 5-1'!$L$31:$Q$31)</f>
        <v>1</v>
      </c>
      <c r="C320" s="68" t="s">
        <v>779</v>
      </c>
      <c r="D320" s="68" t="s">
        <v>1105</v>
      </c>
      <c r="E320" s="68" t="s">
        <v>933</v>
      </c>
    </row>
    <row r="321" spans="1:5" hidden="1" x14ac:dyDescent="0.2">
      <c r="A321" s="221">
        <v>320</v>
      </c>
      <c r="B321" s="68" t="b">
        <f>'Zał 5-1'!$K$32=SUM('Zał 5-1'!$L$32:$Q$32)</f>
        <v>1</v>
      </c>
      <c r="C321" s="68" t="s">
        <v>779</v>
      </c>
      <c r="D321" s="68" t="s">
        <v>1106</v>
      </c>
      <c r="E321" s="68" t="s">
        <v>933</v>
      </c>
    </row>
    <row r="322" spans="1:5" hidden="1" x14ac:dyDescent="0.2">
      <c r="A322" s="221">
        <v>321</v>
      </c>
      <c r="B322" s="68" t="b">
        <f>'Zał 5-1'!$K$33=SUM('Zał 5-1'!$L$33:$Q$33)</f>
        <v>1</v>
      </c>
      <c r="C322" s="68" t="s">
        <v>779</v>
      </c>
      <c r="D322" s="68" t="s">
        <v>1107</v>
      </c>
      <c r="E322" s="68" t="s">
        <v>933</v>
      </c>
    </row>
    <row r="323" spans="1:5" hidden="1" x14ac:dyDescent="0.2">
      <c r="A323" s="221">
        <v>322</v>
      </c>
      <c r="B323" s="68" t="b">
        <f>'Zał 5-1'!$K$34=SUM('Zał 5-1'!$L$34:$Q$34)</f>
        <v>1</v>
      </c>
      <c r="C323" s="68" t="s">
        <v>779</v>
      </c>
      <c r="D323" s="68" t="s">
        <v>1108</v>
      </c>
      <c r="E323" s="68" t="s">
        <v>933</v>
      </c>
    </row>
    <row r="324" spans="1:5" hidden="1" x14ac:dyDescent="0.2">
      <c r="A324" s="221">
        <v>323</v>
      </c>
      <c r="B324" s="68" t="b">
        <f>'Zał 5-1'!$K$35=SUM('Zał 5-1'!$L$35:$Q$35)</f>
        <v>1</v>
      </c>
      <c r="C324" s="68" t="s">
        <v>779</v>
      </c>
      <c r="D324" s="68" t="s">
        <v>3645</v>
      </c>
      <c r="E324" s="68" t="s">
        <v>933</v>
      </c>
    </row>
    <row r="325" spans="1:5" hidden="1" x14ac:dyDescent="0.2">
      <c r="A325" s="221">
        <v>324</v>
      </c>
      <c r="B325" s="68" t="b">
        <f>'Zał 5-1'!$D$11&gt;='Zał 5-1'!$K$11</f>
        <v>1</v>
      </c>
      <c r="C325" s="68" t="s">
        <v>779</v>
      </c>
      <c r="D325" s="68" t="s">
        <v>1011</v>
      </c>
      <c r="E325" s="68" t="s">
        <v>934</v>
      </c>
    </row>
    <row r="326" spans="1:5" hidden="1" x14ac:dyDescent="0.2">
      <c r="A326" s="221">
        <v>325</v>
      </c>
      <c r="B326" s="68" t="b">
        <f>'Zał 5-1'!$D$12&gt;='Zał 5-1'!$K$12</f>
        <v>1</v>
      </c>
      <c r="C326" s="68" t="s">
        <v>779</v>
      </c>
      <c r="D326" s="68" t="s">
        <v>1012</v>
      </c>
      <c r="E326" s="68" t="s">
        <v>934</v>
      </c>
    </row>
    <row r="327" spans="1:5" hidden="1" x14ac:dyDescent="0.2">
      <c r="A327" s="221">
        <v>326</v>
      </c>
      <c r="B327" s="68" t="b">
        <f>'Zał 5-1'!$D$13&gt;='Zał 5-1'!$K$13</f>
        <v>1</v>
      </c>
      <c r="C327" s="68" t="s">
        <v>779</v>
      </c>
      <c r="D327" s="68" t="s">
        <v>1013</v>
      </c>
      <c r="E327" s="68" t="s">
        <v>934</v>
      </c>
    </row>
    <row r="328" spans="1:5" hidden="1" x14ac:dyDescent="0.2">
      <c r="A328" s="221">
        <v>327</v>
      </c>
      <c r="B328" s="68" t="b">
        <f>'Zał 5-1'!$D$14&gt;='Zał 5-1'!$K$14</f>
        <v>1</v>
      </c>
      <c r="C328" s="68" t="s">
        <v>779</v>
      </c>
      <c r="D328" s="68" t="s">
        <v>1014</v>
      </c>
      <c r="E328" s="68" t="s">
        <v>934</v>
      </c>
    </row>
    <row r="329" spans="1:5" hidden="1" x14ac:dyDescent="0.2">
      <c r="A329" s="221">
        <v>328</v>
      </c>
      <c r="B329" s="68" t="b">
        <f>'Zał 5-1'!$D$15&gt;='Zał 5-1'!$K$15</f>
        <v>1</v>
      </c>
      <c r="C329" s="68" t="s">
        <v>779</v>
      </c>
      <c r="D329" s="68" t="s">
        <v>2407</v>
      </c>
      <c r="E329" s="68" t="s">
        <v>934</v>
      </c>
    </row>
    <row r="330" spans="1:5" hidden="1" x14ac:dyDescent="0.2">
      <c r="A330" s="221">
        <v>329</v>
      </c>
      <c r="B330" s="68" t="b">
        <f>'Zał 5-1'!$D$16&gt;='Zał 5-1'!$K$16</f>
        <v>1</v>
      </c>
      <c r="C330" s="68" t="s">
        <v>779</v>
      </c>
      <c r="D330" s="68" t="s">
        <v>2408</v>
      </c>
      <c r="E330" s="68" t="s">
        <v>934</v>
      </c>
    </row>
    <row r="331" spans="1:5" hidden="1" x14ac:dyDescent="0.2">
      <c r="A331" s="221">
        <v>330</v>
      </c>
      <c r="B331" s="68" t="b">
        <f>'Zał 5-1'!$D$17&gt;='Zał 5-1'!$K$17</f>
        <v>1</v>
      </c>
      <c r="C331" s="68" t="s">
        <v>779</v>
      </c>
      <c r="D331" s="68" t="s">
        <v>2409</v>
      </c>
      <c r="E331" s="68" t="s">
        <v>934</v>
      </c>
    </row>
    <row r="332" spans="1:5" hidden="1" x14ac:dyDescent="0.2">
      <c r="A332" s="221">
        <v>331</v>
      </c>
      <c r="B332" s="68" t="b">
        <f>'Zał 5-1'!$D$18&gt;='Zał 5-1'!$K$18</f>
        <v>1</v>
      </c>
      <c r="C332" s="68" t="s">
        <v>779</v>
      </c>
      <c r="D332" s="68" t="s">
        <v>2410</v>
      </c>
      <c r="E332" s="68" t="s">
        <v>934</v>
      </c>
    </row>
    <row r="333" spans="1:5" hidden="1" x14ac:dyDescent="0.2">
      <c r="A333" s="221">
        <v>332</v>
      </c>
      <c r="B333" s="68" t="b">
        <f>'Zał 5-1'!$D$19&gt;='Zał 5-1'!$K$19</f>
        <v>1</v>
      </c>
      <c r="C333" s="68" t="s">
        <v>779</v>
      </c>
      <c r="D333" s="68" t="s">
        <v>2411</v>
      </c>
      <c r="E333" s="68" t="s">
        <v>934</v>
      </c>
    </row>
    <row r="334" spans="1:5" hidden="1" x14ac:dyDescent="0.2">
      <c r="A334" s="221">
        <v>333</v>
      </c>
      <c r="B334" s="68" t="b">
        <f>'Zał 5-1'!$D$20&gt;='Zał 5-1'!$K$20</f>
        <v>1</v>
      </c>
      <c r="C334" s="68" t="s">
        <v>779</v>
      </c>
      <c r="D334" s="68" t="s">
        <v>2412</v>
      </c>
      <c r="E334" s="68" t="s">
        <v>934</v>
      </c>
    </row>
    <row r="335" spans="1:5" hidden="1" x14ac:dyDescent="0.2">
      <c r="A335" s="221">
        <v>334</v>
      </c>
      <c r="B335" s="68" t="b">
        <f>'Zał 5-1'!$D$21&gt;='Zał 5-1'!$K$21</f>
        <v>1</v>
      </c>
      <c r="C335" s="68" t="s">
        <v>779</v>
      </c>
      <c r="D335" s="68" t="s">
        <v>2413</v>
      </c>
      <c r="E335" s="68" t="s">
        <v>934</v>
      </c>
    </row>
    <row r="336" spans="1:5" hidden="1" x14ac:dyDescent="0.2">
      <c r="A336" s="221">
        <v>335</v>
      </c>
      <c r="B336" s="68" t="b">
        <f>'Zał 5-1'!$D$23&gt;='Zał 5-1'!$K$23</f>
        <v>1</v>
      </c>
      <c r="C336" s="68" t="s">
        <v>779</v>
      </c>
      <c r="D336" s="68" t="s">
        <v>2415</v>
      </c>
      <c r="E336" s="68" t="s">
        <v>934</v>
      </c>
    </row>
    <row r="337" spans="1:5" hidden="1" x14ac:dyDescent="0.2">
      <c r="A337" s="221">
        <v>336</v>
      </c>
      <c r="B337" s="68" t="b">
        <f>'Zał 5-1'!$D$24&gt;='Zał 5-1'!$K$24</f>
        <v>1</v>
      </c>
      <c r="C337" s="68" t="s">
        <v>779</v>
      </c>
      <c r="D337" s="68" t="s">
        <v>2416</v>
      </c>
      <c r="E337" s="68" t="s">
        <v>934</v>
      </c>
    </row>
    <row r="338" spans="1:5" hidden="1" x14ac:dyDescent="0.2">
      <c r="A338" s="221">
        <v>337</v>
      </c>
      <c r="B338" s="68" t="b">
        <f>'Zał 5-1'!$D$25&gt;='Zał 5-1'!$K$25</f>
        <v>1</v>
      </c>
      <c r="C338" s="68" t="s">
        <v>779</v>
      </c>
      <c r="D338" s="68" t="s">
        <v>2417</v>
      </c>
      <c r="E338" s="68" t="s">
        <v>934</v>
      </c>
    </row>
    <row r="339" spans="1:5" hidden="1" x14ac:dyDescent="0.2">
      <c r="A339" s="221">
        <v>338</v>
      </c>
      <c r="B339" s="68" t="b">
        <f>'Zał 5-1'!$D$26&gt;='Zał 5-1'!$K$26</f>
        <v>1</v>
      </c>
      <c r="C339" s="68" t="s">
        <v>779</v>
      </c>
      <c r="D339" s="68" t="s">
        <v>1100</v>
      </c>
      <c r="E339" s="68" t="s">
        <v>934</v>
      </c>
    </row>
    <row r="340" spans="1:5" hidden="1" x14ac:dyDescent="0.2">
      <c r="A340" s="221">
        <v>339</v>
      </c>
      <c r="B340" s="68" t="b">
        <f>'Zał 5-1'!$D$27&gt;='Zał 5-1'!$K$27</f>
        <v>1</v>
      </c>
      <c r="C340" s="68" t="s">
        <v>779</v>
      </c>
      <c r="D340" s="68" t="s">
        <v>1101</v>
      </c>
      <c r="E340" s="68" t="s">
        <v>934</v>
      </c>
    </row>
    <row r="341" spans="1:5" hidden="1" x14ac:dyDescent="0.2">
      <c r="A341" s="221">
        <v>340</v>
      </c>
      <c r="B341" s="68" t="b">
        <f>'Zał 5-1'!$D$28&gt;='Zał 5-1'!$K$28</f>
        <v>1</v>
      </c>
      <c r="C341" s="68" t="s">
        <v>779</v>
      </c>
      <c r="D341" s="68" t="s">
        <v>1102</v>
      </c>
      <c r="E341" s="68" t="s">
        <v>934</v>
      </c>
    </row>
    <row r="342" spans="1:5" hidden="1" x14ac:dyDescent="0.2">
      <c r="A342" s="221">
        <v>341</v>
      </c>
      <c r="B342" s="68" t="b">
        <f>'Zał 5-1'!$D$29&gt;='Zał 5-1'!$K$29</f>
        <v>1</v>
      </c>
      <c r="C342" s="68" t="s">
        <v>779</v>
      </c>
      <c r="D342" s="68" t="s">
        <v>1103</v>
      </c>
      <c r="E342" s="68" t="s">
        <v>934</v>
      </c>
    </row>
    <row r="343" spans="1:5" hidden="1" x14ac:dyDescent="0.2">
      <c r="A343" s="221">
        <v>342</v>
      </c>
      <c r="B343" s="68" t="b">
        <f>'Zał 5-1'!$D$30&gt;='Zał 5-1'!$K$30</f>
        <v>1</v>
      </c>
      <c r="C343" s="68" t="s">
        <v>779</v>
      </c>
      <c r="D343" s="68" t="s">
        <v>1104</v>
      </c>
      <c r="E343" s="68" t="s">
        <v>934</v>
      </c>
    </row>
    <row r="344" spans="1:5" hidden="1" x14ac:dyDescent="0.2">
      <c r="A344" s="221">
        <v>343</v>
      </c>
      <c r="B344" s="68" t="b">
        <f>'Zał 5-1'!$D$31&gt;='Zał 5-1'!$K$31</f>
        <v>1</v>
      </c>
      <c r="C344" s="68" t="s">
        <v>779</v>
      </c>
      <c r="D344" s="68" t="s">
        <v>1105</v>
      </c>
      <c r="E344" s="68" t="s">
        <v>934</v>
      </c>
    </row>
    <row r="345" spans="1:5" hidden="1" x14ac:dyDescent="0.2">
      <c r="A345" s="221">
        <v>344</v>
      </c>
      <c r="B345" s="68" t="b">
        <f>'Zał 5-1'!$D$32&gt;='Zał 5-1'!$K$32</f>
        <v>1</v>
      </c>
      <c r="C345" s="68" t="s">
        <v>779</v>
      </c>
      <c r="D345" s="68" t="s">
        <v>1106</v>
      </c>
      <c r="E345" s="68" t="s">
        <v>934</v>
      </c>
    </row>
    <row r="346" spans="1:5" hidden="1" x14ac:dyDescent="0.2">
      <c r="A346" s="221">
        <v>345</v>
      </c>
      <c r="B346" s="68" t="b">
        <f>'Zał 5-1'!$D$33&gt;='Zał 5-1'!$K$33</f>
        <v>1</v>
      </c>
      <c r="C346" s="68" t="s">
        <v>779</v>
      </c>
      <c r="D346" s="68" t="s">
        <v>1107</v>
      </c>
      <c r="E346" s="68" t="s">
        <v>934</v>
      </c>
    </row>
    <row r="347" spans="1:5" hidden="1" x14ac:dyDescent="0.2">
      <c r="A347" s="221">
        <v>346</v>
      </c>
      <c r="B347" s="68" t="b">
        <f>'Zał 5-1'!$D$34&gt;='Zał 5-1'!$K$34</f>
        <v>1</v>
      </c>
      <c r="C347" s="68" t="s">
        <v>779</v>
      </c>
      <c r="D347" s="68" t="s">
        <v>1108</v>
      </c>
      <c r="E347" s="68" t="s">
        <v>934</v>
      </c>
    </row>
    <row r="348" spans="1:5" hidden="1" x14ac:dyDescent="0.2">
      <c r="A348" s="221">
        <v>347</v>
      </c>
      <c r="B348" s="68" t="b">
        <f>'Zał 5-1'!$D$35&gt;='Zał 5-1'!$K$35</f>
        <v>1</v>
      </c>
      <c r="C348" s="68" t="s">
        <v>779</v>
      </c>
      <c r="D348" s="68" t="s">
        <v>3645</v>
      </c>
      <c r="E348" s="68" t="s">
        <v>934</v>
      </c>
    </row>
    <row r="349" spans="1:5" hidden="1" x14ac:dyDescent="0.2">
      <c r="A349" s="221">
        <v>348</v>
      </c>
      <c r="B349" s="68" t="b">
        <f>'Zał 5-1'!$E$11&gt;='Zał 5-1'!$L$11</f>
        <v>1</v>
      </c>
      <c r="C349" s="68" t="s">
        <v>779</v>
      </c>
      <c r="D349" s="68" t="s">
        <v>1011</v>
      </c>
      <c r="E349" s="68" t="s">
        <v>935</v>
      </c>
    </row>
    <row r="350" spans="1:5" hidden="1" x14ac:dyDescent="0.2">
      <c r="A350" s="221">
        <v>349</v>
      </c>
      <c r="B350" s="68" t="b">
        <f>'Zał 5-1'!$E$17&gt;='Zał 5-1'!$L$17</f>
        <v>1</v>
      </c>
      <c r="C350" s="68" t="s">
        <v>779</v>
      </c>
      <c r="D350" s="68" t="s">
        <v>2409</v>
      </c>
      <c r="E350" s="68" t="s">
        <v>935</v>
      </c>
    </row>
    <row r="351" spans="1:5" hidden="1" x14ac:dyDescent="0.2">
      <c r="A351" s="221">
        <v>350</v>
      </c>
      <c r="B351" s="68" t="b">
        <f>'Zał 5-1'!$E$18&gt;='Zał 5-1'!$L$18</f>
        <v>1</v>
      </c>
      <c r="C351" s="68" t="s">
        <v>779</v>
      </c>
      <c r="D351" s="68" t="s">
        <v>2410</v>
      </c>
      <c r="E351" s="68" t="s">
        <v>935</v>
      </c>
    </row>
    <row r="352" spans="1:5" hidden="1" x14ac:dyDescent="0.2">
      <c r="A352" s="221">
        <v>351</v>
      </c>
      <c r="B352" s="68" t="b">
        <f>'Zał 5-1'!$E$19&gt;='Zał 5-1'!$L$19</f>
        <v>1</v>
      </c>
      <c r="C352" s="68" t="s">
        <v>779</v>
      </c>
      <c r="D352" s="68" t="s">
        <v>2411</v>
      </c>
      <c r="E352" s="68" t="s">
        <v>935</v>
      </c>
    </row>
    <row r="353" spans="1:5" hidden="1" x14ac:dyDescent="0.2">
      <c r="A353" s="221">
        <v>352</v>
      </c>
      <c r="B353" s="68" t="b">
        <f>'Zał 5-1'!$E$20&gt;='Zał 5-1'!$L$20</f>
        <v>1</v>
      </c>
      <c r="C353" s="68" t="s">
        <v>779</v>
      </c>
      <c r="D353" s="68" t="s">
        <v>2412</v>
      </c>
      <c r="E353" s="68" t="s">
        <v>935</v>
      </c>
    </row>
    <row r="354" spans="1:5" hidden="1" x14ac:dyDescent="0.2">
      <c r="A354" s="221">
        <v>353</v>
      </c>
      <c r="B354" s="68" t="b">
        <f>'Zał 5-1'!$E$21&gt;='Zał 5-1'!$L$21</f>
        <v>1</v>
      </c>
      <c r="C354" s="68" t="s">
        <v>779</v>
      </c>
      <c r="D354" s="68" t="s">
        <v>2413</v>
      </c>
      <c r="E354" s="68" t="s">
        <v>935</v>
      </c>
    </row>
    <row r="355" spans="1:5" hidden="1" x14ac:dyDescent="0.2">
      <c r="A355" s="221">
        <v>354</v>
      </c>
      <c r="B355" s="68" t="b">
        <f>'Zał 5-1'!$E$23&gt;='Zał 5-1'!$L$23</f>
        <v>1</v>
      </c>
      <c r="C355" s="68" t="s">
        <v>779</v>
      </c>
      <c r="D355" s="68" t="s">
        <v>2415</v>
      </c>
      <c r="E355" s="68" t="s">
        <v>935</v>
      </c>
    </row>
    <row r="356" spans="1:5" hidden="1" x14ac:dyDescent="0.2">
      <c r="A356" s="221">
        <v>355</v>
      </c>
      <c r="B356" s="68" t="b">
        <f>'Zał 5-1'!$E$24&gt;='Zał 5-1'!$L$24</f>
        <v>1</v>
      </c>
      <c r="C356" s="68" t="s">
        <v>779</v>
      </c>
      <c r="D356" s="68" t="s">
        <v>2416</v>
      </c>
      <c r="E356" s="68" t="s">
        <v>935</v>
      </c>
    </row>
    <row r="357" spans="1:5" hidden="1" x14ac:dyDescent="0.2">
      <c r="A357" s="221">
        <v>356</v>
      </c>
      <c r="B357" s="68" t="b">
        <f>'Zał 5-1'!$E$25&gt;='Zał 5-1'!$L$25</f>
        <v>1</v>
      </c>
      <c r="C357" s="68" t="s">
        <v>779</v>
      </c>
      <c r="D357" s="68" t="s">
        <v>2417</v>
      </c>
      <c r="E357" s="68" t="s">
        <v>935</v>
      </c>
    </row>
    <row r="358" spans="1:5" hidden="1" x14ac:dyDescent="0.2">
      <c r="A358" s="221">
        <v>357</v>
      </c>
      <c r="B358" s="68" t="b">
        <f>'Zał 5-1'!$E$26&gt;='Zał 5-1'!$L$26</f>
        <v>1</v>
      </c>
      <c r="C358" s="68" t="s">
        <v>779</v>
      </c>
      <c r="D358" s="68" t="s">
        <v>1100</v>
      </c>
      <c r="E358" s="68" t="s">
        <v>935</v>
      </c>
    </row>
    <row r="359" spans="1:5" hidden="1" x14ac:dyDescent="0.2">
      <c r="A359" s="221">
        <v>358</v>
      </c>
      <c r="B359" s="68" t="b">
        <f>'Zał 5-1'!$E$27&gt;='Zał 5-1'!$L$27</f>
        <v>1</v>
      </c>
      <c r="C359" s="68" t="s">
        <v>779</v>
      </c>
      <c r="D359" s="68" t="s">
        <v>1101</v>
      </c>
      <c r="E359" s="68" t="s">
        <v>935</v>
      </c>
    </row>
    <row r="360" spans="1:5" hidden="1" x14ac:dyDescent="0.2">
      <c r="A360" s="221">
        <v>359</v>
      </c>
      <c r="B360" s="68" t="b">
        <f>'Zał 5-1'!$E$28&gt;='Zał 5-1'!$L$28</f>
        <v>1</v>
      </c>
      <c r="C360" s="68" t="s">
        <v>779</v>
      </c>
      <c r="D360" s="68" t="s">
        <v>1102</v>
      </c>
      <c r="E360" s="68" t="s">
        <v>935</v>
      </c>
    </row>
    <row r="361" spans="1:5" hidden="1" x14ac:dyDescent="0.2">
      <c r="A361" s="221">
        <v>360</v>
      </c>
      <c r="B361" s="68" t="b">
        <f>'Zał 5-1'!$E$29&gt;='Zał 5-1'!$L$29</f>
        <v>1</v>
      </c>
      <c r="C361" s="68" t="s">
        <v>779</v>
      </c>
      <c r="D361" s="68" t="s">
        <v>1103</v>
      </c>
      <c r="E361" s="68" t="s">
        <v>935</v>
      </c>
    </row>
    <row r="362" spans="1:5" hidden="1" x14ac:dyDescent="0.2">
      <c r="A362" s="221">
        <v>361</v>
      </c>
      <c r="B362" s="68" t="b">
        <f>'Zał 5-1'!$E$30&gt;='Zał 5-1'!$L$30</f>
        <v>1</v>
      </c>
      <c r="C362" s="68" t="s">
        <v>779</v>
      </c>
      <c r="D362" s="68" t="s">
        <v>1104</v>
      </c>
      <c r="E362" s="68" t="s">
        <v>935</v>
      </c>
    </row>
    <row r="363" spans="1:5" hidden="1" x14ac:dyDescent="0.2">
      <c r="A363" s="221">
        <v>362</v>
      </c>
      <c r="B363" s="68" t="b">
        <f>'Zał 5-1'!$E$31&gt;='Zał 5-1'!$L$31</f>
        <v>1</v>
      </c>
      <c r="C363" s="68" t="s">
        <v>779</v>
      </c>
      <c r="D363" s="68" t="s">
        <v>1105</v>
      </c>
      <c r="E363" s="68" t="s">
        <v>935</v>
      </c>
    </row>
    <row r="364" spans="1:5" hidden="1" x14ac:dyDescent="0.2">
      <c r="A364" s="221">
        <v>363</v>
      </c>
      <c r="B364" s="68" t="b">
        <f>'Zał 5-1'!$E$32&gt;='Zał 5-1'!$L$32</f>
        <v>1</v>
      </c>
      <c r="C364" s="68" t="s">
        <v>779</v>
      </c>
      <c r="D364" s="68" t="s">
        <v>1106</v>
      </c>
      <c r="E364" s="68" t="s">
        <v>935</v>
      </c>
    </row>
    <row r="365" spans="1:5" hidden="1" x14ac:dyDescent="0.2">
      <c r="A365" s="221">
        <v>364</v>
      </c>
      <c r="B365" s="68" t="b">
        <f>'Zał 5-1'!$E$33&gt;='Zał 5-1'!$L$33</f>
        <v>1</v>
      </c>
      <c r="C365" s="68" t="s">
        <v>779</v>
      </c>
      <c r="D365" s="68" t="s">
        <v>1107</v>
      </c>
      <c r="E365" s="68" t="s">
        <v>935</v>
      </c>
    </row>
    <row r="366" spans="1:5" hidden="1" x14ac:dyDescent="0.2">
      <c r="A366" s="221">
        <v>365</v>
      </c>
      <c r="B366" s="68" t="b">
        <f>'Zał 5-1'!$E$34&gt;='Zał 5-1'!$L$34</f>
        <v>1</v>
      </c>
      <c r="C366" s="68" t="s">
        <v>779</v>
      </c>
      <c r="D366" s="68" t="s">
        <v>1108</v>
      </c>
      <c r="E366" s="68" t="s">
        <v>935</v>
      </c>
    </row>
    <row r="367" spans="1:5" hidden="1" x14ac:dyDescent="0.2">
      <c r="A367" s="221">
        <v>366</v>
      </c>
      <c r="B367" s="68" t="b">
        <f>'Zał 5-1'!$E$35&gt;='Zał 5-1'!$L$35</f>
        <v>1</v>
      </c>
      <c r="C367" s="68" t="s">
        <v>779</v>
      </c>
      <c r="D367" s="68" t="s">
        <v>3645</v>
      </c>
      <c r="E367" s="68" t="s">
        <v>935</v>
      </c>
    </row>
    <row r="368" spans="1:5" hidden="1" x14ac:dyDescent="0.2">
      <c r="A368" s="221">
        <v>367</v>
      </c>
      <c r="B368" s="68" t="b">
        <f>'Zał 5-1'!$F$12&gt;='Zał 5-1'!$M$12</f>
        <v>1</v>
      </c>
      <c r="C368" s="68" t="s">
        <v>779</v>
      </c>
      <c r="D368" s="68" t="s">
        <v>1012</v>
      </c>
      <c r="E368" s="68" t="s">
        <v>936</v>
      </c>
    </row>
    <row r="369" spans="1:5" hidden="1" x14ac:dyDescent="0.2">
      <c r="A369" s="221">
        <v>368</v>
      </c>
      <c r="B369" s="68" t="b">
        <f>'Zał 5-1'!$F$17&gt;='Zał 5-1'!$M$17</f>
        <v>1</v>
      </c>
      <c r="C369" s="68" t="s">
        <v>779</v>
      </c>
      <c r="D369" s="68" t="s">
        <v>2409</v>
      </c>
      <c r="E369" s="68" t="s">
        <v>936</v>
      </c>
    </row>
    <row r="370" spans="1:5" hidden="1" x14ac:dyDescent="0.2">
      <c r="A370" s="221">
        <v>369</v>
      </c>
      <c r="B370" s="68" t="b">
        <f>'Zał 5-1'!$F$18&gt;='Zał 5-1'!$M$18</f>
        <v>1</v>
      </c>
      <c r="C370" s="68" t="s">
        <v>779</v>
      </c>
      <c r="D370" s="68" t="s">
        <v>2410</v>
      </c>
      <c r="E370" s="68" t="s">
        <v>936</v>
      </c>
    </row>
    <row r="371" spans="1:5" hidden="1" x14ac:dyDescent="0.2">
      <c r="A371" s="221">
        <v>370</v>
      </c>
      <c r="B371" s="68" t="b">
        <f>'Zał 5-1'!$F$19&gt;='Zał 5-1'!$M$19</f>
        <v>1</v>
      </c>
      <c r="C371" s="68" t="s">
        <v>779</v>
      </c>
      <c r="D371" s="68" t="s">
        <v>2411</v>
      </c>
      <c r="E371" s="68" t="s">
        <v>936</v>
      </c>
    </row>
    <row r="372" spans="1:5" hidden="1" x14ac:dyDescent="0.2">
      <c r="A372" s="221">
        <v>371</v>
      </c>
      <c r="B372" s="68" t="b">
        <f>'Zał 5-1'!$F$20&gt;='Zał 5-1'!$M$20</f>
        <v>1</v>
      </c>
      <c r="C372" s="68" t="s">
        <v>779</v>
      </c>
      <c r="D372" s="68" t="s">
        <v>2412</v>
      </c>
      <c r="E372" s="68" t="s">
        <v>936</v>
      </c>
    </row>
    <row r="373" spans="1:5" hidden="1" x14ac:dyDescent="0.2">
      <c r="A373" s="221">
        <v>372</v>
      </c>
      <c r="B373" s="68" t="b">
        <f>'Zał 5-1'!$F$21&gt;='Zał 5-1'!$M$21</f>
        <v>1</v>
      </c>
      <c r="C373" s="68" t="s">
        <v>779</v>
      </c>
      <c r="D373" s="68" t="s">
        <v>2413</v>
      </c>
      <c r="E373" s="68" t="s">
        <v>936</v>
      </c>
    </row>
    <row r="374" spans="1:5" hidden="1" x14ac:dyDescent="0.2">
      <c r="A374" s="221">
        <v>373</v>
      </c>
      <c r="B374" s="68" t="b">
        <f>'Zał 5-1'!$F$23&gt;='Zał 5-1'!$M$23</f>
        <v>1</v>
      </c>
      <c r="C374" s="68" t="s">
        <v>779</v>
      </c>
      <c r="D374" s="68" t="s">
        <v>2415</v>
      </c>
      <c r="E374" s="68" t="s">
        <v>936</v>
      </c>
    </row>
    <row r="375" spans="1:5" hidden="1" x14ac:dyDescent="0.2">
      <c r="A375" s="221">
        <v>374</v>
      </c>
      <c r="B375" s="68" t="b">
        <f>'Zał 5-1'!$F$24&gt;='Zał 5-1'!$M$24</f>
        <v>1</v>
      </c>
      <c r="C375" s="68" t="s">
        <v>779</v>
      </c>
      <c r="D375" s="68" t="s">
        <v>2416</v>
      </c>
      <c r="E375" s="68" t="s">
        <v>936</v>
      </c>
    </row>
    <row r="376" spans="1:5" hidden="1" x14ac:dyDescent="0.2">
      <c r="A376" s="221">
        <v>375</v>
      </c>
      <c r="B376" s="68" t="b">
        <f>'Zał 5-1'!$F$25&gt;='Zał 5-1'!$M$25</f>
        <v>1</v>
      </c>
      <c r="C376" s="68" t="s">
        <v>779</v>
      </c>
      <c r="D376" s="68" t="s">
        <v>2417</v>
      </c>
      <c r="E376" s="68" t="s">
        <v>936</v>
      </c>
    </row>
    <row r="377" spans="1:5" hidden="1" x14ac:dyDescent="0.2">
      <c r="A377" s="221">
        <v>376</v>
      </c>
      <c r="B377" s="68" t="b">
        <f>'Zał 5-1'!$F$26&gt;='Zał 5-1'!$M$26</f>
        <v>1</v>
      </c>
      <c r="C377" s="68" t="s">
        <v>779</v>
      </c>
      <c r="D377" s="68" t="s">
        <v>1100</v>
      </c>
      <c r="E377" s="68" t="s">
        <v>936</v>
      </c>
    </row>
    <row r="378" spans="1:5" hidden="1" x14ac:dyDescent="0.2">
      <c r="A378" s="221">
        <v>377</v>
      </c>
      <c r="B378" s="68" t="b">
        <f>'Zał 5-1'!$F$27&gt;='Zał 5-1'!$M$27</f>
        <v>1</v>
      </c>
      <c r="C378" s="68" t="s">
        <v>779</v>
      </c>
      <c r="D378" s="68" t="s">
        <v>1101</v>
      </c>
      <c r="E378" s="68" t="s">
        <v>936</v>
      </c>
    </row>
    <row r="379" spans="1:5" hidden="1" x14ac:dyDescent="0.2">
      <c r="A379" s="221">
        <v>378</v>
      </c>
      <c r="B379" s="68" t="b">
        <f>'Zał 5-1'!$F$28&gt;='Zał 5-1'!$M$28</f>
        <v>1</v>
      </c>
      <c r="C379" s="68" t="s">
        <v>779</v>
      </c>
      <c r="D379" s="68" t="s">
        <v>1102</v>
      </c>
      <c r="E379" s="68" t="s">
        <v>936</v>
      </c>
    </row>
    <row r="380" spans="1:5" hidden="1" x14ac:dyDescent="0.2">
      <c r="A380" s="221">
        <v>379</v>
      </c>
      <c r="B380" s="68" t="b">
        <f>'Zał 5-1'!$F$29&gt;='Zał 5-1'!$M$29</f>
        <v>1</v>
      </c>
      <c r="C380" s="68" t="s">
        <v>779</v>
      </c>
      <c r="D380" s="68" t="s">
        <v>1103</v>
      </c>
      <c r="E380" s="68" t="s">
        <v>936</v>
      </c>
    </row>
    <row r="381" spans="1:5" hidden="1" x14ac:dyDescent="0.2">
      <c r="A381" s="221">
        <v>380</v>
      </c>
      <c r="B381" s="68" t="b">
        <f>'Zał 5-1'!$F$30&gt;='Zał 5-1'!$M$30</f>
        <v>1</v>
      </c>
      <c r="C381" s="68" t="s">
        <v>779</v>
      </c>
      <c r="D381" s="68" t="s">
        <v>1104</v>
      </c>
      <c r="E381" s="68" t="s">
        <v>936</v>
      </c>
    </row>
    <row r="382" spans="1:5" hidden="1" x14ac:dyDescent="0.2">
      <c r="A382" s="221">
        <v>381</v>
      </c>
      <c r="B382" s="68" t="b">
        <f>'Zał 5-1'!$F$31&gt;='Zał 5-1'!$M$31</f>
        <v>1</v>
      </c>
      <c r="C382" s="68" t="s">
        <v>779</v>
      </c>
      <c r="D382" s="68" t="s">
        <v>1105</v>
      </c>
      <c r="E382" s="68" t="s">
        <v>936</v>
      </c>
    </row>
    <row r="383" spans="1:5" hidden="1" x14ac:dyDescent="0.2">
      <c r="A383" s="221">
        <v>382</v>
      </c>
      <c r="B383" s="68" t="b">
        <f>'Zał 5-1'!$F$32&gt;='Zał 5-1'!$M$32</f>
        <v>1</v>
      </c>
      <c r="C383" s="68" t="s">
        <v>779</v>
      </c>
      <c r="D383" s="68" t="s">
        <v>1106</v>
      </c>
      <c r="E383" s="68" t="s">
        <v>936</v>
      </c>
    </row>
    <row r="384" spans="1:5" hidden="1" x14ac:dyDescent="0.2">
      <c r="A384" s="221">
        <v>383</v>
      </c>
      <c r="B384" s="68" t="b">
        <f>'Zał 5-1'!$F$33&gt;='Zał 5-1'!$M$33</f>
        <v>1</v>
      </c>
      <c r="C384" s="68" t="s">
        <v>779</v>
      </c>
      <c r="D384" s="68" t="s">
        <v>1107</v>
      </c>
      <c r="E384" s="68" t="s">
        <v>936</v>
      </c>
    </row>
    <row r="385" spans="1:5" hidden="1" x14ac:dyDescent="0.2">
      <c r="A385" s="221">
        <v>384</v>
      </c>
      <c r="B385" s="68" t="b">
        <f>'Zał 5-1'!$F$34&gt;='Zał 5-1'!$M$34</f>
        <v>1</v>
      </c>
      <c r="C385" s="68" t="s">
        <v>779</v>
      </c>
      <c r="D385" s="68" t="s">
        <v>1108</v>
      </c>
      <c r="E385" s="68" t="s">
        <v>936</v>
      </c>
    </row>
    <row r="386" spans="1:5" hidden="1" x14ac:dyDescent="0.2">
      <c r="A386" s="221">
        <v>385</v>
      </c>
      <c r="B386" s="68" t="b">
        <f>'Zał 5-1'!$F$35&gt;='Zał 5-1'!$M$35</f>
        <v>1</v>
      </c>
      <c r="C386" s="68" t="s">
        <v>779</v>
      </c>
      <c r="D386" s="68" t="s">
        <v>3645</v>
      </c>
      <c r="E386" s="68" t="s">
        <v>936</v>
      </c>
    </row>
    <row r="387" spans="1:5" hidden="1" x14ac:dyDescent="0.2">
      <c r="A387" s="221">
        <v>386</v>
      </c>
      <c r="B387" s="68" t="b">
        <f>'Zał 5-1'!$G$13&gt;='Zał 5-1'!$N$13</f>
        <v>1</v>
      </c>
      <c r="C387" s="68" t="s">
        <v>779</v>
      </c>
      <c r="D387" s="68" t="s">
        <v>1013</v>
      </c>
      <c r="E387" s="68" t="s">
        <v>937</v>
      </c>
    </row>
    <row r="388" spans="1:5" hidden="1" x14ac:dyDescent="0.2">
      <c r="A388" s="221">
        <v>387</v>
      </c>
      <c r="B388" s="68" t="b">
        <f>'Zał 5-1'!$G$17&gt;='Zał 5-1'!$N$17</f>
        <v>1</v>
      </c>
      <c r="C388" s="68" t="s">
        <v>779</v>
      </c>
      <c r="D388" s="68" t="s">
        <v>2409</v>
      </c>
      <c r="E388" s="68" t="s">
        <v>937</v>
      </c>
    </row>
    <row r="389" spans="1:5" hidden="1" x14ac:dyDescent="0.2">
      <c r="A389" s="221">
        <v>388</v>
      </c>
      <c r="B389" s="68" t="b">
        <f>'Zał 5-1'!$G$18&gt;='Zał 5-1'!$N$18</f>
        <v>1</v>
      </c>
      <c r="C389" s="68" t="s">
        <v>779</v>
      </c>
      <c r="D389" s="68" t="s">
        <v>2410</v>
      </c>
      <c r="E389" s="68" t="s">
        <v>937</v>
      </c>
    </row>
    <row r="390" spans="1:5" hidden="1" x14ac:dyDescent="0.2">
      <c r="A390" s="221">
        <v>389</v>
      </c>
      <c r="B390" s="68" t="b">
        <f>'Zał 5-1'!$G$19&gt;='Zał 5-1'!$N$19</f>
        <v>1</v>
      </c>
      <c r="C390" s="68" t="s">
        <v>779</v>
      </c>
      <c r="D390" s="68" t="s">
        <v>2411</v>
      </c>
      <c r="E390" s="68" t="s">
        <v>937</v>
      </c>
    </row>
    <row r="391" spans="1:5" hidden="1" x14ac:dyDescent="0.2">
      <c r="A391" s="221">
        <v>390</v>
      </c>
      <c r="B391" s="68" t="b">
        <f>'Zał 5-1'!$G$20&gt;='Zał 5-1'!$N$20</f>
        <v>1</v>
      </c>
      <c r="C391" s="68" t="s">
        <v>779</v>
      </c>
      <c r="D391" s="68" t="s">
        <v>2412</v>
      </c>
      <c r="E391" s="68" t="s">
        <v>937</v>
      </c>
    </row>
    <row r="392" spans="1:5" hidden="1" x14ac:dyDescent="0.2">
      <c r="A392" s="221">
        <v>391</v>
      </c>
      <c r="B392" s="68" t="b">
        <f>'Zał 5-1'!$G$21&gt;='Zał 5-1'!$N$21</f>
        <v>1</v>
      </c>
      <c r="C392" s="68" t="s">
        <v>779</v>
      </c>
      <c r="D392" s="68" t="s">
        <v>2413</v>
      </c>
      <c r="E392" s="68" t="s">
        <v>937</v>
      </c>
    </row>
    <row r="393" spans="1:5" hidden="1" x14ac:dyDescent="0.2">
      <c r="A393" s="221">
        <v>392</v>
      </c>
      <c r="B393" s="68" t="b">
        <f>'Zał 5-1'!$G$23&gt;='Zał 5-1'!$N$23</f>
        <v>1</v>
      </c>
      <c r="C393" s="68" t="s">
        <v>779</v>
      </c>
      <c r="D393" s="68" t="s">
        <v>2415</v>
      </c>
      <c r="E393" s="68" t="s">
        <v>937</v>
      </c>
    </row>
    <row r="394" spans="1:5" hidden="1" x14ac:dyDescent="0.2">
      <c r="A394" s="221">
        <v>393</v>
      </c>
      <c r="B394" s="68" t="b">
        <f>'Zał 5-1'!$G$24&gt;='Zał 5-1'!$N$24</f>
        <v>1</v>
      </c>
      <c r="C394" s="68" t="s">
        <v>779</v>
      </c>
      <c r="D394" s="68" t="s">
        <v>2416</v>
      </c>
      <c r="E394" s="68" t="s">
        <v>937</v>
      </c>
    </row>
    <row r="395" spans="1:5" hidden="1" x14ac:dyDescent="0.2">
      <c r="A395" s="221">
        <v>394</v>
      </c>
      <c r="B395" s="68" t="b">
        <f>'Zał 5-1'!$G$25&gt;='Zał 5-1'!$N$25</f>
        <v>1</v>
      </c>
      <c r="C395" s="68" t="s">
        <v>779</v>
      </c>
      <c r="D395" s="68" t="s">
        <v>2417</v>
      </c>
      <c r="E395" s="68" t="s">
        <v>937</v>
      </c>
    </row>
    <row r="396" spans="1:5" hidden="1" x14ac:dyDescent="0.2">
      <c r="A396" s="221">
        <v>395</v>
      </c>
      <c r="B396" s="68" t="b">
        <f>'Zał 5-1'!$G$26&gt;='Zał 5-1'!$N$26</f>
        <v>1</v>
      </c>
      <c r="C396" s="68" t="s">
        <v>779</v>
      </c>
      <c r="D396" s="68" t="s">
        <v>1100</v>
      </c>
      <c r="E396" s="68" t="s">
        <v>937</v>
      </c>
    </row>
    <row r="397" spans="1:5" hidden="1" x14ac:dyDescent="0.2">
      <c r="A397" s="221">
        <v>396</v>
      </c>
      <c r="B397" s="68" t="b">
        <f>'Zał 5-1'!$G$27&gt;='Zał 5-1'!$N$27</f>
        <v>1</v>
      </c>
      <c r="C397" s="68" t="s">
        <v>779</v>
      </c>
      <c r="D397" s="68" t="s">
        <v>1101</v>
      </c>
      <c r="E397" s="68" t="s">
        <v>937</v>
      </c>
    </row>
    <row r="398" spans="1:5" hidden="1" x14ac:dyDescent="0.2">
      <c r="A398" s="221">
        <v>397</v>
      </c>
      <c r="B398" s="68" t="b">
        <f>'Zał 5-1'!$G$28&gt;='Zał 5-1'!$N$28</f>
        <v>1</v>
      </c>
      <c r="C398" s="68" t="s">
        <v>779</v>
      </c>
      <c r="D398" s="68" t="s">
        <v>1102</v>
      </c>
      <c r="E398" s="68" t="s">
        <v>937</v>
      </c>
    </row>
    <row r="399" spans="1:5" hidden="1" x14ac:dyDescent="0.2">
      <c r="A399" s="221">
        <v>398</v>
      </c>
      <c r="B399" s="68" t="b">
        <f>'Zał 5-1'!$G$29&gt;='Zał 5-1'!$N$29</f>
        <v>1</v>
      </c>
      <c r="C399" s="68" t="s">
        <v>779</v>
      </c>
      <c r="D399" s="68" t="s">
        <v>1103</v>
      </c>
      <c r="E399" s="68" t="s">
        <v>937</v>
      </c>
    </row>
    <row r="400" spans="1:5" hidden="1" x14ac:dyDescent="0.2">
      <c r="A400" s="221">
        <v>399</v>
      </c>
      <c r="B400" s="68" t="b">
        <f>'Zał 5-1'!$G$30&gt;='Zał 5-1'!$N$30</f>
        <v>1</v>
      </c>
      <c r="C400" s="68" t="s">
        <v>779</v>
      </c>
      <c r="D400" s="68" t="s">
        <v>1104</v>
      </c>
      <c r="E400" s="68" t="s">
        <v>937</v>
      </c>
    </row>
    <row r="401" spans="1:5" hidden="1" x14ac:dyDescent="0.2">
      <c r="A401" s="221">
        <v>400</v>
      </c>
      <c r="B401" s="68" t="b">
        <f>'Zał 5-1'!$G$31&gt;='Zał 5-1'!$N$31</f>
        <v>1</v>
      </c>
      <c r="C401" s="68" t="s">
        <v>779</v>
      </c>
      <c r="D401" s="68" t="s">
        <v>1105</v>
      </c>
      <c r="E401" s="68" t="s">
        <v>937</v>
      </c>
    </row>
    <row r="402" spans="1:5" hidden="1" x14ac:dyDescent="0.2">
      <c r="A402" s="221">
        <v>401</v>
      </c>
      <c r="B402" s="68" t="b">
        <f>'Zał 5-1'!$G$32&gt;='Zał 5-1'!$N$32</f>
        <v>1</v>
      </c>
      <c r="C402" s="68" t="s">
        <v>779</v>
      </c>
      <c r="D402" s="68" t="s">
        <v>1106</v>
      </c>
      <c r="E402" s="68" t="s">
        <v>937</v>
      </c>
    </row>
    <row r="403" spans="1:5" hidden="1" x14ac:dyDescent="0.2">
      <c r="A403" s="221">
        <v>402</v>
      </c>
      <c r="B403" s="68" t="b">
        <f>'Zał 5-1'!$G$33&gt;='Zał 5-1'!$N$33</f>
        <v>1</v>
      </c>
      <c r="C403" s="68" t="s">
        <v>779</v>
      </c>
      <c r="D403" s="68" t="s">
        <v>1107</v>
      </c>
      <c r="E403" s="68" t="s">
        <v>937</v>
      </c>
    </row>
    <row r="404" spans="1:5" hidden="1" x14ac:dyDescent="0.2">
      <c r="A404" s="221">
        <v>403</v>
      </c>
      <c r="B404" s="68" t="b">
        <f>'Zał 5-1'!$G$34&gt;='Zał 5-1'!$N$34</f>
        <v>1</v>
      </c>
      <c r="C404" s="68" t="s">
        <v>779</v>
      </c>
      <c r="D404" s="68" t="s">
        <v>1108</v>
      </c>
      <c r="E404" s="68" t="s">
        <v>937</v>
      </c>
    </row>
    <row r="405" spans="1:5" hidden="1" x14ac:dyDescent="0.2">
      <c r="A405" s="221">
        <v>404</v>
      </c>
      <c r="B405" s="68" t="b">
        <f>'Zał 5-1'!$G$35&gt;='Zał 5-1'!$N$35</f>
        <v>1</v>
      </c>
      <c r="C405" s="68" t="s">
        <v>779</v>
      </c>
      <c r="D405" s="68" t="s">
        <v>3645</v>
      </c>
      <c r="E405" s="68" t="s">
        <v>937</v>
      </c>
    </row>
    <row r="406" spans="1:5" hidden="1" x14ac:dyDescent="0.2">
      <c r="A406" s="221">
        <v>405</v>
      </c>
      <c r="B406" s="68" t="b">
        <f>'Zał 5-1'!$H$14&gt;='Zał 5-1'!$O$14</f>
        <v>1</v>
      </c>
      <c r="C406" s="68" t="s">
        <v>779</v>
      </c>
      <c r="D406" s="68" t="s">
        <v>1014</v>
      </c>
      <c r="E406" s="68" t="s">
        <v>938</v>
      </c>
    </row>
    <row r="407" spans="1:5" hidden="1" x14ac:dyDescent="0.2">
      <c r="A407" s="221">
        <v>406</v>
      </c>
      <c r="B407" s="68" t="b">
        <f>'Zał 5-1'!$H$17&gt;='Zał 5-1'!$O$17</f>
        <v>1</v>
      </c>
      <c r="C407" s="68" t="s">
        <v>779</v>
      </c>
      <c r="D407" s="68" t="s">
        <v>2409</v>
      </c>
      <c r="E407" s="68" t="s">
        <v>938</v>
      </c>
    </row>
    <row r="408" spans="1:5" hidden="1" x14ac:dyDescent="0.2">
      <c r="A408" s="221">
        <v>407</v>
      </c>
      <c r="B408" s="68" t="b">
        <f>'Zał 5-1'!$H$18&gt;='Zał 5-1'!$O$18</f>
        <v>1</v>
      </c>
      <c r="C408" s="68" t="s">
        <v>779</v>
      </c>
      <c r="D408" s="68" t="s">
        <v>2410</v>
      </c>
      <c r="E408" s="68" t="s">
        <v>938</v>
      </c>
    </row>
    <row r="409" spans="1:5" hidden="1" x14ac:dyDescent="0.2">
      <c r="A409" s="221">
        <v>408</v>
      </c>
      <c r="B409" s="68" t="b">
        <f>'Zał 5-1'!$H$19&gt;='Zał 5-1'!$O$19</f>
        <v>1</v>
      </c>
      <c r="C409" s="68" t="s">
        <v>779</v>
      </c>
      <c r="D409" s="68" t="s">
        <v>2411</v>
      </c>
      <c r="E409" s="68" t="s">
        <v>938</v>
      </c>
    </row>
    <row r="410" spans="1:5" hidden="1" x14ac:dyDescent="0.2">
      <c r="A410" s="221">
        <v>409</v>
      </c>
      <c r="B410" s="68" t="b">
        <f>'Zał 5-1'!$H$20&gt;='Zał 5-1'!$O$20</f>
        <v>1</v>
      </c>
      <c r="C410" s="68" t="s">
        <v>779</v>
      </c>
      <c r="D410" s="68" t="s">
        <v>2412</v>
      </c>
      <c r="E410" s="68" t="s">
        <v>938</v>
      </c>
    </row>
    <row r="411" spans="1:5" hidden="1" x14ac:dyDescent="0.2">
      <c r="A411" s="221">
        <v>410</v>
      </c>
      <c r="B411" s="68" t="b">
        <f>'Zał 5-1'!$H$21&gt;='Zał 5-1'!$O$21</f>
        <v>1</v>
      </c>
      <c r="C411" s="68" t="s">
        <v>779</v>
      </c>
      <c r="D411" s="68" t="s">
        <v>2413</v>
      </c>
      <c r="E411" s="68" t="s">
        <v>938</v>
      </c>
    </row>
    <row r="412" spans="1:5" hidden="1" x14ac:dyDescent="0.2">
      <c r="A412" s="221">
        <v>411</v>
      </c>
      <c r="B412" s="68" t="b">
        <f>'Zał 5-1'!$H$23&gt;='Zał 5-1'!$O$23</f>
        <v>1</v>
      </c>
      <c r="C412" s="68" t="s">
        <v>779</v>
      </c>
      <c r="D412" s="68" t="s">
        <v>2415</v>
      </c>
      <c r="E412" s="68" t="s">
        <v>938</v>
      </c>
    </row>
    <row r="413" spans="1:5" hidden="1" x14ac:dyDescent="0.2">
      <c r="A413" s="221">
        <v>412</v>
      </c>
      <c r="B413" s="68" t="b">
        <f>'Zał 5-1'!$H$24&gt;='Zał 5-1'!$O$24</f>
        <v>1</v>
      </c>
      <c r="C413" s="68" t="s">
        <v>779</v>
      </c>
      <c r="D413" s="68" t="s">
        <v>2416</v>
      </c>
      <c r="E413" s="68" t="s">
        <v>938</v>
      </c>
    </row>
    <row r="414" spans="1:5" hidden="1" x14ac:dyDescent="0.2">
      <c r="A414" s="221">
        <v>413</v>
      </c>
      <c r="B414" s="68" t="b">
        <f>'Zał 5-1'!$H$25&gt;='Zał 5-1'!$O$25</f>
        <v>1</v>
      </c>
      <c r="C414" s="68" t="s">
        <v>779</v>
      </c>
      <c r="D414" s="68" t="s">
        <v>2417</v>
      </c>
      <c r="E414" s="68" t="s">
        <v>938</v>
      </c>
    </row>
    <row r="415" spans="1:5" hidden="1" x14ac:dyDescent="0.2">
      <c r="A415" s="221">
        <v>414</v>
      </c>
      <c r="B415" s="68" t="b">
        <f>'Zał 5-1'!$H$26&gt;='Zał 5-1'!$O$26</f>
        <v>1</v>
      </c>
      <c r="C415" s="68" t="s">
        <v>779</v>
      </c>
      <c r="D415" s="68" t="s">
        <v>1100</v>
      </c>
      <c r="E415" s="68" t="s">
        <v>938</v>
      </c>
    </row>
    <row r="416" spans="1:5" hidden="1" x14ac:dyDescent="0.2">
      <c r="A416" s="221">
        <v>415</v>
      </c>
      <c r="B416" s="68" t="b">
        <f>'Zał 5-1'!$H$27&gt;='Zał 5-1'!$O$27</f>
        <v>1</v>
      </c>
      <c r="C416" s="68" t="s">
        <v>779</v>
      </c>
      <c r="D416" s="68" t="s">
        <v>1101</v>
      </c>
      <c r="E416" s="68" t="s">
        <v>938</v>
      </c>
    </row>
    <row r="417" spans="1:5" hidden="1" x14ac:dyDescent="0.2">
      <c r="A417" s="221">
        <v>416</v>
      </c>
      <c r="B417" s="68" t="b">
        <f>'Zał 5-1'!$H$28&gt;='Zał 5-1'!$O$28</f>
        <v>1</v>
      </c>
      <c r="C417" s="68" t="s">
        <v>779</v>
      </c>
      <c r="D417" s="68" t="s">
        <v>1102</v>
      </c>
      <c r="E417" s="68" t="s">
        <v>938</v>
      </c>
    </row>
    <row r="418" spans="1:5" hidden="1" x14ac:dyDescent="0.2">
      <c r="A418" s="221">
        <v>417</v>
      </c>
      <c r="B418" s="68" t="b">
        <f>'Zał 5-1'!$H$29&gt;='Zał 5-1'!$O$29</f>
        <v>1</v>
      </c>
      <c r="C418" s="68" t="s">
        <v>779</v>
      </c>
      <c r="D418" s="68" t="s">
        <v>1103</v>
      </c>
      <c r="E418" s="68" t="s">
        <v>938</v>
      </c>
    </row>
    <row r="419" spans="1:5" hidden="1" x14ac:dyDescent="0.2">
      <c r="A419" s="221">
        <v>418</v>
      </c>
      <c r="B419" s="68" t="b">
        <f>'Zał 5-1'!$H$30&gt;='Zał 5-1'!$O$30</f>
        <v>1</v>
      </c>
      <c r="C419" s="68" t="s">
        <v>779</v>
      </c>
      <c r="D419" s="68" t="s">
        <v>1104</v>
      </c>
      <c r="E419" s="68" t="s">
        <v>938</v>
      </c>
    </row>
    <row r="420" spans="1:5" hidden="1" x14ac:dyDescent="0.2">
      <c r="A420" s="221">
        <v>419</v>
      </c>
      <c r="B420" s="68" t="b">
        <f>'Zał 5-1'!$H$31&gt;='Zał 5-1'!$O$31</f>
        <v>1</v>
      </c>
      <c r="C420" s="68" t="s">
        <v>779</v>
      </c>
      <c r="D420" s="68" t="s">
        <v>1105</v>
      </c>
      <c r="E420" s="68" t="s">
        <v>938</v>
      </c>
    </row>
    <row r="421" spans="1:5" hidden="1" x14ac:dyDescent="0.2">
      <c r="A421" s="221">
        <v>420</v>
      </c>
      <c r="B421" s="68" t="b">
        <f>'Zał 5-1'!$H$32&gt;='Zał 5-1'!$O$32</f>
        <v>1</v>
      </c>
      <c r="C421" s="68" t="s">
        <v>779</v>
      </c>
      <c r="D421" s="68" t="s">
        <v>1106</v>
      </c>
      <c r="E421" s="68" t="s">
        <v>938</v>
      </c>
    </row>
    <row r="422" spans="1:5" hidden="1" x14ac:dyDescent="0.2">
      <c r="A422" s="221">
        <v>421</v>
      </c>
      <c r="B422" s="68" t="b">
        <f>'Zał 5-1'!$H$33&gt;='Zał 5-1'!$O$33</f>
        <v>1</v>
      </c>
      <c r="C422" s="68" t="s">
        <v>779</v>
      </c>
      <c r="D422" s="68" t="s">
        <v>1107</v>
      </c>
      <c r="E422" s="68" t="s">
        <v>938</v>
      </c>
    </row>
    <row r="423" spans="1:5" hidden="1" x14ac:dyDescent="0.2">
      <c r="A423" s="221">
        <v>422</v>
      </c>
      <c r="B423" s="68" t="b">
        <f>'Zał 5-1'!$H$34&gt;='Zał 5-1'!$O$34</f>
        <v>1</v>
      </c>
      <c r="C423" s="68" t="s">
        <v>779</v>
      </c>
      <c r="D423" s="68" t="s">
        <v>1108</v>
      </c>
      <c r="E423" s="68" t="s">
        <v>938</v>
      </c>
    </row>
    <row r="424" spans="1:5" hidden="1" x14ac:dyDescent="0.2">
      <c r="A424" s="221">
        <v>423</v>
      </c>
      <c r="B424" s="68" t="b">
        <f>'Zał 5-1'!$H$35&gt;='Zał 5-1'!$O$35</f>
        <v>1</v>
      </c>
      <c r="C424" s="68" t="s">
        <v>779</v>
      </c>
      <c r="D424" s="68" t="s">
        <v>3645</v>
      </c>
      <c r="E424" s="68" t="s">
        <v>938</v>
      </c>
    </row>
    <row r="425" spans="1:5" hidden="1" x14ac:dyDescent="0.2">
      <c r="A425" s="221">
        <v>424</v>
      </c>
      <c r="B425" s="68" t="b">
        <f>'Zał 5-1'!$I$15&gt;='Zał 5-1'!$P$15</f>
        <v>1</v>
      </c>
      <c r="C425" s="68" t="s">
        <v>779</v>
      </c>
      <c r="D425" s="68" t="s">
        <v>2407</v>
      </c>
      <c r="E425" s="68" t="s">
        <v>939</v>
      </c>
    </row>
    <row r="426" spans="1:5" hidden="1" x14ac:dyDescent="0.2">
      <c r="A426" s="221">
        <v>425</v>
      </c>
      <c r="B426" s="68" t="b">
        <f>'Zał 5-1'!$I$17&gt;='Zał 5-1'!$P$17</f>
        <v>1</v>
      </c>
      <c r="C426" s="68" t="s">
        <v>779</v>
      </c>
      <c r="D426" s="68" t="s">
        <v>2409</v>
      </c>
      <c r="E426" s="68" t="s">
        <v>939</v>
      </c>
    </row>
    <row r="427" spans="1:5" hidden="1" x14ac:dyDescent="0.2">
      <c r="A427" s="221">
        <v>426</v>
      </c>
      <c r="B427" s="68" t="b">
        <f>'Zał 5-1'!$I$18&gt;='Zał 5-1'!$P$18</f>
        <v>1</v>
      </c>
      <c r="C427" s="68" t="s">
        <v>779</v>
      </c>
      <c r="D427" s="68" t="s">
        <v>2410</v>
      </c>
      <c r="E427" s="68" t="s">
        <v>939</v>
      </c>
    </row>
    <row r="428" spans="1:5" hidden="1" x14ac:dyDescent="0.2">
      <c r="A428" s="221">
        <v>427</v>
      </c>
      <c r="B428" s="68" t="b">
        <f>'Zał 5-1'!$I$19&gt;='Zał 5-1'!$P$19</f>
        <v>1</v>
      </c>
      <c r="C428" s="68" t="s">
        <v>779</v>
      </c>
      <c r="D428" s="68" t="s">
        <v>2411</v>
      </c>
      <c r="E428" s="68" t="s">
        <v>939</v>
      </c>
    </row>
    <row r="429" spans="1:5" hidden="1" x14ac:dyDescent="0.2">
      <c r="A429" s="221">
        <v>428</v>
      </c>
      <c r="B429" s="68" t="b">
        <f>'Zał 5-1'!$I$20&gt;='Zał 5-1'!$P$20</f>
        <v>1</v>
      </c>
      <c r="C429" s="68" t="s">
        <v>779</v>
      </c>
      <c r="D429" s="68" t="s">
        <v>2412</v>
      </c>
      <c r="E429" s="68" t="s">
        <v>939</v>
      </c>
    </row>
    <row r="430" spans="1:5" hidden="1" x14ac:dyDescent="0.2">
      <c r="A430" s="221">
        <v>429</v>
      </c>
      <c r="B430" s="68" t="b">
        <f>'Zał 5-1'!$I$21&gt;='Zał 5-1'!$P$21</f>
        <v>1</v>
      </c>
      <c r="C430" s="68" t="s">
        <v>779</v>
      </c>
      <c r="D430" s="68" t="s">
        <v>2413</v>
      </c>
      <c r="E430" s="68" t="s">
        <v>939</v>
      </c>
    </row>
    <row r="431" spans="1:5" hidden="1" x14ac:dyDescent="0.2">
      <c r="A431" s="221">
        <v>430</v>
      </c>
      <c r="B431" s="68" t="b">
        <f>'Zał 5-1'!$I$23&gt;='Zał 5-1'!$P$23</f>
        <v>1</v>
      </c>
      <c r="C431" s="68" t="s">
        <v>779</v>
      </c>
      <c r="D431" s="68" t="s">
        <v>2415</v>
      </c>
      <c r="E431" s="68" t="s">
        <v>939</v>
      </c>
    </row>
    <row r="432" spans="1:5" hidden="1" x14ac:dyDescent="0.2">
      <c r="A432" s="221">
        <v>431</v>
      </c>
      <c r="B432" s="68" t="b">
        <f>'Zał 5-1'!$I$24&gt;='Zał 5-1'!$P$24</f>
        <v>1</v>
      </c>
      <c r="C432" s="68" t="s">
        <v>779</v>
      </c>
      <c r="D432" s="68" t="s">
        <v>2416</v>
      </c>
      <c r="E432" s="68" t="s">
        <v>939</v>
      </c>
    </row>
    <row r="433" spans="1:5" hidden="1" x14ac:dyDescent="0.2">
      <c r="A433" s="221">
        <v>432</v>
      </c>
      <c r="B433" s="68" t="b">
        <f>'Zał 5-1'!$I$25&gt;='Zał 5-1'!$P$25</f>
        <v>1</v>
      </c>
      <c r="C433" s="68" t="s">
        <v>779</v>
      </c>
      <c r="D433" s="68" t="s">
        <v>2417</v>
      </c>
      <c r="E433" s="68" t="s">
        <v>939</v>
      </c>
    </row>
    <row r="434" spans="1:5" hidden="1" x14ac:dyDescent="0.2">
      <c r="A434" s="221">
        <v>433</v>
      </c>
      <c r="B434" s="68" t="b">
        <f>'Zał 5-1'!$I$26&gt;='Zał 5-1'!$P$26</f>
        <v>1</v>
      </c>
      <c r="C434" s="68" t="s">
        <v>779</v>
      </c>
      <c r="D434" s="68" t="s">
        <v>1100</v>
      </c>
      <c r="E434" s="68" t="s">
        <v>939</v>
      </c>
    </row>
    <row r="435" spans="1:5" hidden="1" x14ac:dyDescent="0.2">
      <c r="A435" s="221">
        <v>434</v>
      </c>
      <c r="B435" s="68" t="b">
        <f>'Zał 5-1'!$I$27&gt;='Zał 5-1'!$P$27</f>
        <v>1</v>
      </c>
      <c r="C435" s="68" t="s">
        <v>779</v>
      </c>
      <c r="D435" s="68" t="s">
        <v>1101</v>
      </c>
      <c r="E435" s="68" t="s">
        <v>939</v>
      </c>
    </row>
    <row r="436" spans="1:5" hidden="1" x14ac:dyDescent="0.2">
      <c r="A436" s="221">
        <v>435</v>
      </c>
      <c r="B436" s="68" t="b">
        <f>'Zał 5-1'!$I$28&gt;='Zał 5-1'!$P$28</f>
        <v>1</v>
      </c>
      <c r="C436" s="68" t="s">
        <v>779</v>
      </c>
      <c r="D436" s="68" t="s">
        <v>1102</v>
      </c>
      <c r="E436" s="68" t="s">
        <v>939</v>
      </c>
    </row>
    <row r="437" spans="1:5" hidden="1" x14ac:dyDescent="0.2">
      <c r="A437" s="221">
        <v>436</v>
      </c>
      <c r="B437" s="68" t="b">
        <f>'Zał 5-1'!$I$29&gt;='Zał 5-1'!$P$29</f>
        <v>1</v>
      </c>
      <c r="C437" s="68" t="s">
        <v>779</v>
      </c>
      <c r="D437" s="68" t="s">
        <v>1103</v>
      </c>
      <c r="E437" s="68" t="s">
        <v>939</v>
      </c>
    </row>
    <row r="438" spans="1:5" hidden="1" x14ac:dyDescent="0.2">
      <c r="A438" s="221">
        <v>437</v>
      </c>
      <c r="B438" s="68" t="b">
        <f>'Zał 5-1'!$I$30&gt;='Zał 5-1'!$P$30</f>
        <v>1</v>
      </c>
      <c r="C438" s="68" t="s">
        <v>779</v>
      </c>
      <c r="D438" s="68" t="s">
        <v>1104</v>
      </c>
      <c r="E438" s="68" t="s">
        <v>939</v>
      </c>
    </row>
    <row r="439" spans="1:5" hidden="1" x14ac:dyDescent="0.2">
      <c r="A439" s="221">
        <v>438</v>
      </c>
      <c r="B439" s="68" t="b">
        <f>'Zał 5-1'!$I$31&gt;='Zał 5-1'!$P$31</f>
        <v>1</v>
      </c>
      <c r="C439" s="68" t="s">
        <v>779</v>
      </c>
      <c r="D439" s="68" t="s">
        <v>1105</v>
      </c>
      <c r="E439" s="68" t="s">
        <v>939</v>
      </c>
    </row>
    <row r="440" spans="1:5" hidden="1" x14ac:dyDescent="0.2">
      <c r="A440" s="221">
        <v>439</v>
      </c>
      <c r="B440" s="68" t="b">
        <f>'Zał 5-1'!$I$32&gt;='Zał 5-1'!$P$32</f>
        <v>1</v>
      </c>
      <c r="C440" s="68" t="s">
        <v>779</v>
      </c>
      <c r="D440" s="68" t="s">
        <v>1106</v>
      </c>
      <c r="E440" s="68" t="s">
        <v>939</v>
      </c>
    </row>
    <row r="441" spans="1:5" hidden="1" x14ac:dyDescent="0.2">
      <c r="A441" s="221">
        <v>440</v>
      </c>
      <c r="B441" s="68" t="b">
        <f>'Zał 5-1'!$I$33&gt;='Zał 5-1'!$P$33</f>
        <v>1</v>
      </c>
      <c r="C441" s="68" t="s">
        <v>779</v>
      </c>
      <c r="D441" s="68" t="s">
        <v>1107</v>
      </c>
      <c r="E441" s="68" t="s">
        <v>939</v>
      </c>
    </row>
    <row r="442" spans="1:5" hidden="1" x14ac:dyDescent="0.2">
      <c r="A442" s="221">
        <v>441</v>
      </c>
      <c r="B442" s="68" t="b">
        <f>'Zał 5-1'!$I$34&gt;='Zał 5-1'!$P$34</f>
        <v>1</v>
      </c>
      <c r="C442" s="68" t="s">
        <v>779</v>
      </c>
      <c r="D442" s="68" t="s">
        <v>1108</v>
      </c>
      <c r="E442" s="68" t="s">
        <v>939</v>
      </c>
    </row>
    <row r="443" spans="1:5" hidden="1" x14ac:dyDescent="0.2">
      <c r="A443" s="221">
        <v>442</v>
      </c>
      <c r="B443" s="68" t="b">
        <f>'Zał 5-1'!$I$35&gt;='Zał 5-1'!$P$35</f>
        <v>1</v>
      </c>
      <c r="C443" s="68" t="s">
        <v>779</v>
      </c>
      <c r="D443" s="68" t="s">
        <v>3645</v>
      </c>
      <c r="E443" s="68" t="s">
        <v>939</v>
      </c>
    </row>
    <row r="444" spans="1:5" hidden="1" x14ac:dyDescent="0.2">
      <c r="A444" s="221">
        <v>443</v>
      </c>
      <c r="B444" s="68" t="b">
        <f>'Zał 5-1'!$J$16&gt;='Zał 5-1'!$Q$16</f>
        <v>1</v>
      </c>
      <c r="C444" s="68" t="s">
        <v>779</v>
      </c>
      <c r="D444" s="68" t="s">
        <v>2408</v>
      </c>
      <c r="E444" s="68" t="s">
        <v>940</v>
      </c>
    </row>
    <row r="445" spans="1:5" hidden="1" x14ac:dyDescent="0.2">
      <c r="A445" s="221">
        <v>444</v>
      </c>
      <c r="B445" s="68" t="b">
        <f>'Zał 5-1'!$J$17&gt;='Zał 5-1'!$Q$17</f>
        <v>1</v>
      </c>
      <c r="C445" s="68" t="s">
        <v>779</v>
      </c>
      <c r="D445" s="68" t="s">
        <v>2409</v>
      </c>
      <c r="E445" s="68" t="s">
        <v>940</v>
      </c>
    </row>
    <row r="446" spans="1:5" hidden="1" x14ac:dyDescent="0.2">
      <c r="A446" s="221">
        <v>445</v>
      </c>
      <c r="B446" s="68" t="b">
        <f>'Zał 5-1'!$J$18&gt;='Zał 5-1'!$Q$18</f>
        <v>1</v>
      </c>
      <c r="C446" s="68" t="s">
        <v>779</v>
      </c>
      <c r="D446" s="68" t="s">
        <v>2410</v>
      </c>
      <c r="E446" s="68" t="s">
        <v>940</v>
      </c>
    </row>
    <row r="447" spans="1:5" hidden="1" x14ac:dyDescent="0.2">
      <c r="A447" s="221">
        <v>446</v>
      </c>
      <c r="B447" s="68" t="b">
        <f>'Zał 5-1'!$J$19&gt;='Zał 5-1'!$Q$19</f>
        <v>1</v>
      </c>
      <c r="C447" s="68" t="s">
        <v>779</v>
      </c>
      <c r="D447" s="68" t="s">
        <v>2411</v>
      </c>
      <c r="E447" s="68" t="s">
        <v>940</v>
      </c>
    </row>
    <row r="448" spans="1:5" hidden="1" x14ac:dyDescent="0.2">
      <c r="A448" s="221">
        <v>447</v>
      </c>
      <c r="B448" s="68" t="b">
        <f>'Zał 5-1'!$J$20&gt;='Zał 5-1'!$Q$20</f>
        <v>1</v>
      </c>
      <c r="C448" s="68" t="s">
        <v>779</v>
      </c>
      <c r="D448" s="68" t="s">
        <v>2412</v>
      </c>
      <c r="E448" s="68" t="s">
        <v>940</v>
      </c>
    </row>
    <row r="449" spans="1:5" hidden="1" x14ac:dyDescent="0.2">
      <c r="A449" s="221">
        <v>448</v>
      </c>
      <c r="B449" s="68" t="b">
        <f>'Zał 5-1'!$J$21&gt;='Zał 5-1'!$Q$21</f>
        <v>1</v>
      </c>
      <c r="C449" s="68" t="s">
        <v>779</v>
      </c>
      <c r="D449" s="68" t="s">
        <v>2413</v>
      </c>
      <c r="E449" s="68" t="s">
        <v>940</v>
      </c>
    </row>
    <row r="450" spans="1:5" hidden="1" x14ac:dyDescent="0.2">
      <c r="A450" s="221">
        <v>449</v>
      </c>
      <c r="B450" s="68" t="b">
        <f>'Zał 5-1'!$J$23&gt;='Zał 5-1'!$Q$23</f>
        <v>1</v>
      </c>
      <c r="C450" s="68" t="s">
        <v>779</v>
      </c>
      <c r="D450" s="68" t="s">
        <v>2415</v>
      </c>
      <c r="E450" s="68" t="s">
        <v>940</v>
      </c>
    </row>
    <row r="451" spans="1:5" hidden="1" x14ac:dyDescent="0.2">
      <c r="A451" s="221">
        <v>450</v>
      </c>
      <c r="B451" s="68" t="b">
        <f>'Zał 5-1'!$J$24&gt;='Zał 5-1'!$Q$24</f>
        <v>1</v>
      </c>
      <c r="C451" s="68" t="s">
        <v>779</v>
      </c>
      <c r="D451" s="68" t="s">
        <v>2416</v>
      </c>
      <c r="E451" s="68" t="s">
        <v>940</v>
      </c>
    </row>
    <row r="452" spans="1:5" hidden="1" x14ac:dyDescent="0.2">
      <c r="A452" s="221">
        <v>451</v>
      </c>
      <c r="B452" s="68" t="b">
        <f>'Zał 5-1'!$J$25&gt;='Zał 5-1'!$Q$25</f>
        <v>1</v>
      </c>
      <c r="C452" s="68" t="s">
        <v>779</v>
      </c>
      <c r="D452" s="68" t="s">
        <v>2417</v>
      </c>
      <c r="E452" s="68" t="s">
        <v>940</v>
      </c>
    </row>
    <row r="453" spans="1:5" hidden="1" x14ac:dyDescent="0.2">
      <c r="A453" s="221">
        <v>452</v>
      </c>
      <c r="B453" s="68" t="b">
        <f>'Zał 5-1'!$J$26&gt;='Zał 5-1'!$Q$26</f>
        <v>1</v>
      </c>
      <c r="C453" s="68" t="s">
        <v>779</v>
      </c>
      <c r="D453" s="68" t="s">
        <v>1100</v>
      </c>
      <c r="E453" s="68" t="s">
        <v>940</v>
      </c>
    </row>
    <row r="454" spans="1:5" hidden="1" x14ac:dyDescent="0.2">
      <c r="A454" s="221">
        <v>453</v>
      </c>
      <c r="B454" s="68" t="b">
        <f>'Zał 5-1'!$J$27&gt;='Zał 5-1'!$Q$27</f>
        <v>1</v>
      </c>
      <c r="C454" s="68" t="s">
        <v>779</v>
      </c>
      <c r="D454" s="68" t="s">
        <v>1101</v>
      </c>
      <c r="E454" s="68" t="s">
        <v>940</v>
      </c>
    </row>
    <row r="455" spans="1:5" hidden="1" x14ac:dyDescent="0.2">
      <c r="A455" s="221">
        <v>454</v>
      </c>
      <c r="B455" s="68" t="b">
        <f>'Zał 5-1'!$J$28&gt;='Zał 5-1'!$Q$28</f>
        <v>1</v>
      </c>
      <c r="C455" s="68" t="s">
        <v>779</v>
      </c>
      <c r="D455" s="68" t="s">
        <v>1102</v>
      </c>
      <c r="E455" s="68" t="s">
        <v>940</v>
      </c>
    </row>
    <row r="456" spans="1:5" hidden="1" x14ac:dyDescent="0.2">
      <c r="A456" s="221">
        <v>455</v>
      </c>
      <c r="B456" s="68" t="b">
        <f>'Zał 5-1'!$J$29&gt;='Zał 5-1'!$Q$29</f>
        <v>1</v>
      </c>
      <c r="C456" s="68" t="s">
        <v>779</v>
      </c>
      <c r="D456" s="68" t="s">
        <v>1103</v>
      </c>
      <c r="E456" s="68" t="s">
        <v>940</v>
      </c>
    </row>
    <row r="457" spans="1:5" hidden="1" x14ac:dyDescent="0.2">
      <c r="A457" s="221">
        <v>456</v>
      </c>
      <c r="B457" s="68" t="b">
        <f>'Zał 5-1'!$J$30&gt;='Zał 5-1'!$Q$30</f>
        <v>1</v>
      </c>
      <c r="C457" s="68" t="s">
        <v>779</v>
      </c>
      <c r="D457" s="68" t="s">
        <v>1104</v>
      </c>
      <c r="E457" s="68" t="s">
        <v>940</v>
      </c>
    </row>
    <row r="458" spans="1:5" hidden="1" x14ac:dyDescent="0.2">
      <c r="A458" s="221">
        <v>457</v>
      </c>
      <c r="B458" s="68" t="b">
        <f>'Zał 5-1'!$J$31&gt;='Zał 5-1'!$Q$31</f>
        <v>1</v>
      </c>
      <c r="C458" s="68" t="s">
        <v>779</v>
      </c>
      <c r="D458" s="68" t="s">
        <v>1105</v>
      </c>
      <c r="E458" s="68" t="s">
        <v>940</v>
      </c>
    </row>
    <row r="459" spans="1:5" hidden="1" x14ac:dyDescent="0.2">
      <c r="A459" s="221">
        <v>458</v>
      </c>
      <c r="B459" s="68" t="b">
        <f>'Zał 5-1'!$J$32&gt;='Zał 5-1'!$Q$32</f>
        <v>1</v>
      </c>
      <c r="C459" s="68" t="s">
        <v>779</v>
      </c>
      <c r="D459" s="68" t="s">
        <v>1106</v>
      </c>
      <c r="E459" s="68" t="s">
        <v>940</v>
      </c>
    </row>
    <row r="460" spans="1:5" hidden="1" x14ac:dyDescent="0.2">
      <c r="A460" s="221">
        <v>459</v>
      </c>
      <c r="B460" s="68" t="b">
        <f>'Zał 5-1'!$J$33&gt;='Zał 5-1'!$Q$33</f>
        <v>1</v>
      </c>
      <c r="C460" s="68" t="s">
        <v>779</v>
      </c>
      <c r="D460" s="68" t="s">
        <v>1107</v>
      </c>
      <c r="E460" s="68" t="s">
        <v>940</v>
      </c>
    </row>
    <row r="461" spans="1:5" hidden="1" x14ac:dyDescent="0.2">
      <c r="A461" s="221">
        <v>460</v>
      </c>
      <c r="B461" s="68" t="b">
        <f>'Zał 5-1'!$J$34&gt;='Zał 5-1'!$Q$34</f>
        <v>1</v>
      </c>
      <c r="C461" s="68" t="s">
        <v>779</v>
      </c>
      <c r="D461" s="68" t="s">
        <v>1108</v>
      </c>
      <c r="E461" s="68" t="s">
        <v>940</v>
      </c>
    </row>
    <row r="462" spans="1:5" hidden="1" x14ac:dyDescent="0.2">
      <c r="A462" s="221">
        <v>461</v>
      </c>
      <c r="B462" s="68" t="b">
        <f>'Zał 5-1'!$J$35&gt;='Zał 5-1'!$Q$35</f>
        <v>1</v>
      </c>
      <c r="C462" s="68" t="s">
        <v>779</v>
      </c>
      <c r="D462" s="68" t="s">
        <v>3645</v>
      </c>
      <c r="E462" s="68" t="s">
        <v>940</v>
      </c>
    </row>
    <row r="463" spans="1:5" hidden="1" x14ac:dyDescent="0.2">
      <c r="A463" s="221">
        <v>462</v>
      </c>
      <c r="B463" s="68" t="b">
        <f>'Zał 5-1'!$D$11-'Zał 5-1'!$K$11&gt;='Zał 5-1'!$E$11-'Zał 5-1'!$L$11</f>
        <v>1</v>
      </c>
      <c r="C463" s="68" t="s">
        <v>779</v>
      </c>
      <c r="D463" s="68" t="s">
        <v>1011</v>
      </c>
      <c r="E463" s="68" t="s">
        <v>941</v>
      </c>
    </row>
    <row r="464" spans="1:5" hidden="1" x14ac:dyDescent="0.2">
      <c r="A464" s="221">
        <v>463</v>
      </c>
      <c r="B464" s="68" t="b">
        <f>'Zał 5-1'!$D$17-'Zał 5-1'!$K$17&gt;='Zał 5-1'!$E$17-'Zał 5-1'!$L$17</f>
        <v>1</v>
      </c>
      <c r="C464" s="68" t="s">
        <v>779</v>
      </c>
      <c r="D464" s="68" t="s">
        <v>2409</v>
      </c>
      <c r="E464" s="68" t="s">
        <v>941</v>
      </c>
    </row>
    <row r="465" spans="1:5" hidden="1" x14ac:dyDescent="0.2">
      <c r="A465" s="221">
        <v>464</v>
      </c>
      <c r="B465" s="68" t="b">
        <f>'Zał 5-1'!$D$18-'Zał 5-1'!$K$18&gt;='Zał 5-1'!$E$18-'Zał 5-1'!$L$18</f>
        <v>1</v>
      </c>
      <c r="C465" s="68" t="s">
        <v>779</v>
      </c>
      <c r="D465" s="68" t="s">
        <v>2410</v>
      </c>
      <c r="E465" s="68" t="s">
        <v>941</v>
      </c>
    </row>
    <row r="466" spans="1:5" hidden="1" x14ac:dyDescent="0.2">
      <c r="A466" s="221">
        <v>465</v>
      </c>
      <c r="B466" s="68" t="b">
        <f>'Zał 5-1'!$D$19-'Zał 5-1'!$K$19&gt;='Zał 5-1'!$E$19-'Zał 5-1'!$L$19</f>
        <v>1</v>
      </c>
      <c r="C466" s="68" t="s">
        <v>779</v>
      </c>
      <c r="D466" s="68" t="s">
        <v>2411</v>
      </c>
      <c r="E466" s="68" t="s">
        <v>941</v>
      </c>
    </row>
    <row r="467" spans="1:5" hidden="1" x14ac:dyDescent="0.2">
      <c r="A467" s="221">
        <v>466</v>
      </c>
      <c r="B467" s="68" t="b">
        <f>'Zał 5-1'!$D$20-'Zał 5-1'!$K$20&gt;='Zał 5-1'!$E$20-'Zał 5-1'!$L$20</f>
        <v>1</v>
      </c>
      <c r="C467" s="68" t="s">
        <v>779</v>
      </c>
      <c r="D467" s="68" t="s">
        <v>2412</v>
      </c>
      <c r="E467" s="68" t="s">
        <v>941</v>
      </c>
    </row>
    <row r="468" spans="1:5" hidden="1" x14ac:dyDescent="0.2">
      <c r="A468" s="221">
        <v>467</v>
      </c>
      <c r="B468" s="68" t="b">
        <f>'Zał 5-1'!$D$21-'Zał 5-1'!$K$21&gt;='Zał 5-1'!$E$21-'Zał 5-1'!$L$21</f>
        <v>1</v>
      </c>
      <c r="C468" s="68" t="s">
        <v>779</v>
      </c>
      <c r="D468" s="68" t="s">
        <v>2413</v>
      </c>
      <c r="E468" s="68" t="s">
        <v>941</v>
      </c>
    </row>
    <row r="469" spans="1:5" hidden="1" x14ac:dyDescent="0.2">
      <c r="A469" s="221">
        <v>468</v>
      </c>
      <c r="B469" s="68" t="b">
        <f>'Zał 5-1'!$D$23-'Zał 5-1'!$K$23&gt;='Zał 5-1'!$E$23-'Zał 5-1'!$L$23</f>
        <v>1</v>
      </c>
      <c r="C469" s="68" t="s">
        <v>779</v>
      </c>
      <c r="D469" s="68" t="s">
        <v>2415</v>
      </c>
      <c r="E469" s="68" t="s">
        <v>941</v>
      </c>
    </row>
    <row r="470" spans="1:5" hidden="1" x14ac:dyDescent="0.2">
      <c r="A470" s="221">
        <v>469</v>
      </c>
      <c r="B470" s="68" t="b">
        <f>'Zał 5-1'!$D$24-'Zał 5-1'!$K$24&gt;='Zał 5-1'!$E$24-'Zał 5-1'!$L$24</f>
        <v>1</v>
      </c>
      <c r="C470" s="68" t="s">
        <v>779</v>
      </c>
      <c r="D470" s="68" t="s">
        <v>2416</v>
      </c>
      <c r="E470" s="68" t="s">
        <v>941</v>
      </c>
    </row>
    <row r="471" spans="1:5" hidden="1" x14ac:dyDescent="0.2">
      <c r="A471" s="221">
        <v>470</v>
      </c>
      <c r="B471" s="68" t="b">
        <f>'Zał 5-1'!$D$25-'Zał 5-1'!$K$25&gt;='Zał 5-1'!$E$25-'Zał 5-1'!$L$25</f>
        <v>1</v>
      </c>
      <c r="C471" s="68" t="s">
        <v>779</v>
      </c>
      <c r="D471" s="68" t="s">
        <v>2417</v>
      </c>
      <c r="E471" s="68" t="s">
        <v>941</v>
      </c>
    </row>
    <row r="472" spans="1:5" hidden="1" x14ac:dyDescent="0.2">
      <c r="A472" s="221">
        <v>471</v>
      </c>
      <c r="B472" s="68" t="b">
        <f>'Zał 5-1'!$D$26-'Zał 5-1'!$K$26&gt;='Zał 5-1'!$E$26-'Zał 5-1'!$L$26</f>
        <v>1</v>
      </c>
      <c r="C472" s="68" t="s">
        <v>779</v>
      </c>
      <c r="D472" s="68" t="s">
        <v>1100</v>
      </c>
      <c r="E472" s="68" t="s">
        <v>941</v>
      </c>
    </row>
    <row r="473" spans="1:5" hidden="1" x14ac:dyDescent="0.2">
      <c r="A473" s="221">
        <v>472</v>
      </c>
      <c r="B473" s="68" t="b">
        <f>'Zał 5-1'!$D$27-'Zał 5-1'!$K$27&gt;='Zał 5-1'!$E$27-'Zał 5-1'!$L$27</f>
        <v>1</v>
      </c>
      <c r="C473" s="68" t="s">
        <v>779</v>
      </c>
      <c r="D473" s="68" t="s">
        <v>1101</v>
      </c>
      <c r="E473" s="68" t="s">
        <v>941</v>
      </c>
    </row>
    <row r="474" spans="1:5" hidden="1" x14ac:dyDescent="0.2">
      <c r="A474" s="221">
        <v>473</v>
      </c>
      <c r="B474" s="68" t="b">
        <f>'Zał 5-1'!$D$28-'Zał 5-1'!$K$28&gt;='Zał 5-1'!$E$28-'Zał 5-1'!$L$28</f>
        <v>1</v>
      </c>
      <c r="C474" s="68" t="s">
        <v>779</v>
      </c>
      <c r="D474" s="68" t="s">
        <v>1102</v>
      </c>
      <c r="E474" s="68" t="s">
        <v>941</v>
      </c>
    </row>
    <row r="475" spans="1:5" hidden="1" x14ac:dyDescent="0.2">
      <c r="A475" s="221">
        <v>474</v>
      </c>
      <c r="B475" s="68" t="b">
        <f>'Zał 5-1'!$D$29-'Zał 5-1'!$K$29&gt;='Zał 5-1'!$E$29-'Zał 5-1'!$L$29</f>
        <v>1</v>
      </c>
      <c r="C475" s="68" t="s">
        <v>779</v>
      </c>
      <c r="D475" s="68" t="s">
        <v>1103</v>
      </c>
      <c r="E475" s="68" t="s">
        <v>941</v>
      </c>
    </row>
    <row r="476" spans="1:5" hidden="1" x14ac:dyDescent="0.2">
      <c r="A476" s="221">
        <v>475</v>
      </c>
      <c r="B476" s="68" t="b">
        <f>'Zał 5-1'!$D$30-'Zał 5-1'!$K$30&gt;='Zał 5-1'!$E$30-'Zał 5-1'!$L$30</f>
        <v>1</v>
      </c>
      <c r="C476" s="68" t="s">
        <v>779</v>
      </c>
      <c r="D476" s="68" t="s">
        <v>1104</v>
      </c>
      <c r="E476" s="68" t="s">
        <v>941</v>
      </c>
    </row>
    <row r="477" spans="1:5" hidden="1" x14ac:dyDescent="0.2">
      <c r="A477" s="221">
        <v>476</v>
      </c>
      <c r="B477" s="68" t="b">
        <f>'Zał 5-1'!$D$31-'Zał 5-1'!$K$31&gt;='Zał 5-1'!$E$31-'Zał 5-1'!$L$31</f>
        <v>1</v>
      </c>
      <c r="C477" s="68" t="s">
        <v>779</v>
      </c>
      <c r="D477" s="68" t="s">
        <v>1105</v>
      </c>
      <c r="E477" s="68" t="s">
        <v>941</v>
      </c>
    </row>
    <row r="478" spans="1:5" hidden="1" x14ac:dyDescent="0.2">
      <c r="A478" s="221">
        <v>477</v>
      </c>
      <c r="B478" s="68" t="b">
        <f>'Zał 5-1'!$D$32-'Zał 5-1'!$K$32&gt;='Zał 5-1'!$E$32-'Zał 5-1'!$L$32</f>
        <v>1</v>
      </c>
      <c r="C478" s="68" t="s">
        <v>779</v>
      </c>
      <c r="D478" s="68" t="s">
        <v>1106</v>
      </c>
      <c r="E478" s="68" t="s">
        <v>941</v>
      </c>
    </row>
    <row r="479" spans="1:5" hidden="1" x14ac:dyDescent="0.2">
      <c r="A479" s="221">
        <v>478</v>
      </c>
      <c r="B479" s="68" t="b">
        <f>'Zał 5-1'!$D$33-'Zał 5-1'!$K$33&gt;='Zał 5-1'!$E$33-'Zał 5-1'!$L$33</f>
        <v>1</v>
      </c>
      <c r="C479" s="68" t="s">
        <v>779</v>
      </c>
      <c r="D479" s="68" t="s">
        <v>1107</v>
      </c>
      <c r="E479" s="68" t="s">
        <v>941</v>
      </c>
    </row>
    <row r="480" spans="1:5" hidden="1" x14ac:dyDescent="0.2">
      <c r="A480" s="221">
        <v>479</v>
      </c>
      <c r="B480" s="68" t="b">
        <f>'Zał 5-1'!$D$34-'Zał 5-1'!$K$34&gt;='Zał 5-1'!$E$34-'Zał 5-1'!$L$34</f>
        <v>1</v>
      </c>
      <c r="C480" s="68" t="s">
        <v>779</v>
      </c>
      <c r="D480" s="68" t="s">
        <v>1108</v>
      </c>
      <c r="E480" s="68" t="s">
        <v>941</v>
      </c>
    </row>
    <row r="481" spans="1:5" hidden="1" x14ac:dyDescent="0.2">
      <c r="A481" s="221">
        <v>480</v>
      </c>
      <c r="B481" s="68" t="b">
        <f>'Zał 5-1'!$D$35-'Zał 5-1'!$K$35&gt;='Zał 5-1'!$E$35-'Zał 5-1'!$L$35</f>
        <v>1</v>
      </c>
      <c r="C481" s="68" t="s">
        <v>779</v>
      </c>
      <c r="D481" s="68" t="s">
        <v>3645</v>
      </c>
      <c r="E481" s="68" t="s">
        <v>941</v>
      </c>
    </row>
    <row r="482" spans="1:5" hidden="1" x14ac:dyDescent="0.2">
      <c r="A482" s="221">
        <v>481</v>
      </c>
      <c r="B482" s="68" t="b">
        <f>'Zał 5-1'!$D$12-'Zał 5-1'!$K$12&gt;='Zał 5-1'!$F$12-'Zał 5-1'!$M$12</f>
        <v>1</v>
      </c>
      <c r="C482" s="68" t="s">
        <v>779</v>
      </c>
      <c r="D482" s="68" t="s">
        <v>1012</v>
      </c>
      <c r="E482" s="68" t="s">
        <v>942</v>
      </c>
    </row>
    <row r="483" spans="1:5" hidden="1" x14ac:dyDescent="0.2">
      <c r="A483" s="221">
        <v>482</v>
      </c>
      <c r="B483" s="68" t="b">
        <f>'Zał 5-1'!$D$17-'Zał 5-1'!$K$17&gt;='Zał 5-1'!$F$17-'Zał 5-1'!$M$17</f>
        <v>1</v>
      </c>
      <c r="C483" s="68" t="s">
        <v>779</v>
      </c>
      <c r="D483" s="68" t="s">
        <v>2409</v>
      </c>
      <c r="E483" s="68" t="s">
        <v>942</v>
      </c>
    </row>
    <row r="484" spans="1:5" hidden="1" x14ac:dyDescent="0.2">
      <c r="A484" s="221">
        <v>483</v>
      </c>
      <c r="B484" s="68" t="b">
        <f>'Zał 5-1'!$D$18-'Zał 5-1'!$K$18&gt;='Zał 5-1'!$F$18-'Zał 5-1'!$M$18</f>
        <v>1</v>
      </c>
      <c r="C484" s="68" t="s">
        <v>779</v>
      </c>
      <c r="D484" s="68" t="s">
        <v>2410</v>
      </c>
      <c r="E484" s="68" t="s">
        <v>942</v>
      </c>
    </row>
    <row r="485" spans="1:5" hidden="1" x14ac:dyDescent="0.2">
      <c r="A485" s="221">
        <v>484</v>
      </c>
      <c r="B485" s="68" t="b">
        <f>'Zał 5-1'!$D$19-'Zał 5-1'!$K$19&gt;='Zał 5-1'!$F$19-'Zał 5-1'!$M$19</f>
        <v>1</v>
      </c>
      <c r="C485" s="68" t="s">
        <v>779</v>
      </c>
      <c r="D485" s="68" t="s">
        <v>2411</v>
      </c>
      <c r="E485" s="68" t="s">
        <v>942</v>
      </c>
    </row>
    <row r="486" spans="1:5" hidden="1" x14ac:dyDescent="0.2">
      <c r="A486" s="221">
        <v>485</v>
      </c>
      <c r="B486" s="68" t="b">
        <f>'Zał 5-1'!$D$20-'Zał 5-1'!$K$20&gt;='Zał 5-1'!$F$20-'Zał 5-1'!$M$20</f>
        <v>1</v>
      </c>
      <c r="C486" s="68" t="s">
        <v>779</v>
      </c>
      <c r="D486" s="68" t="s">
        <v>2412</v>
      </c>
      <c r="E486" s="68" t="s">
        <v>942</v>
      </c>
    </row>
    <row r="487" spans="1:5" hidden="1" x14ac:dyDescent="0.2">
      <c r="A487" s="221">
        <v>486</v>
      </c>
      <c r="B487" s="68" t="b">
        <f>'Zał 5-1'!$D$21-'Zał 5-1'!$K$21&gt;='Zał 5-1'!$F$21-'Zał 5-1'!$M$21</f>
        <v>1</v>
      </c>
      <c r="C487" s="68" t="s">
        <v>779</v>
      </c>
      <c r="D487" s="68" t="s">
        <v>2413</v>
      </c>
      <c r="E487" s="68" t="s">
        <v>942</v>
      </c>
    </row>
    <row r="488" spans="1:5" hidden="1" x14ac:dyDescent="0.2">
      <c r="A488" s="221">
        <v>487</v>
      </c>
      <c r="B488" s="68" t="b">
        <f>'Zał 5-1'!$D$23-'Zał 5-1'!$K$23&gt;='Zał 5-1'!$F$23-'Zał 5-1'!$M$23</f>
        <v>1</v>
      </c>
      <c r="C488" s="68" t="s">
        <v>779</v>
      </c>
      <c r="D488" s="68" t="s">
        <v>2415</v>
      </c>
      <c r="E488" s="68" t="s">
        <v>942</v>
      </c>
    </row>
    <row r="489" spans="1:5" hidden="1" x14ac:dyDescent="0.2">
      <c r="A489" s="221">
        <v>488</v>
      </c>
      <c r="B489" s="68" t="b">
        <f>'Zał 5-1'!$D$24-'Zał 5-1'!$K$24&gt;='Zał 5-1'!$F$24-'Zał 5-1'!$M$24</f>
        <v>1</v>
      </c>
      <c r="C489" s="68" t="s">
        <v>779</v>
      </c>
      <c r="D489" s="68" t="s">
        <v>2416</v>
      </c>
      <c r="E489" s="68" t="s">
        <v>942</v>
      </c>
    </row>
    <row r="490" spans="1:5" hidden="1" x14ac:dyDescent="0.2">
      <c r="A490" s="221">
        <v>489</v>
      </c>
      <c r="B490" s="68" t="b">
        <f>'Zał 5-1'!$D$25-'Zał 5-1'!$K$25&gt;='Zał 5-1'!$F$25-'Zał 5-1'!$M$25</f>
        <v>1</v>
      </c>
      <c r="C490" s="68" t="s">
        <v>779</v>
      </c>
      <c r="D490" s="68" t="s">
        <v>2417</v>
      </c>
      <c r="E490" s="68" t="s">
        <v>942</v>
      </c>
    </row>
    <row r="491" spans="1:5" hidden="1" x14ac:dyDescent="0.2">
      <c r="A491" s="221">
        <v>490</v>
      </c>
      <c r="B491" s="68" t="b">
        <f>'Zał 5-1'!$D$26-'Zał 5-1'!$K$26&gt;='Zał 5-1'!$F$26-'Zał 5-1'!$M$26</f>
        <v>1</v>
      </c>
      <c r="C491" s="68" t="s">
        <v>779</v>
      </c>
      <c r="D491" s="68" t="s">
        <v>1100</v>
      </c>
      <c r="E491" s="68" t="s">
        <v>942</v>
      </c>
    </row>
    <row r="492" spans="1:5" hidden="1" x14ac:dyDescent="0.2">
      <c r="A492" s="221">
        <v>491</v>
      </c>
      <c r="B492" s="68" t="b">
        <f>'Zał 5-1'!$D$27-'Zał 5-1'!$K$27&gt;='Zał 5-1'!$F$27-'Zał 5-1'!$M$27</f>
        <v>1</v>
      </c>
      <c r="C492" s="68" t="s">
        <v>779</v>
      </c>
      <c r="D492" s="68" t="s">
        <v>1101</v>
      </c>
      <c r="E492" s="68" t="s">
        <v>942</v>
      </c>
    </row>
    <row r="493" spans="1:5" hidden="1" x14ac:dyDescent="0.2">
      <c r="A493" s="221">
        <v>492</v>
      </c>
      <c r="B493" s="68" t="b">
        <f>'Zał 5-1'!$D$28-'Zał 5-1'!$K$28&gt;='Zał 5-1'!$F$28-'Zał 5-1'!$M$28</f>
        <v>1</v>
      </c>
      <c r="C493" s="68" t="s">
        <v>779</v>
      </c>
      <c r="D493" s="68" t="s">
        <v>1102</v>
      </c>
      <c r="E493" s="68" t="s">
        <v>942</v>
      </c>
    </row>
    <row r="494" spans="1:5" hidden="1" x14ac:dyDescent="0.2">
      <c r="A494" s="221">
        <v>493</v>
      </c>
      <c r="B494" s="68" t="b">
        <f>'Zał 5-1'!$D$29-'Zał 5-1'!$K$29&gt;='Zał 5-1'!$F$29-'Zał 5-1'!$M$29</f>
        <v>1</v>
      </c>
      <c r="C494" s="68" t="s">
        <v>779</v>
      </c>
      <c r="D494" s="68" t="s">
        <v>1103</v>
      </c>
      <c r="E494" s="68" t="s">
        <v>942</v>
      </c>
    </row>
    <row r="495" spans="1:5" hidden="1" x14ac:dyDescent="0.2">
      <c r="A495" s="221">
        <v>494</v>
      </c>
      <c r="B495" s="68" t="b">
        <f>'Zał 5-1'!$D$30-'Zał 5-1'!$K$30&gt;='Zał 5-1'!$F$30-'Zał 5-1'!$M$30</f>
        <v>1</v>
      </c>
      <c r="C495" s="68" t="s">
        <v>779</v>
      </c>
      <c r="D495" s="68" t="s">
        <v>1104</v>
      </c>
      <c r="E495" s="68" t="s">
        <v>942</v>
      </c>
    </row>
    <row r="496" spans="1:5" hidden="1" x14ac:dyDescent="0.2">
      <c r="A496" s="221">
        <v>495</v>
      </c>
      <c r="B496" s="68" t="b">
        <f>'Zał 5-1'!$D$31-'Zał 5-1'!$K$31&gt;='Zał 5-1'!$F$31-'Zał 5-1'!$M$31</f>
        <v>1</v>
      </c>
      <c r="C496" s="68" t="s">
        <v>779</v>
      </c>
      <c r="D496" s="68" t="s">
        <v>1105</v>
      </c>
      <c r="E496" s="68" t="s">
        <v>942</v>
      </c>
    </row>
    <row r="497" spans="1:5" hidden="1" x14ac:dyDescent="0.2">
      <c r="A497" s="221">
        <v>496</v>
      </c>
      <c r="B497" s="68" t="b">
        <f>'Zał 5-1'!$D$32-'Zał 5-1'!$K$32&gt;='Zał 5-1'!$F$32-'Zał 5-1'!$M$32</f>
        <v>1</v>
      </c>
      <c r="C497" s="68" t="s">
        <v>779</v>
      </c>
      <c r="D497" s="68" t="s">
        <v>1106</v>
      </c>
      <c r="E497" s="68" t="s">
        <v>942</v>
      </c>
    </row>
    <row r="498" spans="1:5" hidden="1" x14ac:dyDescent="0.2">
      <c r="A498" s="221">
        <v>497</v>
      </c>
      <c r="B498" s="68" t="b">
        <f>'Zał 5-1'!$D$33-'Zał 5-1'!$K$33&gt;='Zał 5-1'!$F$33-'Zał 5-1'!$M$33</f>
        <v>1</v>
      </c>
      <c r="C498" s="68" t="s">
        <v>779</v>
      </c>
      <c r="D498" s="68" t="s">
        <v>1107</v>
      </c>
      <c r="E498" s="68" t="s">
        <v>942</v>
      </c>
    </row>
    <row r="499" spans="1:5" hidden="1" x14ac:dyDescent="0.2">
      <c r="A499" s="221">
        <v>498</v>
      </c>
      <c r="B499" s="68" t="b">
        <f>'Zał 5-1'!$D$34-'Zał 5-1'!$K$34&gt;='Zał 5-1'!$F$34-'Zał 5-1'!$M$34</f>
        <v>1</v>
      </c>
      <c r="C499" s="68" t="s">
        <v>779</v>
      </c>
      <c r="D499" s="68" t="s">
        <v>1108</v>
      </c>
      <c r="E499" s="68" t="s">
        <v>942</v>
      </c>
    </row>
    <row r="500" spans="1:5" hidden="1" x14ac:dyDescent="0.2">
      <c r="A500" s="221">
        <v>499</v>
      </c>
      <c r="B500" s="68" t="b">
        <f>'Zał 5-1'!$D$35-'Zał 5-1'!$K$35&gt;='Zał 5-1'!$F$35-'Zał 5-1'!$M$35</f>
        <v>1</v>
      </c>
      <c r="C500" s="68" t="s">
        <v>779</v>
      </c>
      <c r="D500" s="68" t="s">
        <v>3645</v>
      </c>
      <c r="E500" s="68" t="s">
        <v>942</v>
      </c>
    </row>
    <row r="501" spans="1:5" hidden="1" x14ac:dyDescent="0.2">
      <c r="A501" s="221">
        <v>500</v>
      </c>
      <c r="B501" s="68" t="b">
        <f>'Zał 5-1'!$D$13-'Zał 5-1'!$K$13&gt;='Zał 5-1'!$G$13-'Zał 5-1'!$N$13</f>
        <v>1</v>
      </c>
      <c r="C501" s="68" t="s">
        <v>779</v>
      </c>
      <c r="D501" s="68" t="s">
        <v>1013</v>
      </c>
      <c r="E501" s="68" t="s">
        <v>943</v>
      </c>
    </row>
    <row r="502" spans="1:5" hidden="1" x14ac:dyDescent="0.2">
      <c r="A502" s="221">
        <v>501</v>
      </c>
      <c r="B502" s="68" t="b">
        <f>'Zał 5-1'!$D$17-'Zał 5-1'!$K$17&gt;='Zał 5-1'!$G$17-'Zał 5-1'!$N$17</f>
        <v>1</v>
      </c>
      <c r="C502" s="68" t="s">
        <v>779</v>
      </c>
      <c r="D502" s="68" t="s">
        <v>2409</v>
      </c>
      <c r="E502" s="68" t="s">
        <v>943</v>
      </c>
    </row>
    <row r="503" spans="1:5" hidden="1" x14ac:dyDescent="0.2">
      <c r="A503" s="221">
        <v>502</v>
      </c>
      <c r="B503" s="68" t="b">
        <f>'Zał 5-1'!$D$18-'Zał 5-1'!$K$18&gt;='Zał 5-1'!$G$18-'Zał 5-1'!$N$18</f>
        <v>1</v>
      </c>
      <c r="C503" s="68" t="s">
        <v>779</v>
      </c>
      <c r="D503" s="68" t="s">
        <v>2410</v>
      </c>
      <c r="E503" s="68" t="s">
        <v>943</v>
      </c>
    </row>
    <row r="504" spans="1:5" hidden="1" x14ac:dyDescent="0.2">
      <c r="A504" s="221">
        <v>503</v>
      </c>
      <c r="B504" s="68" t="b">
        <f>'Zał 5-1'!$D$19-'Zał 5-1'!$K$19&gt;='Zał 5-1'!$G$19-'Zał 5-1'!$N$19</f>
        <v>1</v>
      </c>
      <c r="C504" s="68" t="s">
        <v>779</v>
      </c>
      <c r="D504" s="68" t="s">
        <v>2411</v>
      </c>
      <c r="E504" s="68" t="s">
        <v>943</v>
      </c>
    </row>
    <row r="505" spans="1:5" hidden="1" x14ac:dyDescent="0.2">
      <c r="A505" s="221">
        <v>504</v>
      </c>
      <c r="B505" s="68" t="b">
        <f>'Zał 5-1'!$D$20-'Zał 5-1'!$K$20&gt;='Zał 5-1'!$G$20-'Zał 5-1'!$N$20</f>
        <v>1</v>
      </c>
      <c r="C505" s="68" t="s">
        <v>779</v>
      </c>
      <c r="D505" s="68" t="s">
        <v>2412</v>
      </c>
      <c r="E505" s="68" t="s">
        <v>943</v>
      </c>
    </row>
    <row r="506" spans="1:5" hidden="1" x14ac:dyDescent="0.2">
      <c r="A506" s="221">
        <v>505</v>
      </c>
      <c r="B506" s="68" t="b">
        <f>'Zał 5-1'!$D$21-'Zał 5-1'!$K$21&gt;='Zał 5-1'!$G$21-'Zał 5-1'!$N$21</f>
        <v>1</v>
      </c>
      <c r="C506" s="68" t="s">
        <v>779</v>
      </c>
      <c r="D506" s="68" t="s">
        <v>2413</v>
      </c>
      <c r="E506" s="68" t="s">
        <v>943</v>
      </c>
    </row>
    <row r="507" spans="1:5" hidden="1" x14ac:dyDescent="0.2">
      <c r="A507" s="221">
        <v>506</v>
      </c>
      <c r="B507" s="68" t="b">
        <f>'Zał 5-1'!$D$23-'Zał 5-1'!$K$23&gt;='Zał 5-1'!$G$23-'Zał 5-1'!$N$23</f>
        <v>1</v>
      </c>
      <c r="C507" s="68" t="s">
        <v>779</v>
      </c>
      <c r="D507" s="68" t="s">
        <v>2415</v>
      </c>
      <c r="E507" s="68" t="s">
        <v>943</v>
      </c>
    </row>
    <row r="508" spans="1:5" hidden="1" x14ac:dyDescent="0.2">
      <c r="A508" s="221">
        <v>507</v>
      </c>
      <c r="B508" s="68" t="b">
        <f>'Zał 5-1'!$D$24-'Zał 5-1'!$K$24&gt;='Zał 5-1'!$G$24-'Zał 5-1'!$N$24</f>
        <v>1</v>
      </c>
      <c r="C508" s="68" t="s">
        <v>779</v>
      </c>
      <c r="D508" s="68" t="s">
        <v>2416</v>
      </c>
      <c r="E508" s="68" t="s">
        <v>943</v>
      </c>
    </row>
    <row r="509" spans="1:5" hidden="1" x14ac:dyDescent="0.2">
      <c r="A509" s="221">
        <v>508</v>
      </c>
      <c r="B509" s="68" t="b">
        <f>'Zał 5-1'!$D$25-'Zał 5-1'!$K$25&gt;='Zał 5-1'!$G$25-'Zał 5-1'!$N$25</f>
        <v>1</v>
      </c>
      <c r="C509" s="68" t="s">
        <v>779</v>
      </c>
      <c r="D509" s="68" t="s">
        <v>2417</v>
      </c>
      <c r="E509" s="68" t="s">
        <v>943</v>
      </c>
    </row>
    <row r="510" spans="1:5" hidden="1" x14ac:dyDescent="0.2">
      <c r="A510" s="221">
        <v>509</v>
      </c>
      <c r="B510" s="68" t="b">
        <f>'Zał 5-1'!$D$26-'Zał 5-1'!$K$26&gt;='Zał 5-1'!$G$26-'Zał 5-1'!$N$26</f>
        <v>1</v>
      </c>
      <c r="C510" s="68" t="s">
        <v>779</v>
      </c>
      <c r="D510" s="68" t="s">
        <v>1100</v>
      </c>
      <c r="E510" s="68" t="s">
        <v>943</v>
      </c>
    </row>
    <row r="511" spans="1:5" hidden="1" x14ac:dyDescent="0.2">
      <c r="A511" s="221">
        <v>510</v>
      </c>
      <c r="B511" s="68" t="b">
        <f>'Zał 5-1'!$D$27-'Zał 5-1'!$K$27&gt;='Zał 5-1'!$G$27-'Zał 5-1'!$N$27</f>
        <v>1</v>
      </c>
      <c r="C511" s="68" t="s">
        <v>779</v>
      </c>
      <c r="D511" s="68" t="s">
        <v>1101</v>
      </c>
      <c r="E511" s="68" t="s">
        <v>943</v>
      </c>
    </row>
    <row r="512" spans="1:5" hidden="1" x14ac:dyDescent="0.2">
      <c r="A512" s="221">
        <v>511</v>
      </c>
      <c r="B512" s="68" t="b">
        <f>'Zał 5-1'!$D$28-'Zał 5-1'!$K$28&gt;='Zał 5-1'!$G$28-'Zał 5-1'!$N$28</f>
        <v>1</v>
      </c>
      <c r="C512" s="68" t="s">
        <v>779</v>
      </c>
      <c r="D512" s="68" t="s">
        <v>1102</v>
      </c>
      <c r="E512" s="68" t="s">
        <v>943</v>
      </c>
    </row>
    <row r="513" spans="1:5" hidden="1" x14ac:dyDescent="0.2">
      <c r="A513" s="221">
        <v>512</v>
      </c>
      <c r="B513" s="68" t="b">
        <f>'Zał 5-1'!$D$29-'Zał 5-1'!$K$29&gt;='Zał 5-1'!$G$29-'Zał 5-1'!$N$29</f>
        <v>1</v>
      </c>
      <c r="C513" s="68" t="s">
        <v>779</v>
      </c>
      <c r="D513" s="68" t="s">
        <v>1103</v>
      </c>
      <c r="E513" s="68" t="s">
        <v>943</v>
      </c>
    </row>
    <row r="514" spans="1:5" hidden="1" x14ac:dyDescent="0.2">
      <c r="A514" s="221">
        <v>513</v>
      </c>
      <c r="B514" s="68" t="b">
        <f>'Zał 5-1'!$D$30-'Zał 5-1'!$K$30&gt;='Zał 5-1'!$G$30-'Zał 5-1'!$N$30</f>
        <v>1</v>
      </c>
      <c r="C514" s="68" t="s">
        <v>779</v>
      </c>
      <c r="D514" s="68" t="s">
        <v>1104</v>
      </c>
      <c r="E514" s="68" t="s">
        <v>943</v>
      </c>
    </row>
    <row r="515" spans="1:5" hidden="1" x14ac:dyDescent="0.2">
      <c r="A515" s="221">
        <v>514</v>
      </c>
      <c r="B515" s="68" t="b">
        <f>'Zał 5-1'!$D$31-'Zał 5-1'!$K$31&gt;='Zał 5-1'!$G$31-'Zał 5-1'!$N$31</f>
        <v>1</v>
      </c>
      <c r="C515" s="68" t="s">
        <v>779</v>
      </c>
      <c r="D515" s="68" t="s">
        <v>1105</v>
      </c>
      <c r="E515" s="68" t="s">
        <v>943</v>
      </c>
    </row>
    <row r="516" spans="1:5" hidden="1" x14ac:dyDescent="0.2">
      <c r="A516" s="221">
        <v>515</v>
      </c>
      <c r="B516" s="68" t="b">
        <f>'Zał 5-1'!$D$32-'Zał 5-1'!$K$32&gt;='Zał 5-1'!$G$32-'Zał 5-1'!$N$32</f>
        <v>1</v>
      </c>
      <c r="C516" s="68" t="s">
        <v>779</v>
      </c>
      <c r="D516" s="68" t="s">
        <v>1106</v>
      </c>
      <c r="E516" s="68" t="s">
        <v>943</v>
      </c>
    </row>
    <row r="517" spans="1:5" hidden="1" x14ac:dyDescent="0.2">
      <c r="A517" s="221">
        <v>516</v>
      </c>
      <c r="B517" s="68" t="b">
        <f>'Zał 5-1'!$D$33-'Zał 5-1'!$K$33&gt;='Zał 5-1'!$G$33-'Zał 5-1'!$N$33</f>
        <v>1</v>
      </c>
      <c r="C517" s="68" t="s">
        <v>779</v>
      </c>
      <c r="D517" s="68" t="s">
        <v>1107</v>
      </c>
      <c r="E517" s="68" t="s">
        <v>943</v>
      </c>
    </row>
    <row r="518" spans="1:5" hidden="1" x14ac:dyDescent="0.2">
      <c r="A518" s="221">
        <v>517</v>
      </c>
      <c r="B518" s="68" t="b">
        <f>'Zał 5-1'!$D$34-'Zał 5-1'!$K$34&gt;='Zał 5-1'!$G$34-'Zał 5-1'!$N$34</f>
        <v>1</v>
      </c>
      <c r="C518" s="68" t="s">
        <v>779</v>
      </c>
      <c r="D518" s="68" t="s">
        <v>1108</v>
      </c>
      <c r="E518" s="68" t="s">
        <v>943</v>
      </c>
    </row>
    <row r="519" spans="1:5" hidden="1" x14ac:dyDescent="0.2">
      <c r="A519" s="221">
        <v>518</v>
      </c>
      <c r="B519" s="68" t="b">
        <f>'Zał 5-1'!$D$35-'Zał 5-1'!$K$35&gt;='Zał 5-1'!$G$35-'Zał 5-1'!$N$35</f>
        <v>1</v>
      </c>
      <c r="C519" s="68" t="s">
        <v>779</v>
      </c>
      <c r="D519" s="68" t="s">
        <v>3645</v>
      </c>
      <c r="E519" s="68" t="s">
        <v>943</v>
      </c>
    </row>
    <row r="520" spans="1:5" hidden="1" x14ac:dyDescent="0.2">
      <c r="A520" s="221">
        <v>519</v>
      </c>
      <c r="B520" s="68" t="b">
        <f>'Zał 5-1'!$D$14-'Zał 5-1'!$K$14&gt;='Zał 5-1'!$H$14-'Zał 5-1'!$O$14</f>
        <v>1</v>
      </c>
      <c r="C520" s="68" t="s">
        <v>779</v>
      </c>
      <c r="D520" s="68" t="s">
        <v>1014</v>
      </c>
      <c r="E520" s="68" t="s">
        <v>944</v>
      </c>
    </row>
    <row r="521" spans="1:5" hidden="1" x14ac:dyDescent="0.2">
      <c r="A521" s="221">
        <v>520</v>
      </c>
      <c r="B521" s="68" t="b">
        <f>'Zał 5-1'!$D$17-'Zał 5-1'!$K$17&gt;='Zał 5-1'!$H$17-'Zał 5-1'!$O$17</f>
        <v>1</v>
      </c>
      <c r="C521" s="68" t="s">
        <v>779</v>
      </c>
      <c r="D521" s="68" t="s">
        <v>2409</v>
      </c>
      <c r="E521" s="68" t="s">
        <v>944</v>
      </c>
    </row>
    <row r="522" spans="1:5" hidden="1" x14ac:dyDescent="0.2">
      <c r="A522" s="221">
        <v>521</v>
      </c>
      <c r="B522" s="68" t="b">
        <f>'Zał 5-1'!$D$18-'Zał 5-1'!$K$18&gt;='Zał 5-1'!$H$18-'Zał 5-1'!$O$18</f>
        <v>1</v>
      </c>
      <c r="C522" s="68" t="s">
        <v>779</v>
      </c>
      <c r="D522" s="68" t="s">
        <v>2410</v>
      </c>
      <c r="E522" s="68" t="s">
        <v>944</v>
      </c>
    </row>
    <row r="523" spans="1:5" hidden="1" x14ac:dyDescent="0.2">
      <c r="A523" s="221">
        <v>522</v>
      </c>
      <c r="B523" s="68" t="b">
        <f>'Zał 5-1'!$D$19-'Zał 5-1'!$K$19&gt;='Zał 5-1'!$H$19-'Zał 5-1'!$O$19</f>
        <v>1</v>
      </c>
      <c r="C523" s="68" t="s">
        <v>779</v>
      </c>
      <c r="D523" s="68" t="s">
        <v>2411</v>
      </c>
      <c r="E523" s="68" t="s">
        <v>944</v>
      </c>
    </row>
    <row r="524" spans="1:5" hidden="1" x14ac:dyDescent="0.2">
      <c r="A524" s="221">
        <v>523</v>
      </c>
      <c r="B524" s="68" t="b">
        <f>'Zał 5-1'!$D$20-'Zał 5-1'!$K$20&gt;='Zał 5-1'!$H$20-'Zał 5-1'!$O$20</f>
        <v>1</v>
      </c>
      <c r="C524" s="68" t="s">
        <v>779</v>
      </c>
      <c r="D524" s="68" t="s">
        <v>2412</v>
      </c>
      <c r="E524" s="68" t="s">
        <v>944</v>
      </c>
    </row>
    <row r="525" spans="1:5" hidden="1" x14ac:dyDescent="0.2">
      <c r="A525" s="221">
        <v>524</v>
      </c>
      <c r="B525" s="68" t="b">
        <f>'Zał 5-1'!$D$21-'Zał 5-1'!$K$21&gt;='Zał 5-1'!$H$21-'Zał 5-1'!$O$21</f>
        <v>1</v>
      </c>
      <c r="C525" s="68" t="s">
        <v>779</v>
      </c>
      <c r="D525" s="68" t="s">
        <v>2413</v>
      </c>
      <c r="E525" s="68" t="s">
        <v>944</v>
      </c>
    </row>
    <row r="526" spans="1:5" hidden="1" x14ac:dyDescent="0.2">
      <c r="A526" s="221">
        <v>525</v>
      </c>
      <c r="B526" s="68" t="b">
        <f>'Zał 5-1'!$D$23-'Zał 5-1'!$K$23&gt;='Zał 5-1'!$H$23-'Zał 5-1'!$O$23</f>
        <v>1</v>
      </c>
      <c r="C526" s="68" t="s">
        <v>779</v>
      </c>
      <c r="D526" s="68" t="s">
        <v>2415</v>
      </c>
      <c r="E526" s="68" t="s">
        <v>944</v>
      </c>
    </row>
    <row r="527" spans="1:5" hidden="1" x14ac:dyDescent="0.2">
      <c r="A527" s="221">
        <v>526</v>
      </c>
      <c r="B527" s="68" t="b">
        <f>'Zał 5-1'!$D$24-'Zał 5-1'!$K$24&gt;='Zał 5-1'!$H$24-'Zał 5-1'!$O$24</f>
        <v>1</v>
      </c>
      <c r="C527" s="68" t="s">
        <v>779</v>
      </c>
      <c r="D527" s="68" t="s">
        <v>2416</v>
      </c>
      <c r="E527" s="68" t="s">
        <v>944</v>
      </c>
    </row>
    <row r="528" spans="1:5" hidden="1" x14ac:dyDescent="0.2">
      <c r="A528" s="221">
        <v>527</v>
      </c>
      <c r="B528" s="68" t="b">
        <f>'Zał 5-1'!$D$25-'Zał 5-1'!$K$25&gt;='Zał 5-1'!$H$25-'Zał 5-1'!$O$25</f>
        <v>1</v>
      </c>
      <c r="C528" s="68" t="s">
        <v>779</v>
      </c>
      <c r="D528" s="68" t="s">
        <v>2417</v>
      </c>
      <c r="E528" s="68" t="s">
        <v>944</v>
      </c>
    </row>
    <row r="529" spans="1:5" hidden="1" x14ac:dyDescent="0.2">
      <c r="A529" s="221">
        <v>528</v>
      </c>
      <c r="B529" s="68" t="b">
        <f>'Zał 5-1'!$D$26-'Zał 5-1'!$K$26&gt;='Zał 5-1'!$H$26-'Zał 5-1'!$O$26</f>
        <v>1</v>
      </c>
      <c r="C529" s="68" t="s">
        <v>779</v>
      </c>
      <c r="D529" s="68" t="s">
        <v>1100</v>
      </c>
      <c r="E529" s="68" t="s">
        <v>944</v>
      </c>
    </row>
    <row r="530" spans="1:5" hidden="1" x14ac:dyDescent="0.2">
      <c r="A530" s="221">
        <v>529</v>
      </c>
      <c r="B530" s="68" t="b">
        <f>'Zał 5-1'!$D$27-'Zał 5-1'!$K$27&gt;='Zał 5-1'!$H$27-'Zał 5-1'!$O$27</f>
        <v>1</v>
      </c>
      <c r="C530" s="68" t="s">
        <v>779</v>
      </c>
      <c r="D530" s="68" t="s">
        <v>1101</v>
      </c>
      <c r="E530" s="68" t="s">
        <v>944</v>
      </c>
    </row>
    <row r="531" spans="1:5" hidden="1" x14ac:dyDescent="0.2">
      <c r="A531" s="221">
        <v>530</v>
      </c>
      <c r="B531" s="68" t="b">
        <f>'Zał 5-1'!$D$28-'Zał 5-1'!$K$28&gt;='Zał 5-1'!$H$28-'Zał 5-1'!$O$28</f>
        <v>1</v>
      </c>
      <c r="C531" s="68" t="s">
        <v>779</v>
      </c>
      <c r="D531" s="68" t="s">
        <v>1102</v>
      </c>
      <c r="E531" s="68" t="s">
        <v>944</v>
      </c>
    </row>
    <row r="532" spans="1:5" hidden="1" x14ac:dyDescent="0.2">
      <c r="A532" s="221">
        <v>531</v>
      </c>
      <c r="B532" s="68" t="b">
        <f>'Zał 5-1'!$D$29-'Zał 5-1'!$K$29&gt;='Zał 5-1'!$H$29-'Zał 5-1'!$O$29</f>
        <v>1</v>
      </c>
      <c r="C532" s="68" t="s">
        <v>779</v>
      </c>
      <c r="D532" s="68" t="s">
        <v>1103</v>
      </c>
      <c r="E532" s="68" t="s">
        <v>944</v>
      </c>
    </row>
    <row r="533" spans="1:5" hidden="1" x14ac:dyDescent="0.2">
      <c r="A533" s="221">
        <v>532</v>
      </c>
      <c r="B533" s="68" t="b">
        <f>'Zał 5-1'!$D$30-'Zał 5-1'!$K$30&gt;='Zał 5-1'!$H$30-'Zał 5-1'!$O$30</f>
        <v>1</v>
      </c>
      <c r="C533" s="68" t="s">
        <v>779</v>
      </c>
      <c r="D533" s="68" t="s">
        <v>1104</v>
      </c>
      <c r="E533" s="68" t="s">
        <v>944</v>
      </c>
    </row>
    <row r="534" spans="1:5" hidden="1" x14ac:dyDescent="0.2">
      <c r="A534" s="221">
        <v>533</v>
      </c>
      <c r="B534" s="68" t="b">
        <f>'Zał 5-1'!$D$31-'Zał 5-1'!$K$31&gt;='Zał 5-1'!$H$31-'Zał 5-1'!$O$31</f>
        <v>1</v>
      </c>
      <c r="C534" s="68" t="s">
        <v>779</v>
      </c>
      <c r="D534" s="68" t="s">
        <v>1105</v>
      </c>
      <c r="E534" s="68" t="s">
        <v>944</v>
      </c>
    </row>
    <row r="535" spans="1:5" hidden="1" x14ac:dyDescent="0.2">
      <c r="A535" s="221">
        <v>534</v>
      </c>
      <c r="B535" s="68" t="b">
        <f>'Zał 5-1'!$D$32-'Zał 5-1'!$K$32&gt;='Zał 5-1'!$H$32-'Zał 5-1'!$O$32</f>
        <v>1</v>
      </c>
      <c r="C535" s="68" t="s">
        <v>779</v>
      </c>
      <c r="D535" s="68" t="s">
        <v>1106</v>
      </c>
      <c r="E535" s="68" t="s">
        <v>944</v>
      </c>
    </row>
    <row r="536" spans="1:5" hidden="1" x14ac:dyDescent="0.2">
      <c r="A536" s="221">
        <v>535</v>
      </c>
      <c r="B536" s="68" t="b">
        <f>'Zał 5-1'!$D$33-'Zał 5-1'!$K$33&gt;='Zał 5-1'!$H$33-'Zał 5-1'!$O$33</f>
        <v>1</v>
      </c>
      <c r="C536" s="68" t="s">
        <v>779</v>
      </c>
      <c r="D536" s="68" t="s">
        <v>1107</v>
      </c>
      <c r="E536" s="68" t="s">
        <v>944</v>
      </c>
    </row>
    <row r="537" spans="1:5" hidden="1" x14ac:dyDescent="0.2">
      <c r="A537" s="221">
        <v>536</v>
      </c>
      <c r="B537" s="68" t="b">
        <f>'Zał 5-1'!$D$34-'Zał 5-1'!$K$34&gt;='Zał 5-1'!$H$34-'Zał 5-1'!$O$34</f>
        <v>1</v>
      </c>
      <c r="C537" s="68" t="s">
        <v>779</v>
      </c>
      <c r="D537" s="68" t="s">
        <v>1108</v>
      </c>
      <c r="E537" s="68" t="s">
        <v>944</v>
      </c>
    </row>
    <row r="538" spans="1:5" hidden="1" x14ac:dyDescent="0.2">
      <c r="A538" s="221">
        <v>537</v>
      </c>
      <c r="B538" s="68" t="b">
        <f>'Zał 5-1'!$D$35-'Zał 5-1'!$K$35&gt;='Zał 5-1'!$H$35-'Zał 5-1'!$O$35</f>
        <v>1</v>
      </c>
      <c r="C538" s="68" t="s">
        <v>779</v>
      </c>
      <c r="D538" s="68" t="s">
        <v>3645</v>
      </c>
      <c r="E538" s="68" t="s">
        <v>944</v>
      </c>
    </row>
    <row r="539" spans="1:5" hidden="1" x14ac:dyDescent="0.2">
      <c r="A539" s="221">
        <v>538</v>
      </c>
      <c r="B539" s="68" t="b">
        <f>'Zał 5-1'!$D$15-'Zał 5-1'!$K$15&gt;='Zał 5-1'!$I$15-'Zał 5-1'!$P$15</f>
        <v>1</v>
      </c>
      <c r="C539" s="68" t="s">
        <v>779</v>
      </c>
      <c r="D539" s="68" t="s">
        <v>2407</v>
      </c>
      <c r="E539" s="68" t="s">
        <v>945</v>
      </c>
    </row>
    <row r="540" spans="1:5" hidden="1" x14ac:dyDescent="0.2">
      <c r="A540" s="221">
        <v>539</v>
      </c>
      <c r="B540" s="68" t="b">
        <f>'Zał 5-1'!$D$17-'Zał 5-1'!$K$17&gt;='Zał 5-1'!$I$17-'Zał 5-1'!$P$17</f>
        <v>1</v>
      </c>
      <c r="C540" s="68" t="s">
        <v>779</v>
      </c>
      <c r="D540" s="68" t="s">
        <v>2409</v>
      </c>
      <c r="E540" s="68" t="s">
        <v>945</v>
      </c>
    </row>
    <row r="541" spans="1:5" hidden="1" x14ac:dyDescent="0.2">
      <c r="A541" s="221">
        <v>540</v>
      </c>
      <c r="B541" s="68" t="b">
        <f>'Zał 5-1'!$D$18-'Zał 5-1'!$K$18&gt;='Zał 5-1'!$I$18-'Zał 5-1'!$P$18</f>
        <v>1</v>
      </c>
      <c r="C541" s="68" t="s">
        <v>779</v>
      </c>
      <c r="D541" s="68" t="s">
        <v>2410</v>
      </c>
      <c r="E541" s="68" t="s">
        <v>945</v>
      </c>
    </row>
    <row r="542" spans="1:5" hidden="1" x14ac:dyDescent="0.2">
      <c r="A542" s="221">
        <v>541</v>
      </c>
      <c r="B542" s="68" t="b">
        <f>'Zał 5-1'!$D$19-'Zał 5-1'!$K$19&gt;='Zał 5-1'!$I$19-'Zał 5-1'!$P$19</f>
        <v>1</v>
      </c>
      <c r="C542" s="68" t="s">
        <v>779</v>
      </c>
      <c r="D542" s="68" t="s">
        <v>2411</v>
      </c>
      <c r="E542" s="68" t="s">
        <v>945</v>
      </c>
    </row>
    <row r="543" spans="1:5" hidden="1" x14ac:dyDescent="0.2">
      <c r="A543" s="221">
        <v>542</v>
      </c>
      <c r="B543" s="68" t="b">
        <f>'Zał 5-1'!$D$20-'Zał 5-1'!$K$20&gt;='Zał 5-1'!$I$20-'Zał 5-1'!$P$20</f>
        <v>1</v>
      </c>
      <c r="C543" s="68" t="s">
        <v>779</v>
      </c>
      <c r="D543" s="68" t="s">
        <v>2412</v>
      </c>
      <c r="E543" s="68" t="s">
        <v>945</v>
      </c>
    </row>
    <row r="544" spans="1:5" hidden="1" x14ac:dyDescent="0.2">
      <c r="A544" s="221">
        <v>543</v>
      </c>
      <c r="B544" s="68" t="b">
        <f>'Zał 5-1'!$D$21-'Zał 5-1'!$K$21&gt;='Zał 5-1'!$I$21-'Zał 5-1'!$P$21</f>
        <v>1</v>
      </c>
      <c r="C544" s="68" t="s">
        <v>779</v>
      </c>
      <c r="D544" s="68" t="s">
        <v>2413</v>
      </c>
      <c r="E544" s="68" t="s">
        <v>945</v>
      </c>
    </row>
    <row r="545" spans="1:5" hidden="1" x14ac:dyDescent="0.2">
      <c r="A545" s="221">
        <v>544</v>
      </c>
      <c r="B545" s="68" t="b">
        <f>'Zał 5-1'!$D$23-'Zał 5-1'!$K$23&gt;='Zał 5-1'!$I$23-'Zał 5-1'!$P$23</f>
        <v>1</v>
      </c>
      <c r="C545" s="68" t="s">
        <v>779</v>
      </c>
      <c r="D545" s="68" t="s">
        <v>2415</v>
      </c>
      <c r="E545" s="68" t="s">
        <v>945</v>
      </c>
    </row>
    <row r="546" spans="1:5" hidden="1" x14ac:dyDescent="0.2">
      <c r="A546" s="221">
        <v>545</v>
      </c>
      <c r="B546" s="68" t="b">
        <f>'Zał 5-1'!$D$24-'Zał 5-1'!$K$24&gt;='Zał 5-1'!$I$24-'Zał 5-1'!$P$24</f>
        <v>1</v>
      </c>
      <c r="C546" s="68" t="s">
        <v>779</v>
      </c>
      <c r="D546" s="68" t="s">
        <v>2416</v>
      </c>
      <c r="E546" s="68" t="s">
        <v>945</v>
      </c>
    </row>
    <row r="547" spans="1:5" hidden="1" x14ac:dyDescent="0.2">
      <c r="A547" s="221">
        <v>546</v>
      </c>
      <c r="B547" s="68" t="b">
        <f>'Zał 5-1'!$D$25-'Zał 5-1'!$K$25&gt;='Zał 5-1'!$I$25-'Zał 5-1'!$P$25</f>
        <v>1</v>
      </c>
      <c r="C547" s="68" t="s">
        <v>779</v>
      </c>
      <c r="D547" s="68" t="s">
        <v>2417</v>
      </c>
      <c r="E547" s="68" t="s">
        <v>945</v>
      </c>
    </row>
    <row r="548" spans="1:5" hidden="1" x14ac:dyDescent="0.2">
      <c r="A548" s="221">
        <v>547</v>
      </c>
      <c r="B548" s="68" t="b">
        <f>'Zał 5-1'!$D$26-'Zał 5-1'!$K$26&gt;='Zał 5-1'!$I$26-'Zał 5-1'!$P$26</f>
        <v>1</v>
      </c>
      <c r="C548" s="68" t="s">
        <v>779</v>
      </c>
      <c r="D548" s="68" t="s">
        <v>1100</v>
      </c>
      <c r="E548" s="68" t="s">
        <v>945</v>
      </c>
    </row>
    <row r="549" spans="1:5" hidden="1" x14ac:dyDescent="0.2">
      <c r="A549" s="221">
        <v>548</v>
      </c>
      <c r="B549" s="68" t="b">
        <f>'Zał 5-1'!$D$27-'Zał 5-1'!$K$27&gt;='Zał 5-1'!$I$27-'Zał 5-1'!$P$27</f>
        <v>1</v>
      </c>
      <c r="C549" s="68" t="s">
        <v>779</v>
      </c>
      <c r="D549" s="68" t="s">
        <v>1101</v>
      </c>
      <c r="E549" s="68" t="s">
        <v>945</v>
      </c>
    </row>
    <row r="550" spans="1:5" hidden="1" x14ac:dyDescent="0.2">
      <c r="A550" s="221">
        <v>549</v>
      </c>
      <c r="B550" s="68" t="b">
        <f>'Zał 5-1'!$D$28-'Zał 5-1'!$K$28&gt;='Zał 5-1'!$I$28-'Zał 5-1'!$P$28</f>
        <v>1</v>
      </c>
      <c r="C550" s="68" t="s">
        <v>779</v>
      </c>
      <c r="D550" s="68" t="s">
        <v>1102</v>
      </c>
      <c r="E550" s="68" t="s">
        <v>945</v>
      </c>
    </row>
    <row r="551" spans="1:5" hidden="1" x14ac:dyDescent="0.2">
      <c r="A551" s="221">
        <v>550</v>
      </c>
      <c r="B551" s="68" t="b">
        <f>'Zał 5-1'!$D$29-'Zał 5-1'!$K$29&gt;='Zał 5-1'!$I$29-'Zał 5-1'!$P$29</f>
        <v>1</v>
      </c>
      <c r="C551" s="68" t="s">
        <v>779</v>
      </c>
      <c r="D551" s="68" t="s">
        <v>1103</v>
      </c>
      <c r="E551" s="68" t="s">
        <v>945</v>
      </c>
    </row>
    <row r="552" spans="1:5" hidden="1" x14ac:dyDescent="0.2">
      <c r="A552" s="221">
        <v>551</v>
      </c>
      <c r="B552" s="68" t="b">
        <f>'Zał 5-1'!$D$30-'Zał 5-1'!$K$30&gt;='Zał 5-1'!$I$30-'Zał 5-1'!$P$30</f>
        <v>1</v>
      </c>
      <c r="C552" s="68" t="s">
        <v>779</v>
      </c>
      <c r="D552" s="68" t="s">
        <v>1104</v>
      </c>
      <c r="E552" s="68" t="s">
        <v>945</v>
      </c>
    </row>
    <row r="553" spans="1:5" hidden="1" x14ac:dyDescent="0.2">
      <c r="A553" s="221">
        <v>552</v>
      </c>
      <c r="B553" s="68" t="b">
        <f>'Zał 5-1'!$D$31-'Zał 5-1'!$K$31&gt;='Zał 5-1'!$I$31-'Zał 5-1'!$P$31</f>
        <v>1</v>
      </c>
      <c r="C553" s="68" t="s">
        <v>779</v>
      </c>
      <c r="D553" s="68" t="s">
        <v>1105</v>
      </c>
      <c r="E553" s="68" t="s">
        <v>945</v>
      </c>
    </row>
    <row r="554" spans="1:5" hidden="1" x14ac:dyDescent="0.2">
      <c r="A554" s="221">
        <v>553</v>
      </c>
      <c r="B554" s="68" t="b">
        <f>'Zał 5-1'!$D$32-'Zał 5-1'!$K$32&gt;='Zał 5-1'!$I$32-'Zał 5-1'!$P$32</f>
        <v>1</v>
      </c>
      <c r="C554" s="68" t="s">
        <v>779</v>
      </c>
      <c r="D554" s="68" t="s">
        <v>1106</v>
      </c>
      <c r="E554" s="68" t="s">
        <v>945</v>
      </c>
    </row>
    <row r="555" spans="1:5" hidden="1" x14ac:dyDescent="0.2">
      <c r="A555" s="221">
        <v>554</v>
      </c>
      <c r="B555" s="68" t="b">
        <f>'Zał 5-1'!$D$33-'Zał 5-1'!$K$33&gt;='Zał 5-1'!$I$33-'Zał 5-1'!$P$33</f>
        <v>1</v>
      </c>
      <c r="C555" s="68" t="s">
        <v>779</v>
      </c>
      <c r="D555" s="68" t="s">
        <v>1107</v>
      </c>
      <c r="E555" s="68" t="s">
        <v>945</v>
      </c>
    </row>
    <row r="556" spans="1:5" hidden="1" x14ac:dyDescent="0.2">
      <c r="A556" s="221">
        <v>555</v>
      </c>
      <c r="B556" s="68" t="b">
        <f>'Zał 5-1'!$D$34-'Zał 5-1'!$K$34&gt;='Zał 5-1'!$I$34-'Zał 5-1'!$P$34</f>
        <v>1</v>
      </c>
      <c r="C556" s="68" t="s">
        <v>779</v>
      </c>
      <c r="D556" s="68" t="s">
        <v>1108</v>
      </c>
      <c r="E556" s="68" t="s">
        <v>945</v>
      </c>
    </row>
    <row r="557" spans="1:5" hidden="1" x14ac:dyDescent="0.2">
      <c r="A557" s="221">
        <v>556</v>
      </c>
      <c r="B557" s="68" t="b">
        <f>'Zał 5-1'!$D$35-'Zał 5-1'!$K$35&gt;='Zał 5-1'!$I$35-'Zał 5-1'!$P$35</f>
        <v>1</v>
      </c>
      <c r="C557" s="68" t="s">
        <v>779</v>
      </c>
      <c r="D557" s="68" t="s">
        <v>3645</v>
      </c>
      <c r="E557" s="68" t="s">
        <v>945</v>
      </c>
    </row>
    <row r="558" spans="1:5" hidden="1" x14ac:dyDescent="0.2">
      <c r="A558" s="221">
        <v>557</v>
      </c>
      <c r="B558" s="68" t="b">
        <f>'Zał 5-1'!$D$16-'Zał 5-1'!$K$16&gt;='Zał 5-1'!$J$16-'Zał 5-1'!$Q$16</f>
        <v>1</v>
      </c>
      <c r="C558" s="68" t="s">
        <v>779</v>
      </c>
      <c r="D558" s="68" t="s">
        <v>2408</v>
      </c>
      <c r="E558" s="68" t="s">
        <v>946</v>
      </c>
    </row>
    <row r="559" spans="1:5" hidden="1" x14ac:dyDescent="0.2">
      <c r="A559" s="221">
        <v>558</v>
      </c>
      <c r="B559" s="68" t="b">
        <f>'Zał 5-1'!$D$17-'Zał 5-1'!$K$17&gt;='Zał 5-1'!$J$17-'Zał 5-1'!$Q$17</f>
        <v>1</v>
      </c>
      <c r="C559" s="68" t="s">
        <v>779</v>
      </c>
      <c r="D559" s="68" t="s">
        <v>2409</v>
      </c>
      <c r="E559" s="68" t="s">
        <v>946</v>
      </c>
    </row>
    <row r="560" spans="1:5" hidden="1" x14ac:dyDescent="0.2">
      <c r="A560" s="221">
        <v>559</v>
      </c>
      <c r="B560" s="68" t="b">
        <f>'Zał 5-1'!$D$18-'Zał 5-1'!$K$18&gt;='Zał 5-1'!$J$18-'Zał 5-1'!$Q$18</f>
        <v>1</v>
      </c>
      <c r="C560" s="68" t="s">
        <v>779</v>
      </c>
      <c r="D560" s="68" t="s">
        <v>2410</v>
      </c>
      <c r="E560" s="68" t="s">
        <v>946</v>
      </c>
    </row>
    <row r="561" spans="1:5" hidden="1" x14ac:dyDescent="0.2">
      <c r="A561" s="221">
        <v>560</v>
      </c>
      <c r="B561" s="68" t="b">
        <f>'Zał 5-1'!$D$19-'Zał 5-1'!$K$19&gt;='Zał 5-1'!$J$19-'Zał 5-1'!$Q$19</f>
        <v>1</v>
      </c>
      <c r="C561" s="68" t="s">
        <v>779</v>
      </c>
      <c r="D561" s="68" t="s">
        <v>2411</v>
      </c>
      <c r="E561" s="68" t="s">
        <v>946</v>
      </c>
    </row>
    <row r="562" spans="1:5" hidden="1" x14ac:dyDescent="0.2">
      <c r="A562" s="221">
        <v>561</v>
      </c>
      <c r="B562" s="68" t="b">
        <f>'Zał 5-1'!$D$20-'Zał 5-1'!$K$20&gt;='Zał 5-1'!$J$20-'Zał 5-1'!$Q$20</f>
        <v>1</v>
      </c>
      <c r="C562" s="68" t="s">
        <v>779</v>
      </c>
      <c r="D562" s="68" t="s">
        <v>2412</v>
      </c>
      <c r="E562" s="68" t="s">
        <v>946</v>
      </c>
    </row>
    <row r="563" spans="1:5" hidden="1" x14ac:dyDescent="0.2">
      <c r="A563" s="221">
        <v>562</v>
      </c>
      <c r="B563" s="68" t="b">
        <f>'Zał 5-1'!$D$21-'Zał 5-1'!$K$21&gt;='Zał 5-1'!$J$21-'Zał 5-1'!$Q$21</f>
        <v>1</v>
      </c>
      <c r="C563" s="68" t="s">
        <v>779</v>
      </c>
      <c r="D563" s="68" t="s">
        <v>2413</v>
      </c>
      <c r="E563" s="68" t="s">
        <v>946</v>
      </c>
    </row>
    <row r="564" spans="1:5" hidden="1" x14ac:dyDescent="0.2">
      <c r="A564" s="221">
        <v>563</v>
      </c>
      <c r="B564" s="68" t="b">
        <f>'Zał 5-1'!$D$23-'Zał 5-1'!$K$23&gt;='Zał 5-1'!$J$23-'Zał 5-1'!$Q$23</f>
        <v>1</v>
      </c>
      <c r="C564" s="68" t="s">
        <v>779</v>
      </c>
      <c r="D564" s="68" t="s">
        <v>2415</v>
      </c>
      <c r="E564" s="68" t="s">
        <v>946</v>
      </c>
    </row>
    <row r="565" spans="1:5" hidden="1" x14ac:dyDescent="0.2">
      <c r="A565" s="221">
        <v>564</v>
      </c>
      <c r="B565" s="68" t="b">
        <f>'Zał 5-1'!$D$24-'Zał 5-1'!$K$24&gt;='Zał 5-1'!$J$24-'Zał 5-1'!$Q$24</f>
        <v>1</v>
      </c>
      <c r="C565" s="68" t="s">
        <v>779</v>
      </c>
      <c r="D565" s="68" t="s">
        <v>2416</v>
      </c>
      <c r="E565" s="68" t="s">
        <v>946</v>
      </c>
    </row>
    <row r="566" spans="1:5" hidden="1" x14ac:dyDescent="0.2">
      <c r="A566" s="221">
        <v>565</v>
      </c>
      <c r="B566" s="68" t="b">
        <f>'Zał 5-1'!$D$25-'Zał 5-1'!$K$25&gt;='Zał 5-1'!$J$25-'Zał 5-1'!$Q$25</f>
        <v>1</v>
      </c>
      <c r="C566" s="68" t="s">
        <v>779</v>
      </c>
      <c r="D566" s="68" t="s">
        <v>2417</v>
      </c>
      <c r="E566" s="68" t="s">
        <v>946</v>
      </c>
    </row>
    <row r="567" spans="1:5" hidden="1" x14ac:dyDescent="0.2">
      <c r="A567" s="221">
        <v>566</v>
      </c>
      <c r="B567" s="68" t="b">
        <f>'Zał 5-1'!$D$26-'Zał 5-1'!$K$26&gt;='Zał 5-1'!$J$26-'Zał 5-1'!$Q$26</f>
        <v>1</v>
      </c>
      <c r="C567" s="68" t="s">
        <v>779</v>
      </c>
      <c r="D567" s="68" t="s">
        <v>1100</v>
      </c>
      <c r="E567" s="68" t="s">
        <v>946</v>
      </c>
    </row>
    <row r="568" spans="1:5" hidden="1" x14ac:dyDescent="0.2">
      <c r="A568" s="221">
        <v>567</v>
      </c>
      <c r="B568" s="68" t="b">
        <f>'Zał 5-1'!$D$27-'Zał 5-1'!$K$27&gt;='Zał 5-1'!$J$27-'Zał 5-1'!$Q$27</f>
        <v>1</v>
      </c>
      <c r="C568" s="68" t="s">
        <v>779</v>
      </c>
      <c r="D568" s="68" t="s">
        <v>1101</v>
      </c>
      <c r="E568" s="68" t="s">
        <v>946</v>
      </c>
    </row>
    <row r="569" spans="1:5" hidden="1" x14ac:dyDescent="0.2">
      <c r="A569" s="221">
        <v>568</v>
      </c>
      <c r="B569" s="68" t="b">
        <f>'Zał 5-1'!$D$28-'Zał 5-1'!$K$28&gt;='Zał 5-1'!$J$28-'Zał 5-1'!$Q$28</f>
        <v>1</v>
      </c>
      <c r="C569" s="68" t="s">
        <v>779</v>
      </c>
      <c r="D569" s="68" t="s">
        <v>1102</v>
      </c>
      <c r="E569" s="68" t="s">
        <v>946</v>
      </c>
    </row>
    <row r="570" spans="1:5" hidden="1" x14ac:dyDescent="0.2">
      <c r="A570" s="221">
        <v>569</v>
      </c>
      <c r="B570" s="68" t="b">
        <f>'Zał 5-1'!$D$29-'Zał 5-1'!$K$29&gt;='Zał 5-1'!$J$29-'Zał 5-1'!$Q$29</f>
        <v>1</v>
      </c>
      <c r="C570" s="68" t="s">
        <v>779</v>
      </c>
      <c r="D570" s="68" t="s">
        <v>1103</v>
      </c>
      <c r="E570" s="68" t="s">
        <v>946</v>
      </c>
    </row>
    <row r="571" spans="1:5" hidden="1" x14ac:dyDescent="0.2">
      <c r="A571" s="221">
        <v>570</v>
      </c>
      <c r="B571" s="68" t="b">
        <f>'Zał 5-1'!$D$30-'Zał 5-1'!$K$30&gt;='Zał 5-1'!$J$30-'Zał 5-1'!$Q$30</f>
        <v>1</v>
      </c>
      <c r="C571" s="68" t="s">
        <v>779</v>
      </c>
      <c r="D571" s="68" t="s">
        <v>1104</v>
      </c>
      <c r="E571" s="68" t="s">
        <v>946</v>
      </c>
    </row>
    <row r="572" spans="1:5" hidden="1" x14ac:dyDescent="0.2">
      <c r="A572" s="221">
        <v>571</v>
      </c>
      <c r="B572" s="68" t="b">
        <f>'Zał 5-1'!$D$31-'Zał 5-1'!$K$31&gt;='Zał 5-1'!$J$31-'Zał 5-1'!$Q$31</f>
        <v>1</v>
      </c>
      <c r="C572" s="68" t="s">
        <v>779</v>
      </c>
      <c r="D572" s="68" t="s">
        <v>1105</v>
      </c>
      <c r="E572" s="68" t="s">
        <v>946</v>
      </c>
    </row>
    <row r="573" spans="1:5" hidden="1" x14ac:dyDescent="0.2">
      <c r="A573" s="221">
        <v>572</v>
      </c>
      <c r="B573" s="68" t="b">
        <f>'Zał 5-1'!$D$32-'Zał 5-1'!$K$32&gt;='Zał 5-1'!$J$32-'Zał 5-1'!$Q$32</f>
        <v>1</v>
      </c>
      <c r="C573" s="68" t="s">
        <v>779</v>
      </c>
      <c r="D573" s="68" t="s">
        <v>1106</v>
      </c>
      <c r="E573" s="68" t="s">
        <v>946</v>
      </c>
    </row>
    <row r="574" spans="1:5" hidden="1" x14ac:dyDescent="0.2">
      <c r="A574" s="221">
        <v>573</v>
      </c>
      <c r="B574" s="68" t="b">
        <f>'Zał 5-1'!$D$33-'Zał 5-1'!$K$33&gt;='Zał 5-1'!$J$33-'Zał 5-1'!$Q$33</f>
        <v>1</v>
      </c>
      <c r="C574" s="68" t="s">
        <v>779</v>
      </c>
      <c r="D574" s="68" t="s">
        <v>1107</v>
      </c>
      <c r="E574" s="68" t="s">
        <v>946</v>
      </c>
    </row>
    <row r="575" spans="1:5" hidden="1" x14ac:dyDescent="0.2">
      <c r="A575" s="221">
        <v>574</v>
      </c>
      <c r="B575" s="68" t="b">
        <f>'Zał 5-1'!$D$34-'Zał 5-1'!$K$34&gt;='Zał 5-1'!$J$34-'Zał 5-1'!$Q$34</f>
        <v>1</v>
      </c>
      <c r="C575" s="68" t="s">
        <v>779</v>
      </c>
      <c r="D575" s="68" t="s">
        <v>1108</v>
      </c>
      <c r="E575" s="68" t="s">
        <v>946</v>
      </c>
    </row>
    <row r="576" spans="1:5" hidden="1" x14ac:dyDescent="0.2">
      <c r="A576" s="221">
        <v>575</v>
      </c>
      <c r="B576" s="68" t="b">
        <f>'Zał 5-1'!$D$35-'Zał 5-1'!$K$35&gt;='Zał 5-1'!$J$35-'Zał 5-1'!$Q$35</f>
        <v>1</v>
      </c>
      <c r="C576" s="68" t="s">
        <v>779</v>
      </c>
      <c r="D576" s="68" t="s">
        <v>3645</v>
      </c>
      <c r="E576" s="68" t="s">
        <v>946</v>
      </c>
    </row>
    <row r="577" spans="1:5" hidden="1" x14ac:dyDescent="0.2">
      <c r="A577" s="221">
        <v>576</v>
      </c>
      <c r="B577" s="68" t="b">
        <f>'Zał 5-1'!$R$11&gt;='Zał 5-1'!$S$11</f>
        <v>1</v>
      </c>
      <c r="C577" s="68" t="s">
        <v>779</v>
      </c>
      <c r="D577" s="68" t="s">
        <v>1011</v>
      </c>
      <c r="E577" s="68" t="s">
        <v>2582</v>
      </c>
    </row>
    <row r="578" spans="1:5" hidden="1" x14ac:dyDescent="0.2">
      <c r="A578" s="221">
        <v>577</v>
      </c>
      <c r="B578" s="68" t="b">
        <f>'Zał 5-1'!$R$12&gt;='Zał 5-1'!$S$12</f>
        <v>1</v>
      </c>
      <c r="C578" s="68" t="s">
        <v>779</v>
      </c>
      <c r="D578" s="68" t="s">
        <v>1012</v>
      </c>
      <c r="E578" s="68" t="s">
        <v>2582</v>
      </c>
    </row>
    <row r="579" spans="1:5" hidden="1" x14ac:dyDescent="0.2">
      <c r="A579" s="221">
        <v>578</v>
      </c>
      <c r="B579" s="68" t="b">
        <f>'Zał 5-1'!$R$13&gt;='Zał 5-1'!$S$13</f>
        <v>1</v>
      </c>
      <c r="C579" s="68" t="s">
        <v>779</v>
      </c>
      <c r="D579" s="68" t="s">
        <v>1013</v>
      </c>
      <c r="E579" s="68" t="s">
        <v>2582</v>
      </c>
    </row>
    <row r="580" spans="1:5" hidden="1" x14ac:dyDescent="0.2">
      <c r="A580" s="221">
        <v>579</v>
      </c>
      <c r="B580" s="68" t="b">
        <f>'Zał 5-1'!$R$14&gt;='Zał 5-1'!$S$14</f>
        <v>1</v>
      </c>
      <c r="C580" s="68" t="s">
        <v>779</v>
      </c>
      <c r="D580" s="68" t="s">
        <v>1014</v>
      </c>
      <c r="E580" s="68" t="s">
        <v>2582</v>
      </c>
    </row>
    <row r="581" spans="1:5" hidden="1" x14ac:dyDescent="0.2">
      <c r="A581" s="221">
        <v>580</v>
      </c>
      <c r="B581" s="68" t="b">
        <f>'Zał 5-1'!$R$17&gt;='Zał 5-1'!$S$17</f>
        <v>1</v>
      </c>
      <c r="C581" s="68" t="s">
        <v>779</v>
      </c>
      <c r="D581" s="68" t="s">
        <v>2409</v>
      </c>
      <c r="E581" s="68" t="s">
        <v>2582</v>
      </c>
    </row>
    <row r="582" spans="1:5" hidden="1" x14ac:dyDescent="0.2">
      <c r="A582" s="221">
        <v>581</v>
      </c>
      <c r="B582" s="68" t="b">
        <f>'Zał 5-1'!$R$18&gt;='Zał 5-1'!$S$18</f>
        <v>1</v>
      </c>
      <c r="C582" s="68" t="s">
        <v>779</v>
      </c>
      <c r="D582" s="68" t="s">
        <v>2410</v>
      </c>
      <c r="E582" s="68" t="s">
        <v>2582</v>
      </c>
    </row>
    <row r="583" spans="1:5" hidden="1" x14ac:dyDescent="0.2">
      <c r="A583" s="221">
        <v>582</v>
      </c>
      <c r="B583" s="68" t="b">
        <f>'Zał 5-1'!$R$19&gt;='Zał 5-1'!$S$19</f>
        <v>1</v>
      </c>
      <c r="C583" s="68" t="s">
        <v>779</v>
      </c>
      <c r="D583" s="68" t="s">
        <v>2411</v>
      </c>
      <c r="E583" s="68" t="s">
        <v>2582</v>
      </c>
    </row>
    <row r="584" spans="1:5" hidden="1" x14ac:dyDescent="0.2">
      <c r="A584" s="221">
        <v>583</v>
      </c>
      <c r="B584" s="68" t="b">
        <f>'Zał 5-1'!$R$20&gt;='Zał 5-1'!$S$20</f>
        <v>1</v>
      </c>
      <c r="C584" s="68" t="s">
        <v>779</v>
      </c>
      <c r="D584" s="68" t="s">
        <v>2412</v>
      </c>
      <c r="E584" s="68" t="s">
        <v>2582</v>
      </c>
    </row>
    <row r="585" spans="1:5" hidden="1" x14ac:dyDescent="0.2">
      <c r="A585" s="221">
        <v>584</v>
      </c>
      <c r="B585" s="68" t="b">
        <f>'Zał 5-1'!$R$21&gt;='Zał 5-1'!$S$21</f>
        <v>1</v>
      </c>
      <c r="C585" s="68" t="s">
        <v>779</v>
      </c>
      <c r="D585" s="68" t="s">
        <v>2413</v>
      </c>
      <c r="E585" s="68" t="s">
        <v>2582</v>
      </c>
    </row>
    <row r="586" spans="1:5" hidden="1" x14ac:dyDescent="0.2">
      <c r="A586" s="221">
        <v>585</v>
      </c>
      <c r="B586" s="68" t="b">
        <f>'Zał 5-1'!$R$23&gt;='Zał 5-1'!$S$23</f>
        <v>1</v>
      </c>
      <c r="C586" s="68" t="s">
        <v>779</v>
      </c>
      <c r="D586" s="68" t="s">
        <v>2415</v>
      </c>
      <c r="E586" s="68" t="s">
        <v>2582</v>
      </c>
    </row>
    <row r="587" spans="1:5" hidden="1" x14ac:dyDescent="0.2">
      <c r="A587" s="221">
        <v>586</v>
      </c>
      <c r="B587" s="68" t="b">
        <f>'Zał 5-1'!$R$24&gt;='Zał 5-1'!$S$24</f>
        <v>1</v>
      </c>
      <c r="C587" s="68" t="s">
        <v>779</v>
      </c>
      <c r="D587" s="68" t="s">
        <v>2416</v>
      </c>
      <c r="E587" s="68" t="s">
        <v>2582</v>
      </c>
    </row>
    <row r="588" spans="1:5" hidden="1" x14ac:dyDescent="0.2">
      <c r="A588" s="221">
        <v>587</v>
      </c>
      <c r="B588" s="68" t="b">
        <f>'Zał 5-1'!$R$25&gt;='Zał 5-1'!$S$25</f>
        <v>1</v>
      </c>
      <c r="C588" s="68" t="s">
        <v>779</v>
      </c>
      <c r="D588" s="68" t="s">
        <v>2417</v>
      </c>
      <c r="E588" s="68" t="s">
        <v>2582</v>
      </c>
    </row>
    <row r="589" spans="1:5" hidden="1" x14ac:dyDescent="0.2">
      <c r="A589" s="221">
        <v>588</v>
      </c>
      <c r="B589" s="68" t="b">
        <f>'Zał 5-1'!$R$26&gt;='Zał 5-1'!$S$26</f>
        <v>1</v>
      </c>
      <c r="C589" s="68" t="s">
        <v>779</v>
      </c>
      <c r="D589" s="68" t="s">
        <v>1100</v>
      </c>
      <c r="E589" s="68" t="s">
        <v>2582</v>
      </c>
    </row>
    <row r="590" spans="1:5" hidden="1" x14ac:dyDescent="0.2">
      <c r="A590" s="221">
        <v>589</v>
      </c>
      <c r="B590" s="68" t="b">
        <f>'Zał 5-1'!$R$27&gt;='Zał 5-1'!$S$27</f>
        <v>1</v>
      </c>
      <c r="C590" s="68" t="s">
        <v>779</v>
      </c>
      <c r="D590" s="68" t="s">
        <v>1101</v>
      </c>
      <c r="E590" s="68" t="s">
        <v>2582</v>
      </c>
    </row>
    <row r="591" spans="1:5" hidden="1" x14ac:dyDescent="0.2">
      <c r="A591" s="221">
        <v>590</v>
      </c>
      <c r="B591" s="68" t="b">
        <f>'Zał 5-1'!$R$28&gt;='Zał 5-1'!$S$28</f>
        <v>1</v>
      </c>
      <c r="C591" s="68" t="s">
        <v>779</v>
      </c>
      <c r="D591" s="68" t="s">
        <v>1102</v>
      </c>
      <c r="E591" s="68" t="s">
        <v>2582</v>
      </c>
    </row>
    <row r="592" spans="1:5" hidden="1" x14ac:dyDescent="0.2">
      <c r="A592" s="221">
        <v>591</v>
      </c>
      <c r="B592" s="68" t="b">
        <f>'Zał 5-1'!$R$29&gt;='Zał 5-1'!$S$29</f>
        <v>1</v>
      </c>
      <c r="C592" s="68" t="s">
        <v>779</v>
      </c>
      <c r="D592" s="68" t="s">
        <v>1103</v>
      </c>
      <c r="E592" s="68" t="s">
        <v>2582</v>
      </c>
    </row>
    <row r="593" spans="1:5" hidden="1" x14ac:dyDescent="0.2">
      <c r="A593" s="221">
        <v>592</v>
      </c>
      <c r="B593" s="68" t="b">
        <f>'Zał 5-1'!$R$30&gt;='Zał 5-1'!$S$30</f>
        <v>1</v>
      </c>
      <c r="C593" s="68" t="s">
        <v>779</v>
      </c>
      <c r="D593" s="68" t="s">
        <v>1104</v>
      </c>
      <c r="E593" s="68" t="s">
        <v>2582</v>
      </c>
    </row>
    <row r="594" spans="1:5" hidden="1" x14ac:dyDescent="0.2">
      <c r="A594" s="221">
        <v>593</v>
      </c>
      <c r="B594" s="68" t="b">
        <f>'Zał 5-1'!$R$31&gt;='Zał 5-1'!$S$31</f>
        <v>1</v>
      </c>
      <c r="C594" s="68" t="s">
        <v>779</v>
      </c>
      <c r="D594" s="68" t="s">
        <v>1105</v>
      </c>
      <c r="E594" s="68" t="s">
        <v>2582</v>
      </c>
    </row>
    <row r="595" spans="1:5" hidden="1" x14ac:dyDescent="0.2">
      <c r="A595" s="221">
        <v>594</v>
      </c>
      <c r="B595" s="68" t="b">
        <f>'Zał 5-1'!$R$32&gt;='Zał 5-1'!$S$32</f>
        <v>1</v>
      </c>
      <c r="C595" s="68" t="s">
        <v>779</v>
      </c>
      <c r="D595" s="68" t="s">
        <v>1106</v>
      </c>
      <c r="E595" s="68" t="s">
        <v>2582</v>
      </c>
    </row>
    <row r="596" spans="1:5" hidden="1" x14ac:dyDescent="0.2">
      <c r="A596" s="221">
        <v>595</v>
      </c>
      <c r="B596" s="68" t="b">
        <f>'Zał 5-1'!$R$33&gt;='Zał 5-1'!$S$33</f>
        <v>1</v>
      </c>
      <c r="C596" s="68" t="s">
        <v>779</v>
      </c>
      <c r="D596" s="68" t="s">
        <v>1107</v>
      </c>
      <c r="E596" s="68" t="s">
        <v>2582</v>
      </c>
    </row>
    <row r="597" spans="1:5" hidden="1" x14ac:dyDescent="0.2">
      <c r="A597" s="221">
        <v>596</v>
      </c>
      <c r="B597" s="68" t="b">
        <f>'Zał 5-1'!$R$34&gt;='Zał 5-1'!$S$34</f>
        <v>1</v>
      </c>
      <c r="C597" s="68" t="s">
        <v>779</v>
      </c>
      <c r="D597" s="68" t="s">
        <v>1108</v>
      </c>
      <c r="E597" s="68" t="s">
        <v>2582</v>
      </c>
    </row>
    <row r="598" spans="1:5" hidden="1" x14ac:dyDescent="0.2">
      <c r="A598" s="221">
        <v>597</v>
      </c>
      <c r="B598" s="68" t="b">
        <f>'Zał 5-1'!$R$35&gt;='Zał 5-1'!$S$35</f>
        <v>1</v>
      </c>
      <c r="C598" s="68" t="s">
        <v>779</v>
      </c>
      <c r="D598" s="68" t="s">
        <v>3645</v>
      </c>
      <c r="E598" s="68" t="s">
        <v>2582</v>
      </c>
    </row>
    <row r="599" spans="1:5" hidden="1" x14ac:dyDescent="0.2">
      <c r="A599" s="221">
        <v>598</v>
      </c>
      <c r="B599" s="68" t="b">
        <f>'Zał 5-1'!$D$11-'Zał 5-1'!$K$11&gt;='Zał 5-1'!$R$11-'Zał 5-1'!$S$11</f>
        <v>1</v>
      </c>
      <c r="C599" s="68" t="s">
        <v>779</v>
      </c>
      <c r="D599" s="68" t="s">
        <v>1011</v>
      </c>
      <c r="E599" s="68" t="s">
        <v>2583</v>
      </c>
    </row>
    <row r="600" spans="1:5" hidden="1" x14ac:dyDescent="0.2">
      <c r="A600" s="221">
        <v>599</v>
      </c>
      <c r="B600" s="68" t="b">
        <f>'Zał 5-1'!$D$12-'Zał 5-1'!$K$12&gt;='Zał 5-1'!$R$12-'Zał 5-1'!$S$12</f>
        <v>1</v>
      </c>
      <c r="C600" s="68" t="s">
        <v>779</v>
      </c>
      <c r="D600" s="68" t="s">
        <v>1012</v>
      </c>
      <c r="E600" s="68" t="s">
        <v>2583</v>
      </c>
    </row>
    <row r="601" spans="1:5" hidden="1" x14ac:dyDescent="0.2">
      <c r="A601" s="221">
        <v>600</v>
      </c>
      <c r="B601" s="68" t="b">
        <f>'Zał 5-1'!$D$13-'Zał 5-1'!$K$13&gt;='Zał 5-1'!$R$13-'Zał 5-1'!$S$13</f>
        <v>1</v>
      </c>
      <c r="C601" s="68" t="s">
        <v>779</v>
      </c>
      <c r="D601" s="68" t="s">
        <v>1013</v>
      </c>
      <c r="E601" s="68" t="s">
        <v>2583</v>
      </c>
    </row>
    <row r="602" spans="1:5" hidden="1" x14ac:dyDescent="0.2">
      <c r="A602" s="221">
        <v>601</v>
      </c>
      <c r="B602" s="68" t="b">
        <f>'Zał 5-1'!$D$14-'Zał 5-1'!$K$14&gt;='Zał 5-1'!$R$14-'Zał 5-1'!$S$14</f>
        <v>1</v>
      </c>
      <c r="C602" s="68" t="s">
        <v>779</v>
      </c>
      <c r="D602" s="68" t="s">
        <v>1014</v>
      </c>
      <c r="E602" s="68" t="s">
        <v>2583</v>
      </c>
    </row>
    <row r="603" spans="1:5" hidden="1" x14ac:dyDescent="0.2">
      <c r="A603" s="221">
        <v>602</v>
      </c>
      <c r="B603" s="68" t="b">
        <f>'Zał 5-1'!$D$17-'Zał 5-1'!$K$17&gt;='Zał 5-1'!$R$17-'Zał 5-1'!$S$17</f>
        <v>1</v>
      </c>
      <c r="C603" s="68" t="s">
        <v>779</v>
      </c>
      <c r="D603" s="68" t="s">
        <v>2409</v>
      </c>
      <c r="E603" s="68" t="s">
        <v>2583</v>
      </c>
    </row>
    <row r="604" spans="1:5" hidden="1" x14ac:dyDescent="0.2">
      <c r="A604" s="221">
        <v>603</v>
      </c>
      <c r="B604" s="68" t="b">
        <f>'Zał 5-1'!$D$18-'Zał 5-1'!$K$18&gt;='Zał 5-1'!$R$18-'Zał 5-1'!$S$18</f>
        <v>1</v>
      </c>
      <c r="C604" s="68" t="s">
        <v>779</v>
      </c>
      <c r="D604" s="68" t="s">
        <v>2410</v>
      </c>
      <c r="E604" s="68" t="s">
        <v>2583</v>
      </c>
    </row>
    <row r="605" spans="1:5" hidden="1" x14ac:dyDescent="0.2">
      <c r="A605" s="221">
        <v>604</v>
      </c>
      <c r="B605" s="68" t="b">
        <f>'Zał 5-1'!$D$19-'Zał 5-1'!$K$19&gt;='Zał 5-1'!$R$19-'Zał 5-1'!$S$19</f>
        <v>1</v>
      </c>
      <c r="C605" s="68" t="s">
        <v>779</v>
      </c>
      <c r="D605" s="68" t="s">
        <v>2411</v>
      </c>
      <c r="E605" s="68" t="s">
        <v>2583</v>
      </c>
    </row>
    <row r="606" spans="1:5" hidden="1" x14ac:dyDescent="0.2">
      <c r="A606" s="221">
        <v>605</v>
      </c>
      <c r="B606" s="68" t="b">
        <f>'Zał 5-1'!$D$20-'Zał 5-1'!$K$20&gt;='Zał 5-1'!$R$20-'Zał 5-1'!$S$20</f>
        <v>1</v>
      </c>
      <c r="C606" s="68" t="s">
        <v>779</v>
      </c>
      <c r="D606" s="68" t="s">
        <v>2412</v>
      </c>
      <c r="E606" s="68" t="s">
        <v>2583</v>
      </c>
    </row>
    <row r="607" spans="1:5" hidden="1" x14ac:dyDescent="0.2">
      <c r="A607" s="221">
        <v>606</v>
      </c>
      <c r="B607" s="68" t="b">
        <f>'Zał 5-1'!$D$21-'Zał 5-1'!$K$21&gt;='Zał 5-1'!$R$21-'Zał 5-1'!$S$21</f>
        <v>1</v>
      </c>
      <c r="C607" s="68" t="s">
        <v>779</v>
      </c>
      <c r="D607" s="68" t="s">
        <v>2413</v>
      </c>
      <c r="E607" s="68" t="s">
        <v>2583</v>
      </c>
    </row>
    <row r="608" spans="1:5" hidden="1" x14ac:dyDescent="0.2">
      <c r="A608" s="221">
        <v>607</v>
      </c>
      <c r="B608" s="68" t="b">
        <f>'Zał 5-1'!$D$23-'Zał 5-1'!$K$23&gt;='Zał 5-1'!$R$23-'Zał 5-1'!$S$23</f>
        <v>1</v>
      </c>
      <c r="C608" s="68" t="s">
        <v>779</v>
      </c>
      <c r="D608" s="68" t="s">
        <v>2415</v>
      </c>
      <c r="E608" s="68" t="s">
        <v>2583</v>
      </c>
    </row>
    <row r="609" spans="1:5" hidden="1" x14ac:dyDescent="0.2">
      <c r="A609" s="221">
        <v>608</v>
      </c>
      <c r="B609" s="68" t="b">
        <f>'Zał 5-1'!$D$24-'Zał 5-1'!$K$24&gt;='Zał 5-1'!$R$24-'Zał 5-1'!$S$24</f>
        <v>1</v>
      </c>
      <c r="C609" s="68" t="s">
        <v>779</v>
      </c>
      <c r="D609" s="68" t="s">
        <v>2416</v>
      </c>
      <c r="E609" s="68" t="s">
        <v>2583</v>
      </c>
    </row>
    <row r="610" spans="1:5" hidden="1" x14ac:dyDescent="0.2">
      <c r="A610" s="221">
        <v>609</v>
      </c>
      <c r="B610" s="68" t="b">
        <f>'Zał 5-1'!$D$25-'Zał 5-1'!$K$25&gt;='Zał 5-1'!$R$25-'Zał 5-1'!$S$25</f>
        <v>1</v>
      </c>
      <c r="C610" s="68" t="s">
        <v>779</v>
      </c>
      <c r="D610" s="68" t="s">
        <v>2417</v>
      </c>
      <c r="E610" s="68" t="s">
        <v>2583</v>
      </c>
    </row>
    <row r="611" spans="1:5" hidden="1" x14ac:dyDescent="0.2">
      <c r="A611" s="221">
        <v>610</v>
      </c>
      <c r="B611" s="68" t="b">
        <f>'Zał 5-1'!$D$26-'Zał 5-1'!$K$26&gt;='Zał 5-1'!$R$26-'Zał 5-1'!$S$26</f>
        <v>1</v>
      </c>
      <c r="C611" s="68" t="s">
        <v>779</v>
      </c>
      <c r="D611" s="68" t="s">
        <v>1100</v>
      </c>
      <c r="E611" s="68" t="s">
        <v>2583</v>
      </c>
    </row>
    <row r="612" spans="1:5" hidden="1" x14ac:dyDescent="0.2">
      <c r="A612" s="221">
        <v>611</v>
      </c>
      <c r="B612" s="68" t="b">
        <f>'Zał 5-1'!$D$27-'Zał 5-1'!$K$27&gt;='Zał 5-1'!$R$27-'Zał 5-1'!$S$27</f>
        <v>1</v>
      </c>
      <c r="C612" s="68" t="s">
        <v>779</v>
      </c>
      <c r="D612" s="68" t="s">
        <v>1101</v>
      </c>
      <c r="E612" s="68" t="s">
        <v>2583</v>
      </c>
    </row>
    <row r="613" spans="1:5" hidden="1" x14ac:dyDescent="0.2">
      <c r="A613" s="221">
        <v>612</v>
      </c>
      <c r="B613" s="68" t="b">
        <f>'Zał 5-1'!$D$28-'Zał 5-1'!$K$28&gt;='Zał 5-1'!$R$28-'Zał 5-1'!$S$28</f>
        <v>1</v>
      </c>
      <c r="C613" s="68" t="s">
        <v>779</v>
      </c>
      <c r="D613" s="68" t="s">
        <v>1102</v>
      </c>
      <c r="E613" s="68" t="s">
        <v>2583</v>
      </c>
    </row>
    <row r="614" spans="1:5" hidden="1" x14ac:dyDescent="0.2">
      <c r="A614" s="221">
        <v>613</v>
      </c>
      <c r="B614" s="68" t="b">
        <f>'Zał 5-1'!$D$29-'Zał 5-1'!$K$29&gt;='Zał 5-1'!$R$29-'Zał 5-1'!$S$29</f>
        <v>1</v>
      </c>
      <c r="C614" s="68" t="s">
        <v>779</v>
      </c>
      <c r="D614" s="68" t="s">
        <v>1103</v>
      </c>
      <c r="E614" s="68" t="s">
        <v>2583</v>
      </c>
    </row>
    <row r="615" spans="1:5" hidden="1" x14ac:dyDescent="0.2">
      <c r="A615" s="221">
        <v>614</v>
      </c>
      <c r="B615" s="68" t="b">
        <f>'Zał 5-1'!$D$30-'Zał 5-1'!$K$30&gt;='Zał 5-1'!$R$30-'Zał 5-1'!$S$30</f>
        <v>1</v>
      </c>
      <c r="C615" s="68" t="s">
        <v>779</v>
      </c>
      <c r="D615" s="68" t="s">
        <v>1104</v>
      </c>
      <c r="E615" s="68" t="s">
        <v>2583</v>
      </c>
    </row>
    <row r="616" spans="1:5" hidden="1" x14ac:dyDescent="0.2">
      <c r="A616" s="221">
        <v>615</v>
      </c>
      <c r="B616" s="68" t="b">
        <f>'Zał 5-1'!$D$31-'Zał 5-1'!$K$31&gt;='Zał 5-1'!$R$31-'Zał 5-1'!$S$31</f>
        <v>1</v>
      </c>
      <c r="C616" s="68" t="s">
        <v>779</v>
      </c>
      <c r="D616" s="68" t="s">
        <v>1105</v>
      </c>
      <c r="E616" s="68" t="s">
        <v>2583</v>
      </c>
    </row>
    <row r="617" spans="1:5" hidden="1" x14ac:dyDescent="0.2">
      <c r="A617" s="221">
        <v>616</v>
      </c>
      <c r="B617" s="68" t="b">
        <f>'Zał 5-1'!$D$32-'Zał 5-1'!$K$32&gt;='Zał 5-1'!$R$32-'Zał 5-1'!$S$32</f>
        <v>1</v>
      </c>
      <c r="C617" s="68" t="s">
        <v>779</v>
      </c>
      <c r="D617" s="68" t="s">
        <v>1106</v>
      </c>
      <c r="E617" s="68" t="s">
        <v>2583</v>
      </c>
    </row>
    <row r="618" spans="1:5" hidden="1" x14ac:dyDescent="0.2">
      <c r="A618" s="221">
        <v>617</v>
      </c>
      <c r="B618" s="68" t="b">
        <f>'Zał 5-1'!$D$33-'Zał 5-1'!$K$33&gt;='Zał 5-1'!$R$33-'Zał 5-1'!$S$33</f>
        <v>1</v>
      </c>
      <c r="C618" s="68" t="s">
        <v>779</v>
      </c>
      <c r="D618" s="68" t="s">
        <v>1107</v>
      </c>
      <c r="E618" s="68" t="s">
        <v>2583</v>
      </c>
    </row>
    <row r="619" spans="1:5" hidden="1" x14ac:dyDescent="0.2">
      <c r="A619" s="221">
        <v>618</v>
      </c>
      <c r="B619" s="68" t="b">
        <f>'Zał 5-1'!$D$34-'Zał 5-1'!$K$34&gt;='Zał 5-1'!$R$34-'Zał 5-1'!$S$34</f>
        <v>1</v>
      </c>
      <c r="C619" s="68" t="s">
        <v>779</v>
      </c>
      <c r="D619" s="68" t="s">
        <v>1108</v>
      </c>
      <c r="E619" s="68" t="s">
        <v>2583</v>
      </c>
    </row>
    <row r="620" spans="1:5" hidden="1" x14ac:dyDescent="0.2">
      <c r="A620" s="221">
        <v>619</v>
      </c>
      <c r="B620" s="68" t="b">
        <f>'Zał 5-1'!$D$35-'Zał 5-1'!$K$35&gt;='Zał 5-1'!$R$35-'Zał 5-1'!$S$35</f>
        <v>1</v>
      </c>
      <c r="C620" s="68" t="s">
        <v>779</v>
      </c>
      <c r="D620" s="68" t="s">
        <v>3645</v>
      </c>
      <c r="E620" s="68" t="s">
        <v>2583</v>
      </c>
    </row>
    <row r="621" spans="1:5" hidden="1" x14ac:dyDescent="0.2">
      <c r="A621" s="221">
        <v>620</v>
      </c>
      <c r="B621" s="68" t="b">
        <f>'Zał 5-1'!$T$11&gt;='Zał 5-1'!$U$11</f>
        <v>1</v>
      </c>
      <c r="C621" s="68" t="s">
        <v>779</v>
      </c>
      <c r="D621" s="68" t="s">
        <v>1011</v>
      </c>
      <c r="E621" s="68" t="s">
        <v>3019</v>
      </c>
    </row>
    <row r="622" spans="1:5" hidden="1" x14ac:dyDescent="0.2">
      <c r="A622" s="221">
        <v>621</v>
      </c>
      <c r="B622" s="68" t="b">
        <f>'Zał 5-1'!$T$12&gt;='Zał 5-1'!$U$12</f>
        <v>1</v>
      </c>
      <c r="C622" s="68" t="s">
        <v>779</v>
      </c>
      <c r="D622" s="68" t="s">
        <v>1012</v>
      </c>
      <c r="E622" s="68" t="s">
        <v>3019</v>
      </c>
    </row>
    <row r="623" spans="1:5" hidden="1" x14ac:dyDescent="0.2">
      <c r="A623" s="221">
        <v>622</v>
      </c>
      <c r="B623" s="68" t="b">
        <f>'Zał 5-1'!$T$13&gt;='Zał 5-1'!$U$13</f>
        <v>1</v>
      </c>
      <c r="C623" s="68" t="s">
        <v>779</v>
      </c>
      <c r="D623" s="68" t="s">
        <v>1013</v>
      </c>
      <c r="E623" s="68" t="s">
        <v>3019</v>
      </c>
    </row>
    <row r="624" spans="1:5" hidden="1" x14ac:dyDescent="0.2">
      <c r="A624" s="221">
        <v>623</v>
      </c>
      <c r="B624" s="68" t="b">
        <f>'Zał 5-1'!$T$14&gt;='Zał 5-1'!$U$14</f>
        <v>1</v>
      </c>
      <c r="C624" s="68" t="s">
        <v>779</v>
      </c>
      <c r="D624" s="68" t="s">
        <v>1014</v>
      </c>
      <c r="E624" s="68" t="s">
        <v>3019</v>
      </c>
    </row>
    <row r="625" spans="1:5" hidden="1" x14ac:dyDescent="0.2">
      <c r="A625" s="221">
        <v>624</v>
      </c>
      <c r="B625" s="68" t="b">
        <f>'Zał 5-1'!$T$15&gt;='Zał 5-1'!$U$15</f>
        <v>1</v>
      </c>
      <c r="C625" s="68" t="s">
        <v>779</v>
      </c>
      <c r="D625" s="68" t="s">
        <v>2407</v>
      </c>
      <c r="E625" s="68" t="s">
        <v>3019</v>
      </c>
    </row>
    <row r="626" spans="1:5" hidden="1" x14ac:dyDescent="0.2">
      <c r="A626" s="221">
        <v>625</v>
      </c>
      <c r="B626" s="68" t="b">
        <f>'Zał 5-1'!$T$16&gt;='Zał 5-1'!$U$16</f>
        <v>1</v>
      </c>
      <c r="C626" s="68" t="s">
        <v>779</v>
      </c>
      <c r="D626" s="68" t="s">
        <v>2408</v>
      </c>
      <c r="E626" s="68" t="s">
        <v>3019</v>
      </c>
    </row>
    <row r="627" spans="1:5" hidden="1" x14ac:dyDescent="0.2">
      <c r="A627" s="221">
        <v>626</v>
      </c>
      <c r="B627" s="68" t="b">
        <f>'Zał 5-1'!$T$17&gt;='Zał 5-1'!$U$17</f>
        <v>1</v>
      </c>
      <c r="C627" s="68" t="s">
        <v>779</v>
      </c>
      <c r="D627" s="68" t="s">
        <v>2409</v>
      </c>
      <c r="E627" s="68" t="s">
        <v>3019</v>
      </c>
    </row>
    <row r="628" spans="1:5" hidden="1" x14ac:dyDescent="0.2">
      <c r="A628" s="221">
        <v>627</v>
      </c>
      <c r="B628" s="68" t="b">
        <f>'Zał 5-1'!$T$18&gt;='Zał 5-1'!$U$18</f>
        <v>1</v>
      </c>
      <c r="C628" s="68" t="s">
        <v>779</v>
      </c>
      <c r="D628" s="68" t="s">
        <v>2410</v>
      </c>
      <c r="E628" s="68" t="s">
        <v>3019</v>
      </c>
    </row>
    <row r="629" spans="1:5" hidden="1" x14ac:dyDescent="0.2">
      <c r="A629" s="221">
        <v>628</v>
      </c>
      <c r="B629" s="68" t="b">
        <f>'Zał 5-1'!$T$19&gt;='Zał 5-1'!$U$19</f>
        <v>1</v>
      </c>
      <c r="C629" s="68" t="s">
        <v>779</v>
      </c>
      <c r="D629" s="68" t="s">
        <v>2411</v>
      </c>
      <c r="E629" s="68" t="s">
        <v>3019</v>
      </c>
    </row>
    <row r="630" spans="1:5" hidden="1" x14ac:dyDescent="0.2">
      <c r="A630" s="221">
        <v>629</v>
      </c>
      <c r="B630" s="68" t="b">
        <f>'Zał 5-1'!$T$20&gt;='Zał 5-1'!$U$20</f>
        <v>1</v>
      </c>
      <c r="C630" s="68" t="s">
        <v>779</v>
      </c>
      <c r="D630" s="68" t="s">
        <v>2412</v>
      </c>
      <c r="E630" s="68" t="s">
        <v>3019</v>
      </c>
    </row>
    <row r="631" spans="1:5" hidden="1" x14ac:dyDescent="0.2">
      <c r="A631" s="221">
        <v>630</v>
      </c>
      <c r="B631" s="68" t="b">
        <f>'Zał 5-1'!$T$21&gt;='Zał 5-1'!$U$21</f>
        <v>1</v>
      </c>
      <c r="C631" s="68" t="s">
        <v>779</v>
      </c>
      <c r="D631" s="68" t="s">
        <v>2413</v>
      </c>
      <c r="E631" s="68" t="s">
        <v>3019</v>
      </c>
    </row>
    <row r="632" spans="1:5" hidden="1" x14ac:dyDescent="0.2">
      <c r="A632" s="221">
        <v>631</v>
      </c>
      <c r="B632" s="68" t="b">
        <f>'Zał 5-1'!$T$22&gt;='Zał 5-1'!$U$22</f>
        <v>1</v>
      </c>
      <c r="C632" s="68" t="s">
        <v>779</v>
      </c>
      <c r="D632" s="68" t="s">
        <v>2414</v>
      </c>
      <c r="E632" s="68" t="s">
        <v>3019</v>
      </c>
    </row>
    <row r="633" spans="1:5" hidden="1" x14ac:dyDescent="0.2">
      <c r="A633" s="221">
        <v>632</v>
      </c>
      <c r="B633" s="68" t="b">
        <f>'Zał 5-1'!$T$23&gt;='Zał 5-1'!$U$23</f>
        <v>1</v>
      </c>
      <c r="C633" s="68" t="s">
        <v>779</v>
      </c>
      <c r="D633" s="68" t="s">
        <v>2415</v>
      </c>
      <c r="E633" s="68" t="s">
        <v>3019</v>
      </c>
    </row>
    <row r="634" spans="1:5" hidden="1" x14ac:dyDescent="0.2">
      <c r="A634" s="221">
        <v>633</v>
      </c>
      <c r="B634" s="68" t="b">
        <f>'Zał 5-1'!$T$24&gt;='Zał 5-1'!$U$24</f>
        <v>1</v>
      </c>
      <c r="C634" s="68" t="s">
        <v>779</v>
      </c>
      <c r="D634" s="68" t="s">
        <v>2416</v>
      </c>
      <c r="E634" s="68" t="s">
        <v>3019</v>
      </c>
    </row>
    <row r="635" spans="1:5" hidden="1" x14ac:dyDescent="0.2">
      <c r="A635" s="221">
        <v>634</v>
      </c>
      <c r="B635" s="68" t="b">
        <f>'Zał 5-1'!$T$25&gt;='Zał 5-1'!$U$25</f>
        <v>1</v>
      </c>
      <c r="C635" s="68" t="s">
        <v>779</v>
      </c>
      <c r="D635" s="68" t="s">
        <v>2417</v>
      </c>
      <c r="E635" s="68" t="s">
        <v>3019</v>
      </c>
    </row>
    <row r="636" spans="1:5" hidden="1" x14ac:dyDescent="0.2">
      <c r="A636" s="221">
        <v>635</v>
      </c>
      <c r="B636" s="68" t="b">
        <f>'Zał 5-1'!$T$26&gt;='Zał 5-1'!$U$26</f>
        <v>1</v>
      </c>
      <c r="C636" s="68" t="s">
        <v>779</v>
      </c>
      <c r="D636" s="68" t="s">
        <v>1100</v>
      </c>
      <c r="E636" s="68" t="s">
        <v>3019</v>
      </c>
    </row>
    <row r="637" spans="1:5" hidden="1" x14ac:dyDescent="0.2">
      <c r="A637" s="221">
        <v>636</v>
      </c>
      <c r="B637" s="68" t="b">
        <f>'Zał 5-1'!$T$27&gt;='Zał 5-1'!$U$27</f>
        <v>1</v>
      </c>
      <c r="C637" s="68" t="s">
        <v>779</v>
      </c>
      <c r="D637" s="68" t="s">
        <v>1101</v>
      </c>
      <c r="E637" s="68" t="s">
        <v>3019</v>
      </c>
    </row>
    <row r="638" spans="1:5" hidden="1" x14ac:dyDescent="0.2">
      <c r="A638" s="221">
        <v>637</v>
      </c>
      <c r="B638" s="68" t="b">
        <f>'Zał 5-1'!$T$28&gt;='Zał 5-1'!$U$28</f>
        <v>1</v>
      </c>
      <c r="C638" s="68" t="s">
        <v>779</v>
      </c>
      <c r="D638" s="68" t="s">
        <v>1102</v>
      </c>
      <c r="E638" s="68" t="s">
        <v>3019</v>
      </c>
    </row>
    <row r="639" spans="1:5" hidden="1" x14ac:dyDescent="0.2">
      <c r="A639" s="221">
        <v>638</v>
      </c>
      <c r="B639" s="68" t="b">
        <f>'Zał 5-1'!$T$29&gt;='Zał 5-1'!$U$29</f>
        <v>1</v>
      </c>
      <c r="C639" s="68" t="s">
        <v>779</v>
      </c>
      <c r="D639" s="68" t="s">
        <v>1103</v>
      </c>
      <c r="E639" s="68" t="s">
        <v>3019</v>
      </c>
    </row>
    <row r="640" spans="1:5" hidden="1" x14ac:dyDescent="0.2">
      <c r="A640" s="221">
        <v>639</v>
      </c>
      <c r="B640" s="68" t="b">
        <f>'Zał 5-1'!$T$30&gt;='Zał 5-1'!$U$30</f>
        <v>1</v>
      </c>
      <c r="C640" s="68" t="s">
        <v>779</v>
      </c>
      <c r="D640" s="68" t="s">
        <v>1104</v>
      </c>
      <c r="E640" s="68" t="s">
        <v>3019</v>
      </c>
    </row>
    <row r="641" spans="1:5" hidden="1" x14ac:dyDescent="0.2">
      <c r="A641" s="221">
        <v>640</v>
      </c>
      <c r="B641" s="68" t="b">
        <f>'Zał 5-1'!$T$31&gt;='Zał 5-1'!$U$31</f>
        <v>1</v>
      </c>
      <c r="C641" s="68" t="s">
        <v>779</v>
      </c>
      <c r="D641" s="68" t="s">
        <v>1105</v>
      </c>
      <c r="E641" s="68" t="s">
        <v>3019</v>
      </c>
    </row>
    <row r="642" spans="1:5" hidden="1" x14ac:dyDescent="0.2">
      <c r="A642" s="221">
        <v>641</v>
      </c>
      <c r="B642" s="68" t="b">
        <f>'Zał 5-1'!$T$32&gt;='Zał 5-1'!$U$32</f>
        <v>1</v>
      </c>
      <c r="C642" s="68" t="s">
        <v>779</v>
      </c>
      <c r="D642" s="68" t="s">
        <v>1106</v>
      </c>
      <c r="E642" s="68" t="s">
        <v>3019</v>
      </c>
    </row>
    <row r="643" spans="1:5" hidden="1" x14ac:dyDescent="0.2">
      <c r="A643" s="221">
        <v>642</v>
      </c>
      <c r="B643" s="68" t="b">
        <f>'Zał 5-1'!$T$33&gt;='Zał 5-1'!$U$33</f>
        <v>1</v>
      </c>
      <c r="C643" s="68" t="s">
        <v>779</v>
      </c>
      <c r="D643" s="68" t="s">
        <v>1107</v>
      </c>
      <c r="E643" s="68" t="s">
        <v>3019</v>
      </c>
    </row>
    <row r="644" spans="1:5" hidden="1" x14ac:dyDescent="0.2">
      <c r="A644" s="221">
        <v>643</v>
      </c>
      <c r="B644" s="68" t="b">
        <f>'Zał 5-1'!$T$34&gt;='Zał 5-1'!$U$34</f>
        <v>1</v>
      </c>
      <c r="C644" s="68" t="s">
        <v>779</v>
      </c>
      <c r="D644" s="68" t="s">
        <v>1108</v>
      </c>
      <c r="E644" s="68" t="s">
        <v>3019</v>
      </c>
    </row>
    <row r="645" spans="1:5" hidden="1" x14ac:dyDescent="0.2">
      <c r="A645" s="221">
        <v>644</v>
      </c>
      <c r="B645" s="68" t="b">
        <f>'Zał 5-1'!$T$35&gt;='Zał 5-1'!$U$35</f>
        <v>1</v>
      </c>
      <c r="C645" s="68" t="s">
        <v>779</v>
      </c>
      <c r="D645" s="68" t="s">
        <v>3645</v>
      </c>
      <c r="E645" s="68" t="s">
        <v>3019</v>
      </c>
    </row>
    <row r="646" spans="1:5" hidden="1" x14ac:dyDescent="0.2">
      <c r="A646" s="221">
        <v>645</v>
      </c>
      <c r="B646" s="68" t="b">
        <f>'Zał 5-1'!$D$35&gt;='Zał 5-1'!$D$11</f>
        <v>1</v>
      </c>
      <c r="C646" s="68" t="s">
        <v>779</v>
      </c>
      <c r="D646" s="68" t="s">
        <v>947</v>
      </c>
      <c r="E646" s="68" t="s">
        <v>2418</v>
      </c>
    </row>
    <row r="647" spans="1:5" hidden="1" x14ac:dyDescent="0.2">
      <c r="A647" s="221">
        <v>646</v>
      </c>
      <c r="B647" s="68" t="b">
        <f>'Zał 5-1'!$D$35&gt;='Zał 5-1'!$D$12</f>
        <v>1</v>
      </c>
      <c r="C647" s="68" t="s">
        <v>779</v>
      </c>
      <c r="D647" s="68" t="s">
        <v>948</v>
      </c>
      <c r="E647" s="68" t="s">
        <v>2418</v>
      </c>
    </row>
    <row r="648" spans="1:5" hidden="1" x14ac:dyDescent="0.2">
      <c r="A648" s="221">
        <v>647</v>
      </c>
      <c r="B648" s="68" t="b">
        <f>'Zał 5-1'!$D$35&gt;='Zał 5-1'!$D$13</f>
        <v>1</v>
      </c>
      <c r="C648" s="68" t="s">
        <v>779</v>
      </c>
      <c r="D648" s="68" t="s">
        <v>949</v>
      </c>
      <c r="E648" s="68" t="s">
        <v>2418</v>
      </c>
    </row>
    <row r="649" spans="1:5" hidden="1" x14ac:dyDescent="0.2">
      <c r="A649" s="221">
        <v>648</v>
      </c>
      <c r="B649" s="68" t="b">
        <f>'Zał 5-1'!$D$35&gt;='Zał 5-1'!$D$14</f>
        <v>1</v>
      </c>
      <c r="C649" s="68" t="s">
        <v>779</v>
      </c>
      <c r="D649" s="68" t="s">
        <v>950</v>
      </c>
      <c r="E649" s="68" t="s">
        <v>2418</v>
      </c>
    </row>
    <row r="650" spans="1:5" hidden="1" x14ac:dyDescent="0.2">
      <c r="A650" s="221">
        <v>649</v>
      </c>
      <c r="B650" s="68" t="b">
        <f>'Zał 5-1'!$D$35&gt;='Zał 5-1'!$D$15</f>
        <v>1</v>
      </c>
      <c r="C650" s="68" t="s">
        <v>779</v>
      </c>
      <c r="D650" s="68" t="s">
        <v>951</v>
      </c>
      <c r="E650" s="68" t="s">
        <v>2418</v>
      </c>
    </row>
    <row r="651" spans="1:5" hidden="1" x14ac:dyDescent="0.2">
      <c r="A651" s="221">
        <v>650</v>
      </c>
      <c r="B651" s="68" t="b">
        <f>'Zał 5-1'!$D$35&gt;='Zał 5-1'!$D$16</f>
        <v>1</v>
      </c>
      <c r="C651" s="68" t="s">
        <v>779</v>
      </c>
      <c r="D651" s="68" t="s">
        <v>952</v>
      </c>
      <c r="E651" s="68" t="s">
        <v>2418</v>
      </c>
    </row>
    <row r="652" spans="1:5" hidden="1" x14ac:dyDescent="0.2">
      <c r="A652" s="221">
        <v>651</v>
      </c>
      <c r="B652" s="68" t="b">
        <f>'Zał 5-1'!$D$35=SUM('Zał 5-1'!$D$11:$D$16)</f>
        <v>1</v>
      </c>
      <c r="C652" s="68" t="s">
        <v>779</v>
      </c>
      <c r="D652" s="68" t="s">
        <v>953</v>
      </c>
      <c r="E652" s="68" t="s">
        <v>2418</v>
      </c>
    </row>
    <row r="653" spans="1:5" hidden="1" x14ac:dyDescent="0.2">
      <c r="A653" s="221">
        <v>652</v>
      </c>
      <c r="B653" s="68" t="b">
        <f>'Zał 5-1'!$D$35&gt;='Zał 5-1'!$D$17</f>
        <v>1</v>
      </c>
      <c r="C653" s="68" t="s">
        <v>779</v>
      </c>
      <c r="D653" s="68" t="s">
        <v>3917</v>
      </c>
      <c r="E653" s="68" t="s">
        <v>2418</v>
      </c>
    </row>
    <row r="654" spans="1:5" hidden="1" x14ac:dyDescent="0.2">
      <c r="A654" s="221">
        <v>653</v>
      </c>
      <c r="B654" s="68" t="b">
        <f>'Zał 5-1'!$D$35&gt;='Zał 5-1'!$D$18</f>
        <v>1</v>
      </c>
      <c r="C654" s="68" t="s">
        <v>779</v>
      </c>
      <c r="D654" s="68" t="s">
        <v>3918</v>
      </c>
      <c r="E654" s="68" t="s">
        <v>2418</v>
      </c>
    </row>
    <row r="655" spans="1:5" hidden="1" x14ac:dyDescent="0.2">
      <c r="A655" s="221">
        <v>654</v>
      </c>
      <c r="B655" s="68" t="b">
        <f>'Zał 5-1'!$D$35&gt;='Zał 5-1'!$D$19</f>
        <v>1</v>
      </c>
      <c r="C655" s="68" t="s">
        <v>779</v>
      </c>
      <c r="D655" s="68" t="s">
        <v>3919</v>
      </c>
      <c r="E655" s="68" t="s">
        <v>2418</v>
      </c>
    </row>
    <row r="656" spans="1:5" hidden="1" x14ac:dyDescent="0.2">
      <c r="A656" s="221">
        <v>655</v>
      </c>
      <c r="B656" s="68" t="b">
        <f>'Zał 5-1'!$D$35&gt;='Zał 5-1'!$D$20</f>
        <v>1</v>
      </c>
      <c r="C656" s="68" t="s">
        <v>779</v>
      </c>
      <c r="D656" s="68" t="s">
        <v>3920</v>
      </c>
      <c r="E656" s="68" t="s">
        <v>2418</v>
      </c>
    </row>
    <row r="657" spans="1:5" hidden="1" x14ac:dyDescent="0.2">
      <c r="A657" s="221">
        <v>656</v>
      </c>
      <c r="B657" s="68" t="b">
        <f>'Zał 5-1'!$D$35&gt;='Zał 5-1'!$D$21</f>
        <v>1</v>
      </c>
      <c r="C657" s="68" t="s">
        <v>779</v>
      </c>
      <c r="D657" s="68" t="s">
        <v>3921</v>
      </c>
      <c r="E657" s="68" t="s">
        <v>2418</v>
      </c>
    </row>
    <row r="658" spans="1:5" hidden="1" x14ac:dyDescent="0.2">
      <c r="A658" s="221">
        <v>657</v>
      </c>
      <c r="B658" s="68" t="b">
        <f>'Zał 5-1'!$D$35&gt;='Zał 5-1'!$D$22</f>
        <v>1</v>
      </c>
      <c r="C658" s="68" t="s">
        <v>779</v>
      </c>
      <c r="D658" s="68" t="s">
        <v>3922</v>
      </c>
      <c r="E658" s="68" t="s">
        <v>2418</v>
      </c>
    </row>
    <row r="659" spans="1:5" hidden="1" x14ac:dyDescent="0.2">
      <c r="A659" s="221">
        <v>658</v>
      </c>
      <c r="B659" s="68" t="b">
        <f>'Zał 5-1'!$D$35=SUM('Zał 5-1'!$D$17:$D$22)</f>
        <v>1</v>
      </c>
      <c r="C659" s="68" t="s">
        <v>779</v>
      </c>
      <c r="D659" s="68" t="s">
        <v>3923</v>
      </c>
      <c r="E659" s="68" t="s">
        <v>2418</v>
      </c>
    </row>
    <row r="660" spans="1:5" hidden="1" x14ac:dyDescent="0.2">
      <c r="A660" s="221">
        <v>659</v>
      </c>
      <c r="B660" s="68" t="b">
        <f>'Zał 5-1'!$D$35&gt;='Zał 5-1'!$D$23</f>
        <v>1</v>
      </c>
      <c r="C660" s="68" t="s">
        <v>779</v>
      </c>
      <c r="D660" s="68" t="s">
        <v>3924</v>
      </c>
      <c r="E660" s="68" t="s">
        <v>2418</v>
      </c>
    </row>
    <row r="661" spans="1:5" hidden="1" x14ac:dyDescent="0.2">
      <c r="A661" s="221">
        <v>660</v>
      </c>
      <c r="B661" s="68" t="b">
        <f>'Zał 5-1'!$D$35&gt;='Zał 5-1'!$D$24</f>
        <v>1</v>
      </c>
      <c r="C661" s="68" t="s">
        <v>779</v>
      </c>
      <c r="D661" s="68" t="s">
        <v>3925</v>
      </c>
      <c r="E661" s="68" t="s">
        <v>2418</v>
      </c>
    </row>
    <row r="662" spans="1:5" hidden="1" x14ac:dyDescent="0.2">
      <c r="A662" s="221">
        <v>661</v>
      </c>
      <c r="B662" s="68" t="b">
        <f>'Zał 5-1'!$D$35&gt;='Zał 5-1'!$D$25</f>
        <v>1</v>
      </c>
      <c r="C662" s="68" t="s">
        <v>779</v>
      </c>
      <c r="D662" s="68" t="s">
        <v>3926</v>
      </c>
      <c r="E662" s="68" t="s">
        <v>2418</v>
      </c>
    </row>
    <row r="663" spans="1:5" hidden="1" x14ac:dyDescent="0.2">
      <c r="A663" s="221">
        <v>662</v>
      </c>
      <c r="B663" s="68" t="b">
        <f>'Zał 5-1'!$D$35&gt;='Zał 5-1'!$D$26</f>
        <v>1</v>
      </c>
      <c r="C663" s="68" t="s">
        <v>779</v>
      </c>
      <c r="D663" s="68" t="s">
        <v>3927</v>
      </c>
      <c r="E663" s="68" t="s">
        <v>2418</v>
      </c>
    </row>
    <row r="664" spans="1:5" hidden="1" x14ac:dyDescent="0.2">
      <c r="A664" s="221">
        <v>663</v>
      </c>
      <c r="B664" s="68" t="b">
        <f>'Zał 5-1'!$D$35&gt;='Zał 5-1'!$D$27</f>
        <v>1</v>
      </c>
      <c r="C664" s="68" t="s">
        <v>779</v>
      </c>
      <c r="D664" s="68" t="s">
        <v>3928</v>
      </c>
      <c r="E664" s="68" t="s">
        <v>2418</v>
      </c>
    </row>
    <row r="665" spans="1:5" hidden="1" x14ac:dyDescent="0.2">
      <c r="A665" s="221">
        <v>664</v>
      </c>
      <c r="B665" s="68" t="b">
        <f>'Zał 5-1'!$D$35=SUM('Zał 5-1'!$D$23:$D$27)</f>
        <v>1</v>
      </c>
      <c r="C665" s="68" t="s">
        <v>779</v>
      </c>
      <c r="D665" s="68" t="s">
        <v>3929</v>
      </c>
      <c r="E665" s="68" t="s">
        <v>2418</v>
      </c>
    </row>
    <row r="666" spans="1:5" hidden="1" x14ac:dyDescent="0.2">
      <c r="A666" s="221">
        <v>665</v>
      </c>
      <c r="B666" s="68" t="b">
        <f>'Zał 5-1'!$D$35&gt;='Zał 5-1'!$D$28</f>
        <v>1</v>
      </c>
      <c r="C666" s="68" t="s">
        <v>779</v>
      </c>
      <c r="D666" s="68" t="s">
        <v>3930</v>
      </c>
      <c r="E666" s="68" t="s">
        <v>2418</v>
      </c>
    </row>
    <row r="667" spans="1:5" hidden="1" x14ac:dyDescent="0.2">
      <c r="A667" s="221">
        <v>666</v>
      </c>
      <c r="B667" s="68" t="b">
        <f>'Zał 5-1'!$D$35&gt;='Zał 5-1'!$D$29</f>
        <v>1</v>
      </c>
      <c r="C667" s="68" t="s">
        <v>779</v>
      </c>
      <c r="D667" s="68" t="s">
        <v>3931</v>
      </c>
      <c r="E667" s="68" t="s">
        <v>2418</v>
      </c>
    </row>
    <row r="668" spans="1:5" hidden="1" x14ac:dyDescent="0.2">
      <c r="A668" s="221">
        <v>667</v>
      </c>
      <c r="B668" s="68" t="b">
        <f>'Zał 5-1'!$D$35&gt;='Zał 5-1'!$D$30</f>
        <v>1</v>
      </c>
      <c r="C668" s="68" t="s">
        <v>779</v>
      </c>
      <c r="D668" s="68" t="s">
        <v>3932</v>
      </c>
      <c r="E668" s="68" t="s">
        <v>2418</v>
      </c>
    </row>
    <row r="669" spans="1:5" hidden="1" x14ac:dyDescent="0.2">
      <c r="A669" s="221">
        <v>668</v>
      </c>
      <c r="B669" s="68" t="b">
        <f>'Zał 5-1'!$D$35&gt;='Zał 5-1'!$D$31</f>
        <v>1</v>
      </c>
      <c r="C669" s="68" t="s">
        <v>779</v>
      </c>
      <c r="D669" s="68" t="s">
        <v>3933</v>
      </c>
      <c r="E669" s="68" t="s">
        <v>2418</v>
      </c>
    </row>
    <row r="670" spans="1:5" hidden="1" x14ac:dyDescent="0.2">
      <c r="A670" s="221">
        <v>669</v>
      </c>
      <c r="B670" s="68" t="b">
        <f>'Zał 5-1'!$D$35&gt;='Zał 5-1'!$D$32</f>
        <v>1</v>
      </c>
      <c r="C670" s="68" t="s">
        <v>779</v>
      </c>
      <c r="D670" s="68" t="s">
        <v>3934</v>
      </c>
      <c r="E670" s="68" t="s">
        <v>2418</v>
      </c>
    </row>
    <row r="671" spans="1:5" hidden="1" x14ac:dyDescent="0.2">
      <c r="A671" s="221">
        <v>670</v>
      </c>
      <c r="B671" s="68" t="b">
        <f>'Zał 5-1'!$D$35&gt;='Zał 5-1'!$D$33</f>
        <v>1</v>
      </c>
      <c r="C671" s="68" t="s">
        <v>779</v>
      </c>
      <c r="D671" s="68" t="s">
        <v>3935</v>
      </c>
      <c r="E671" s="68" t="s">
        <v>2418</v>
      </c>
    </row>
    <row r="672" spans="1:5" hidden="1" x14ac:dyDescent="0.2">
      <c r="A672" s="221">
        <v>671</v>
      </c>
      <c r="B672" s="68" t="b">
        <f>'Zał 5-1'!$D$35&gt;='Zał 5-1'!$D$34</f>
        <v>1</v>
      </c>
      <c r="C672" s="68" t="s">
        <v>779</v>
      </c>
      <c r="D672" s="68" t="s">
        <v>3936</v>
      </c>
      <c r="E672" s="68" t="s">
        <v>2418</v>
      </c>
    </row>
    <row r="673" spans="1:5" hidden="1" x14ac:dyDescent="0.2">
      <c r="A673" s="221">
        <v>672</v>
      </c>
      <c r="B673" s="68" t="b">
        <f>'Zał 5-1'!$D$35=SUM('Zał 5-1'!$D$28:$D$34)</f>
        <v>1</v>
      </c>
      <c r="C673" s="68" t="s">
        <v>779</v>
      </c>
      <c r="D673" s="68" t="s">
        <v>3937</v>
      </c>
      <c r="E673" s="68" t="s">
        <v>2418</v>
      </c>
    </row>
    <row r="674" spans="1:5" hidden="1" x14ac:dyDescent="0.2">
      <c r="A674" s="221">
        <v>673</v>
      </c>
      <c r="B674" s="68" t="b">
        <f>'Zał 5-1'!$E$35='Zał 5-1'!$E$11</f>
        <v>1</v>
      </c>
      <c r="C674" s="68" t="s">
        <v>779</v>
      </c>
      <c r="D674" s="68" t="s">
        <v>3938</v>
      </c>
      <c r="E674" s="68" t="s">
        <v>2419</v>
      </c>
    </row>
    <row r="675" spans="1:5" hidden="1" x14ac:dyDescent="0.2">
      <c r="A675" s="221">
        <v>674</v>
      </c>
      <c r="B675" s="68" t="b">
        <f>'Zał 5-1'!$E$35&gt;='Zał 5-1'!$E$17</f>
        <v>1</v>
      </c>
      <c r="C675" s="68" t="s">
        <v>779</v>
      </c>
      <c r="D675" s="68" t="s">
        <v>3917</v>
      </c>
      <c r="E675" s="68" t="s">
        <v>2419</v>
      </c>
    </row>
    <row r="676" spans="1:5" hidden="1" x14ac:dyDescent="0.2">
      <c r="A676" s="221">
        <v>675</v>
      </c>
      <c r="B676" s="68" t="b">
        <f>'Zał 5-1'!$E$35&gt;='Zał 5-1'!$E$18</f>
        <v>1</v>
      </c>
      <c r="C676" s="68" t="s">
        <v>779</v>
      </c>
      <c r="D676" s="68" t="s">
        <v>3918</v>
      </c>
      <c r="E676" s="68" t="s">
        <v>2419</v>
      </c>
    </row>
    <row r="677" spans="1:5" hidden="1" x14ac:dyDescent="0.2">
      <c r="A677" s="221">
        <v>676</v>
      </c>
      <c r="B677" s="68" t="b">
        <f>'Zał 5-1'!$E$35&gt;='Zał 5-1'!$E$19</f>
        <v>1</v>
      </c>
      <c r="C677" s="68" t="s">
        <v>779</v>
      </c>
      <c r="D677" s="68" t="s">
        <v>3919</v>
      </c>
      <c r="E677" s="68" t="s">
        <v>2419</v>
      </c>
    </row>
    <row r="678" spans="1:5" hidden="1" x14ac:dyDescent="0.2">
      <c r="A678" s="221">
        <v>677</v>
      </c>
      <c r="B678" s="68" t="b">
        <f>'Zał 5-1'!$E$35&gt;='Zał 5-1'!$E$20</f>
        <v>1</v>
      </c>
      <c r="C678" s="68" t="s">
        <v>779</v>
      </c>
      <c r="D678" s="68" t="s">
        <v>3920</v>
      </c>
      <c r="E678" s="68" t="s">
        <v>2419</v>
      </c>
    </row>
    <row r="679" spans="1:5" hidden="1" x14ac:dyDescent="0.2">
      <c r="A679" s="221">
        <v>678</v>
      </c>
      <c r="B679" s="68" t="b">
        <f>'Zał 5-1'!$E$35&gt;='Zał 5-1'!$E$21</f>
        <v>1</v>
      </c>
      <c r="C679" s="68" t="s">
        <v>779</v>
      </c>
      <c r="D679" s="68" t="s">
        <v>3921</v>
      </c>
      <c r="E679" s="68" t="s">
        <v>2419</v>
      </c>
    </row>
    <row r="680" spans="1:5" hidden="1" x14ac:dyDescent="0.2">
      <c r="A680" s="221">
        <v>679</v>
      </c>
      <c r="B680" s="68" t="b">
        <f>'Zał 5-1'!$E$35&gt;='Zał 5-1'!$E$22</f>
        <v>1</v>
      </c>
      <c r="C680" s="68" t="s">
        <v>779</v>
      </c>
      <c r="D680" s="68" t="s">
        <v>3922</v>
      </c>
      <c r="E680" s="68" t="s">
        <v>2419</v>
      </c>
    </row>
    <row r="681" spans="1:5" hidden="1" x14ac:dyDescent="0.2">
      <c r="A681" s="221">
        <v>680</v>
      </c>
      <c r="B681" s="68" t="b">
        <f>'Zał 5-1'!$E$35=SUM('Zał 5-1'!$E$17:$E$22)</f>
        <v>1</v>
      </c>
      <c r="C681" s="68" t="s">
        <v>779</v>
      </c>
      <c r="D681" s="68" t="s">
        <v>3923</v>
      </c>
      <c r="E681" s="68" t="s">
        <v>2419</v>
      </c>
    </row>
    <row r="682" spans="1:5" hidden="1" x14ac:dyDescent="0.2">
      <c r="A682" s="221">
        <v>681</v>
      </c>
      <c r="B682" s="68" t="b">
        <f>'Zał 5-1'!$E$35&gt;='Zał 5-1'!$E$23</f>
        <v>1</v>
      </c>
      <c r="C682" s="68" t="s">
        <v>779</v>
      </c>
      <c r="D682" s="68" t="s">
        <v>3924</v>
      </c>
      <c r="E682" s="68" t="s">
        <v>2419</v>
      </c>
    </row>
    <row r="683" spans="1:5" hidden="1" x14ac:dyDescent="0.2">
      <c r="A683" s="221">
        <v>682</v>
      </c>
      <c r="B683" s="68" t="b">
        <f>'Zał 5-1'!$E$35&gt;='Zał 5-1'!$E$24</f>
        <v>1</v>
      </c>
      <c r="C683" s="68" t="s">
        <v>779</v>
      </c>
      <c r="D683" s="68" t="s">
        <v>3925</v>
      </c>
      <c r="E683" s="68" t="s">
        <v>2419</v>
      </c>
    </row>
    <row r="684" spans="1:5" hidden="1" x14ac:dyDescent="0.2">
      <c r="A684" s="221">
        <v>683</v>
      </c>
      <c r="B684" s="68" t="b">
        <f>'Zał 5-1'!$E$35&gt;='Zał 5-1'!$E$25</f>
        <v>1</v>
      </c>
      <c r="C684" s="68" t="s">
        <v>779</v>
      </c>
      <c r="D684" s="68" t="s">
        <v>3926</v>
      </c>
      <c r="E684" s="68" t="s">
        <v>2419</v>
      </c>
    </row>
    <row r="685" spans="1:5" hidden="1" x14ac:dyDescent="0.2">
      <c r="A685" s="221">
        <v>684</v>
      </c>
      <c r="B685" s="68" t="b">
        <f>'Zał 5-1'!$E$35&gt;='Zał 5-1'!$E$26</f>
        <v>1</v>
      </c>
      <c r="C685" s="68" t="s">
        <v>779</v>
      </c>
      <c r="D685" s="68" t="s">
        <v>3927</v>
      </c>
      <c r="E685" s="68" t="s">
        <v>2419</v>
      </c>
    </row>
    <row r="686" spans="1:5" hidden="1" x14ac:dyDescent="0.2">
      <c r="A686" s="221">
        <v>685</v>
      </c>
      <c r="B686" s="68" t="b">
        <f>'Zał 5-1'!$E$35&gt;='Zał 5-1'!$E$27</f>
        <v>1</v>
      </c>
      <c r="C686" s="68" t="s">
        <v>779</v>
      </c>
      <c r="D686" s="68" t="s">
        <v>3928</v>
      </c>
      <c r="E686" s="68" t="s">
        <v>2419</v>
      </c>
    </row>
    <row r="687" spans="1:5" hidden="1" x14ac:dyDescent="0.2">
      <c r="A687" s="221">
        <v>686</v>
      </c>
      <c r="B687" s="68" t="b">
        <f>'Zał 5-1'!$E$35=SUM('Zał 5-1'!$E$23:$E$27)</f>
        <v>1</v>
      </c>
      <c r="C687" s="68" t="s">
        <v>779</v>
      </c>
      <c r="D687" s="68" t="s">
        <v>3929</v>
      </c>
      <c r="E687" s="68" t="s">
        <v>2419</v>
      </c>
    </row>
    <row r="688" spans="1:5" hidden="1" x14ac:dyDescent="0.2">
      <c r="A688" s="221">
        <v>687</v>
      </c>
      <c r="B688" s="68" t="b">
        <f>'Zał 5-1'!$E$35&gt;='Zał 5-1'!$E$28</f>
        <v>1</v>
      </c>
      <c r="C688" s="68" t="s">
        <v>779</v>
      </c>
      <c r="D688" s="68" t="s">
        <v>3930</v>
      </c>
      <c r="E688" s="68" t="s">
        <v>2419</v>
      </c>
    </row>
    <row r="689" spans="1:5" hidden="1" x14ac:dyDescent="0.2">
      <c r="A689" s="221">
        <v>688</v>
      </c>
      <c r="B689" s="68" t="b">
        <f>'Zał 5-1'!$E$35&gt;='Zał 5-1'!$E$29</f>
        <v>1</v>
      </c>
      <c r="C689" s="68" t="s">
        <v>779</v>
      </c>
      <c r="D689" s="68" t="s">
        <v>3931</v>
      </c>
      <c r="E689" s="68" t="s">
        <v>2419</v>
      </c>
    </row>
    <row r="690" spans="1:5" hidden="1" x14ac:dyDescent="0.2">
      <c r="A690" s="221">
        <v>689</v>
      </c>
      <c r="B690" s="68" t="b">
        <f>'Zał 5-1'!$E$35&gt;='Zał 5-1'!$E$30</f>
        <v>1</v>
      </c>
      <c r="C690" s="68" t="s">
        <v>779</v>
      </c>
      <c r="D690" s="68" t="s">
        <v>3932</v>
      </c>
      <c r="E690" s="68" t="s">
        <v>2419</v>
      </c>
    </row>
    <row r="691" spans="1:5" hidden="1" x14ac:dyDescent="0.2">
      <c r="A691" s="221">
        <v>690</v>
      </c>
      <c r="B691" s="68" t="b">
        <f>'Zał 5-1'!$E$35&gt;='Zał 5-1'!$E$31</f>
        <v>1</v>
      </c>
      <c r="C691" s="68" t="s">
        <v>779</v>
      </c>
      <c r="D691" s="68" t="s">
        <v>3933</v>
      </c>
      <c r="E691" s="68" t="s">
        <v>2419</v>
      </c>
    </row>
    <row r="692" spans="1:5" hidden="1" x14ac:dyDescent="0.2">
      <c r="A692" s="221">
        <v>691</v>
      </c>
      <c r="B692" s="68" t="b">
        <f>'Zał 5-1'!$E$35&gt;='Zał 5-1'!$E$32</f>
        <v>1</v>
      </c>
      <c r="C692" s="68" t="s">
        <v>779</v>
      </c>
      <c r="D692" s="68" t="s">
        <v>3934</v>
      </c>
      <c r="E692" s="68" t="s">
        <v>2419</v>
      </c>
    </row>
    <row r="693" spans="1:5" hidden="1" x14ac:dyDescent="0.2">
      <c r="A693" s="221">
        <v>692</v>
      </c>
      <c r="B693" s="68" t="b">
        <f>'Zał 5-1'!$E$35&gt;='Zał 5-1'!$E$33</f>
        <v>1</v>
      </c>
      <c r="C693" s="68" t="s">
        <v>779</v>
      </c>
      <c r="D693" s="68" t="s">
        <v>3935</v>
      </c>
      <c r="E693" s="68" t="s">
        <v>2419</v>
      </c>
    </row>
    <row r="694" spans="1:5" hidden="1" x14ac:dyDescent="0.2">
      <c r="A694" s="221">
        <v>693</v>
      </c>
      <c r="B694" s="68" t="b">
        <f>'Zał 5-1'!$E$35&gt;='Zał 5-1'!$E$34</f>
        <v>1</v>
      </c>
      <c r="C694" s="68" t="s">
        <v>779</v>
      </c>
      <c r="D694" s="68" t="s">
        <v>3936</v>
      </c>
      <c r="E694" s="68" t="s">
        <v>2419</v>
      </c>
    </row>
    <row r="695" spans="1:5" hidden="1" x14ac:dyDescent="0.2">
      <c r="A695" s="221">
        <v>694</v>
      </c>
      <c r="B695" s="68" t="b">
        <f>'Zał 5-1'!$E$35=SUM('Zał 5-1'!$E$28:$E$34)</f>
        <v>1</v>
      </c>
      <c r="C695" s="68" t="s">
        <v>779</v>
      </c>
      <c r="D695" s="68" t="s">
        <v>3937</v>
      </c>
      <c r="E695" s="68" t="s">
        <v>2419</v>
      </c>
    </row>
    <row r="696" spans="1:5" hidden="1" x14ac:dyDescent="0.2">
      <c r="A696" s="221">
        <v>695</v>
      </c>
      <c r="B696" s="68" t="b">
        <f>'Zał 5-1'!$F$35='Zał 5-1'!$F$12</f>
        <v>1</v>
      </c>
      <c r="C696" s="68" t="s">
        <v>779</v>
      </c>
      <c r="D696" s="68" t="s">
        <v>3939</v>
      </c>
      <c r="E696" s="68" t="s">
        <v>2420</v>
      </c>
    </row>
    <row r="697" spans="1:5" hidden="1" x14ac:dyDescent="0.2">
      <c r="A697" s="221">
        <v>696</v>
      </c>
      <c r="B697" s="68" t="b">
        <f>'Zał 5-1'!$F$35&gt;='Zał 5-1'!$F$17</f>
        <v>1</v>
      </c>
      <c r="C697" s="68" t="s">
        <v>779</v>
      </c>
      <c r="D697" s="68" t="s">
        <v>3917</v>
      </c>
      <c r="E697" s="68" t="s">
        <v>2420</v>
      </c>
    </row>
    <row r="698" spans="1:5" hidden="1" x14ac:dyDescent="0.2">
      <c r="A698" s="221">
        <v>697</v>
      </c>
      <c r="B698" s="68" t="b">
        <f>'Zał 5-1'!$F$35&gt;='Zał 5-1'!$F$18</f>
        <v>1</v>
      </c>
      <c r="C698" s="68" t="s">
        <v>779</v>
      </c>
      <c r="D698" s="68" t="s">
        <v>3918</v>
      </c>
      <c r="E698" s="68" t="s">
        <v>2420</v>
      </c>
    </row>
    <row r="699" spans="1:5" hidden="1" x14ac:dyDescent="0.2">
      <c r="A699" s="221">
        <v>698</v>
      </c>
      <c r="B699" s="68" t="b">
        <f>'Zał 5-1'!$F$35&gt;='Zał 5-1'!$F$19</f>
        <v>1</v>
      </c>
      <c r="C699" s="68" t="s">
        <v>779</v>
      </c>
      <c r="D699" s="68" t="s">
        <v>3919</v>
      </c>
      <c r="E699" s="68" t="s">
        <v>2420</v>
      </c>
    </row>
    <row r="700" spans="1:5" hidden="1" x14ac:dyDescent="0.2">
      <c r="A700" s="221">
        <v>699</v>
      </c>
      <c r="B700" s="68" t="b">
        <f>'Zał 5-1'!$F$35&gt;='Zał 5-1'!$F$20</f>
        <v>1</v>
      </c>
      <c r="C700" s="68" t="s">
        <v>779</v>
      </c>
      <c r="D700" s="68" t="s">
        <v>3920</v>
      </c>
      <c r="E700" s="68" t="s">
        <v>2420</v>
      </c>
    </row>
    <row r="701" spans="1:5" hidden="1" x14ac:dyDescent="0.2">
      <c r="A701" s="221">
        <v>700</v>
      </c>
      <c r="B701" s="68" t="b">
        <f>'Zał 5-1'!$F$35&gt;='Zał 5-1'!$F$21</f>
        <v>1</v>
      </c>
      <c r="C701" s="68" t="s">
        <v>779</v>
      </c>
      <c r="D701" s="68" t="s">
        <v>3921</v>
      </c>
      <c r="E701" s="68" t="s">
        <v>2420</v>
      </c>
    </row>
    <row r="702" spans="1:5" hidden="1" x14ac:dyDescent="0.2">
      <c r="A702" s="221">
        <v>701</v>
      </c>
      <c r="B702" s="68" t="b">
        <f>'Zał 5-1'!$F$35&gt;='Zał 5-1'!$F$22</f>
        <v>1</v>
      </c>
      <c r="C702" s="68" t="s">
        <v>779</v>
      </c>
      <c r="D702" s="68" t="s">
        <v>3922</v>
      </c>
      <c r="E702" s="68" t="s">
        <v>2420</v>
      </c>
    </row>
    <row r="703" spans="1:5" hidden="1" x14ac:dyDescent="0.2">
      <c r="A703" s="221">
        <v>702</v>
      </c>
      <c r="B703" s="68" t="b">
        <f>'Zał 5-1'!$F$35=SUM('Zał 5-1'!$F$17:$F$22)</f>
        <v>1</v>
      </c>
      <c r="C703" s="68" t="s">
        <v>779</v>
      </c>
      <c r="D703" s="68" t="s">
        <v>3923</v>
      </c>
      <c r="E703" s="68" t="s">
        <v>2420</v>
      </c>
    </row>
    <row r="704" spans="1:5" hidden="1" x14ac:dyDescent="0.2">
      <c r="A704" s="221">
        <v>703</v>
      </c>
      <c r="B704" s="68" t="b">
        <f>'Zał 5-1'!$F$35&gt;='Zał 5-1'!$F$23</f>
        <v>1</v>
      </c>
      <c r="C704" s="68" t="s">
        <v>779</v>
      </c>
      <c r="D704" s="68" t="s">
        <v>3924</v>
      </c>
      <c r="E704" s="68" t="s">
        <v>2420</v>
      </c>
    </row>
    <row r="705" spans="1:5" hidden="1" x14ac:dyDescent="0.2">
      <c r="A705" s="221">
        <v>704</v>
      </c>
      <c r="B705" s="68" t="b">
        <f>'Zał 5-1'!$F$35&gt;='Zał 5-1'!$F$24</f>
        <v>1</v>
      </c>
      <c r="C705" s="68" t="s">
        <v>779</v>
      </c>
      <c r="D705" s="68" t="s">
        <v>3925</v>
      </c>
      <c r="E705" s="68" t="s">
        <v>2420</v>
      </c>
    </row>
    <row r="706" spans="1:5" hidden="1" x14ac:dyDescent="0.2">
      <c r="A706" s="221">
        <v>705</v>
      </c>
      <c r="B706" s="68" t="b">
        <f>'Zał 5-1'!$F$35&gt;='Zał 5-1'!$F$25</f>
        <v>1</v>
      </c>
      <c r="C706" s="68" t="s">
        <v>779</v>
      </c>
      <c r="D706" s="68" t="s">
        <v>3926</v>
      </c>
      <c r="E706" s="68" t="s">
        <v>2420</v>
      </c>
    </row>
    <row r="707" spans="1:5" hidden="1" x14ac:dyDescent="0.2">
      <c r="A707" s="221">
        <v>706</v>
      </c>
      <c r="B707" s="68" t="b">
        <f>'Zał 5-1'!$F$35&gt;='Zał 5-1'!$F$26</f>
        <v>1</v>
      </c>
      <c r="C707" s="68" t="s">
        <v>779</v>
      </c>
      <c r="D707" s="68" t="s">
        <v>3927</v>
      </c>
      <c r="E707" s="68" t="s">
        <v>2420</v>
      </c>
    </row>
    <row r="708" spans="1:5" hidden="1" x14ac:dyDescent="0.2">
      <c r="A708" s="221">
        <v>707</v>
      </c>
      <c r="B708" s="68" t="b">
        <f>'Zał 5-1'!$F$35&gt;='Zał 5-1'!$F$27</f>
        <v>1</v>
      </c>
      <c r="C708" s="68" t="s">
        <v>779</v>
      </c>
      <c r="D708" s="68" t="s">
        <v>3928</v>
      </c>
      <c r="E708" s="68" t="s">
        <v>2420</v>
      </c>
    </row>
    <row r="709" spans="1:5" hidden="1" x14ac:dyDescent="0.2">
      <c r="A709" s="221">
        <v>708</v>
      </c>
      <c r="B709" s="68" t="b">
        <f>'Zał 5-1'!$F$35=SUM('Zał 5-1'!$F$23:$F$27)</f>
        <v>1</v>
      </c>
      <c r="C709" s="68" t="s">
        <v>779</v>
      </c>
      <c r="D709" s="68" t="s">
        <v>3929</v>
      </c>
      <c r="E709" s="68" t="s">
        <v>2420</v>
      </c>
    </row>
    <row r="710" spans="1:5" hidden="1" x14ac:dyDescent="0.2">
      <c r="A710" s="221">
        <v>709</v>
      </c>
      <c r="B710" s="68" t="b">
        <f>'Zał 5-1'!$F$35&gt;='Zał 5-1'!$F$28</f>
        <v>1</v>
      </c>
      <c r="C710" s="68" t="s">
        <v>779</v>
      </c>
      <c r="D710" s="68" t="s">
        <v>3930</v>
      </c>
      <c r="E710" s="68" t="s">
        <v>2420</v>
      </c>
    </row>
    <row r="711" spans="1:5" hidden="1" x14ac:dyDescent="0.2">
      <c r="A711" s="221">
        <v>710</v>
      </c>
      <c r="B711" s="68" t="b">
        <f>'Zał 5-1'!$F$35&gt;='Zał 5-1'!$F$29</f>
        <v>1</v>
      </c>
      <c r="C711" s="68" t="s">
        <v>779</v>
      </c>
      <c r="D711" s="68" t="s">
        <v>3931</v>
      </c>
      <c r="E711" s="68" t="s">
        <v>2420</v>
      </c>
    </row>
    <row r="712" spans="1:5" hidden="1" x14ac:dyDescent="0.2">
      <c r="A712" s="221">
        <v>711</v>
      </c>
      <c r="B712" s="68" t="b">
        <f>'Zał 5-1'!$F$35&gt;='Zał 5-1'!$F$30</f>
        <v>1</v>
      </c>
      <c r="C712" s="68" t="s">
        <v>779</v>
      </c>
      <c r="D712" s="68" t="s">
        <v>3932</v>
      </c>
      <c r="E712" s="68" t="s">
        <v>2420</v>
      </c>
    </row>
    <row r="713" spans="1:5" hidden="1" x14ac:dyDescent="0.2">
      <c r="A713" s="221">
        <v>712</v>
      </c>
      <c r="B713" s="68" t="b">
        <f>'Zał 5-1'!$F$35&gt;='Zał 5-1'!$F$31</f>
        <v>1</v>
      </c>
      <c r="C713" s="68" t="s">
        <v>779</v>
      </c>
      <c r="D713" s="68" t="s">
        <v>3933</v>
      </c>
      <c r="E713" s="68" t="s">
        <v>2420</v>
      </c>
    </row>
    <row r="714" spans="1:5" hidden="1" x14ac:dyDescent="0.2">
      <c r="A714" s="221">
        <v>713</v>
      </c>
      <c r="B714" s="68" t="b">
        <f>'Zał 5-1'!$F$35&gt;='Zał 5-1'!$F$32</f>
        <v>1</v>
      </c>
      <c r="C714" s="68" t="s">
        <v>779</v>
      </c>
      <c r="D714" s="68" t="s">
        <v>3934</v>
      </c>
      <c r="E714" s="68" t="s">
        <v>2420</v>
      </c>
    </row>
    <row r="715" spans="1:5" hidden="1" x14ac:dyDescent="0.2">
      <c r="A715" s="221">
        <v>714</v>
      </c>
      <c r="B715" s="68" t="b">
        <f>'Zał 5-1'!$F$35&gt;='Zał 5-1'!$F$33</f>
        <v>1</v>
      </c>
      <c r="C715" s="68" t="s">
        <v>779</v>
      </c>
      <c r="D715" s="68" t="s">
        <v>3935</v>
      </c>
      <c r="E715" s="68" t="s">
        <v>2420</v>
      </c>
    </row>
    <row r="716" spans="1:5" hidden="1" x14ac:dyDescent="0.2">
      <c r="A716" s="221">
        <v>715</v>
      </c>
      <c r="B716" s="68" t="b">
        <f>'Zał 5-1'!$F$35&gt;='Zał 5-1'!$F$34</f>
        <v>1</v>
      </c>
      <c r="C716" s="68" t="s">
        <v>779</v>
      </c>
      <c r="D716" s="68" t="s">
        <v>3936</v>
      </c>
      <c r="E716" s="68" t="s">
        <v>2420</v>
      </c>
    </row>
    <row r="717" spans="1:5" hidden="1" x14ac:dyDescent="0.2">
      <c r="A717" s="221">
        <v>716</v>
      </c>
      <c r="B717" s="68" t="b">
        <f>'Zał 5-1'!$F$35=SUM('Zał 5-1'!$F$28:$F$34)</f>
        <v>1</v>
      </c>
      <c r="C717" s="68" t="s">
        <v>779</v>
      </c>
      <c r="D717" s="68" t="s">
        <v>3937</v>
      </c>
      <c r="E717" s="68" t="s">
        <v>2420</v>
      </c>
    </row>
    <row r="718" spans="1:5" hidden="1" x14ac:dyDescent="0.2">
      <c r="A718" s="221">
        <v>717</v>
      </c>
      <c r="B718" s="68" t="b">
        <f>'Zał 5-1'!$G$35='Zał 5-1'!$G$13</f>
        <v>1</v>
      </c>
      <c r="C718" s="68" t="s">
        <v>779</v>
      </c>
      <c r="D718" s="68" t="s">
        <v>3940</v>
      </c>
      <c r="E718" s="68" t="s">
        <v>2421</v>
      </c>
    </row>
    <row r="719" spans="1:5" hidden="1" x14ac:dyDescent="0.2">
      <c r="A719" s="221">
        <v>718</v>
      </c>
      <c r="B719" s="68" t="b">
        <f>'Zał 5-1'!$G$35&gt;='Zał 5-1'!$G$17</f>
        <v>1</v>
      </c>
      <c r="C719" s="68" t="s">
        <v>779</v>
      </c>
      <c r="D719" s="68" t="s">
        <v>3917</v>
      </c>
      <c r="E719" s="68" t="s">
        <v>2421</v>
      </c>
    </row>
    <row r="720" spans="1:5" hidden="1" x14ac:dyDescent="0.2">
      <c r="A720" s="221">
        <v>719</v>
      </c>
      <c r="B720" s="68" t="b">
        <f>'Zał 5-1'!$G$35&gt;='Zał 5-1'!$G$18</f>
        <v>1</v>
      </c>
      <c r="C720" s="68" t="s">
        <v>779</v>
      </c>
      <c r="D720" s="68" t="s">
        <v>3918</v>
      </c>
      <c r="E720" s="68" t="s">
        <v>2421</v>
      </c>
    </row>
    <row r="721" spans="1:5" hidden="1" x14ac:dyDescent="0.2">
      <c r="A721" s="221">
        <v>720</v>
      </c>
      <c r="B721" s="68" t="b">
        <f>'Zał 5-1'!$G$35&gt;='Zał 5-1'!$G$19</f>
        <v>1</v>
      </c>
      <c r="C721" s="68" t="s">
        <v>779</v>
      </c>
      <c r="D721" s="68" t="s">
        <v>3919</v>
      </c>
      <c r="E721" s="68" t="s">
        <v>2421</v>
      </c>
    </row>
    <row r="722" spans="1:5" hidden="1" x14ac:dyDescent="0.2">
      <c r="A722" s="221">
        <v>721</v>
      </c>
      <c r="B722" s="68" t="b">
        <f>'Zał 5-1'!$G$35&gt;='Zał 5-1'!$G$20</f>
        <v>1</v>
      </c>
      <c r="C722" s="68" t="s">
        <v>779</v>
      </c>
      <c r="D722" s="68" t="s">
        <v>3920</v>
      </c>
      <c r="E722" s="68" t="s">
        <v>2421</v>
      </c>
    </row>
    <row r="723" spans="1:5" hidden="1" x14ac:dyDescent="0.2">
      <c r="A723" s="221">
        <v>722</v>
      </c>
      <c r="B723" s="68" t="b">
        <f>'Zał 5-1'!$G$35&gt;='Zał 5-1'!$G$21</f>
        <v>1</v>
      </c>
      <c r="C723" s="68" t="s">
        <v>779</v>
      </c>
      <c r="D723" s="68" t="s">
        <v>3921</v>
      </c>
      <c r="E723" s="68" t="s">
        <v>2421</v>
      </c>
    </row>
    <row r="724" spans="1:5" hidden="1" x14ac:dyDescent="0.2">
      <c r="A724" s="221">
        <v>723</v>
      </c>
      <c r="B724" s="68" t="b">
        <f>'Zał 5-1'!$G$35&gt;='Zał 5-1'!$G$22</f>
        <v>1</v>
      </c>
      <c r="C724" s="68" t="s">
        <v>779</v>
      </c>
      <c r="D724" s="68" t="s">
        <v>3922</v>
      </c>
      <c r="E724" s="68" t="s">
        <v>2421</v>
      </c>
    </row>
    <row r="725" spans="1:5" hidden="1" x14ac:dyDescent="0.2">
      <c r="A725" s="221">
        <v>724</v>
      </c>
      <c r="B725" s="68" t="b">
        <f>'Zał 5-1'!$G$35=SUM('Zał 5-1'!$G$17:$G$22)</f>
        <v>1</v>
      </c>
      <c r="C725" s="68" t="s">
        <v>779</v>
      </c>
      <c r="D725" s="68" t="s">
        <v>3923</v>
      </c>
      <c r="E725" s="68" t="s">
        <v>2421</v>
      </c>
    </row>
    <row r="726" spans="1:5" hidden="1" x14ac:dyDescent="0.2">
      <c r="A726" s="221">
        <v>725</v>
      </c>
      <c r="B726" s="68" t="b">
        <f>'Zał 5-1'!$G$35&gt;='Zał 5-1'!$G$23</f>
        <v>1</v>
      </c>
      <c r="C726" s="68" t="s">
        <v>779</v>
      </c>
      <c r="D726" s="68" t="s">
        <v>3924</v>
      </c>
      <c r="E726" s="68" t="s">
        <v>2421</v>
      </c>
    </row>
    <row r="727" spans="1:5" hidden="1" x14ac:dyDescent="0.2">
      <c r="A727" s="221">
        <v>726</v>
      </c>
      <c r="B727" s="68" t="b">
        <f>'Zał 5-1'!$G$35&gt;='Zał 5-1'!$G$24</f>
        <v>1</v>
      </c>
      <c r="C727" s="68" t="s">
        <v>779</v>
      </c>
      <c r="D727" s="68" t="s">
        <v>3925</v>
      </c>
      <c r="E727" s="68" t="s">
        <v>2421</v>
      </c>
    </row>
    <row r="728" spans="1:5" hidden="1" x14ac:dyDescent="0.2">
      <c r="A728" s="221">
        <v>727</v>
      </c>
      <c r="B728" s="68" t="b">
        <f>'Zał 5-1'!$G$35&gt;='Zał 5-1'!$G$25</f>
        <v>1</v>
      </c>
      <c r="C728" s="68" t="s">
        <v>779</v>
      </c>
      <c r="D728" s="68" t="s">
        <v>3926</v>
      </c>
      <c r="E728" s="68" t="s">
        <v>2421</v>
      </c>
    </row>
    <row r="729" spans="1:5" hidden="1" x14ac:dyDescent="0.2">
      <c r="A729" s="221">
        <v>728</v>
      </c>
      <c r="B729" s="68" t="b">
        <f>'Zał 5-1'!$G$35&gt;='Zał 5-1'!$G$26</f>
        <v>1</v>
      </c>
      <c r="C729" s="68" t="s">
        <v>779</v>
      </c>
      <c r="D729" s="68" t="s">
        <v>3927</v>
      </c>
      <c r="E729" s="68" t="s">
        <v>2421</v>
      </c>
    </row>
    <row r="730" spans="1:5" hidden="1" x14ac:dyDescent="0.2">
      <c r="A730" s="221">
        <v>729</v>
      </c>
      <c r="B730" s="68" t="b">
        <f>'Zał 5-1'!$G$35&gt;='Zał 5-1'!$G$27</f>
        <v>1</v>
      </c>
      <c r="C730" s="68" t="s">
        <v>779</v>
      </c>
      <c r="D730" s="68" t="s">
        <v>3928</v>
      </c>
      <c r="E730" s="68" t="s">
        <v>2421</v>
      </c>
    </row>
    <row r="731" spans="1:5" hidden="1" x14ac:dyDescent="0.2">
      <c r="A731" s="221">
        <v>730</v>
      </c>
      <c r="B731" s="68" t="b">
        <f>'Zał 5-1'!$G$35=SUM('Zał 5-1'!$G$23:$G$27)</f>
        <v>1</v>
      </c>
      <c r="C731" s="68" t="s">
        <v>779</v>
      </c>
      <c r="D731" s="68" t="s">
        <v>3929</v>
      </c>
      <c r="E731" s="68" t="s">
        <v>2421</v>
      </c>
    </row>
    <row r="732" spans="1:5" hidden="1" x14ac:dyDescent="0.2">
      <c r="A732" s="221">
        <v>731</v>
      </c>
      <c r="B732" s="68" t="b">
        <f>'Zał 5-1'!$G$35&gt;='Zał 5-1'!$G$28</f>
        <v>1</v>
      </c>
      <c r="C732" s="68" t="s">
        <v>779</v>
      </c>
      <c r="D732" s="68" t="s">
        <v>3930</v>
      </c>
      <c r="E732" s="68" t="s">
        <v>2421</v>
      </c>
    </row>
    <row r="733" spans="1:5" hidden="1" x14ac:dyDescent="0.2">
      <c r="A733" s="221">
        <v>732</v>
      </c>
      <c r="B733" s="68" t="b">
        <f>'Zał 5-1'!$G$35&gt;='Zał 5-1'!$G$29</f>
        <v>1</v>
      </c>
      <c r="C733" s="68" t="s">
        <v>779</v>
      </c>
      <c r="D733" s="68" t="s">
        <v>3931</v>
      </c>
      <c r="E733" s="68" t="s">
        <v>2421</v>
      </c>
    </row>
    <row r="734" spans="1:5" hidden="1" x14ac:dyDescent="0.2">
      <c r="A734" s="221">
        <v>733</v>
      </c>
      <c r="B734" s="68" t="b">
        <f>'Zał 5-1'!$G$35&gt;='Zał 5-1'!$G$30</f>
        <v>1</v>
      </c>
      <c r="C734" s="68" t="s">
        <v>779</v>
      </c>
      <c r="D734" s="68" t="s">
        <v>3932</v>
      </c>
      <c r="E734" s="68" t="s">
        <v>2421</v>
      </c>
    </row>
    <row r="735" spans="1:5" hidden="1" x14ac:dyDescent="0.2">
      <c r="A735" s="221">
        <v>734</v>
      </c>
      <c r="B735" s="68" t="b">
        <f>'Zał 5-1'!$G$35&gt;='Zał 5-1'!$G$31</f>
        <v>1</v>
      </c>
      <c r="C735" s="68" t="s">
        <v>779</v>
      </c>
      <c r="D735" s="68" t="s">
        <v>3933</v>
      </c>
      <c r="E735" s="68" t="s">
        <v>2421</v>
      </c>
    </row>
    <row r="736" spans="1:5" hidden="1" x14ac:dyDescent="0.2">
      <c r="A736" s="221">
        <v>735</v>
      </c>
      <c r="B736" s="68" t="b">
        <f>'Zał 5-1'!$G$35&gt;='Zał 5-1'!$G$32</f>
        <v>1</v>
      </c>
      <c r="C736" s="68" t="s">
        <v>779</v>
      </c>
      <c r="D736" s="68" t="s">
        <v>3934</v>
      </c>
      <c r="E736" s="68" t="s">
        <v>2421</v>
      </c>
    </row>
    <row r="737" spans="1:5" hidden="1" x14ac:dyDescent="0.2">
      <c r="A737" s="221">
        <v>736</v>
      </c>
      <c r="B737" s="68" t="b">
        <f>'Zał 5-1'!$G$35&gt;='Zał 5-1'!$G$33</f>
        <v>1</v>
      </c>
      <c r="C737" s="68" t="s">
        <v>779</v>
      </c>
      <c r="D737" s="68" t="s">
        <v>3935</v>
      </c>
      <c r="E737" s="68" t="s">
        <v>2421</v>
      </c>
    </row>
    <row r="738" spans="1:5" hidden="1" x14ac:dyDescent="0.2">
      <c r="A738" s="221">
        <v>737</v>
      </c>
      <c r="B738" s="68" t="b">
        <f>'Zał 5-1'!$G$35&gt;='Zał 5-1'!$G$34</f>
        <v>1</v>
      </c>
      <c r="C738" s="68" t="s">
        <v>779</v>
      </c>
      <c r="D738" s="68" t="s">
        <v>3936</v>
      </c>
      <c r="E738" s="68" t="s">
        <v>2421</v>
      </c>
    </row>
    <row r="739" spans="1:5" hidden="1" x14ac:dyDescent="0.2">
      <c r="A739" s="221">
        <v>738</v>
      </c>
      <c r="B739" s="68" t="b">
        <f>'Zał 5-1'!$G$35=SUM('Zał 5-1'!$G$28:$G$34)</f>
        <v>1</v>
      </c>
      <c r="C739" s="68" t="s">
        <v>779</v>
      </c>
      <c r="D739" s="68" t="s">
        <v>3937</v>
      </c>
      <c r="E739" s="68" t="s">
        <v>2421</v>
      </c>
    </row>
    <row r="740" spans="1:5" hidden="1" x14ac:dyDescent="0.2">
      <c r="A740" s="221">
        <v>739</v>
      </c>
      <c r="B740" s="68" t="b">
        <f>'Zał 5-1'!$H$35='Zał 5-1'!$H$14</f>
        <v>1</v>
      </c>
      <c r="C740" s="68" t="s">
        <v>779</v>
      </c>
      <c r="D740" s="68" t="s">
        <v>3941</v>
      </c>
      <c r="E740" s="68" t="s">
        <v>2422</v>
      </c>
    </row>
    <row r="741" spans="1:5" hidden="1" x14ac:dyDescent="0.2">
      <c r="A741" s="221">
        <v>740</v>
      </c>
      <c r="B741" s="68" t="b">
        <f>'Zał 5-1'!$H$35&gt;='Zał 5-1'!$H$17</f>
        <v>1</v>
      </c>
      <c r="C741" s="68" t="s">
        <v>779</v>
      </c>
      <c r="D741" s="68" t="s">
        <v>3917</v>
      </c>
      <c r="E741" s="68" t="s">
        <v>2422</v>
      </c>
    </row>
    <row r="742" spans="1:5" hidden="1" x14ac:dyDescent="0.2">
      <c r="A742" s="221">
        <v>741</v>
      </c>
      <c r="B742" s="68" t="b">
        <f>'Zał 5-1'!$H$35&gt;='Zał 5-1'!$H$18</f>
        <v>1</v>
      </c>
      <c r="C742" s="68" t="s">
        <v>779</v>
      </c>
      <c r="D742" s="68" t="s">
        <v>3918</v>
      </c>
      <c r="E742" s="68" t="s">
        <v>2422</v>
      </c>
    </row>
    <row r="743" spans="1:5" hidden="1" x14ac:dyDescent="0.2">
      <c r="A743" s="221">
        <v>742</v>
      </c>
      <c r="B743" s="68" t="b">
        <f>'Zał 5-1'!$H$35&gt;='Zał 5-1'!$H$19</f>
        <v>1</v>
      </c>
      <c r="C743" s="68" t="s">
        <v>779</v>
      </c>
      <c r="D743" s="68" t="s">
        <v>3919</v>
      </c>
      <c r="E743" s="68" t="s">
        <v>2422</v>
      </c>
    </row>
    <row r="744" spans="1:5" hidden="1" x14ac:dyDescent="0.2">
      <c r="A744" s="221">
        <v>743</v>
      </c>
      <c r="B744" s="68" t="b">
        <f>'Zał 5-1'!$H$35&gt;='Zał 5-1'!$H$20</f>
        <v>1</v>
      </c>
      <c r="C744" s="68" t="s">
        <v>779</v>
      </c>
      <c r="D744" s="68" t="s">
        <v>3920</v>
      </c>
      <c r="E744" s="68" t="s">
        <v>2422</v>
      </c>
    </row>
    <row r="745" spans="1:5" hidden="1" x14ac:dyDescent="0.2">
      <c r="A745" s="221">
        <v>744</v>
      </c>
      <c r="B745" s="68" t="b">
        <f>'Zał 5-1'!$H$35&gt;='Zał 5-1'!$H$21</f>
        <v>1</v>
      </c>
      <c r="C745" s="68" t="s">
        <v>779</v>
      </c>
      <c r="D745" s="68" t="s">
        <v>3921</v>
      </c>
      <c r="E745" s="68" t="s">
        <v>2422</v>
      </c>
    </row>
    <row r="746" spans="1:5" hidden="1" x14ac:dyDescent="0.2">
      <c r="A746" s="221">
        <v>745</v>
      </c>
      <c r="B746" s="68" t="b">
        <f>'Zał 5-1'!$H$35&gt;='Zał 5-1'!$H$22</f>
        <v>1</v>
      </c>
      <c r="C746" s="68" t="s">
        <v>779</v>
      </c>
      <c r="D746" s="68" t="s">
        <v>3922</v>
      </c>
      <c r="E746" s="68" t="s">
        <v>2422</v>
      </c>
    </row>
    <row r="747" spans="1:5" hidden="1" x14ac:dyDescent="0.2">
      <c r="A747" s="221">
        <v>746</v>
      </c>
      <c r="B747" s="68" t="b">
        <f>'Zał 5-1'!$H$35=SUM('Zał 5-1'!$H$17:$H$22)</f>
        <v>1</v>
      </c>
      <c r="C747" s="68" t="s">
        <v>779</v>
      </c>
      <c r="D747" s="68" t="s">
        <v>3923</v>
      </c>
      <c r="E747" s="68" t="s">
        <v>2422</v>
      </c>
    </row>
    <row r="748" spans="1:5" hidden="1" x14ac:dyDescent="0.2">
      <c r="A748" s="221">
        <v>747</v>
      </c>
      <c r="B748" s="68" t="b">
        <f>'Zał 5-1'!$H$35&gt;='Zał 5-1'!$H$23</f>
        <v>1</v>
      </c>
      <c r="C748" s="68" t="s">
        <v>779</v>
      </c>
      <c r="D748" s="68" t="s">
        <v>3924</v>
      </c>
      <c r="E748" s="68" t="s">
        <v>2422</v>
      </c>
    </row>
    <row r="749" spans="1:5" hidden="1" x14ac:dyDescent="0.2">
      <c r="A749" s="221">
        <v>748</v>
      </c>
      <c r="B749" s="68" t="b">
        <f>'Zał 5-1'!$H$35&gt;='Zał 5-1'!$H$24</f>
        <v>1</v>
      </c>
      <c r="C749" s="68" t="s">
        <v>779</v>
      </c>
      <c r="D749" s="68" t="s">
        <v>3925</v>
      </c>
      <c r="E749" s="68" t="s">
        <v>2422</v>
      </c>
    </row>
    <row r="750" spans="1:5" hidden="1" x14ac:dyDescent="0.2">
      <c r="A750" s="221">
        <v>749</v>
      </c>
      <c r="B750" s="68" t="b">
        <f>'Zał 5-1'!$H$35&gt;='Zał 5-1'!$H$25</f>
        <v>1</v>
      </c>
      <c r="C750" s="68" t="s">
        <v>779</v>
      </c>
      <c r="D750" s="68" t="s">
        <v>3926</v>
      </c>
      <c r="E750" s="68" t="s">
        <v>2422</v>
      </c>
    </row>
    <row r="751" spans="1:5" hidden="1" x14ac:dyDescent="0.2">
      <c r="A751" s="221">
        <v>750</v>
      </c>
      <c r="B751" s="68" t="b">
        <f>'Zał 5-1'!$H$35&gt;='Zał 5-1'!$H$26</f>
        <v>1</v>
      </c>
      <c r="C751" s="68" t="s">
        <v>779</v>
      </c>
      <c r="D751" s="68" t="s">
        <v>3927</v>
      </c>
      <c r="E751" s="68" t="s">
        <v>2422</v>
      </c>
    </row>
    <row r="752" spans="1:5" hidden="1" x14ac:dyDescent="0.2">
      <c r="A752" s="221">
        <v>751</v>
      </c>
      <c r="B752" s="68" t="b">
        <f>'Zał 5-1'!$H$35&gt;='Zał 5-1'!$H$27</f>
        <v>1</v>
      </c>
      <c r="C752" s="68" t="s">
        <v>779</v>
      </c>
      <c r="D752" s="68" t="s">
        <v>3928</v>
      </c>
      <c r="E752" s="68" t="s">
        <v>2422</v>
      </c>
    </row>
    <row r="753" spans="1:5" hidden="1" x14ac:dyDescent="0.2">
      <c r="A753" s="221">
        <v>752</v>
      </c>
      <c r="B753" s="68" t="b">
        <f>'Zał 5-1'!$H$35=SUM('Zał 5-1'!$H$23:$H$27)</f>
        <v>1</v>
      </c>
      <c r="C753" s="68" t="s">
        <v>779</v>
      </c>
      <c r="D753" s="68" t="s">
        <v>3929</v>
      </c>
      <c r="E753" s="68" t="s">
        <v>2422</v>
      </c>
    </row>
    <row r="754" spans="1:5" hidden="1" x14ac:dyDescent="0.2">
      <c r="A754" s="221">
        <v>753</v>
      </c>
      <c r="B754" s="68" t="b">
        <f>'Zał 5-1'!$H$35&gt;='Zał 5-1'!$H$28</f>
        <v>1</v>
      </c>
      <c r="C754" s="68" t="s">
        <v>779</v>
      </c>
      <c r="D754" s="68" t="s">
        <v>3930</v>
      </c>
      <c r="E754" s="68" t="s">
        <v>2422</v>
      </c>
    </row>
    <row r="755" spans="1:5" hidden="1" x14ac:dyDescent="0.2">
      <c r="A755" s="221">
        <v>754</v>
      </c>
      <c r="B755" s="68" t="b">
        <f>'Zał 5-1'!$H$35&gt;='Zał 5-1'!$H$29</f>
        <v>1</v>
      </c>
      <c r="C755" s="68" t="s">
        <v>779</v>
      </c>
      <c r="D755" s="68" t="s">
        <v>3931</v>
      </c>
      <c r="E755" s="68" t="s">
        <v>2422</v>
      </c>
    </row>
    <row r="756" spans="1:5" hidden="1" x14ac:dyDescent="0.2">
      <c r="A756" s="221">
        <v>755</v>
      </c>
      <c r="B756" s="68" t="b">
        <f>'Zał 5-1'!$H$35&gt;='Zał 5-1'!$H$30</f>
        <v>1</v>
      </c>
      <c r="C756" s="68" t="s">
        <v>779</v>
      </c>
      <c r="D756" s="68" t="s">
        <v>3932</v>
      </c>
      <c r="E756" s="68" t="s">
        <v>2422</v>
      </c>
    </row>
    <row r="757" spans="1:5" hidden="1" x14ac:dyDescent="0.2">
      <c r="A757" s="221">
        <v>756</v>
      </c>
      <c r="B757" s="68" t="b">
        <f>'Zał 5-1'!$H$35&gt;='Zał 5-1'!$H$31</f>
        <v>1</v>
      </c>
      <c r="C757" s="68" t="s">
        <v>779</v>
      </c>
      <c r="D757" s="68" t="s">
        <v>3933</v>
      </c>
      <c r="E757" s="68" t="s">
        <v>2422</v>
      </c>
    </row>
    <row r="758" spans="1:5" hidden="1" x14ac:dyDescent="0.2">
      <c r="A758" s="221">
        <v>757</v>
      </c>
      <c r="B758" s="68" t="b">
        <f>'Zał 5-1'!$H$35&gt;='Zał 5-1'!$H$32</f>
        <v>1</v>
      </c>
      <c r="C758" s="68" t="s">
        <v>779</v>
      </c>
      <c r="D758" s="68" t="s">
        <v>3934</v>
      </c>
      <c r="E758" s="68" t="s">
        <v>2422</v>
      </c>
    </row>
    <row r="759" spans="1:5" hidden="1" x14ac:dyDescent="0.2">
      <c r="A759" s="221">
        <v>758</v>
      </c>
      <c r="B759" s="68" t="b">
        <f>'Zał 5-1'!$H$35&gt;='Zał 5-1'!$H$33</f>
        <v>1</v>
      </c>
      <c r="C759" s="68" t="s">
        <v>779</v>
      </c>
      <c r="D759" s="68" t="s">
        <v>3935</v>
      </c>
      <c r="E759" s="68" t="s">
        <v>2422</v>
      </c>
    </row>
    <row r="760" spans="1:5" hidden="1" x14ac:dyDescent="0.2">
      <c r="A760" s="221">
        <v>759</v>
      </c>
      <c r="B760" s="68" t="b">
        <f>'Zał 5-1'!$H$35&gt;='Zał 5-1'!$H$34</f>
        <v>1</v>
      </c>
      <c r="C760" s="68" t="s">
        <v>779</v>
      </c>
      <c r="D760" s="68" t="s">
        <v>3936</v>
      </c>
      <c r="E760" s="68" t="s">
        <v>2422</v>
      </c>
    </row>
    <row r="761" spans="1:5" hidden="1" x14ac:dyDescent="0.2">
      <c r="A761" s="221">
        <v>760</v>
      </c>
      <c r="B761" s="68" t="b">
        <f>'Zał 5-1'!$H$35=SUM('Zał 5-1'!$H$28:$H$34)</f>
        <v>1</v>
      </c>
      <c r="C761" s="68" t="s">
        <v>779</v>
      </c>
      <c r="D761" s="68" t="s">
        <v>3937</v>
      </c>
      <c r="E761" s="68" t="s">
        <v>2422</v>
      </c>
    </row>
    <row r="762" spans="1:5" hidden="1" x14ac:dyDescent="0.2">
      <c r="A762" s="221">
        <v>761</v>
      </c>
      <c r="B762" s="68" t="b">
        <f>'Zał 5-1'!$I$35='Zał 5-1'!$I$15</f>
        <v>1</v>
      </c>
      <c r="C762" s="68" t="s">
        <v>779</v>
      </c>
      <c r="D762" s="68" t="s">
        <v>3942</v>
      </c>
      <c r="E762" s="68" t="s">
        <v>2423</v>
      </c>
    </row>
    <row r="763" spans="1:5" hidden="1" x14ac:dyDescent="0.2">
      <c r="A763" s="221">
        <v>762</v>
      </c>
      <c r="B763" s="68" t="b">
        <f>'Zał 5-1'!$I$35&gt;='Zał 5-1'!$I$17</f>
        <v>1</v>
      </c>
      <c r="C763" s="68" t="s">
        <v>779</v>
      </c>
      <c r="D763" s="68" t="s">
        <v>3917</v>
      </c>
      <c r="E763" s="68" t="s">
        <v>2423</v>
      </c>
    </row>
    <row r="764" spans="1:5" hidden="1" x14ac:dyDescent="0.2">
      <c r="A764" s="221">
        <v>763</v>
      </c>
      <c r="B764" s="68" t="b">
        <f>'Zał 5-1'!$I$35&gt;='Zał 5-1'!$I$18</f>
        <v>1</v>
      </c>
      <c r="C764" s="68" t="s">
        <v>779</v>
      </c>
      <c r="D764" s="68" t="s">
        <v>3918</v>
      </c>
      <c r="E764" s="68" t="s">
        <v>2423</v>
      </c>
    </row>
    <row r="765" spans="1:5" hidden="1" x14ac:dyDescent="0.2">
      <c r="A765" s="221">
        <v>764</v>
      </c>
      <c r="B765" s="68" t="b">
        <f>'Zał 5-1'!$I$35&gt;='Zał 5-1'!$I$19</f>
        <v>1</v>
      </c>
      <c r="C765" s="68" t="s">
        <v>779</v>
      </c>
      <c r="D765" s="68" t="s">
        <v>3919</v>
      </c>
      <c r="E765" s="68" t="s">
        <v>2423</v>
      </c>
    </row>
    <row r="766" spans="1:5" hidden="1" x14ac:dyDescent="0.2">
      <c r="A766" s="221">
        <v>765</v>
      </c>
      <c r="B766" s="68" t="b">
        <f>'Zał 5-1'!$I$35&gt;='Zał 5-1'!$I$20</f>
        <v>1</v>
      </c>
      <c r="C766" s="68" t="s">
        <v>779</v>
      </c>
      <c r="D766" s="68" t="s">
        <v>3920</v>
      </c>
      <c r="E766" s="68" t="s">
        <v>2423</v>
      </c>
    </row>
    <row r="767" spans="1:5" hidden="1" x14ac:dyDescent="0.2">
      <c r="A767" s="221">
        <v>766</v>
      </c>
      <c r="B767" s="68" t="b">
        <f>'Zał 5-1'!$I$35&gt;='Zał 5-1'!$I$21</f>
        <v>1</v>
      </c>
      <c r="C767" s="68" t="s">
        <v>779</v>
      </c>
      <c r="D767" s="68" t="s">
        <v>3921</v>
      </c>
      <c r="E767" s="68" t="s">
        <v>2423</v>
      </c>
    </row>
    <row r="768" spans="1:5" hidden="1" x14ac:dyDescent="0.2">
      <c r="A768" s="221">
        <v>767</v>
      </c>
      <c r="B768" s="68" t="b">
        <f>'Zał 5-1'!$I$35&gt;='Zał 5-1'!$I$22</f>
        <v>1</v>
      </c>
      <c r="C768" s="68" t="s">
        <v>779</v>
      </c>
      <c r="D768" s="68" t="s">
        <v>3922</v>
      </c>
      <c r="E768" s="68" t="s">
        <v>2423</v>
      </c>
    </row>
    <row r="769" spans="1:5" hidden="1" x14ac:dyDescent="0.2">
      <c r="A769" s="221">
        <v>768</v>
      </c>
      <c r="B769" s="68" t="b">
        <f>'Zał 5-1'!$I$35=SUM('Zał 5-1'!$I$17:$I$22)</f>
        <v>1</v>
      </c>
      <c r="C769" s="68" t="s">
        <v>779</v>
      </c>
      <c r="D769" s="68" t="s">
        <v>3923</v>
      </c>
      <c r="E769" s="68" t="s">
        <v>2423</v>
      </c>
    </row>
    <row r="770" spans="1:5" hidden="1" x14ac:dyDescent="0.2">
      <c r="A770" s="221">
        <v>769</v>
      </c>
      <c r="B770" s="68" t="b">
        <f>'Zał 5-1'!$I$35&gt;='Zał 5-1'!$I$23</f>
        <v>1</v>
      </c>
      <c r="C770" s="68" t="s">
        <v>779</v>
      </c>
      <c r="D770" s="68" t="s">
        <v>3924</v>
      </c>
      <c r="E770" s="68" t="s">
        <v>2423</v>
      </c>
    </row>
    <row r="771" spans="1:5" hidden="1" x14ac:dyDescent="0.2">
      <c r="A771" s="221">
        <v>770</v>
      </c>
      <c r="B771" s="68" t="b">
        <f>'Zał 5-1'!$I$35&gt;='Zał 5-1'!$I$24</f>
        <v>1</v>
      </c>
      <c r="C771" s="68" t="s">
        <v>779</v>
      </c>
      <c r="D771" s="68" t="s">
        <v>3925</v>
      </c>
      <c r="E771" s="68" t="s">
        <v>2423</v>
      </c>
    </row>
    <row r="772" spans="1:5" hidden="1" x14ac:dyDescent="0.2">
      <c r="A772" s="221">
        <v>771</v>
      </c>
      <c r="B772" s="68" t="b">
        <f>'Zał 5-1'!$I$35&gt;='Zał 5-1'!$I$25</f>
        <v>1</v>
      </c>
      <c r="C772" s="68" t="s">
        <v>779</v>
      </c>
      <c r="D772" s="68" t="s">
        <v>3926</v>
      </c>
      <c r="E772" s="68" t="s">
        <v>2423</v>
      </c>
    </row>
    <row r="773" spans="1:5" hidden="1" x14ac:dyDescent="0.2">
      <c r="A773" s="221">
        <v>772</v>
      </c>
      <c r="B773" s="68" t="b">
        <f>'Zał 5-1'!$I$35&gt;='Zał 5-1'!$I$26</f>
        <v>1</v>
      </c>
      <c r="C773" s="68" t="s">
        <v>779</v>
      </c>
      <c r="D773" s="68" t="s">
        <v>3927</v>
      </c>
      <c r="E773" s="68" t="s">
        <v>2423</v>
      </c>
    </row>
    <row r="774" spans="1:5" hidden="1" x14ac:dyDescent="0.2">
      <c r="A774" s="221">
        <v>773</v>
      </c>
      <c r="B774" s="68" t="b">
        <f>'Zał 5-1'!$I$35&gt;='Zał 5-1'!$I$27</f>
        <v>1</v>
      </c>
      <c r="C774" s="68" t="s">
        <v>779</v>
      </c>
      <c r="D774" s="68" t="s">
        <v>3928</v>
      </c>
      <c r="E774" s="68" t="s">
        <v>2423</v>
      </c>
    </row>
    <row r="775" spans="1:5" hidden="1" x14ac:dyDescent="0.2">
      <c r="A775" s="221">
        <v>774</v>
      </c>
      <c r="B775" s="68" t="b">
        <f>'Zał 5-1'!$I$35=SUM('Zał 5-1'!$I$23:$I$27)</f>
        <v>1</v>
      </c>
      <c r="C775" s="68" t="s">
        <v>779</v>
      </c>
      <c r="D775" s="68" t="s">
        <v>3929</v>
      </c>
      <c r="E775" s="68" t="s">
        <v>2423</v>
      </c>
    </row>
    <row r="776" spans="1:5" hidden="1" x14ac:dyDescent="0.2">
      <c r="A776" s="221">
        <v>775</v>
      </c>
      <c r="B776" s="68" t="b">
        <f>'Zał 5-1'!$I$35&gt;='Zał 5-1'!$I$28</f>
        <v>1</v>
      </c>
      <c r="C776" s="68" t="s">
        <v>779</v>
      </c>
      <c r="D776" s="68" t="s">
        <v>3930</v>
      </c>
      <c r="E776" s="68" t="s">
        <v>2423</v>
      </c>
    </row>
    <row r="777" spans="1:5" hidden="1" x14ac:dyDescent="0.2">
      <c r="A777" s="221">
        <v>776</v>
      </c>
      <c r="B777" s="68" t="b">
        <f>'Zał 5-1'!$I$35&gt;='Zał 5-1'!$I$29</f>
        <v>1</v>
      </c>
      <c r="C777" s="68" t="s">
        <v>779</v>
      </c>
      <c r="D777" s="68" t="s">
        <v>3931</v>
      </c>
      <c r="E777" s="68" t="s">
        <v>2423</v>
      </c>
    </row>
    <row r="778" spans="1:5" hidden="1" x14ac:dyDescent="0.2">
      <c r="A778" s="221">
        <v>777</v>
      </c>
      <c r="B778" s="68" t="b">
        <f>'Zał 5-1'!$I$35&gt;='Zał 5-1'!$I$30</f>
        <v>1</v>
      </c>
      <c r="C778" s="68" t="s">
        <v>779</v>
      </c>
      <c r="D778" s="68" t="s">
        <v>3932</v>
      </c>
      <c r="E778" s="68" t="s">
        <v>2423</v>
      </c>
    </row>
    <row r="779" spans="1:5" hidden="1" x14ac:dyDescent="0.2">
      <c r="A779" s="221">
        <v>778</v>
      </c>
      <c r="B779" s="68" t="b">
        <f>'Zał 5-1'!$I$35&gt;='Zał 5-1'!$I$31</f>
        <v>1</v>
      </c>
      <c r="C779" s="68" t="s">
        <v>779</v>
      </c>
      <c r="D779" s="68" t="s">
        <v>3933</v>
      </c>
      <c r="E779" s="68" t="s">
        <v>2423</v>
      </c>
    </row>
    <row r="780" spans="1:5" hidden="1" x14ac:dyDescent="0.2">
      <c r="A780" s="221">
        <v>779</v>
      </c>
      <c r="B780" s="68" t="b">
        <f>'Zał 5-1'!$I$35&gt;='Zał 5-1'!$I$32</f>
        <v>1</v>
      </c>
      <c r="C780" s="68" t="s">
        <v>779</v>
      </c>
      <c r="D780" s="68" t="s">
        <v>3934</v>
      </c>
      <c r="E780" s="68" t="s">
        <v>2423</v>
      </c>
    </row>
    <row r="781" spans="1:5" hidden="1" x14ac:dyDescent="0.2">
      <c r="A781" s="221">
        <v>780</v>
      </c>
      <c r="B781" s="68" t="b">
        <f>'Zał 5-1'!$I$35&gt;='Zał 5-1'!$I$33</f>
        <v>1</v>
      </c>
      <c r="C781" s="68" t="s">
        <v>779</v>
      </c>
      <c r="D781" s="68" t="s">
        <v>3935</v>
      </c>
      <c r="E781" s="68" t="s">
        <v>2423</v>
      </c>
    </row>
    <row r="782" spans="1:5" hidden="1" x14ac:dyDescent="0.2">
      <c r="A782" s="221">
        <v>781</v>
      </c>
      <c r="B782" s="68" t="b">
        <f>'Zał 5-1'!$I$35&gt;='Zał 5-1'!$I$34</f>
        <v>1</v>
      </c>
      <c r="C782" s="68" t="s">
        <v>779</v>
      </c>
      <c r="D782" s="68" t="s">
        <v>3936</v>
      </c>
      <c r="E782" s="68" t="s">
        <v>2423</v>
      </c>
    </row>
    <row r="783" spans="1:5" hidden="1" x14ac:dyDescent="0.2">
      <c r="A783" s="221">
        <v>782</v>
      </c>
      <c r="B783" s="68" t="b">
        <f>'Zał 5-1'!$I$35=SUM('Zał 5-1'!$I$28:$I$34)</f>
        <v>1</v>
      </c>
      <c r="C783" s="68" t="s">
        <v>779</v>
      </c>
      <c r="D783" s="68" t="s">
        <v>3937</v>
      </c>
      <c r="E783" s="68" t="s">
        <v>2423</v>
      </c>
    </row>
    <row r="784" spans="1:5" hidden="1" x14ac:dyDescent="0.2">
      <c r="A784" s="221">
        <v>783</v>
      </c>
      <c r="B784" s="68" t="b">
        <f>'Zał 5-1'!$J$35='Zał 5-1'!$J$16</f>
        <v>1</v>
      </c>
      <c r="C784" s="68" t="s">
        <v>779</v>
      </c>
      <c r="D784" s="68" t="s">
        <v>3943</v>
      </c>
      <c r="E784" s="68" t="s">
        <v>2424</v>
      </c>
    </row>
    <row r="785" spans="1:5" hidden="1" x14ac:dyDescent="0.2">
      <c r="A785" s="221">
        <v>784</v>
      </c>
      <c r="B785" s="68" t="b">
        <f>'Zał 5-1'!$J$35&gt;='Zał 5-1'!$J$17</f>
        <v>1</v>
      </c>
      <c r="C785" s="68" t="s">
        <v>779</v>
      </c>
      <c r="D785" s="68" t="s">
        <v>3917</v>
      </c>
      <c r="E785" s="68" t="s">
        <v>2424</v>
      </c>
    </row>
    <row r="786" spans="1:5" hidden="1" x14ac:dyDescent="0.2">
      <c r="A786" s="221">
        <v>785</v>
      </c>
      <c r="B786" s="68" t="b">
        <f>'Zał 5-1'!$J$35&gt;='Zał 5-1'!$J$18</f>
        <v>1</v>
      </c>
      <c r="C786" s="68" t="s">
        <v>779</v>
      </c>
      <c r="D786" s="68" t="s">
        <v>3918</v>
      </c>
      <c r="E786" s="68" t="s">
        <v>2424</v>
      </c>
    </row>
    <row r="787" spans="1:5" hidden="1" x14ac:dyDescent="0.2">
      <c r="A787" s="221">
        <v>786</v>
      </c>
      <c r="B787" s="68" t="b">
        <f>'Zał 5-1'!$J$35&gt;='Zał 5-1'!$J$19</f>
        <v>1</v>
      </c>
      <c r="C787" s="68" t="s">
        <v>779</v>
      </c>
      <c r="D787" s="68" t="s">
        <v>3919</v>
      </c>
      <c r="E787" s="68" t="s">
        <v>2424</v>
      </c>
    </row>
    <row r="788" spans="1:5" hidden="1" x14ac:dyDescent="0.2">
      <c r="A788" s="221">
        <v>787</v>
      </c>
      <c r="B788" s="68" t="b">
        <f>'Zał 5-1'!$J$35&gt;='Zał 5-1'!$J$20</f>
        <v>1</v>
      </c>
      <c r="C788" s="68" t="s">
        <v>779</v>
      </c>
      <c r="D788" s="68" t="s">
        <v>3920</v>
      </c>
      <c r="E788" s="68" t="s">
        <v>2424</v>
      </c>
    </row>
    <row r="789" spans="1:5" hidden="1" x14ac:dyDescent="0.2">
      <c r="A789" s="221">
        <v>788</v>
      </c>
      <c r="B789" s="68" t="b">
        <f>'Zał 5-1'!$J$35&gt;='Zał 5-1'!$J$21</f>
        <v>1</v>
      </c>
      <c r="C789" s="68" t="s">
        <v>779</v>
      </c>
      <c r="D789" s="68" t="s">
        <v>3921</v>
      </c>
      <c r="E789" s="68" t="s">
        <v>2424</v>
      </c>
    </row>
    <row r="790" spans="1:5" hidden="1" x14ac:dyDescent="0.2">
      <c r="A790" s="221">
        <v>789</v>
      </c>
      <c r="B790" s="68" t="b">
        <f>'Zał 5-1'!$J$35&gt;='Zał 5-1'!$J$22</f>
        <v>1</v>
      </c>
      <c r="C790" s="68" t="s">
        <v>779</v>
      </c>
      <c r="D790" s="68" t="s">
        <v>3922</v>
      </c>
      <c r="E790" s="68" t="s">
        <v>2424</v>
      </c>
    </row>
    <row r="791" spans="1:5" hidden="1" x14ac:dyDescent="0.2">
      <c r="A791" s="221">
        <v>790</v>
      </c>
      <c r="B791" s="68" t="b">
        <f>'Zał 5-1'!$J$35=SUM('Zał 5-1'!$J$17:$J$22)</f>
        <v>1</v>
      </c>
      <c r="C791" s="68" t="s">
        <v>779</v>
      </c>
      <c r="D791" s="68" t="s">
        <v>3923</v>
      </c>
      <c r="E791" s="68" t="s">
        <v>2424</v>
      </c>
    </row>
    <row r="792" spans="1:5" hidden="1" x14ac:dyDescent="0.2">
      <c r="A792" s="221">
        <v>791</v>
      </c>
      <c r="B792" s="68" t="b">
        <f>'Zał 5-1'!$J$35&gt;='Zał 5-1'!$J$23</f>
        <v>1</v>
      </c>
      <c r="C792" s="68" t="s">
        <v>779</v>
      </c>
      <c r="D792" s="68" t="s">
        <v>3924</v>
      </c>
      <c r="E792" s="68" t="s">
        <v>2424</v>
      </c>
    </row>
    <row r="793" spans="1:5" hidden="1" x14ac:dyDescent="0.2">
      <c r="A793" s="221">
        <v>792</v>
      </c>
      <c r="B793" s="68" t="b">
        <f>'Zał 5-1'!$J$35&gt;='Zał 5-1'!$J$24</f>
        <v>1</v>
      </c>
      <c r="C793" s="68" t="s">
        <v>779</v>
      </c>
      <c r="D793" s="68" t="s">
        <v>3925</v>
      </c>
      <c r="E793" s="68" t="s">
        <v>2424</v>
      </c>
    </row>
    <row r="794" spans="1:5" hidden="1" x14ac:dyDescent="0.2">
      <c r="A794" s="221">
        <v>793</v>
      </c>
      <c r="B794" s="68" t="b">
        <f>'Zał 5-1'!$J$35&gt;='Zał 5-1'!$J$25</f>
        <v>1</v>
      </c>
      <c r="C794" s="68" t="s">
        <v>779</v>
      </c>
      <c r="D794" s="68" t="s">
        <v>3926</v>
      </c>
      <c r="E794" s="68" t="s">
        <v>2424</v>
      </c>
    </row>
    <row r="795" spans="1:5" hidden="1" x14ac:dyDescent="0.2">
      <c r="A795" s="221">
        <v>794</v>
      </c>
      <c r="B795" s="68" t="b">
        <f>'Zał 5-1'!$J$35&gt;='Zał 5-1'!$J$26</f>
        <v>1</v>
      </c>
      <c r="C795" s="68" t="s">
        <v>779</v>
      </c>
      <c r="D795" s="68" t="s">
        <v>3927</v>
      </c>
      <c r="E795" s="68" t="s">
        <v>2424</v>
      </c>
    </row>
    <row r="796" spans="1:5" hidden="1" x14ac:dyDescent="0.2">
      <c r="A796" s="221">
        <v>795</v>
      </c>
      <c r="B796" s="68" t="b">
        <f>'Zał 5-1'!$J$35&gt;='Zał 5-1'!$J$27</f>
        <v>1</v>
      </c>
      <c r="C796" s="68" t="s">
        <v>779</v>
      </c>
      <c r="D796" s="68" t="s">
        <v>3928</v>
      </c>
      <c r="E796" s="68" t="s">
        <v>2424</v>
      </c>
    </row>
    <row r="797" spans="1:5" hidden="1" x14ac:dyDescent="0.2">
      <c r="A797" s="221">
        <v>796</v>
      </c>
      <c r="B797" s="68" t="b">
        <f>'Zał 5-1'!$J$35=SUM('Zał 5-1'!$J$23:$J$27)</f>
        <v>1</v>
      </c>
      <c r="C797" s="68" t="s">
        <v>779</v>
      </c>
      <c r="D797" s="68" t="s">
        <v>3929</v>
      </c>
      <c r="E797" s="68" t="s">
        <v>2424</v>
      </c>
    </row>
    <row r="798" spans="1:5" hidden="1" x14ac:dyDescent="0.2">
      <c r="A798" s="221">
        <v>797</v>
      </c>
      <c r="B798" s="68" t="b">
        <f>'Zał 5-1'!$J$35&gt;='Zał 5-1'!$J$28</f>
        <v>1</v>
      </c>
      <c r="C798" s="68" t="s">
        <v>779</v>
      </c>
      <c r="D798" s="68" t="s">
        <v>3930</v>
      </c>
      <c r="E798" s="68" t="s">
        <v>2424</v>
      </c>
    </row>
    <row r="799" spans="1:5" hidden="1" x14ac:dyDescent="0.2">
      <c r="A799" s="221">
        <v>798</v>
      </c>
      <c r="B799" s="68" t="b">
        <f>'Zał 5-1'!$J$35&gt;='Zał 5-1'!$J$29</f>
        <v>1</v>
      </c>
      <c r="C799" s="68" t="s">
        <v>779</v>
      </c>
      <c r="D799" s="68" t="s">
        <v>3931</v>
      </c>
      <c r="E799" s="68" t="s">
        <v>2424</v>
      </c>
    </row>
    <row r="800" spans="1:5" hidden="1" x14ac:dyDescent="0.2">
      <c r="A800" s="221">
        <v>799</v>
      </c>
      <c r="B800" s="68" t="b">
        <f>'Zał 5-1'!$J$35&gt;='Zał 5-1'!$J$30</f>
        <v>1</v>
      </c>
      <c r="C800" s="68" t="s">
        <v>779</v>
      </c>
      <c r="D800" s="68" t="s">
        <v>3932</v>
      </c>
      <c r="E800" s="68" t="s">
        <v>2424</v>
      </c>
    </row>
    <row r="801" spans="1:5" hidden="1" x14ac:dyDescent="0.2">
      <c r="A801" s="221">
        <v>800</v>
      </c>
      <c r="B801" s="68" t="b">
        <f>'Zał 5-1'!$J$35&gt;='Zał 5-1'!$J$31</f>
        <v>1</v>
      </c>
      <c r="C801" s="68" t="s">
        <v>779</v>
      </c>
      <c r="D801" s="68" t="s">
        <v>3933</v>
      </c>
      <c r="E801" s="68" t="s">
        <v>2424</v>
      </c>
    </row>
    <row r="802" spans="1:5" hidden="1" x14ac:dyDescent="0.2">
      <c r="A802" s="221">
        <v>801</v>
      </c>
      <c r="B802" s="68" t="b">
        <f>'Zał 5-1'!$J$35&gt;='Zał 5-1'!$J$32</f>
        <v>1</v>
      </c>
      <c r="C802" s="68" t="s">
        <v>779</v>
      </c>
      <c r="D802" s="68" t="s">
        <v>3934</v>
      </c>
      <c r="E802" s="68" t="s">
        <v>2424</v>
      </c>
    </row>
    <row r="803" spans="1:5" hidden="1" x14ac:dyDescent="0.2">
      <c r="A803" s="221">
        <v>802</v>
      </c>
      <c r="B803" s="68" t="b">
        <f>'Zał 5-1'!$J$35&gt;='Zał 5-1'!$J$33</f>
        <v>1</v>
      </c>
      <c r="C803" s="68" t="s">
        <v>779</v>
      </c>
      <c r="D803" s="68" t="s">
        <v>3935</v>
      </c>
      <c r="E803" s="68" t="s">
        <v>2424</v>
      </c>
    </row>
    <row r="804" spans="1:5" hidden="1" x14ac:dyDescent="0.2">
      <c r="A804" s="221">
        <v>803</v>
      </c>
      <c r="B804" s="68" t="b">
        <f>'Zał 5-1'!$J$35&gt;='Zał 5-1'!$J$34</f>
        <v>1</v>
      </c>
      <c r="C804" s="68" t="s">
        <v>779</v>
      </c>
      <c r="D804" s="68" t="s">
        <v>3936</v>
      </c>
      <c r="E804" s="68" t="s">
        <v>2424</v>
      </c>
    </row>
    <row r="805" spans="1:5" hidden="1" x14ac:dyDescent="0.2">
      <c r="A805" s="221">
        <v>804</v>
      </c>
      <c r="B805" s="68" t="b">
        <f>'Zał 5-1'!$J$35=SUM('Zał 5-1'!$J$28:$J$34)</f>
        <v>1</v>
      </c>
      <c r="C805" s="68" t="s">
        <v>779</v>
      </c>
      <c r="D805" s="68" t="s">
        <v>3937</v>
      </c>
      <c r="E805" s="68" t="s">
        <v>2424</v>
      </c>
    </row>
    <row r="806" spans="1:5" hidden="1" x14ac:dyDescent="0.2">
      <c r="A806" s="221">
        <v>805</v>
      </c>
      <c r="B806" s="68" t="b">
        <f>'Zał 5-1'!$K$35&gt;='Zał 5-1'!$K$11</f>
        <v>1</v>
      </c>
      <c r="C806" s="68" t="s">
        <v>779</v>
      </c>
      <c r="D806" s="68" t="s">
        <v>947</v>
      </c>
      <c r="E806" s="68" t="s">
        <v>11</v>
      </c>
    </row>
    <row r="807" spans="1:5" hidden="1" x14ac:dyDescent="0.2">
      <c r="A807" s="221">
        <v>806</v>
      </c>
      <c r="B807" s="68" t="b">
        <f>'Zał 5-1'!$K$35&gt;='Zał 5-1'!$K$12</f>
        <v>1</v>
      </c>
      <c r="C807" s="68" t="s">
        <v>779</v>
      </c>
      <c r="D807" s="68" t="s">
        <v>948</v>
      </c>
      <c r="E807" s="68" t="s">
        <v>11</v>
      </c>
    </row>
    <row r="808" spans="1:5" hidden="1" x14ac:dyDescent="0.2">
      <c r="A808" s="221">
        <v>807</v>
      </c>
      <c r="B808" s="68" t="b">
        <f>'Zał 5-1'!$K$35&gt;='Zał 5-1'!$K$13</f>
        <v>1</v>
      </c>
      <c r="C808" s="68" t="s">
        <v>779</v>
      </c>
      <c r="D808" s="68" t="s">
        <v>949</v>
      </c>
      <c r="E808" s="68" t="s">
        <v>11</v>
      </c>
    </row>
    <row r="809" spans="1:5" hidden="1" x14ac:dyDescent="0.2">
      <c r="A809" s="221">
        <v>808</v>
      </c>
      <c r="B809" s="68" t="b">
        <f>'Zał 5-1'!$K$35&gt;='Zał 5-1'!$K$14</f>
        <v>1</v>
      </c>
      <c r="C809" s="68" t="s">
        <v>779</v>
      </c>
      <c r="D809" s="68" t="s">
        <v>950</v>
      </c>
      <c r="E809" s="68" t="s">
        <v>11</v>
      </c>
    </row>
    <row r="810" spans="1:5" hidden="1" x14ac:dyDescent="0.2">
      <c r="A810" s="221">
        <v>809</v>
      </c>
      <c r="B810" s="68" t="b">
        <f>'Zał 5-1'!$K$35&gt;='Zał 5-1'!$K$15</f>
        <v>1</v>
      </c>
      <c r="C810" s="68" t="s">
        <v>779</v>
      </c>
      <c r="D810" s="68" t="s">
        <v>951</v>
      </c>
      <c r="E810" s="68" t="s">
        <v>11</v>
      </c>
    </row>
    <row r="811" spans="1:5" hidden="1" x14ac:dyDescent="0.2">
      <c r="A811" s="221">
        <v>810</v>
      </c>
      <c r="B811" s="68" t="b">
        <f>'Zał 5-1'!$K$35&gt;='Zał 5-1'!$K$16</f>
        <v>1</v>
      </c>
      <c r="C811" s="68" t="s">
        <v>779</v>
      </c>
      <c r="D811" s="68" t="s">
        <v>952</v>
      </c>
      <c r="E811" s="68" t="s">
        <v>11</v>
      </c>
    </row>
    <row r="812" spans="1:5" hidden="1" x14ac:dyDescent="0.2">
      <c r="A812" s="221">
        <v>811</v>
      </c>
      <c r="B812" s="68" t="b">
        <f>'Zał 5-1'!$K$35=SUM('Zał 5-1'!$K$11:$K$16)</f>
        <v>1</v>
      </c>
      <c r="C812" s="68" t="s">
        <v>779</v>
      </c>
      <c r="D812" s="68" t="s">
        <v>953</v>
      </c>
      <c r="E812" s="68" t="s">
        <v>11</v>
      </c>
    </row>
    <row r="813" spans="1:5" hidden="1" x14ac:dyDescent="0.2">
      <c r="A813" s="221">
        <v>812</v>
      </c>
      <c r="B813" s="68" t="b">
        <f>'Zał 5-1'!$K$35&gt;='Zał 5-1'!$K$17</f>
        <v>1</v>
      </c>
      <c r="C813" s="68" t="s">
        <v>779</v>
      </c>
      <c r="D813" s="68" t="s">
        <v>3917</v>
      </c>
      <c r="E813" s="68" t="s">
        <v>11</v>
      </c>
    </row>
    <row r="814" spans="1:5" hidden="1" x14ac:dyDescent="0.2">
      <c r="A814" s="221">
        <v>813</v>
      </c>
      <c r="B814" s="68" t="b">
        <f>'Zał 5-1'!$K$35&gt;='Zał 5-1'!$K$18</f>
        <v>1</v>
      </c>
      <c r="C814" s="68" t="s">
        <v>779</v>
      </c>
      <c r="D814" s="68" t="s">
        <v>3918</v>
      </c>
      <c r="E814" s="68" t="s">
        <v>11</v>
      </c>
    </row>
    <row r="815" spans="1:5" hidden="1" x14ac:dyDescent="0.2">
      <c r="A815" s="221">
        <v>814</v>
      </c>
      <c r="B815" s="68" t="b">
        <f>'Zał 5-1'!$K$35&gt;='Zał 5-1'!$K$19</f>
        <v>1</v>
      </c>
      <c r="C815" s="68" t="s">
        <v>779</v>
      </c>
      <c r="D815" s="68" t="s">
        <v>3919</v>
      </c>
      <c r="E815" s="68" t="s">
        <v>11</v>
      </c>
    </row>
    <row r="816" spans="1:5" hidden="1" x14ac:dyDescent="0.2">
      <c r="A816" s="221">
        <v>815</v>
      </c>
      <c r="B816" s="68" t="b">
        <f>'Zał 5-1'!$K$35&gt;='Zał 5-1'!$K$20</f>
        <v>1</v>
      </c>
      <c r="C816" s="68" t="s">
        <v>779</v>
      </c>
      <c r="D816" s="68" t="s">
        <v>3920</v>
      </c>
      <c r="E816" s="68" t="s">
        <v>11</v>
      </c>
    </row>
    <row r="817" spans="1:5" hidden="1" x14ac:dyDescent="0.2">
      <c r="A817" s="221">
        <v>816</v>
      </c>
      <c r="B817" s="68" t="b">
        <f>'Zał 5-1'!$K$35&gt;='Zał 5-1'!$K$21</f>
        <v>1</v>
      </c>
      <c r="C817" s="68" t="s">
        <v>779</v>
      </c>
      <c r="D817" s="68" t="s">
        <v>3921</v>
      </c>
      <c r="E817" s="68" t="s">
        <v>11</v>
      </c>
    </row>
    <row r="818" spans="1:5" hidden="1" x14ac:dyDescent="0.2">
      <c r="A818" s="221">
        <v>817</v>
      </c>
      <c r="B818" s="68" t="b">
        <f>'Zał 5-1'!$K$35=SUM('Zał 5-1'!$K$17:$K$22)</f>
        <v>1</v>
      </c>
      <c r="C818" s="68" t="s">
        <v>779</v>
      </c>
      <c r="D818" s="203" t="s">
        <v>5230</v>
      </c>
      <c r="E818" s="68" t="s">
        <v>11</v>
      </c>
    </row>
    <row r="819" spans="1:5" hidden="1" x14ac:dyDescent="0.2">
      <c r="A819" s="221">
        <v>818</v>
      </c>
      <c r="B819" s="68" t="b">
        <f>'Zał 5-1'!$K$35&gt;='Zał 5-1'!$K$23</f>
        <v>1</v>
      </c>
      <c r="C819" s="68" t="s">
        <v>779</v>
      </c>
      <c r="D819" s="68" t="s">
        <v>3924</v>
      </c>
      <c r="E819" s="68" t="s">
        <v>11</v>
      </c>
    </row>
    <row r="820" spans="1:5" hidden="1" x14ac:dyDescent="0.2">
      <c r="A820" s="221">
        <v>819</v>
      </c>
      <c r="B820" s="68" t="b">
        <f>'Zał 5-1'!$K$35&gt;='Zał 5-1'!$K$24</f>
        <v>1</v>
      </c>
      <c r="C820" s="68" t="s">
        <v>779</v>
      </c>
      <c r="D820" s="68" t="s">
        <v>3925</v>
      </c>
      <c r="E820" s="68" t="s">
        <v>11</v>
      </c>
    </row>
    <row r="821" spans="1:5" hidden="1" x14ac:dyDescent="0.2">
      <c r="A821" s="221">
        <v>820</v>
      </c>
      <c r="B821" s="68" t="b">
        <f>'Zał 5-1'!$K$35&gt;='Zał 5-1'!$K$25</f>
        <v>1</v>
      </c>
      <c r="C821" s="68" t="s">
        <v>779</v>
      </c>
      <c r="D821" s="68" t="s">
        <v>3926</v>
      </c>
      <c r="E821" s="68" t="s">
        <v>11</v>
      </c>
    </row>
    <row r="822" spans="1:5" hidden="1" x14ac:dyDescent="0.2">
      <c r="A822" s="221">
        <v>821</v>
      </c>
      <c r="B822" s="68" t="b">
        <f>'Zał 5-1'!$K$35&gt;='Zał 5-1'!$K$26</f>
        <v>1</v>
      </c>
      <c r="C822" s="68" t="s">
        <v>779</v>
      </c>
      <c r="D822" s="68" t="s">
        <v>3927</v>
      </c>
      <c r="E822" s="68" t="s">
        <v>11</v>
      </c>
    </row>
    <row r="823" spans="1:5" hidden="1" x14ac:dyDescent="0.2">
      <c r="A823" s="221">
        <v>822</v>
      </c>
      <c r="B823" s="68" t="b">
        <f>'Zał 5-1'!$K$35&gt;='Zał 5-1'!$K$27</f>
        <v>1</v>
      </c>
      <c r="C823" s="68" t="s">
        <v>779</v>
      </c>
      <c r="D823" s="68" t="s">
        <v>3928</v>
      </c>
      <c r="E823" s="68" t="s">
        <v>11</v>
      </c>
    </row>
    <row r="824" spans="1:5" hidden="1" x14ac:dyDescent="0.2">
      <c r="A824" s="221">
        <v>823</v>
      </c>
      <c r="B824" s="68" t="b">
        <f>'Zał 5-1'!$K$35=SUM('Zał 5-1'!$K$23:$K$27)</f>
        <v>1</v>
      </c>
      <c r="C824" s="68" t="s">
        <v>779</v>
      </c>
      <c r="D824" s="68" t="s">
        <v>3929</v>
      </c>
      <c r="E824" s="68" t="s">
        <v>11</v>
      </c>
    </row>
    <row r="825" spans="1:5" hidden="1" x14ac:dyDescent="0.2">
      <c r="A825" s="221">
        <v>824</v>
      </c>
      <c r="B825" s="68" t="b">
        <f>'Zał 5-1'!$K$35&gt;='Zał 5-1'!$K$28</f>
        <v>1</v>
      </c>
      <c r="C825" s="68" t="s">
        <v>779</v>
      </c>
      <c r="D825" s="68" t="s">
        <v>3930</v>
      </c>
      <c r="E825" s="68" t="s">
        <v>11</v>
      </c>
    </row>
    <row r="826" spans="1:5" hidden="1" x14ac:dyDescent="0.2">
      <c r="A826" s="221">
        <v>825</v>
      </c>
      <c r="B826" s="68" t="b">
        <f>'Zał 5-1'!$K$35&gt;='Zał 5-1'!$K$29</f>
        <v>1</v>
      </c>
      <c r="C826" s="68" t="s">
        <v>779</v>
      </c>
      <c r="D826" s="68" t="s">
        <v>3931</v>
      </c>
      <c r="E826" s="68" t="s">
        <v>11</v>
      </c>
    </row>
    <row r="827" spans="1:5" hidden="1" x14ac:dyDescent="0.2">
      <c r="A827" s="221">
        <v>826</v>
      </c>
      <c r="B827" s="68" t="b">
        <f>'Zał 5-1'!$K$35&gt;='Zał 5-1'!$K$30</f>
        <v>1</v>
      </c>
      <c r="C827" s="68" t="s">
        <v>779</v>
      </c>
      <c r="D827" s="68" t="s">
        <v>3932</v>
      </c>
      <c r="E827" s="68" t="s">
        <v>11</v>
      </c>
    </row>
    <row r="828" spans="1:5" hidden="1" x14ac:dyDescent="0.2">
      <c r="A828" s="221">
        <v>827</v>
      </c>
      <c r="B828" s="68" t="b">
        <f>'Zał 5-1'!$K$35&gt;='Zał 5-1'!$K$31</f>
        <v>1</v>
      </c>
      <c r="C828" s="68" t="s">
        <v>779</v>
      </c>
      <c r="D828" s="68" t="s">
        <v>3933</v>
      </c>
      <c r="E828" s="68" t="s">
        <v>11</v>
      </c>
    </row>
    <row r="829" spans="1:5" hidden="1" x14ac:dyDescent="0.2">
      <c r="A829" s="221">
        <v>828</v>
      </c>
      <c r="B829" s="68" t="b">
        <f>'Zał 5-1'!$K$35&gt;='Zał 5-1'!$K$32</f>
        <v>1</v>
      </c>
      <c r="C829" s="68" t="s">
        <v>779</v>
      </c>
      <c r="D829" s="68" t="s">
        <v>3934</v>
      </c>
      <c r="E829" s="68" t="s">
        <v>11</v>
      </c>
    </row>
    <row r="830" spans="1:5" hidden="1" x14ac:dyDescent="0.2">
      <c r="A830" s="221">
        <v>829</v>
      </c>
      <c r="B830" s="68" t="b">
        <f>'Zał 5-1'!$K$35&gt;='Zał 5-1'!$K$33</f>
        <v>1</v>
      </c>
      <c r="C830" s="68" t="s">
        <v>779</v>
      </c>
      <c r="D830" s="68" t="s">
        <v>3935</v>
      </c>
      <c r="E830" s="68" t="s">
        <v>11</v>
      </c>
    </row>
    <row r="831" spans="1:5" hidden="1" x14ac:dyDescent="0.2">
      <c r="A831" s="221">
        <v>830</v>
      </c>
      <c r="B831" s="68" t="b">
        <f>'Zał 5-1'!$K$35&gt;='Zał 5-1'!$K$34</f>
        <v>1</v>
      </c>
      <c r="C831" s="68" t="s">
        <v>779</v>
      </c>
      <c r="D831" s="68" t="s">
        <v>3936</v>
      </c>
      <c r="E831" s="68" t="s">
        <v>11</v>
      </c>
    </row>
    <row r="832" spans="1:5" hidden="1" x14ac:dyDescent="0.2">
      <c r="A832" s="221">
        <v>831</v>
      </c>
      <c r="B832" s="68" t="b">
        <f>'Zał 5-1'!$K$35=SUM('Zał 5-1'!$K$28:$K$34)</f>
        <v>1</v>
      </c>
      <c r="C832" s="68" t="s">
        <v>779</v>
      </c>
      <c r="D832" s="68" t="s">
        <v>3937</v>
      </c>
      <c r="E832" s="68" t="s">
        <v>11</v>
      </c>
    </row>
    <row r="833" spans="1:5" hidden="1" x14ac:dyDescent="0.2">
      <c r="A833" s="221">
        <v>832</v>
      </c>
      <c r="B833" s="68" t="b">
        <f>'Zał 5-1'!$L$35='Zał 5-1'!$L$11</f>
        <v>1</v>
      </c>
      <c r="C833" s="68" t="s">
        <v>779</v>
      </c>
      <c r="D833" s="68" t="s">
        <v>3938</v>
      </c>
      <c r="E833" s="68" t="s">
        <v>3944</v>
      </c>
    </row>
    <row r="834" spans="1:5" hidden="1" x14ac:dyDescent="0.2">
      <c r="A834" s="221">
        <v>833</v>
      </c>
      <c r="B834" s="68" t="b">
        <f>'Zał 5-1'!$L$35&gt;='Zał 5-1'!$L$17</f>
        <v>1</v>
      </c>
      <c r="C834" s="68" t="s">
        <v>779</v>
      </c>
      <c r="D834" s="68" t="s">
        <v>3917</v>
      </c>
      <c r="E834" s="68" t="s">
        <v>3944</v>
      </c>
    </row>
    <row r="835" spans="1:5" hidden="1" x14ac:dyDescent="0.2">
      <c r="A835" s="221">
        <v>834</v>
      </c>
      <c r="B835" s="68" t="b">
        <f>'Zał 5-1'!$L$35&gt;='Zał 5-1'!$L$18</f>
        <v>1</v>
      </c>
      <c r="C835" s="68" t="s">
        <v>779</v>
      </c>
      <c r="D835" s="68" t="s">
        <v>3918</v>
      </c>
      <c r="E835" s="68" t="s">
        <v>3944</v>
      </c>
    </row>
    <row r="836" spans="1:5" hidden="1" x14ac:dyDescent="0.2">
      <c r="A836" s="221">
        <v>835</v>
      </c>
      <c r="B836" s="68" t="b">
        <f>'Zał 5-1'!$L$35&gt;='Zał 5-1'!$L$19</f>
        <v>1</v>
      </c>
      <c r="C836" s="68" t="s">
        <v>779</v>
      </c>
      <c r="D836" s="68" t="s">
        <v>3919</v>
      </c>
      <c r="E836" s="68" t="s">
        <v>3944</v>
      </c>
    </row>
    <row r="837" spans="1:5" hidden="1" x14ac:dyDescent="0.2">
      <c r="A837" s="221">
        <v>836</v>
      </c>
      <c r="B837" s="68" t="b">
        <f>'Zał 5-1'!$L$35&gt;='Zał 5-1'!$L$20</f>
        <v>1</v>
      </c>
      <c r="C837" s="68" t="s">
        <v>779</v>
      </c>
      <c r="D837" s="68" t="s">
        <v>3920</v>
      </c>
      <c r="E837" s="68" t="s">
        <v>3944</v>
      </c>
    </row>
    <row r="838" spans="1:5" hidden="1" x14ac:dyDescent="0.2">
      <c r="A838" s="221">
        <v>837</v>
      </c>
      <c r="B838" s="68" t="b">
        <f>'Zał 5-1'!$L$35&gt;='Zał 5-1'!$L$21</f>
        <v>1</v>
      </c>
      <c r="C838" s="68" t="s">
        <v>779</v>
      </c>
      <c r="D838" s="68" t="s">
        <v>3921</v>
      </c>
      <c r="E838" s="68" t="s">
        <v>3944</v>
      </c>
    </row>
    <row r="839" spans="1:5" hidden="1" x14ac:dyDescent="0.2">
      <c r="A839" s="221">
        <v>838</v>
      </c>
      <c r="B839" s="68" t="b">
        <f>'Zał 5-1'!$L$35=SUM('Zał 5-1'!$L$17:$L$22)</f>
        <v>1</v>
      </c>
      <c r="C839" s="68" t="s">
        <v>779</v>
      </c>
      <c r="D839" s="203" t="s">
        <v>5230</v>
      </c>
      <c r="E839" s="68" t="s">
        <v>3944</v>
      </c>
    </row>
    <row r="840" spans="1:5" hidden="1" x14ac:dyDescent="0.2">
      <c r="A840" s="221">
        <v>839</v>
      </c>
      <c r="B840" s="68" t="b">
        <f>'Zał 5-1'!$L$35&gt;='Zał 5-1'!$L$23</f>
        <v>1</v>
      </c>
      <c r="C840" s="68" t="s">
        <v>779</v>
      </c>
      <c r="D840" s="68" t="s">
        <v>3924</v>
      </c>
      <c r="E840" s="68" t="s">
        <v>3944</v>
      </c>
    </row>
    <row r="841" spans="1:5" hidden="1" x14ac:dyDescent="0.2">
      <c r="A841" s="221">
        <v>840</v>
      </c>
      <c r="B841" s="68" t="b">
        <f>'Zał 5-1'!$L$35&gt;='Zał 5-1'!$L$24</f>
        <v>1</v>
      </c>
      <c r="C841" s="68" t="s">
        <v>779</v>
      </c>
      <c r="D841" s="68" t="s">
        <v>3925</v>
      </c>
      <c r="E841" s="68" t="s">
        <v>3944</v>
      </c>
    </row>
    <row r="842" spans="1:5" hidden="1" x14ac:dyDescent="0.2">
      <c r="A842" s="221">
        <v>841</v>
      </c>
      <c r="B842" s="68" t="b">
        <f>'Zał 5-1'!$L$35&gt;='Zał 5-1'!$L$25</f>
        <v>1</v>
      </c>
      <c r="C842" s="68" t="s">
        <v>779</v>
      </c>
      <c r="D842" s="68" t="s">
        <v>3926</v>
      </c>
      <c r="E842" s="68" t="s">
        <v>3944</v>
      </c>
    </row>
    <row r="843" spans="1:5" hidden="1" x14ac:dyDescent="0.2">
      <c r="A843" s="221">
        <v>842</v>
      </c>
      <c r="B843" s="68" t="b">
        <f>'Zał 5-1'!$L$35&gt;='Zał 5-1'!$L$26</f>
        <v>1</v>
      </c>
      <c r="C843" s="68" t="s">
        <v>779</v>
      </c>
      <c r="D843" s="68" t="s">
        <v>3927</v>
      </c>
      <c r="E843" s="68" t="s">
        <v>3944</v>
      </c>
    </row>
    <row r="844" spans="1:5" hidden="1" x14ac:dyDescent="0.2">
      <c r="A844" s="221">
        <v>843</v>
      </c>
      <c r="B844" s="68" t="b">
        <f>'Zał 5-1'!$L$35&gt;='Zał 5-1'!$L$27</f>
        <v>1</v>
      </c>
      <c r="C844" s="68" t="s">
        <v>779</v>
      </c>
      <c r="D844" s="68" t="s">
        <v>3928</v>
      </c>
      <c r="E844" s="68" t="s">
        <v>3944</v>
      </c>
    </row>
    <row r="845" spans="1:5" hidden="1" x14ac:dyDescent="0.2">
      <c r="A845" s="221">
        <v>844</v>
      </c>
      <c r="B845" s="68" t="b">
        <f>'Zał 5-1'!$L$35=SUM('Zał 5-1'!$L$23:$L$27)</f>
        <v>1</v>
      </c>
      <c r="C845" s="68" t="s">
        <v>779</v>
      </c>
      <c r="D845" s="68" t="s">
        <v>3929</v>
      </c>
      <c r="E845" s="68" t="s">
        <v>3944</v>
      </c>
    </row>
    <row r="846" spans="1:5" hidden="1" x14ac:dyDescent="0.2">
      <c r="A846" s="221">
        <v>845</v>
      </c>
      <c r="B846" s="68" t="b">
        <f>'Zał 5-1'!$L$35&gt;='Zał 5-1'!$L$28</f>
        <v>1</v>
      </c>
      <c r="C846" s="68" t="s">
        <v>779</v>
      </c>
      <c r="D846" s="68" t="s">
        <v>3930</v>
      </c>
      <c r="E846" s="68" t="s">
        <v>3944</v>
      </c>
    </row>
    <row r="847" spans="1:5" hidden="1" x14ac:dyDescent="0.2">
      <c r="A847" s="221">
        <v>846</v>
      </c>
      <c r="B847" s="68" t="b">
        <f>'Zał 5-1'!$L$35&gt;='Zał 5-1'!$L$29</f>
        <v>1</v>
      </c>
      <c r="C847" s="68" t="s">
        <v>779</v>
      </c>
      <c r="D847" s="68" t="s">
        <v>3931</v>
      </c>
      <c r="E847" s="68" t="s">
        <v>3944</v>
      </c>
    </row>
    <row r="848" spans="1:5" hidden="1" x14ac:dyDescent="0.2">
      <c r="A848" s="221">
        <v>847</v>
      </c>
      <c r="B848" s="68" t="b">
        <f>'Zał 5-1'!$L$35&gt;='Zał 5-1'!$L$30</f>
        <v>1</v>
      </c>
      <c r="C848" s="68" t="s">
        <v>779</v>
      </c>
      <c r="D848" s="68" t="s">
        <v>3932</v>
      </c>
      <c r="E848" s="68" t="s">
        <v>3944</v>
      </c>
    </row>
    <row r="849" spans="1:5" hidden="1" x14ac:dyDescent="0.2">
      <c r="A849" s="221">
        <v>848</v>
      </c>
      <c r="B849" s="68" t="b">
        <f>'Zał 5-1'!$L$35&gt;='Zał 5-1'!$L$31</f>
        <v>1</v>
      </c>
      <c r="C849" s="68" t="s">
        <v>779</v>
      </c>
      <c r="D849" s="68" t="s">
        <v>3933</v>
      </c>
      <c r="E849" s="68" t="s">
        <v>3944</v>
      </c>
    </row>
    <row r="850" spans="1:5" hidden="1" x14ac:dyDescent="0.2">
      <c r="A850" s="221">
        <v>849</v>
      </c>
      <c r="B850" s="68" t="b">
        <f>'Zał 5-1'!$L$35&gt;='Zał 5-1'!$L$32</f>
        <v>1</v>
      </c>
      <c r="C850" s="68" t="s">
        <v>779</v>
      </c>
      <c r="D850" s="68" t="s">
        <v>3934</v>
      </c>
      <c r="E850" s="68" t="s">
        <v>3944</v>
      </c>
    </row>
    <row r="851" spans="1:5" hidden="1" x14ac:dyDescent="0.2">
      <c r="A851" s="221">
        <v>850</v>
      </c>
      <c r="B851" s="68" t="b">
        <f>'Zał 5-1'!$L$35&gt;='Zał 5-1'!$L$33</f>
        <v>1</v>
      </c>
      <c r="C851" s="68" t="s">
        <v>779</v>
      </c>
      <c r="D851" s="68" t="s">
        <v>3935</v>
      </c>
      <c r="E851" s="68" t="s">
        <v>3944</v>
      </c>
    </row>
    <row r="852" spans="1:5" hidden="1" x14ac:dyDescent="0.2">
      <c r="A852" s="221">
        <v>851</v>
      </c>
      <c r="B852" s="68" t="b">
        <f>'Zał 5-1'!$L$35&gt;='Zał 5-1'!$L$34</f>
        <v>1</v>
      </c>
      <c r="C852" s="68" t="s">
        <v>779</v>
      </c>
      <c r="D852" s="68" t="s">
        <v>3936</v>
      </c>
      <c r="E852" s="68" t="s">
        <v>3944</v>
      </c>
    </row>
    <row r="853" spans="1:5" hidden="1" x14ac:dyDescent="0.2">
      <c r="A853" s="221">
        <v>852</v>
      </c>
      <c r="B853" s="68" t="b">
        <f>'Zał 5-1'!$L$35=SUM('Zał 5-1'!$L$28:$L$34)</f>
        <v>1</v>
      </c>
      <c r="C853" s="68" t="s">
        <v>779</v>
      </c>
      <c r="D853" s="68" t="s">
        <v>3937</v>
      </c>
      <c r="E853" s="68" t="s">
        <v>3944</v>
      </c>
    </row>
    <row r="854" spans="1:5" hidden="1" x14ac:dyDescent="0.2">
      <c r="A854" s="221">
        <v>853</v>
      </c>
      <c r="B854" s="68" t="b">
        <f>'Zał 5-1'!$M$35='Zał 5-1'!$M$12</f>
        <v>1</v>
      </c>
      <c r="C854" s="68" t="s">
        <v>779</v>
      </c>
      <c r="D854" s="68" t="s">
        <v>3939</v>
      </c>
      <c r="E854" s="68" t="s">
        <v>3945</v>
      </c>
    </row>
    <row r="855" spans="1:5" hidden="1" x14ac:dyDescent="0.2">
      <c r="A855" s="221">
        <v>854</v>
      </c>
      <c r="B855" s="68" t="b">
        <f>'Zał 5-1'!$M$35&gt;='Zał 5-1'!$M$17</f>
        <v>1</v>
      </c>
      <c r="C855" s="68" t="s">
        <v>779</v>
      </c>
      <c r="D855" s="68" t="s">
        <v>3917</v>
      </c>
      <c r="E855" s="68" t="s">
        <v>3945</v>
      </c>
    </row>
    <row r="856" spans="1:5" hidden="1" x14ac:dyDescent="0.2">
      <c r="A856" s="221">
        <v>855</v>
      </c>
      <c r="B856" s="68" t="b">
        <f>'Zał 5-1'!$M$35&gt;='Zał 5-1'!$M$18</f>
        <v>1</v>
      </c>
      <c r="C856" s="68" t="s">
        <v>779</v>
      </c>
      <c r="D856" s="68" t="s">
        <v>3918</v>
      </c>
      <c r="E856" s="68" t="s">
        <v>3945</v>
      </c>
    </row>
    <row r="857" spans="1:5" hidden="1" x14ac:dyDescent="0.2">
      <c r="A857" s="221">
        <v>856</v>
      </c>
      <c r="B857" s="68" t="b">
        <f>'Zał 5-1'!$M$35&gt;='Zał 5-1'!$M$19</f>
        <v>1</v>
      </c>
      <c r="C857" s="68" t="s">
        <v>779</v>
      </c>
      <c r="D857" s="68" t="s">
        <v>3919</v>
      </c>
      <c r="E857" s="68" t="s">
        <v>3945</v>
      </c>
    </row>
    <row r="858" spans="1:5" hidden="1" x14ac:dyDescent="0.2">
      <c r="A858" s="221">
        <v>857</v>
      </c>
      <c r="B858" s="68" t="b">
        <f>'Zał 5-1'!$M$35&gt;='Zał 5-1'!$M$20</f>
        <v>1</v>
      </c>
      <c r="C858" s="68" t="s">
        <v>779</v>
      </c>
      <c r="D858" s="68" t="s">
        <v>3920</v>
      </c>
      <c r="E858" s="68" t="s">
        <v>3945</v>
      </c>
    </row>
    <row r="859" spans="1:5" hidden="1" x14ac:dyDescent="0.2">
      <c r="A859" s="221">
        <v>858</v>
      </c>
      <c r="B859" s="68" t="b">
        <f>'Zał 5-1'!$M$35&gt;='Zał 5-1'!$M$21</f>
        <v>1</v>
      </c>
      <c r="C859" s="68" t="s">
        <v>779</v>
      </c>
      <c r="D859" s="68" t="s">
        <v>3921</v>
      </c>
      <c r="E859" s="68" t="s">
        <v>3945</v>
      </c>
    </row>
    <row r="860" spans="1:5" hidden="1" x14ac:dyDescent="0.2">
      <c r="A860" s="221">
        <v>859</v>
      </c>
      <c r="B860" s="68" t="b">
        <f>'Zał 5-1'!$M$35=SUM('Zał 5-1'!$M$17:$M$22)</f>
        <v>1</v>
      </c>
      <c r="C860" s="68" t="s">
        <v>779</v>
      </c>
      <c r="D860" s="203" t="s">
        <v>5230</v>
      </c>
      <c r="E860" s="68" t="s">
        <v>3945</v>
      </c>
    </row>
    <row r="861" spans="1:5" hidden="1" x14ac:dyDescent="0.2">
      <c r="A861" s="221">
        <v>860</v>
      </c>
      <c r="B861" s="68" t="b">
        <f>'Zał 5-1'!$M$35&gt;='Zał 5-1'!$M$23</f>
        <v>1</v>
      </c>
      <c r="C861" s="68" t="s">
        <v>779</v>
      </c>
      <c r="D861" s="68" t="s">
        <v>3924</v>
      </c>
      <c r="E861" s="68" t="s">
        <v>3945</v>
      </c>
    </row>
    <row r="862" spans="1:5" hidden="1" x14ac:dyDescent="0.2">
      <c r="A862" s="221">
        <v>861</v>
      </c>
      <c r="B862" s="68" t="b">
        <f>'Zał 5-1'!$M$35&gt;='Zał 5-1'!$M$24</f>
        <v>1</v>
      </c>
      <c r="C862" s="68" t="s">
        <v>779</v>
      </c>
      <c r="D862" s="68" t="s">
        <v>3925</v>
      </c>
      <c r="E862" s="68" t="s">
        <v>3945</v>
      </c>
    </row>
    <row r="863" spans="1:5" hidden="1" x14ac:dyDescent="0.2">
      <c r="A863" s="221">
        <v>862</v>
      </c>
      <c r="B863" s="68" t="b">
        <f>'Zał 5-1'!$M$35&gt;='Zał 5-1'!$M$25</f>
        <v>1</v>
      </c>
      <c r="C863" s="68" t="s">
        <v>779</v>
      </c>
      <c r="D863" s="68" t="s">
        <v>3926</v>
      </c>
      <c r="E863" s="68" t="s">
        <v>3945</v>
      </c>
    </row>
    <row r="864" spans="1:5" hidden="1" x14ac:dyDescent="0.2">
      <c r="A864" s="221">
        <v>863</v>
      </c>
      <c r="B864" s="68" t="b">
        <f>'Zał 5-1'!$M$35&gt;='Zał 5-1'!$M$26</f>
        <v>1</v>
      </c>
      <c r="C864" s="68" t="s">
        <v>779</v>
      </c>
      <c r="D864" s="68" t="s">
        <v>3927</v>
      </c>
      <c r="E864" s="68" t="s">
        <v>3945</v>
      </c>
    </row>
    <row r="865" spans="1:5" hidden="1" x14ac:dyDescent="0.2">
      <c r="A865" s="221">
        <v>864</v>
      </c>
      <c r="B865" s="68" t="b">
        <f>'Zał 5-1'!$M$35&gt;='Zał 5-1'!$M$27</f>
        <v>1</v>
      </c>
      <c r="C865" s="68" t="s">
        <v>779</v>
      </c>
      <c r="D865" s="68" t="s">
        <v>3928</v>
      </c>
      <c r="E865" s="68" t="s">
        <v>3945</v>
      </c>
    </row>
    <row r="866" spans="1:5" hidden="1" x14ac:dyDescent="0.2">
      <c r="A866" s="221">
        <v>865</v>
      </c>
      <c r="B866" s="68" t="b">
        <f>'Zał 5-1'!$M$35=SUM('Zał 5-1'!$M$23:$M$27)</f>
        <v>1</v>
      </c>
      <c r="C866" s="68" t="s">
        <v>779</v>
      </c>
      <c r="D866" s="68" t="s">
        <v>3929</v>
      </c>
      <c r="E866" s="68" t="s">
        <v>3945</v>
      </c>
    </row>
    <row r="867" spans="1:5" hidden="1" x14ac:dyDescent="0.2">
      <c r="A867" s="221">
        <v>866</v>
      </c>
      <c r="B867" s="68" t="b">
        <f>'Zał 5-1'!$M$35&gt;='Zał 5-1'!$M$28</f>
        <v>1</v>
      </c>
      <c r="C867" s="68" t="s">
        <v>779</v>
      </c>
      <c r="D867" s="68" t="s">
        <v>3930</v>
      </c>
      <c r="E867" s="68" t="s">
        <v>3945</v>
      </c>
    </row>
    <row r="868" spans="1:5" hidden="1" x14ac:dyDescent="0.2">
      <c r="A868" s="221">
        <v>867</v>
      </c>
      <c r="B868" s="68" t="b">
        <f>'Zał 5-1'!$M$35&gt;='Zał 5-1'!$M$29</f>
        <v>1</v>
      </c>
      <c r="C868" s="68" t="s">
        <v>779</v>
      </c>
      <c r="D868" s="68" t="s">
        <v>3931</v>
      </c>
      <c r="E868" s="68" t="s">
        <v>3945</v>
      </c>
    </row>
    <row r="869" spans="1:5" hidden="1" x14ac:dyDescent="0.2">
      <c r="A869" s="221">
        <v>868</v>
      </c>
      <c r="B869" s="68" t="b">
        <f>'Zał 5-1'!$M$35&gt;='Zał 5-1'!$M$30</f>
        <v>1</v>
      </c>
      <c r="C869" s="68" t="s">
        <v>779</v>
      </c>
      <c r="D869" s="68" t="s">
        <v>3932</v>
      </c>
      <c r="E869" s="68" t="s">
        <v>3945</v>
      </c>
    </row>
    <row r="870" spans="1:5" hidden="1" x14ac:dyDescent="0.2">
      <c r="A870" s="221">
        <v>869</v>
      </c>
      <c r="B870" s="68" t="b">
        <f>'Zał 5-1'!$M$35&gt;='Zał 5-1'!$M$31</f>
        <v>1</v>
      </c>
      <c r="C870" s="68" t="s">
        <v>779</v>
      </c>
      <c r="D870" s="68" t="s">
        <v>3933</v>
      </c>
      <c r="E870" s="68" t="s">
        <v>3945</v>
      </c>
    </row>
    <row r="871" spans="1:5" hidden="1" x14ac:dyDescent="0.2">
      <c r="A871" s="221">
        <v>870</v>
      </c>
      <c r="B871" s="68" t="b">
        <f>'Zał 5-1'!$M$35&gt;='Zał 5-1'!$M$32</f>
        <v>1</v>
      </c>
      <c r="C871" s="68" t="s">
        <v>779</v>
      </c>
      <c r="D871" s="68" t="s">
        <v>3934</v>
      </c>
      <c r="E871" s="68" t="s">
        <v>3945</v>
      </c>
    </row>
    <row r="872" spans="1:5" hidden="1" x14ac:dyDescent="0.2">
      <c r="A872" s="221">
        <v>871</v>
      </c>
      <c r="B872" s="68" t="b">
        <f>'Zał 5-1'!$M$35&gt;='Zał 5-1'!$M$33</f>
        <v>1</v>
      </c>
      <c r="C872" s="68" t="s">
        <v>779</v>
      </c>
      <c r="D872" s="68" t="s">
        <v>3935</v>
      </c>
      <c r="E872" s="68" t="s">
        <v>3945</v>
      </c>
    </row>
    <row r="873" spans="1:5" hidden="1" x14ac:dyDescent="0.2">
      <c r="A873" s="221">
        <v>872</v>
      </c>
      <c r="B873" s="68" t="b">
        <f>'Zał 5-1'!$M$35&gt;='Zał 5-1'!$M$34</f>
        <v>1</v>
      </c>
      <c r="C873" s="68" t="s">
        <v>779</v>
      </c>
      <c r="D873" s="68" t="s">
        <v>3936</v>
      </c>
      <c r="E873" s="68" t="s">
        <v>3945</v>
      </c>
    </row>
    <row r="874" spans="1:5" hidden="1" x14ac:dyDescent="0.2">
      <c r="A874" s="221">
        <v>873</v>
      </c>
      <c r="B874" s="68" t="b">
        <f>'Zał 5-1'!$M$35=SUM('Zał 5-1'!$M$28:$M$34)</f>
        <v>1</v>
      </c>
      <c r="C874" s="68" t="s">
        <v>779</v>
      </c>
      <c r="D874" s="68" t="s">
        <v>3937</v>
      </c>
      <c r="E874" s="68" t="s">
        <v>3945</v>
      </c>
    </row>
    <row r="875" spans="1:5" hidden="1" x14ac:dyDescent="0.2">
      <c r="A875" s="221">
        <v>874</v>
      </c>
      <c r="B875" s="68" t="b">
        <f>'Zał 5-1'!$N$35='Zał 5-1'!$N$13</f>
        <v>1</v>
      </c>
      <c r="C875" s="68" t="s">
        <v>779</v>
      </c>
      <c r="D875" s="68" t="s">
        <v>3940</v>
      </c>
      <c r="E875" s="68" t="s">
        <v>3946</v>
      </c>
    </row>
    <row r="876" spans="1:5" hidden="1" x14ac:dyDescent="0.2">
      <c r="A876" s="221">
        <v>875</v>
      </c>
      <c r="B876" s="68" t="b">
        <f>'Zał 5-1'!$N$35&gt;='Zał 5-1'!$N$17</f>
        <v>1</v>
      </c>
      <c r="C876" s="68" t="s">
        <v>779</v>
      </c>
      <c r="D876" s="68" t="s">
        <v>3917</v>
      </c>
      <c r="E876" s="68" t="s">
        <v>3946</v>
      </c>
    </row>
    <row r="877" spans="1:5" hidden="1" x14ac:dyDescent="0.2">
      <c r="A877" s="221">
        <v>876</v>
      </c>
      <c r="B877" s="68" t="b">
        <f>'Zał 5-1'!$N$35&gt;='Zał 5-1'!$N$18</f>
        <v>1</v>
      </c>
      <c r="C877" s="68" t="s">
        <v>779</v>
      </c>
      <c r="D877" s="68" t="s">
        <v>3918</v>
      </c>
      <c r="E877" s="68" t="s">
        <v>3946</v>
      </c>
    </row>
    <row r="878" spans="1:5" hidden="1" x14ac:dyDescent="0.2">
      <c r="A878" s="221">
        <v>877</v>
      </c>
      <c r="B878" s="68" t="b">
        <f>'Zał 5-1'!$N$35&gt;='Zał 5-1'!$N$19</f>
        <v>1</v>
      </c>
      <c r="C878" s="68" t="s">
        <v>779</v>
      </c>
      <c r="D878" s="68" t="s">
        <v>3919</v>
      </c>
      <c r="E878" s="68" t="s">
        <v>3946</v>
      </c>
    </row>
    <row r="879" spans="1:5" hidden="1" x14ac:dyDescent="0.2">
      <c r="A879" s="221">
        <v>878</v>
      </c>
      <c r="B879" s="68" t="b">
        <f>'Zał 5-1'!$N$35&gt;='Zał 5-1'!$N$20</f>
        <v>1</v>
      </c>
      <c r="C879" s="68" t="s">
        <v>779</v>
      </c>
      <c r="D879" s="68" t="s">
        <v>3920</v>
      </c>
      <c r="E879" s="68" t="s">
        <v>3946</v>
      </c>
    </row>
    <row r="880" spans="1:5" hidden="1" x14ac:dyDescent="0.2">
      <c r="A880" s="221">
        <v>879</v>
      </c>
      <c r="B880" s="68" t="b">
        <f>'Zał 5-1'!$N$35&gt;='Zał 5-1'!$N$21</f>
        <v>1</v>
      </c>
      <c r="C880" s="68" t="s">
        <v>779</v>
      </c>
      <c r="D880" s="68" t="s">
        <v>3921</v>
      </c>
      <c r="E880" s="68" t="s">
        <v>3946</v>
      </c>
    </row>
    <row r="881" spans="1:5" hidden="1" x14ac:dyDescent="0.2">
      <c r="A881" s="221">
        <v>880</v>
      </c>
      <c r="B881" s="68" t="b">
        <f>'Zał 5-1'!$N$35=SUM('Zał 5-1'!$N$17:$N$22)</f>
        <v>1</v>
      </c>
      <c r="C881" s="68" t="s">
        <v>779</v>
      </c>
      <c r="D881" s="203" t="s">
        <v>5230</v>
      </c>
      <c r="E881" s="68" t="s">
        <v>3946</v>
      </c>
    </row>
    <row r="882" spans="1:5" hidden="1" x14ac:dyDescent="0.2">
      <c r="A882" s="221">
        <v>881</v>
      </c>
      <c r="B882" s="68" t="b">
        <f>'Zał 5-1'!$N$35&gt;='Zał 5-1'!$N$23</f>
        <v>1</v>
      </c>
      <c r="C882" s="68" t="s">
        <v>779</v>
      </c>
      <c r="D882" s="68" t="s">
        <v>3924</v>
      </c>
      <c r="E882" s="68" t="s">
        <v>3946</v>
      </c>
    </row>
    <row r="883" spans="1:5" hidden="1" x14ac:dyDescent="0.2">
      <c r="A883" s="221">
        <v>882</v>
      </c>
      <c r="B883" s="68" t="b">
        <f>'Zał 5-1'!$N$35&gt;='Zał 5-1'!$N$24</f>
        <v>1</v>
      </c>
      <c r="C883" s="68" t="s">
        <v>779</v>
      </c>
      <c r="D883" s="68" t="s">
        <v>3925</v>
      </c>
      <c r="E883" s="68" t="s">
        <v>3946</v>
      </c>
    </row>
    <row r="884" spans="1:5" hidden="1" x14ac:dyDescent="0.2">
      <c r="A884" s="221">
        <v>883</v>
      </c>
      <c r="B884" s="68" t="b">
        <f>'Zał 5-1'!$N$35&gt;='Zał 5-1'!$N$25</f>
        <v>1</v>
      </c>
      <c r="C884" s="68" t="s">
        <v>779</v>
      </c>
      <c r="D884" s="68" t="s">
        <v>3926</v>
      </c>
      <c r="E884" s="68" t="s">
        <v>3946</v>
      </c>
    </row>
    <row r="885" spans="1:5" hidden="1" x14ac:dyDescent="0.2">
      <c r="A885" s="221">
        <v>884</v>
      </c>
      <c r="B885" s="68" t="b">
        <f>'Zał 5-1'!$N$35&gt;='Zał 5-1'!$N$26</f>
        <v>1</v>
      </c>
      <c r="C885" s="68" t="s">
        <v>779</v>
      </c>
      <c r="D885" s="68" t="s">
        <v>3927</v>
      </c>
      <c r="E885" s="68" t="s">
        <v>3946</v>
      </c>
    </row>
    <row r="886" spans="1:5" hidden="1" x14ac:dyDescent="0.2">
      <c r="A886" s="221">
        <v>885</v>
      </c>
      <c r="B886" s="68" t="b">
        <f>'Zał 5-1'!$N$35&gt;='Zał 5-1'!$N$27</f>
        <v>1</v>
      </c>
      <c r="C886" s="68" t="s">
        <v>779</v>
      </c>
      <c r="D886" s="68" t="s">
        <v>3928</v>
      </c>
      <c r="E886" s="68" t="s">
        <v>3946</v>
      </c>
    </row>
    <row r="887" spans="1:5" hidden="1" x14ac:dyDescent="0.2">
      <c r="A887" s="221">
        <v>886</v>
      </c>
      <c r="B887" s="68" t="b">
        <f>'Zał 5-1'!$N$35=SUM('Zał 5-1'!$N$23:$N$27)</f>
        <v>1</v>
      </c>
      <c r="C887" s="68" t="s">
        <v>779</v>
      </c>
      <c r="D887" s="68" t="s">
        <v>3929</v>
      </c>
      <c r="E887" s="68" t="s">
        <v>3946</v>
      </c>
    </row>
    <row r="888" spans="1:5" hidden="1" x14ac:dyDescent="0.2">
      <c r="A888" s="221">
        <v>887</v>
      </c>
      <c r="B888" s="68" t="b">
        <f>'Zał 5-1'!$N$35&gt;='Zał 5-1'!$N$28</f>
        <v>1</v>
      </c>
      <c r="C888" s="68" t="s">
        <v>779</v>
      </c>
      <c r="D888" s="68" t="s">
        <v>3930</v>
      </c>
      <c r="E888" s="68" t="s">
        <v>3946</v>
      </c>
    </row>
    <row r="889" spans="1:5" hidden="1" x14ac:dyDescent="0.2">
      <c r="A889" s="221">
        <v>888</v>
      </c>
      <c r="B889" s="68" t="b">
        <f>'Zał 5-1'!$N$35&gt;='Zał 5-1'!$N$29</f>
        <v>1</v>
      </c>
      <c r="C889" s="68" t="s">
        <v>779</v>
      </c>
      <c r="D889" s="68" t="s">
        <v>3931</v>
      </c>
      <c r="E889" s="68" t="s">
        <v>3946</v>
      </c>
    </row>
    <row r="890" spans="1:5" hidden="1" x14ac:dyDescent="0.2">
      <c r="A890" s="221">
        <v>889</v>
      </c>
      <c r="B890" s="68" t="b">
        <f>'Zał 5-1'!$N$35&gt;='Zał 5-1'!$N$30</f>
        <v>1</v>
      </c>
      <c r="C890" s="68" t="s">
        <v>779</v>
      </c>
      <c r="D890" s="68" t="s">
        <v>3932</v>
      </c>
      <c r="E890" s="68" t="s">
        <v>3946</v>
      </c>
    </row>
    <row r="891" spans="1:5" hidden="1" x14ac:dyDescent="0.2">
      <c r="A891" s="221">
        <v>890</v>
      </c>
      <c r="B891" s="68" t="b">
        <f>'Zał 5-1'!$N$35&gt;='Zał 5-1'!$N$31</f>
        <v>1</v>
      </c>
      <c r="C891" s="68" t="s">
        <v>779</v>
      </c>
      <c r="D891" s="68" t="s">
        <v>3933</v>
      </c>
      <c r="E891" s="68" t="s">
        <v>3946</v>
      </c>
    </row>
    <row r="892" spans="1:5" hidden="1" x14ac:dyDescent="0.2">
      <c r="A892" s="221">
        <v>891</v>
      </c>
      <c r="B892" s="68" t="b">
        <f>'Zał 5-1'!$N$35&gt;='Zał 5-1'!$N$32</f>
        <v>1</v>
      </c>
      <c r="C892" s="68" t="s">
        <v>779</v>
      </c>
      <c r="D892" s="68" t="s">
        <v>3934</v>
      </c>
      <c r="E892" s="68" t="s">
        <v>3946</v>
      </c>
    </row>
    <row r="893" spans="1:5" hidden="1" x14ac:dyDescent="0.2">
      <c r="A893" s="221">
        <v>892</v>
      </c>
      <c r="B893" s="68" t="b">
        <f>'Zał 5-1'!$N$35&gt;='Zał 5-1'!$N$33</f>
        <v>1</v>
      </c>
      <c r="C893" s="68" t="s">
        <v>779</v>
      </c>
      <c r="D893" s="68" t="s">
        <v>3935</v>
      </c>
      <c r="E893" s="68" t="s">
        <v>3946</v>
      </c>
    </row>
    <row r="894" spans="1:5" hidden="1" x14ac:dyDescent="0.2">
      <c r="A894" s="221">
        <v>893</v>
      </c>
      <c r="B894" s="68" t="b">
        <f>'Zał 5-1'!$N$35&gt;='Zał 5-1'!$N$34</f>
        <v>1</v>
      </c>
      <c r="C894" s="68" t="s">
        <v>779</v>
      </c>
      <c r="D894" s="68" t="s">
        <v>3936</v>
      </c>
      <c r="E894" s="68" t="s">
        <v>3946</v>
      </c>
    </row>
    <row r="895" spans="1:5" hidden="1" x14ac:dyDescent="0.2">
      <c r="A895" s="221">
        <v>894</v>
      </c>
      <c r="B895" s="68" t="b">
        <f>'Zał 5-1'!$N$35=SUM('Zał 5-1'!$N$28:$N$34)</f>
        <v>1</v>
      </c>
      <c r="C895" s="68" t="s">
        <v>779</v>
      </c>
      <c r="D895" s="68" t="s">
        <v>3937</v>
      </c>
      <c r="E895" s="68" t="s">
        <v>3946</v>
      </c>
    </row>
    <row r="896" spans="1:5" hidden="1" x14ac:dyDescent="0.2">
      <c r="A896" s="221">
        <v>895</v>
      </c>
      <c r="B896" s="68" t="b">
        <f>'Zał 5-1'!$O$35='Zał 5-1'!$O$14</f>
        <v>1</v>
      </c>
      <c r="C896" s="68" t="s">
        <v>779</v>
      </c>
      <c r="D896" s="68" t="s">
        <v>3941</v>
      </c>
      <c r="E896" s="68" t="s">
        <v>3947</v>
      </c>
    </row>
    <row r="897" spans="1:5" hidden="1" x14ac:dyDescent="0.2">
      <c r="A897" s="221">
        <v>896</v>
      </c>
      <c r="B897" s="68" t="b">
        <f>'Zał 5-1'!$O$35&gt;='Zał 5-1'!$O$17</f>
        <v>1</v>
      </c>
      <c r="C897" s="68" t="s">
        <v>779</v>
      </c>
      <c r="D897" s="68" t="s">
        <v>3917</v>
      </c>
      <c r="E897" s="68" t="s">
        <v>3947</v>
      </c>
    </row>
    <row r="898" spans="1:5" hidden="1" x14ac:dyDescent="0.2">
      <c r="A898" s="221">
        <v>897</v>
      </c>
      <c r="B898" s="68" t="b">
        <f>'Zał 5-1'!$O$35&gt;='Zał 5-1'!$O$18</f>
        <v>1</v>
      </c>
      <c r="C898" s="68" t="s">
        <v>779</v>
      </c>
      <c r="D898" s="68" t="s">
        <v>3918</v>
      </c>
      <c r="E898" s="68" t="s">
        <v>3947</v>
      </c>
    </row>
    <row r="899" spans="1:5" hidden="1" x14ac:dyDescent="0.2">
      <c r="A899" s="221">
        <v>898</v>
      </c>
      <c r="B899" s="68" t="b">
        <f>'Zał 5-1'!$O$35&gt;='Zał 5-1'!$O$19</f>
        <v>1</v>
      </c>
      <c r="C899" s="68" t="s">
        <v>779</v>
      </c>
      <c r="D899" s="68" t="s">
        <v>3919</v>
      </c>
      <c r="E899" s="68" t="s">
        <v>3947</v>
      </c>
    </row>
    <row r="900" spans="1:5" hidden="1" x14ac:dyDescent="0.2">
      <c r="A900" s="221">
        <v>899</v>
      </c>
      <c r="B900" s="68" t="b">
        <f>'Zał 5-1'!$O$35&gt;='Zał 5-1'!$O$20</f>
        <v>1</v>
      </c>
      <c r="C900" s="68" t="s">
        <v>779</v>
      </c>
      <c r="D900" s="68" t="s">
        <v>3920</v>
      </c>
      <c r="E900" s="68" t="s">
        <v>3947</v>
      </c>
    </row>
    <row r="901" spans="1:5" hidden="1" x14ac:dyDescent="0.2">
      <c r="A901" s="221">
        <v>900</v>
      </c>
      <c r="B901" s="68" t="b">
        <f>'Zał 5-1'!$O$35&gt;='Zał 5-1'!$O$21</f>
        <v>1</v>
      </c>
      <c r="C901" s="68" t="s">
        <v>779</v>
      </c>
      <c r="D901" s="68" t="s">
        <v>3921</v>
      </c>
      <c r="E901" s="68" t="s">
        <v>3947</v>
      </c>
    </row>
    <row r="902" spans="1:5" hidden="1" x14ac:dyDescent="0.2">
      <c r="A902" s="221">
        <v>901</v>
      </c>
      <c r="B902" s="68" t="b">
        <f>'Zał 5-1'!$O$35=SUM('Zał 5-1'!$O$17:$O$22)</f>
        <v>1</v>
      </c>
      <c r="C902" s="68" t="s">
        <v>779</v>
      </c>
      <c r="D902" s="203" t="s">
        <v>5230</v>
      </c>
      <c r="E902" s="68" t="s">
        <v>3947</v>
      </c>
    </row>
    <row r="903" spans="1:5" hidden="1" x14ac:dyDescent="0.2">
      <c r="A903" s="221">
        <v>902</v>
      </c>
      <c r="B903" s="68" t="b">
        <f>'Zał 5-1'!$O$35&gt;='Zał 5-1'!$O$23</f>
        <v>1</v>
      </c>
      <c r="C903" s="68" t="s">
        <v>779</v>
      </c>
      <c r="D903" s="68" t="s">
        <v>3924</v>
      </c>
      <c r="E903" s="68" t="s">
        <v>3947</v>
      </c>
    </row>
    <row r="904" spans="1:5" hidden="1" x14ac:dyDescent="0.2">
      <c r="A904" s="221">
        <v>903</v>
      </c>
      <c r="B904" s="68" t="b">
        <f>'Zał 5-1'!$O$35&gt;='Zał 5-1'!$O$24</f>
        <v>1</v>
      </c>
      <c r="C904" s="68" t="s">
        <v>779</v>
      </c>
      <c r="D904" s="68" t="s">
        <v>3925</v>
      </c>
      <c r="E904" s="68" t="s">
        <v>3947</v>
      </c>
    </row>
    <row r="905" spans="1:5" hidden="1" x14ac:dyDescent="0.2">
      <c r="A905" s="221">
        <v>904</v>
      </c>
      <c r="B905" s="68" t="b">
        <f>'Zał 5-1'!$O$35&gt;='Zał 5-1'!$O$25</f>
        <v>1</v>
      </c>
      <c r="C905" s="68" t="s">
        <v>779</v>
      </c>
      <c r="D905" s="68" t="s">
        <v>3926</v>
      </c>
      <c r="E905" s="68" t="s">
        <v>3947</v>
      </c>
    </row>
    <row r="906" spans="1:5" hidden="1" x14ac:dyDescent="0.2">
      <c r="A906" s="221">
        <v>905</v>
      </c>
      <c r="B906" s="68" t="b">
        <f>'Zał 5-1'!$O$35&gt;='Zał 5-1'!$O$26</f>
        <v>1</v>
      </c>
      <c r="C906" s="68" t="s">
        <v>779</v>
      </c>
      <c r="D906" s="68" t="s">
        <v>3927</v>
      </c>
      <c r="E906" s="68" t="s">
        <v>3947</v>
      </c>
    </row>
    <row r="907" spans="1:5" hidden="1" x14ac:dyDescent="0.2">
      <c r="A907" s="221">
        <v>906</v>
      </c>
      <c r="B907" s="68" t="b">
        <f>'Zał 5-1'!$O$35&gt;='Zał 5-1'!$O$27</f>
        <v>1</v>
      </c>
      <c r="C907" s="68" t="s">
        <v>779</v>
      </c>
      <c r="D907" s="68" t="s">
        <v>3928</v>
      </c>
      <c r="E907" s="68" t="s">
        <v>3947</v>
      </c>
    </row>
    <row r="908" spans="1:5" hidden="1" x14ac:dyDescent="0.2">
      <c r="A908" s="221">
        <v>907</v>
      </c>
      <c r="B908" s="68" t="b">
        <f>'Zał 5-1'!$O$35=SUM('Zał 5-1'!$O$23:$O$27)</f>
        <v>1</v>
      </c>
      <c r="C908" s="68" t="s">
        <v>779</v>
      </c>
      <c r="D908" s="68" t="s">
        <v>3929</v>
      </c>
      <c r="E908" s="68" t="s">
        <v>3947</v>
      </c>
    </row>
    <row r="909" spans="1:5" hidden="1" x14ac:dyDescent="0.2">
      <c r="A909" s="221">
        <v>908</v>
      </c>
      <c r="B909" s="68" t="b">
        <f>'Zał 5-1'!$O$35&gt;='Zał 5-1'!$O$28</f>
        <v>1</v>
      </c>
      <c r="C909" s="68" t="s">
        <v>779</v>
      </c>
      <c r="D909" s="68" t="s">
        <v>3930</v>
      </c>
      <c r="E909" s="68" t="s">
        <v>3947</v>
      </c>
    </row>
    <row r="910" spans="1:5" hidden="1" x14ac:dyDescent="0.2">
      <c r="A910" s="221">
        <v>909</v>
      </c>
      <c r="B910" s="68" t="b">
        <f>'Zał 5-1'!$O$35&gt;='Zał 5-1'!$O$29</f>
        <v>1</v>
      </c>
      <c r="C910" s="68" t="s">
        <v>779</v>
      </c>
      <c r="D910" s="68" t="s">
        <v>3931</v>
      </c>
      <c r="E910" s="68" t="s">
        <v>3947</v>
      </c>
    </row>
    <row r="911" spans="1:5" hidden="1" x14ac:dyDescent="0.2">
      <c r="A911" s="221">
        <v>910</v>
      </c>
      <c r="B911" s="68" t="b">
        <f>'Zał 5-1'!$O$35&gt;='Zał 5-1'!$O$30</f>
        <v>1</v>
      </c>
      <c r="C911" s="68" t="s">
        <v>779</v>
      </c>
      <c r="D911" s="68" t="s">
        <v>3932</v>
      </c>
      <c r="E911" s="68" t="s">
        <v>3947</v>
      </c>
    </row>
    <row r="912" spans="1:5" hidden="1" x14ac:dyDescent="0.2">
      <c r="A912" s="221">
        <v>911</v>
      </c>
      <c r="B912" s="68" t="b">
        <f>'Zał 5-1'!$O$35&gt;='Zał 5-1'!$O$31</f>
        <v>1</v>
      </c>
      <c r="C912" s="68" t="s">
        <v>779</v>
      </c>
      <c r="D912" s="68" t="s">
        <v>3933</v>
      </c>
      <c r="E912" s="68" t="s">
        <v>3947</v>
      </c>
    </row>
    <row r="913" spans="1:5" hidden="1" x14ac:dyDescent="0.2">
      <c r="A913" s="221">
        <v>912</v>
      </c>
      <c r="B913" s="68" t="b">
        <f>'Zał 5-1'!$O$35&gt;='Zał 5-1'!$O$32</f>
        <v>1</v>
      </c>
      <c r="C913" s="68" t="s">
        <v>779</v>
      </c>
      <c r="D913" s="68" t="s">
        <v>3934</v>
      </c>
      <c r="E913" s="68" t="s">
        <v>3947</v>
      </c>
    </row>
    <row r="914" spans="1:5" hidden="1" x14ac:dyDescent="0.2">
      <c r="A914" s="221">
        <v>913</v>
      </c>
      <c r="B914" s="68" t="b">
        <f>'Zał 5-1'!$O$35&gt;='Zał 5-1'!$O$33</f>
        <v>1</v>
      </c>
      <c r="C914" s="68" t="s">
        <v>779</v>
      </c>
      <c r="D914" s="68" t="s">
        <v>3935</v>
      </c>
      <c r="E914" s="68" t="s">
        <v>3947</v>
      </c>
    </row>
    <row r="915" spans="1:5" hidden="1" x14ac:dyDescent="0.2">
      <c r="A915" s="221">
        <v>914</v>
      </c>
      <c r="B915" s="68" t="b">
        <f>'Zał 5-1'!$O$35&gt;='Zał 5-1'!$O$34</f>
        <v>1</v>
      </c>
      <c r="C915" s="68" t="s">
        <v>779</v>
      </c>
      <c r="D915" s="68" t="s">
        <v>3936</v>
      </c>
      <c r="E915" s="68" t="s">
        <v>3947</v>
      </c>
    </row>
    <row r="916" spans="1:5" hidden="1" x14ac:dyDescent="0.2">
      <c r="A916" s="221">
        <v>915</v>
      </c>
      <c r="B916" s="68" t="b">
        <f>'Zał 5-1'!$O$35=SUM('Zał 5-1'!$O$28:$O$34)</f>
        <v>1</v>
      </c>
      <c r="C916" s="68" t="s">
        <v>779</v>
      </c>
      <c r="D916" s="68" t="s">
        <v>3937</v>
      </c>
      <c r="E916" s="68" t="s">
        <v>3947</v>
      </c>
    </row>
    <row r="917" spans="1:5" hidden="1" x14ac:dyDescent="0.2">
      <c r="A917" s="221">
        <v>916</v>
      </c>
      <c r="B917" s="68" t="b">
        <f>'Zał 5-1'!$P$35='Zał 5-1'!$P$15</f>
        <v>1</v>
      </c>
      <c r="C917" s="68" t="s">
        <v>779</v>
      </c>
      <c r="D917" s="68" t="s">
        <v>3942</v>
      </c>
      <c r="E917" s="68" t="s">
        <v>3948</v>
      </c>
    </row>
    <row r="918" spans="1:5" hidden="1" x14ac:dyDescent="0.2">
      <c r="A918" s="221">
        <v>917</v>
      </c>
      <c r="B918" s="68" t="b">
        <f>'Zał 5-1'!$P$35&gt;='Zał 5-1'!$P$17</f>
        <v>1</v>
      </c>
      <c r="C918" s="68" t="s">
        <v>779</v>
      </c>
      <c r="D918" s="68" t="s">
        <v>3917</v>
      </c>
      <c r="E918" s="68" t="s">
        <v>3948</v>
      </c>
    </row>
    <row r="919" spans="1:5" hidden="1" x14ac:dyDescent="0.2">
      <c r="A919" s="221">
        <v>918</v>
      </c>
      <c r="B919" s="68" t="b">
        <f>'Zał 5-1'!$P$35&gt;='Zał 5-1'!$P$18</f>
        <v>1</v>
      </c>
      <c r="C919" s="68" t="s">
        <v>779</v>
      </c>
      <c r="D919" s="68" t="s">
        <v>3918</v>
      </c>
      <c r="E919" s="68" t="s">
        <v>3948</v>
      </c>
    </row>
    <row r="920" spans="1:5" hidden="1" x14ac:dyDescent="0.2">
      <c r="A920" s="221">
        <v>919</v>
      </c>
      <c r="B920" s="68" t="b">
        <f>'Zał 5-1'!$P$35&gt;='Zał 5-1'!$P$19</f>
        <v>1</v>
      </c>
      <c r="C920" s="68" t="s">
        <v>779</v>
      </c>
      <c r="D920" s="68" t="s">
        <v>3919</v>
      </c>
      <c r="E920" s="68" t="s">
        <v>3948</v>
      </c>
    </row>
    <row r="921" spans="1:5" hidden="1" x14ac:dyDescent="0.2">
      <c r="A921" s="221">
        <v>920</v>
      </c>
      <c r="B921" s="68" t="b">
        <f>'Zał 5-1'!$P$35&gt;='Zał 5-1'!$P$20</f>
        <v>1</v>
      </c>
      <c r="C921" s="68" t="s">
        <v>779</v>
      </c>
      <c r="D921" s="68" t="s">
        <v>3920</v>
      </c>
      <c r="E921" s="68" t="s">
        <v>3948</v>
      </c>
    </row>
    <row r="922" spans="1:5" hidden="1" x14ac:dyDescent="0.2">
      <c r="A922" s="221">
        <v>921</v>
      </c>
      <c r="B922" s="68" t="b">
        <f>'Zał 5-1'!$P$35&gt;='Zał 5-1'!$P$21</f>
        <v>1</v>
      </c>
      <c r="C922" s="68" t="s">
        <v>779</v>
      </c>
      <c r="D922" s="68" t="s">
        <v>3921</v>
      </c>
      <c r="E922" s="68" t="s">
        <v>3948</v>
      </c>
    </row>
    <row r="923" spans="1:5" hidden="1" x14ac:dyDescent="0.2">
      <c r="A923" s="221">
        <v>922</v>
      </c>
      <c r="B923" s="68" t="b">
        <f>'Zał 5-1'!$P$35=SUM('Zał 5-1'!$P$17:$P$22)</f>
        <v>1</v>
      </c>
      <c r="C923" s="68" t="s">
        <v>779</v>
      </c>
      <c r="D923" s="203" t="s">
        <v>5230</v>
      </c>
      <c r="E923" s="68" t="s">
        <v>3948</v>
      </c>
    </row>
    <row r="924" spans="1:5" hidden="1" x14ac:dyDescent="0.2">
      <c r="A924" s="221">
        <v>923</v>
      </c>
      <c r="B924" s="68" t="b">
        <f>'Zał 5-1'!$P$35&gt;='Zał 5-1'!$P$23</f>
        <v>1</v>
      </c>
      <c r="C924" s="68" t="s">
        <v>779</v>
      </c>
      <c r="D924" s="68" t="s">
        <v>3924</v>
      </c>
      <c r="E924" s="68" t="s">
        <v>3948</v>
      </c>
    </row>
    <row r="925" spans="1:5" hidden="1" x14ac:dyDescent="0.2">
      <c r="A925" s="221">
        <v>924</v>
      </c>
      <c r="B925" s="68" t="b">
        <f>'Zał 5-1'!$P$35&gt;='Zał 5-1'!$P$24</f>
        <v>1</v>
      </c>
      <c r="C925" s="68" t="s">
        <v>779</v>
      </c>
      <c r="D925" s="68" t="s">
        <v>3925</v>
      </c>
      <c r="E925" s="68" t="s">
        <v>3948</v>
      </c>
    </row>
    <row r="926" spans="1:5" hidden="1" x14ac:dyDescent="0.2">
      <c r="A926" s="221">
        <v>925</v>
      </c>
      <c r="B926" s="68" t="b">
        <f>'Zał 5-1'!$P$35&gt;='Zał 5-1'!$P$25</f>
        <v>1</v>
      </c>
      <c r="C926" s="68" t="s">
        <v>779</v>
      </c>
      <c r="D926" s="68" t="s">
        <v>3926</v>
      </c>
      <c r="E926" s="68" t="s">
        <v>3948</v>
      </c>
    </row>
    <row r="927" spans="1:5" hidden="1" x14ac:dyDescent="0.2">
      <c r="A927" s="221">
        <v>926</v>
      </c>
      <c r="B927" s="68" t="b">
        <f>'Zał 5-1'!$P$35&gt;='Zał 5-1'!$P$26</f>
        <v>1</v>
      </c>
      <c r="C927" s="68" t="s">
        <v>779</v>
      </c>
      <c r="D927" s="68" t="s">
        <v>3927</v>
      </c>
      <c r="E927" s="68" t="s">
        <v>3948</v>
      </c>
    </row>
    <row r="928" spans="1:5" hidden="1" x14ac:dyDescent="0.2">
      <c r="A928" s="221">
        <v>927</v>
      </c>
      <c r="B928" s="68" t="b">
        <f>'Zał 5-1'!$P$35&gt;='Zał 5-1'!$P$27</f>
        <v>1</v>
      </c>
      <c r="C928" s="68" t="s">
        <v>779</v>
      </c>
      <c r="D928" s="68" t="s">
        <v>3928</v>
      </c>
      <c r="E928" s="68" t="s">
        <v>3948</v>
      </c>
    </row>
    <row r="929" spans="1:5" hidden="1" x14ac:dyDescent="0.2">
      <c r="A929" s="221">
        <v>928</v>
      </c>
      <c r="B929" s="68" t="b">
        <f>'Zał 5-1'!$P$35=SUM('Zał 5-1'!$P$23:$P$27)</f>
        <v>1</v>
      </c>
      <c r="C929" s="68" t="s">
        <v>779</v>
      </c>
      <c r="D929" s="68" t="s">
        <v>3929</v>
      </c>
      <c r="E929" s="68" t="s">
        <v>3948</v>
      </c>
    </row>
    <row r="930" spans="1:5" hidden="1" x14ac:dyDescent="0.2">
      <c r="A930" s="221">
        <v>929</v>
      </c>
      <c r="B930" s="68" t="b">
        <f>'Zał 5-1'!$P$35&gt;='Zał 5-1'!$P$28</f>
        <v>1</v>
      </c>
      <c r="C930" s="68" t="s">
        <v>779</v>
      </c>
      <c r="D930" s="68" t="s">
        <v>3930</v>
      </c>
      <c r="E930" s="68" t="s">
        <v>3948</v>
      </c>
    </row>
    <row r="931" spans="1:5" hidden="1" x14ac:dyDescent="0.2">
      <c r="A931" s="221">
        <v>930</v>
      </c>
      <c r="B931" s="68" t="b">
        <f>'Zał 5-1'!$P$35&gt;='Zał 5-1'!$P$29</f>
        <v>1</v>
      </c>
      <c r="C931" s="68" t="s">
        <v>779</v>
      </c>
      <c r="D931" s="68" t="s">
        <v>3931</v>
      </c>
      <c r="E931" s="68" t="s">
        <v>3948</v>
      </c>
    </row>
    <row r="932" spans="1:5" hidden="1" x14ac:dyDescent="0.2">
      <c r="A932" s="221">
        <v>931</v>
      </c>
      <c r="B932" s="68" t="b">
        <f>'Zał 5-1'!$P$35&gt;='Zał 5-1'!$P$30</f>
        <v>1</v>
      </c>
      <c r="C932" s="68" t="s">
        <v>779</v>
      </c>
      <c r="D932" s="68" t="s">
        <v>3932</v>
      </c>
      <c r="E932" s="68" t="s">
        <v>3948</v>
      </c>
    </row>
    <row r="933" spans="1:5" hidden="1" x14ac:dyDescent="0.2">
      <c r="A933" s="221">
        <v>932</v>
      </c>
      <c r="B933" s="68" t="b">
        <f>'Zał 5-1'!$P$35&gt;='Zał 5-1'!$P$31</f>
        <v>1</v>
      </c>
      <c r="C933" s="68" t="s">
        <v>779</v>
      </c>
      <c r="D933" s="68" t="s">
        <v>3933</v>
      </c>
      <c r="E933" s="68" t="s">
        <v>3948</v>
      </c>
    </row>
    <row r="934" spans="1:5" hidden="1" x14ac:dyDescent="0.2">
      <c r="A934" s="221">
        <v>933</v>
      </c>
      <c r="B934" s="68" t="b">
        <f>'Zał 5-1'!$P$35&gt;='Zał 5-1'!$P$32</f>
        <v>1</v>
      </c>
      <c r="C934" s="68" t="s">
        <v>779</v>
      </c>
      <c r="D934" s="68" t="s">
        <v>3934</v>
      </c>
      <c r="E934" s="68" t="s">
        <v>3948</v>
      </c>
    </row>
    <row r="935" spans="1:5" hidden="1" x14ac:dyDescent="0.2">
      <c r="A935" s="221">
        <v>934</v>
      </c>
      <c r="B935" s="68" t="b">
        <f>'Zał 5-1'!$P$35&gt;='Zał 5-1'!$P$33</f>
        <v>1</v>
      </c>
      <c r="C935" s="68" t="s">
        <v>779</v>
      </c>
      <c r="D935" s="68" t="s">
        <v>3935</v>
      </c>
      <c r="E935" s="68" t="s">
        <v>3948</v>
      </c>
    </row>
    <row r="936" spans="1:5" hidden="1" x14ac:dyDescent="0.2">
      <c r="A936" s="221">
        <v>935</v>
      </c>
      <c r="B936" s="68" t="b">
        <f>'Zał 5-1'!$P$35&gt;='Zał 5-1'!$P$34</f>
        <v>1</v>
      </c>
      <c r="C936" s="68" t="s">
        <v>779</v>
      </c>
      <c r="D936" s="68" t="s">
        <v>3936</v>
      </c>
      <c r="E936" s="68" t="s">
        <v>3948</v>
      </c>
    </row>
    <row r="937" spans="1:5" hidden="1" x14ac:dyDescent="0.2">
      <c r="A937" s="221">
        <v>936</v>
      </c>
      <c r="B937" s="68" t="b">
        <f>'Zał 5-1'!$P$35=SUM('Zał 5-1'!$P$28:$P$34)</f>
        <v>1</v>
      </c>
      <c r="C937" s="68" t="s">
        <v>779</v>
      </c>
      <c r="D937" s="68" t="s">
        <v>3937</v>
      </c>
      <c r="E937" s="68" t="s">
        <v>3948</v>
      </c>
    </row>
    <row r="938" spans="1:5" hidden="1" x14ac:dyDescent="0.2">
      <c r="A938" s="221">
        <v>937</v>
      </c>
      <c r="B938" s="68" t="b">
        <f>'Zał 5-1'!$Q$35='Zał 5-1'!$Q$16</f>
        <v>1</v>
      </c>
      <c r="C938" s="68" t="s">
        <v>779</v>
      </c>
      <c r="D938" s="68" t="s">
        <v>3943</v>
      </c>
      <c r="E938" s="68" t="s">
        <v>3949</v>
      </c>
    </row>
    <row r="939" spans="1:5" hidden="1" x14ac:dyDescent="0.2">
      <c r="A939" s="221">
        <v>938</v>
      </c>
      <c r="B939" s="68" t="b">
        <f>'Zał 5-1'!$Q$35&gt;='Zał 5-1'!$Q$17</f>
        <v>1</v>
      </c>
      <c r="C939" s="68" t="s">
        <v>779</v>
      </c>
      <c r="D939" s="68" t="s">
        <v>3917</v>
      </c>
      <c r="E939" s="68" t="s">
        <v>3949</v>
      </c>
    </row>
    <row r="940" spans="1:5" hidden="1" x14ac:dyDescent="0.2">
      <c r="A940" s="221">
        <v>939</v>
      </c>
      <c r="B940" s="68" t="b">
        <f>'Zał 5-1'!$Q$35&gt;='Zał 5-1'!$Q$18</f>
        <v>1</v>
      </c>
      <c r="C940" s="68" t="s">
        <v>779</v>
      </c>
      <c r="D940" s="68" t="s">
        <v>3918</v>
      </c>
      <c r="E940" s="68" t="s">
        <v>3949</v>
      </c>
    </row>
    <row r="941" spans="1:5" hidden="1" x14ac:dyDescent="0.2">
      <c r="A941" s="221">
        <v>940</v>
      </c>
      <c r="B941" s="68" t="b">
        <f>'Zał 5-1'!$Q$35&gt;='Zał 5-1'!$Q$19</f>
        <v>1</v>
      </c>
      <c r="C941" s="68" t="s">
        <v>779</v>
      </c>
      <c r="D941" s="68" t="s">
        <v>3919</v>
      </c>
      <c r="E941" s="68" t="s">
        <v>3949</v>
      </c>
    </row>
    <row r="942" spans="1:5" hidden="1" x14ac:dyDescent="0.2">
      <c r="A942" s="221">
        <v>941</v>
      </c>
      <c r="B942" s="68" t="b">
        <f>'Zał 5-1'!$Q$35&gt;='Zał 5-1'!$Q$20</f>
        <v>1</v>
      </c>
      <c r="C942" s="68" t="s">
        <v>779</v>
      </c>
      <c r="D942" s="68" t="s">
        <v>3920</v>
      </c>
      <c r="E942" s="68" t="s">
        <v>3949</v>
      </c>
    </row>
    <row r="943" spans="1:5" hidden="1" x14ac:dyDescent="0.2">
      <c r="A943" s="221">
        <v>942</v>
      </c>
      <c r="B943" s="68" t="b">
        <f>'Zał 5-1'!$Q$35&gt;='Zał 5-1'!$Q$21</f>
        <v>1</v>
      </c>
      <c r="C943" s="68" t="s">
        <v>779</v>
      </c>
      <c r="D943" s="68" t="s">
        <v>3921</v>
      </c>
      <c r="E943" s="68" t="s">
        <v>3949</v>
      </c>
    </row>
    <row r="944" spans="1:5" hidden="1" x14ac:dyDescent="0.2">
      <c r="A944" s="221">
        <v>943</v>
      </c>
      <c r="B944" s="68" t="b">
        <f>'Zał 5-1'!$Q$35=SUM('Zał 5-1'!$Q$17:$Q$22)</f>
        <v>1</v>
      </c>
      <c r="C944" s="68" t="s">
        <v>779</v>
      </c>
      <c r="D944" s="203" t="s">
        <v>5230</v>
      </c>
      <c r="E944" s="68" t="s">
        <v>3949</v>
      </c>
    </row>
    <row r="945" spans="1:5" hidden="1" x14ac:dyDescent="0.2">
      <c r="A945" s="221">
        <v>944</v>
      </c>
      <c r="B945" s="68" t="b">
        <f>'Zał 5-1'!$Q$35&gt;='Zał 5-1'!$Q$23</f>
        <v>1</v>
      </c>
      <c r="C945" s="68" t="s">
        <v>779</v>
      </c>
      <c r="D945" s="68" t="s">
        <v>3924</v>
      </c>
      <c r="E945" s="68" t="s">
        <v>3949</v>
      </c>
    </row>
    <row r="946" spans="1:5" hidden="1" x14ac:dyDescent="0.2">
      <c r="A946" s="221">
        <v>945</v>
      </c>
      <c r="B946" s="68" t="b">
        <f>'Zał 5-1'!$Q$35&gt;='Zał 5-1'!$Q$24</f>
        <v>1</v>
      </c>
      <c r="C946" s="68" t="s">
        <v>779</v>
      </c>
      <c r="D946" s="68" t="s">
        <v>3925</v>
      </c>
      <c r="E946" s="68" t="s">
        <v>3949</v>
      </c>
    </row>
    <row r="947" spans="1:5" hidden="1" x14ac:dyDescent="0.2">
      <c r="A947" s="221">
        <v>946</v>
      </c>
      <c r="B947" s="68" t="b">
        <f>'Zał 5-1'!$Q$35&gt;='Zał 5-1'!$Q$25</f>
        <v>1</v>
      </c>
      <c r="C947" s="68" t="s">
        <v>779</v>
      </c>
      <c r="D947" s="68" t="s">
        <v>3926</v>
      </c>
      <c r="E947" s="68" t="s">
        <v>3949</v>
      </c>
    </row>
    <row r="948" spans="1:5" hidden="1" x14ac:dyDescent="0.2">
      <c r="A948" s="221">
        <v>947</v>
      </c>
      <c r="B948" s="68" t="b">
        <f>'Zał 5-1'!$Q$35&gt;='Zał 5-1'!$Q$26</f>
        <v>1</v>
      </c>
      <c r="C948" s="68" t="s">
        <v>779</v>
      </c>
      <c r="D948" s="68" t="s">
        <v>3927</v>
      </c>
      <c r="E948" s="68" t="s">
        <v>3949</v>
      </c>
    </row>
    <row r="949" spans="1:5" hidden="1" x14ac:dyDescent="0.2">
      <c r="A949" s="221">
        <v>948</v>
      </c>
      <c r="B949" s="68" t="b">
        <f>'Zał 5-1'!$Q$35&gt;='Zał 5-1'!$Q$27</f>
        <v>1</v>
      </c>
      <c r="C949" s="68" t="s">
        <v>779</v>
      </c>
      <c r="D949" s="68" t="s">
        <v>3928</v>
      </c>
      <c r="E949" s="68" t="s">
        <v>3949</v>
      </c>
    </row>
    <row r="950" spans="1:5" hidden="1" x14ac:dyDescent="0.2">
      <c r="A950" s="221">
        <v>949</v>
      </c>
      <c r="B950" s="68" t="b">
        <f>'Zał 5-1'!$Q$35=SUM('Zał 5-1'!$Q$23:$Q$27)</f>
        <v>1</v>
      </c>
      <c r="C950" s="68" t="s">
        <v>779</v>
      </c>
      <c r="D950" s="68" t="s">
        <v>3929</v>
      </c>
      <c r="E950" s="68" t="s">
        <v>3949</v>
      </c>
    </row>
    <row r="951" spans="1:5" hidden="1" x14ac:dyDescent="0.2">
      <c r="A951" s="221">
        <v>950</v>
      </c>
      <c r="B951" s="68" t="b">
        <f>'Zał 5-1'!$Q$35&gt;='Zał 5-1'!$Q$28</f>
        <v>1</v>
      </c>
      <c r="C951" s="68" t="s">
        <v>779</v>
      </c>
      <c r="D951" s="68" t="s">
        <v>3930</v>
      </c>
      <c r="E951" s="68" t="s">
        <v>3949</v>
      </c>
    </row>
    <row r="952" spans="1:5" hidden="1" x14ac:dyDescent="0.2">
      <c r="A952" s="221">
        <v>951</v>
      </c>
      <c r="B952" s="68" t="b">
        <f>'Zał 5-1'!$Q$35&gt;='Zał 5-1'!$Q$29</f>
        <v>1</v>
      </c>
      <c r="C952" s="68" t="s">
        <v>779</v>
      </c>
      <c r="D952" s="68" t="s">
        <v>3931</v>
      </c>
      <c r="E952" s="68" t="s">
        <v>3949</v>
      </c>
    </row>
    <row r="953" spans="1:5" hidden="1" x14ac:dyDescent="0.2">
      <c r="A953" s="221">
        <v>952</v>
      </c>
      <c r="B953" s="68" t="b">
        <f>'Zał 5-1'!$Q$35&gt;='Zał 5-1'!$Q$30</f>
        <v>1</v>
      </c>
      <c r="C953" s="68" t="s">
        <v>779</v>
      </c>
      <c r="D953" s="68" t="s">
        <v>3932</v>
      </c>
      <c r="E953" s="68" t="s">
        <v>3949</v>
      </c>
    </row>
    <row r="954" spans="1:5" hidden="1" x14ac:dyDescent="0.2">
      <c r="A954" s="221">
        <v>953</v>
      </c>
      <c r="B954" s="68" t="b">
        <f>'Zał 5-1'!$Q$35&gt;='Zał 5-1'!$Q$31</f>
        <v>1</v>
      </c>
      <c r="C954" s="68" t="s">
        <v>779</v>
      </c>
      <c r="D954" s="68" t="s">
        <v>3933</v>
      </c>
      <c r="E954" s="68" t="s">
        <v>3949</v>
      </c>
    </row>
    <row r="955" spans="1:5" hidden="1" x14ac:dyDescent="0.2">
      <c r="A955" s="221">
        <v>954</v>
      </c>
      <c r="B955" s="68" t="b">
        <f>'Zał 5-1'!$Q$35&gt;='Zał 5-1'!$Q$32</f>
        <v>1</v>
      </c>
      <c r="C955" s="68" t="s">
        <v>779</v>
      </c>
      <c r="D955" s="68" t="s">
        <v>3934</v>
      </c>
      <c r="E955" s="68" t="s">
        <v>3949</v>
      </c>
    </row>
    <row r="956" spans="1:5" hidden="1" x14ac:dyDescent="0.2">
      <c r="A956" s="221">
        <v>955</v>
      </c>
      <c r="B956" s="68" t="b">
        <f>'Zał 5-1'!$Q$35&gt;='Zał 5-1'!$Q$33</f>
        <v>1</v>
      </c>
      <c r="C956" s="68" t="s">
        <v>779</v>
      </c>
      <c r="D956" s="68" t="s">
        <v>3935</v>
      </c>
      <c r="E956" s="68" t="s">
        <v>3949</v>
      </c>
    </row>
    <row r="957" spans="1:5" hidden="1" x14ac:dyDescent="0.2">
      <c r="A957" s="221">
        <v>956</v>
      </c>
      <c r="B957" s="68" t="b">
        <f>'Zał 5-1'!$Q$35&gt;='Zał 5-1'!$Q$34</f>
        <v>1</v>
      </c>
      <c r="C957" s="68" t="s">
        <v>779</v>
      </c>
      <c r="D957" s="68" t="s">
        <v>3936</v>
      </c>
      <c r="E957" s="68" t="s">
        <v>3949</v>
      </c>
    </row>
    <row r="958" spans="1:5" hidden="1" x14ac:dyDescent="0.2">
      <c r="A958" s="221">
        <v>957</v>
      </c>
      <c r="B958" s="68" t="b">
        <f>'Zał 5-1'!$Q$35=SUM('Zał 5-1'!$Q$28:$Q$34)</f>
        <v>1</v>
      </c>
      <c r="C958" s="68" t="s">
        <v>779</v>
      </c>
      <c r="D958" s="68" t="s">
        <v>3937</v>
      </c>
      <c r="E958" s="68" t="s">
        <v>3949</v>
      </c>
    </row>
    <row r="959" spans="1:5" hidden="1" x14ac:dyDescent="0.2">
      <c r="A959" s="221">
        <v>958</v>
      </c>
      <c r="B959" s="68" t="b">
        <f>'Zał 5-1'!$R$35&gt;='Zał 5-1'!$R$11</f>
        <v>1</v>
      </c>
      <c r="C959" s="68" t="s">
        <v>779</v>
      </c>
      <c r="D959" s="68" t="s">
        <v>947</v>
      </c>
      <c r="E959" s="68" t="s">
        <v>3950</v>
      </c>
    </row>
    <row r="960" spans="1:5" hidden="1" x14ac:dyDescent="0.2">
      <c r="A960" s="221">
        <v>959</v>
      </c>
      <c r="B960" s="68" t="b">
        <f>'Zał 5-1'!$R$35&gt;='Zał 5-1'!$R$12</f>
        <v>1</v>
      </c>
      <c r="C960" s="68" t="s">
        <v>779</v>
      </c>
      <c r="D960" s="68" t="s">
        <v>948</v>
      </c>
      <c r="E960" s="68" t="s">
        <v>3950</v>
      </c>
    </row>
    <row r="961" spans="1:5" hidden="1" x14ac:dyDescent="0.2">
      <c r="A961" s="221">
        <v>960</v>
      </c>
      <c r="B961" s="68" t="b">
        <f>'Zał 5-1'!$R$35&gt;='Zał 5-1'!$R$13</f>
        <v>1</v>
      </c>
      <c r="C961" s="68" t="s">
        <v>779</v>
      </c>
      <c r="D961" s="68" t="s">
        <v>949</v>
      </c>
      <c r="E961" s="68" t="s">
        <v>3950</v>
      </c>
    </row>
    <row r="962" spans="1:5" hidden="1" x14ac:dyDescent="0.2">
      <c r="A962" s="221">
        <v>961</v>
      </c>
      <c r="B962" s="68" t="b">
        <f>'Zał 5-1'!$R$35&gt;='Zał 5-1'!$R$14</f>
        <v>1</v>
      </c>
      <c r="C962" s="68" t="s">
        <v>779</v>
      </c>
      <c r="D962" s="68" t="s">
        <v>950</v>
      </c>
      <c r="E962" s="68" t="s">
        <v>3950</v>
      </c>
    </row>
    <row r="963" spans="1:5" hidden="1" x14ac:dyDescent="0.2">
      <c r="A963" s="221">
        <v>962</v>
      </c>
      <c r="B963" s="68" t="b">
        <f>'Zał 5-1'!$R$35=SUM('Zał 5-1'!$R$11:$R$14)</f>
        <v>1</v>
      </c>
      <c r="C963" s="68" t="s">
        <v>779</v>
      </c>
      <c r="D963" s="68" t="s">
        <v>3951</v>
      </c>
      <c r="E963" s="68" t="s">
        <v>3950</v>
      </c>
    </row>
    <row r="964" spans="1:5" hidden="1" x14ac:dyDescent="0.2">
      <c r="A964" s="221">
        <v>963</v>
      </c>
      <c r="B964" s="68" t="b">
        <f>'Zał 5-1'!$R$35&gt;='Zał 5-1'!$R$17</f>
        <v>1</v>
      </c>
      <c r="C964" s="68" t="s">
        <v>779</v>
      </c>
      <c r="D964" s="68" t="s">
        <v>3917</v>
      </c>
      <c r="E964" s="68" t="s">
        <v>3950</v>
      </c>
    </row>
    <row r="965" spans="1:5" hidden="1" x14ac:dyDescent="0.2">
      <c r="A965" s="221">
        <v>964</v>
      </c>
      <c r="B965" s="68" t="b">
        <f>'Zał 5-1'!$R$35&gt;='Zał 5-1'!$R$18</f>
        <v>1</v>
      </c>
      <c r="C965" s="68" t="s">
        <v>779</v>
      </c>
      <c r="D965" s="68" t="s">
        <v>3918</v>
      </c>
      <c r="E965" s="68" t="s">
        <v>3950</v>
      </c>
    </row>
    <row r="966" spans="1:5" hidden="1" x14ac:dyDescent="0.2">
      <c r="A966" s="221">
        <v>965</v>
      </c>
      <c r="B966" s="68" t="b">
        <f>'Zał 5-1'!$R$35&gt;='Zał 5-1'!$R$19</f>
        <v>1</v>
      </c>
      <c r="C966" s="68" t="s">
        <v>779</v>
      </c>
      <c r="D966" s="68" t="s">
        <v>3919</v>
      </c>
      <c r="E966" s="68" t="s">
        <v>3950</v>
      </c>
    </row>
    <row r="967" spans="1:5" hidden="1" x14ac:dyDescent="0.2">
      <c r="A967" s="221">
        <v>966</v>
      </c>
      <c r="B967" s="68" t="b">
        <f>'Zał 5-1'!$R$35&gt;='Zał 5-1'!$R$20</f>
        <v>1</v>
      </c>
      <c r="C967" s="68" t="s">
        <v>779</v>
      </c>
      <c r="D967" s="68" t="s">
        <v>3920</v>
      </c>
      <c r="E967" s="68" t="s">
        <v>3950</v>
      </c>
    </row>
    <row r="968" spans="1:5" hidden="1" x14ac:dyDescent="0.2">
      <c r="A968" s="221">
        <v>967</v>
      </c>
      <c r="B968" s="68" t="b">
        <f>'Zał 5-1'!$R$35&gt;='Zał 5-1'!$R$21</f>
        <v>1</v>
      </c>
      <c r="C968" s="68" t="s">
        <v>779</v>
      </c>
      <c r="D968" s="68" t="s">
        <v>3921</v>
      </c>
      <c r="E968" s="68" t="s">
        <v>3950</v>
      </c>
    </row>
    <row r="969" spans="1:5" hidden="1" x14ac:dyDescent="0.2">
      <c r="A969" s="221">
        <v>968</v>
      </c>
      <c r="B969" s="68" t="b">
        <f>'Zał 5-1'!$R$35&gt;='Zał 5-1'!$R$22</f>
        <v>1</v>
      </c>
      <c r="C969" s="68" t="s">
        <v>779</v>
      </c>
      <c r="D969" s="68" t="s">
        <v>3922</v>
      </c>
      <c r="E969" s="68" t="s">
        <v>3950</v>
      </c>
    </row>
    <row r="970" spans="1:5" hidden="1" x14ac:dyDescent="0.2">
      <c r="A970" s="221">
        <v>969</v>
      </c>
      <c r="B970" s="68" t="b">
        <f>'Zał 5-1'!$R$35=SUM('Zał 5-1'!$R$17:$R$22)</f>
        <v>1</v>
      </c>
      <c r="C970" s="68" t="s">
        <v>779</v>
      </c>
      <c r="D970" s="68" t="s">
        <v>3923</v>
      </c>
      <c r="E970" s="68" t="s">
        <v>3950</v>
      </c>
    </row>
    <row r="971" spans="1:5" hidden="1" x14ac:dyDescent="0.2">
      <c r="A971" s="221">
        <v>970</v>
      </c>
      <c r="B971" s="68" t="b">
        <f>'Zał 5-1'!$R$35&gt;='Zał 5-1'!$R$23</f>
        <v>1</v>
      </c>
      <c r="C971" s="68" t="s">
        <v>779</v>
      </c>
      <c r="D971" s="68" t="s">
        <v>3924</v>
      </c>
      <c r="E971" s="68" t="s">
        <v>3950</v>
      </c>
    </row>
    <row r="972" spans="1:5" hidden="1" x14ac:dyDescent="0.2">
      <c r="A972" s="221">
        <v>971</v>
      </c>
      <c r="B972" s="68" t="b">
        <f>'Zał 5-1'!$R$35&gt;='Zał 5-1'!$R$24</f>
        <v>1</v>
      </c>
      <c r="C972" s="68" t="s">
        <v>779</v>
      </c>
      <c r="D972" s="68" t="s">
        <v>3925</v>
      </c>
      <c r="E972" s="68" t="s">
        <v>3950</v>
      </c>
    </row>
    <row r="973" spans="1:5" hidden="1" x14ac:dyDescent="0.2">
      <c r="A973" s="221">
        <v>972</v>
      </c>
      <c r="B973" s="68" t="b">
        <f>'Zał 5-1'!$R$35&gt;='Zał 5-1'!$R$25</f>
        <v>1</v>
      </c>
      <c r="C973" s="68" t="s">
        <v>779</v>
      </c>
      <c r="D973" s="68" t="s">
        <v>3926</v>
      </c>
      <c r="E973" s="68" t="s">
        <v>3950</v>
      </c>
    </row>
    <row r="974" spans="1:5" hidden="1" x14ac:dyDescent="0.2">
      <c r="A974" s="221">
        <v>973</v>
      </c>
      <c r="B974" s="68" t="b">
        <f>'Zał 5-1'!$R$35&gt;='Zał 5-1'!$R$26</f>
        <v>1</v>
      </c>
      <c r="C974" s="68" t="s">
        <v>779</v>
      </c>
      <c r="D974" s="68" t="s">
        <v>3927</v>
      </c>
      <c r="E974" s="68" t="s">
        <v>3950</v>
      </c>
    </row>
    <row r="975" spans="1:5" hidden="1" x14ac:dyDescent="0.2">
      <c r="A975" s="221">
        <v>974</v>
      </c>
      <c r="B975" s="68" t="b">
        <f>'Zał 5-1'!$R$35&gt;='Zał 5-1'!$R$27</f>
        <v>1</v>
      </c>
      <c r="C975" s="68" t="s">
        <v>779</v>
      </c>
      <c r="D975" s="68" t="s">
        <v>3928</v>
      </c>
      <c r="E975" s="68" t="s">
        <v>3950</v>
      </c>
    </row>
    <row r="976" spans="1:5" hidden="1" x14ac:dyDescent="0.2">
      <c r="A976" s="221">
        <v>975</v>
      </c>
      <c r="B976" s="68" t="b">
        <f>'Zał 5-1'!$R$35=SUM('Zał 5-1'!$R$23:$R$27)</f>
        <v>1</v>
      </c>
      <c r="C976" s="68" t="s">
        <v>779</v>
      </c>
      <c r="D976" s="68" t="s">
        <v>3929</v>
      </c>
      <c r="E976" s="68" t="s">
        <v>3950</v>
      </c>
    </row>
    <row r="977" spans="1:5" hidden="1" x14ac:dyDescent="0.2">
      <c r="A977" s="221">
        <v>976</v>
      </c>
      <c r="B977" s="68" t="b">
        <f>'Zał 5-1'!$R$35&gt;='Zał 5-1'!$R$28</f>
        <v>1</v>
      </c>
      <c r="C977" s="68" t="s">
        <v>779</v>
      </c>
      <c r="D977" s="68" t="s">
        <v>3930</v>
      </c>
      <c r="E977" s="68" t="s">
        <v>3950</v>
      </c>
    </row>
    <row r="978" spans="1:5" hidden="1" x14ac:dyDescent="0.2">
      <c r="A978" s="221">
        <v>977</v>
      </c>
      <c r="B978" s="68" t="b">
        <f>'Zał 5-1'!$R$35&gt;='Zał 5-1'!$R$29</f>
        <v>1</v>
      </c>
      <c r="C978" s="68" t="s">
        <v>779</v>
      </c>
      <c r="D978" s="68" t="s">
        <v>3931</v>
      </c>
      <c r="E978" s="68" t="s">
        <v>3950</v>
      </c>
    </row>
    <row r="979" spans="1:5" hidden="1" x14ac:dyDescent="0.2">
      <c r="A979" s="221">
        <v>978</v>
      </c>
      <c r="B979" s="68" t="b">
        <f>'Zał 5-1'!$R$35&gt;='Zał 5-1'!$R$30</f>
        <v>1</v>
      </c>
      <c r="C979" s="68" t="s">
        <v>779</v>
      </c>
      <c r="D979" s="68" t="s">
        <v>3932</v>
      </c>
      <c r="E979" s="68" t="s">
        <v>3950</v>
      </c>
    </row>
    <row r="980" spans="1:5" hidden="1" x14ac:dyDescent="0.2">
      <c r="A980" s="221">
        <v>979</v>
      </c>
      <c r="B980" s="68" t="b">
        <f>'Zał 5-1'!$R$35&gt;='Zał 5-1'!$R$31</f>
        <v>1</v>
      </c>
      <c r="C980" s="68" t="s">
        <v>779</v>
      </c>
      <c r="D980" s="68" t="s">
        <v>3933</v>
      </c>
      <c r="E980" s="68" t="s">
        <v>3950</v>
      </c>
    </row>
    <row r="981" spans="1:5" hidden="1" x14ac:dyDescent="0.2">
      <c r="A981" s="221">
        <v>980</v>
      </c>
      <c r="B981" s="68" t="b">
        <f>'Zał 5-1'!$R$35&gt;='Zał 5-1'!$R$32</f>
        <v>1</v>
      </c>
      <c r="C981" s="68" t="s">
        <v>779</v>
      </c>
      <c r="D981" s="68" t="s">
        <v>3934</v>
      </c>
      <c r="E981" s="68" t="s">
        <v>3950</v>
      </c>
    </row>
    <row r="982" spans="1:5" hidden="1" x14ac:dyDescent="0.2">
      <c r="A982" s="221">
        <v>981</v>
      </c>
      <c r="B982" s="68" t="b">
        <f>'Zał 5-1'!$R$35&gt;='Zał 5-1'!$R$33</f>
        <v>1</v>
      </c>
      <c r="C982" s="68" t="s">
        <v>779</v>
      </c>
      <c r="D982" s="68" t="s">
        <v>3935</v>
      </c>
      <c r="E982" s="68" t="s">
        <v>3950</v>
      </c>
    </row>
    <row r="983" spans="1:5" hidden="1" x14ac:dyDescent="0.2">
      <c r="A983" s="221">
        <v>982</v>
      </c>
      <c r="B983" s="68" t="b">
        <f>'Zał 5-1'!$R$35&gt;='Zał 5-1'!$R$34</f>
        <v>1</v>
      </c>
      <c r="C983" s="68" t="s">
        <v>779</v>
      </c>
      <c r="D983" s="68" t="s">
        <v>3936</v>
      </c>
      <c r="E983" s="68" t="s">
        <v>3950</v>
      </c>
    </row>
    <row r="984" spans="1:5" hidden="1" x14ac:dyDescent="0.2">
      <c r="A984" s="221">
        <v>983</v>
      </c>
      <c r="B984" s="68" t="b">
        <f>'Zał 5-1'!$R$35=SUM('Zał 5-1'!$R$28:$R$34)</f>
        <v>1</v>
      </c>
      <c r="C984" s="68" t="s">
        <v>779</v>
      </c>
      <c r="D984" s="68" t="s">
        <v>3937</v>
      </c>
      <c r="E984" s="68" t="s">
        <v>3950</v>
      </c>
    </row>
    <row r="985" spans="1:5" hidden="1" x14ac:dyDescent="0.2">
      <c r="A985" s="221">
        <v>984</v>
      </c>
      <c r="B985" s="68" t="b">
        <f>'Zał 5-1'!$S$35&gt;='Zał 5-1'!$S$11</f>
        <v>1</v>
      </c>
      <c r="C985" s="68" t="s">
        <v>779</v>
      </c>
      <c r="D985" s="68" t="s">
        <v>947</v>
      </c>
      <c r="E985" s="68" t="s">
        <v>3952</v>
      </c>
    </row>
    <row r="986" spans="1:5" hidden="1" x14ac:dyDescent="0.2">
      <c r="A986" s="221">
        <v>985</v>
      </c>
      <c r="B986" s="68" t="b">
        <f>'Zał 5-1'!$S$35&gt;='Zał 5-1'!$S$12</f>
        <v>1</v>
      </c>
      <c r="C986" s="68" t="s">
        <v>779</v>
      </c>
      <c r="D986" s="68" t="s">
        <v>948</v>
      </c>
      <c r="E986" s="68" t="s">
        <v>3952</v>
      </c>
    </row>
    <row r="987" spans="1:5" hidden="1" x14ac:dyDescent="0.2">
      <c r="A987" s="221">
        <v>986</v>
      </c>
      <c r="B987" s="68" t="b">
        <f>'Zał 5-1'!$S$35&gt;='Zał 5-1'!$S$13</f>
        <v>1</v>
      </c>
      <c r="C987" s="68" t="s">
        <v>779</v>
      </c>
      <c r="D987" s="68" t="s">
        <v>949</v>
      </c>
      <c r="E987" s="68" t="s">
        <v>3952</v>
      </c>
    </row>
    <row r="988" spans="1:5" hidden="1" x14ac:dyDescent="0.2">
      <c r="A988" s="221">
        <v>987</v>
      </c>
      <c r="B988" s="68" t="b">
        <f>'Zał 5-1'!$S$35&gt;='Zał 5-1'!$S$14</f>
        <v>1</v>
      </c>
      <c r="C988" s="68" t="s">
        <v>779</v>
      </c>
      <c r="D988" s="68" t="s">
        <v>950</v>
      </c>
      <c r="E988" s="68" t="s">
        <v>3952</v>
      </c>
    </row>
    <row r="989" spans="1:5" hidden="1" x14ac:dyDescent="0.2">
      <c r="A989" s="221">
        <v>988</v>
      </c>
      <c r="B989" s="68" t="b">
        <f>'Zał 5-1'!$S$35=SUM('Zał 5-1'!$S$11:$S$14)</f>
        <v>1</v>
      </c>
      <c r="C989" s="68" t="s">
        <v>779</v>
      </c>
      <c r="D989" s="68" t="s">
        <v>3951</v>
      </c>
      <c r="E989" s="68" t="s">
        <v>3952</v>
      </c>
    </row>
    <row r="990" spans="1:5" hidden="1" x14ac:dyDescent="0.2">
      <c r="A990" s="221">
        <v>989</v>
      </c>
      <c r="B990" s="68" t="b">
        <f>'Zał 5-1'!$S$35&gt;='Zał 5-1'!$S$17</f>
        <v>1</v>
      </c>
      <c r="C990" s="68" t="s">
        <v>779</v>
      </c>
      <c r="D990" s="68" t="s">
        <v>3917</v>
      </c>
      <c r="E990" s="68" t="s">
        <v>3952</v>
      </c>
    </row>
    <row r="991" spans="1:5" hidden="1" x14ac:dyDescent="0.2">
      <c r="A991" s="221">
        <v>990</v>
      </c>
      <c r="B991" s="68" t="b">
        <f>'Zał 5-1'!$S$35&gt;='Zał 5-1'!$S$18</f>
        <v>1</v>
      </c>
      <c r="C991" s="68" t="s">
        <v>779</v>
      </c>
      <c r="D991" s="68" t="s">
        <v>3918</v>
      </c>
      <c r="E991" s="68" t="s">
        <v>3952</v>
      </c>
    </row>
    <row r="992" spans="1:5" hidden="1" x14ac:dyDescent="0.2">
      <c r="A992" s="221">
        <v>991</v>
      </c>
      <c r="B992" s="68" t="b">
        <f>'Zał 5-1'!$S$35&gt;='Zał 5-1'!$S$19</f>
        <v>1</v>
      </c>
      <c r="C992" s="68" t="s">
        <v>779</v>
      </c>
      <c r="D992" s="68" t="s">
        <v>3919</v>
      </c>
      <c r="E992" s="68" t="s">
        <v>3952</v>
      </c>
    </row>
    <row r="993" spans="1:5" hidden="1" x14ac:dyDescent="0.2">
      <c r="A993" s="221">
        <v>992</v>
      </c>
      <c r="B993" s="68" t="b">
        <f>'Zał 5-1'!$S$35&gt;='Zał 5-1'!$S$20</f>
        <v>1</v>
      </c>
      <c r="C993" s="68" t="s">
        <v>779</v>
      </c>
      <c r="D993" s="68" t="s">
        <v>3920</v>
      </c>
      <c r="E993" s="68" t="s">
        <v>3952</v>
      </c>
    </row>
    <row r="994" spans="1:5" hidden="1" x14ac:dyDescent="0.2">
      <c r="A994" s="221">
        <v>993</v>
      </c>
      <c r="B994" s="68" t="b">
        <f>'Zał 5-1'!$S$35&gt;='Zał 5-1'!$S$21</f>
        <v>1</v>
      </c>
      <c r="C994" s="68" t="s">
        <v>779</v>
      </c>
      <c r="D994" s="68" t="s">
        <v>3921</v>
      </c>
      <c r="E994" s="68" t="s">
        <v>3952</v>
      </c>
    </row>
    <row r="995" spans="1:5" hidden="1" x14ac:dyDescent="0.2">
      <c r="A995" s="221">
        <v>994</v>
      </c>
      <c r="B995" s="68" t="b">
        <f>'Zał 5-1'!$S$35=SUM('Zał 5-1'!$S$17:$S$22)</f>
        <v>1</v>
      </c>
      <c r="C995" s="68" t="s">
        <v>779</v>
      </c>
      <c r="D995" s="203" t="s">
        <v>5230</v>
      </c>
      <c r="E995" s="68" t="s">
        <v>3952</v>
      </c>
    </row>
    <row r="996" spans="1:5" hidden="1" x14ac:dyDescent="0.2">
      <c r="A996" s="221">
        <v>995</v>
      </c>
      <c r="B996" s="68" t="b">
        <f>'Zał 5-1'!$S$35&gt;='Zał 5-1'!$S$23</f>
        <v>1</v>
      </c>
      <c r="C996" s="68" t="s">
        <v>779</v>
      </c>
      <c r="D996" s="68" t="s">
        <v>3924</v>
      </c>
      <c r="E996" s="68" t="s">
        <v>3952</v>
      </c>
    </row>
    <row r="997" spans="1:5" hidden="1" x14ac:dyDescent="0.2">
      <c r="A997" s="221">
        <v>996</v>
      </c>
      <c r="B997" s="68" t="b">
        <f>'Zał 5-1'!$S$35&gt;='Zał 5-1'!$S$24</f>
        <v>1</v>
      </c>
      <c r="C997" s="68" t="s">
        <v>779</v>
      </c>
      <c r="D997" s="68" t="s">
        <v>3925</v>
      </c>
      <c r="E997" s="68" t="s">
        <v>3952</v>
      </c>
    </row>
    <row r="998" spans="1:5" hidden="1" x14ac:dyDescent="0.2">
      <c r="A998" s="221">
        <v>997</v>
      </c>
      <c r="B998" s="68" t="b">
        <f>'Zał 5-1'!$S$35&gt;='Zał 5-1'!$S$25</f>
        <v>1</v>
      </c>
      <c r="C998" s="68" t="s">
        <v>779</v>
      </c>
      <c r="D998" s="68" t="s">
        <v>3926</v>
      </c>
      <c r="E998" s="68" t="s">
        <v>3952</v>
      </c>
    </row>
    <row r="999" spans="1:5" hidden="1" x14ac:dyDescent="0.2">
      <c r="A999" s="221">
        <v>998</v>
      </c>
      <c r="B999" s="68" t="b">
        <f>'Zał 5-1'!$S$35&gt;='Zał 5-1'!$S$26</f>
        <v>1</v>
      </c>
      <c r="C999" s="68" t="s">
        <v>779</v>
      </c>
      <c r="D999" s="68" t="s">
        <v>3927</v>
      </c>
      <c r="E999" s="68" t="s">
        <v>3952</v>
      </c>
    </row>
    <row r="1000" spans="1:5" hidden="1" x14ac:dyDescent="0.2">
      <c r="A1000" s="221">
        <v>999</v>
      </c>
      <c r="B1000" s="68" t="b">
        <f>'Zał 5-1'!$S$35&gt;='Zał 5-1'!$S$27</f>
        <v>1</v>
      </c>
      <c r="C1000" s="68" t="s">
        <v>779</v>
      </c>
      <c r="D1000" s="68" t="s">
        <v>3928</v>
      </c>
      <c r="E1000" s="68" t="s">
        <v>3952</v>
      </c>
    </row>
    <row r="1001" spans="1:5" hidden="1" x14ac:dyDescent="0.2">
      <c r="A1001" s="221">
        <v>1000</v>
      </c>
      <c r="B1001" s="68" t="b">
        <f>'Zał 5-1'!$S$35=SUM('Zał 5-1'!$S$23:$S$27)</f>
        <v>1</v>
      </c>
      <c r="C1001" s="68" t="s">
        <v>779</v>
      </c>
      <c r="D1001" s="68" t="s">
        <v>3929</v>
      </c>
      <c r="E1001" s="68" t="s">
        <v>3952</v>
      </c>
    </row>
    <row r="1002" spans="1:5" hidden="1" x14ac:dyDescent="0.2">
      <c r="A1002" s="221">
        <v>1001</v>
      </c>
      <c r="B1002" s="68" t="b">
        <f>'Zał 5-1'!$S$35&gt;='Zał 5-1'!$S$28</f>
        <v>1</v>
      </c>
      <c r="C1002" s="68" t="s">
        <v>779</v>
      </c>
      <c r="D1002" s="68" t="s">
        <v>3930</v>
      </c>
      <c r="E1002" s="68" t="s">
        <v>3952</v>
      </c>
    </row>
    <row r="1003" spans="1:5" hidden="1" x14ac:dyDescent="0.2">
      <c r="A1003" s="221">
        <v>1002</v>
      </c>
      <c r="B1003" s="68" t="b">
        <f>'Zał 5-1'!$S$35&gt;='Zał 5-1'!$S$29</f>
        <v>1</v>
      </c>
      <c r="C1003" s="68" t="s">
        <v>779</v>
      </c>
      <c r="D1003" s="68" t="s">
        <v>3931</v>
      </c>
      <c r="E1003" s="68" t="s">
        <v>3952</v>
      </c>
    </row>
    <row r="1004" spans="1:5" hidden="1" x14ac:dyDescent="0.2">
      <c r="A1004" s="221">
        <v>1003</v>
      </c>
      <c r="B1004" s="68" t="b">
        <f>'Zał 5-1'!$S$35&gt;='Zał 5-1'!$S$30</f>
        <v>1</v>
      </c>
      <c r="C1004" s="68" t="s">
        <v>779</v>
      </c>
      <c r="D1004" s="68" t="s">
        <v>3932</v>
      </c>
      <c r="E1004" s="68" t="s">
        <v>3952</v>
      </c>
    </row>
    <row r="1005" spans="1:5" hidden="1" x14ac:dyDescent="0.2">
      <c r="A1005" s="221">
        <v>1004</v>
      </c>
      <c r="B1005" s="68" t="b">
        <f>'Zał 5-1'!$S$35&gt;='Zał 5-1'!$S$31</f>
        <v>1</v>
      </c>
      <c r="C1005" s="68" t="s">
        <v>779</v>
      </c>
      <c r="D1005" s="68" t="s">
        <v>3933</v>
      </c>
      <c r="E1005" s="68" t="s">
        <v>3952</v>
      </c>
    </row>
    <row r="1006" spans="1:5" hidden="1" x14ac:dyDescent="0.2">
      <c r="A1006" s="221">
        <v>1005</v>
      </c>
      <c r="B1006" s="68" t="b">
        <f>'Zał 5-1'!$S$35&gt;='Zał 5-1'!$S$32</f>
        <v>1</v>
      </c>
      <c r="C1006" s="68" t="s">
        <v>779</v>
      </c>
      <c r="D1006" s="68" t="s">
        <v>3934</v>
      </c>
      <c r="E1006" s="68" t="s">
        <v>3952</v>
      </c>
    </row>
    <row r="1007" spans="1:5" hidden="1" x14ac:dyDescent="0.2">
      <c r="A1007" s="221">
        <v>1006</v>
      </c>
      <c r="B1007" s="68" t="b">
        <f>'Zał 5-1'!$S$35&gt;='Zał 5-1'!$S$33</f>
        <v>1</v>
      </c>
      <c r="C1007" s="68" t="s">
        <v>779</v>
      </c>
      <c r="D1007" s="68" t="s">
        <v>3935</v>
      </c>
      <c r="E1007" s="68" t="s">
        <v>3952</v>
      </c>
    </row>
    <row r="1008" spans="1:5" hidden="1" x14ac:dyDescent="0.2">
      <c r="A1008" s="221">
        <v>1007</v>
      </c>
      <c r="B1008" s="68" t="b">
        <f>'Zał 5-1'!$S$35&gt;='Zał 5-1'!$S$34</f>
        <v>1</v>
      </c>
      <c r="C1008" s="68" t="s">
        <v>779</v>
      </c>
      <c r="D1008" s="68" t="s">
        <v>3936</v>
      </c>
      <c r="E1008" s="68" t="s">
        <v>3952</v>
      </c>
    </row>
    <row r="1009" spans="1:5" hidden="1" x14ac:dyDescent="0.2">
      <c r="A1009" s="221">
        <v>1008</v>
      </c>
      <c r="B1009" s="68" t="b">
        <f>'Zał 5-1'!$S$35=SUM('Zał 5-1'!$S$28:$S$34)</f>
        <v>1</v>
      </c>
      <c r="C1009" s="68" t="s">
        <v>779</v>
      </c>
      <c r="D1009" s="68" t="s">
        <v>3937</v>
      </c>
      <c r="E1009" s="68" t="s">
        <v>3952</v>
      </c>
    </row>
    <row r="1010" spans="1:5" hidden="1" x14ac:dyDescent="0.2">
      <c r="A1010" s="221">
        <v>1009</v>
      </c>
      <c r="B1010" s="68" t="b">
        <f>'Zał 5-1'!$T$35&gt;='Zał 5-1'!$T$11</f>
        <v>1</v>
      </c>
      <c r="C1010" s="68" t="s">
        <v>779</v>
      </c>
      <c r="D1010" s="68" t="s">
        <v>947</v>
      </c>
      <c r="E1010" s="68" t="s">
        <v>3954</v>
      </c>
    </row>
    <row r="1011" spans="1:5" hidden="1" x14ac:dyDescent="0.2">
      <c r="A1011" s="221">
        <v>1010</v>
      </c>
      <c r="B1011" s="68" t="b">
        <f>'Zał 5-1'!$T$35&gt;='Zał 5-1'!$T$12</f>
        <v>1</v>
      </c>
      <c r="C1011" s="68" t="s">
        <v>779</v>
      </c>
      <c r="D1011" s="68" t="s">
        <v>948</v>
      </c>
      <c r="E1011" s="68" t="s">
        <v>3954</v>
      </c>
    </row>
    <row r="1012" spans="1:5" hidden="1" x14ac:dyDescent="0.2">
      <c r="A1012" s="221">
        <v>1011</v>
      </c>
      <c r="B1012" s="68" t="b">
        <f>'Zał 5-1'!$T$35&gt;='Zał 5-1'!$T$13</f>
        <v>1</v>
      </c>
      <c r="C1012" s="68" t="s">
        <v>779</v>
      </c>
      <c r="D1012" s="68" t="s">
        <v>949</v>
      </c>
      <c r="E1012" s="68" t="s">
        <v>3954</v>
      </c>
    </row>
    <row r="1013" spans="1:5" hidden="1" x14ac:dyDescent="0.2">
      <c r="A1013" s="221">
        <v>1012</v>
      </c>
      <c r="B1013" s="68" t="b">
        <f>'Zał 5-1'!$T$35&gt;='Zał 5-1'!$T$14</f>
        <v>1</v>
      </c>
      <c r="C1013" s="68" t="s">
        <v>779</v>
      </c>
      <c r="D1013" s="68" t="s">
        <v>950</v>
      </c>
      <c r="E1013" s="68" t="s">
        <v>3954</v>
      </c>
    </row>
    <row r="1014" spans="1:5" hidden="1" x14ac:dyDescent="0.2">
      <c r="A1014" s="221">
        <v>1013</v>
      </c>
      <c r="B1014" s="68" t="b">
        <f>'Zał 5-1'!$T$35&gt;='Zał 5-1'!$T$15</f>
        <v>1</v>
      </c>
      <c r="C1014" s="68" t="s">
        <v>779</v>
      </c>
      <c r="D1014" s="68" t="s">
        <v>951</v>
      </c>
      <c r="E1014" s="68" t="s">
        <v>3954</v>
      </c>
    </row>
    <row r="1015" spans="1:5" hidden="1" x14ac:dyDescent="0.2">
      <c r="A1015" s="221">
        <v>1014</v>
      </c>
      <c r="B1015" s="68" t="b">
        <f>'Zał 5-1'!$T$35&gt;='Zał 5-1'!$T$16</f>
        <v>1</v>
      </c>
      <c r="C1015" s="68" t="s">
        <v>779</v>
      </c>
      <c r="D1015" s="68" t="s">
        <v>952</v>
      </c>
      <c r="E1015" s="68" t="s">
        <v>3954</v>
      </c>
    </row>
    <row r="1016" spans="1:5" hidden="1" x14ac:dyDescent="0.2">
      <c r="A1016" s="221">
        <v>1015</v>
      </c>
      <c r="B1016" s="68" t="b">
        <f>'Zał 5-1'!$T$35=SUM('Zał 5-1'!$T$11:$T$16)</f>
        <v>1</v>
      </c>
      <c r="C1016" s="68" t="s">
        <v>779</v>
      </c>
      <c r="D1016" s="68" t="s">
        <v>953</v>
      </c>
      <c r="E1016" s="68" t="s">
        <v>3954</v>
      </c>
    </row>
    <row r="1017" spans="1:5" hidden="1" x14ac:dyDescent="0.2">
      <c r="A1017" s="221">
        <v>1016</v>
      </c>
      <c r="B1017" s="68" t="b">
        <f>'Zał 5-1'!$T$35&gt;='Zał 5-1'!$T$17</f>
        <v>1</v>
      </c>
      <c r="C1017" s="68" t="s">
        <v>779</v>
      </c>
      <c r="D1017" s="68" t="s">
        <v>3917</v>
      </c>
      <c r="E1017" s="68" t="s">
        <v>3954</v>
      </c>
    </row>
    <row r="1018" spans="1:5" hidden="1" x14ac:dyDescent="0.2">
      <c r="A1018" s="221">
        <v>1017</v>
      </c>
      <c r="B1018" s="68" t="b">
        <f>'Zał 5-1'!$T$35&gt;='Zał 5-1'!$T$18</f>
        <v>1</v>
      </c>
      <c r="C1018" s="68" t="s">
        <v>779</v>
      </c>
      <c r="D1018" s="68" t="s">
        <v>3918</v>
      </c>
      <c r="E1018" s="68" t="s">
        <v>3954</v>
      </c>
    </row>
    <row r="1019" spans="1:5" hidden="1" x14ac:dyDescent="0.2">
      <c r="A1019" s="221">
        <v>1018</v>
      </c>
      <c r="B1019" s="68" t="b">
        <f>'Zał 5-1'!$T$35&gt;='Zał 5-1'!$T$19</f>
        <v>1</v>
      </c>
      <c r="C1019" s="68" t="s">
        <v>779</v>
      </c>
      <c r="D1019" s="68" t="s">
        <v>3919</v>
      </c>
      <c r="E1019" s="68" t="s">
        <v>3954</v>
      </c>
    </row>
    <row r="1020" spans="1:5" hidden="1" x14ac:dyDescent="0.2">
      <c r="A1020" s="221">
        <v>1019</v>
      </c>
      <c r="B1020" s="68" t="b">
        <f>'Zał 5-1'!$T$35&gt;='Zał 5-1'!$T$20</f>
        <v>1</v>
      </c>
      <c r="C1020" s="68" t="s">
        <v>779</v>
      </c>
      <c r="D1020" s="68" t="s">
        <v>3920</v>
      </c>
      <c r="E1020" s="68" t="s">
        <v>3954</v>
      </c>
    </row>
    <row r="1021" spans="1:5" hidden="1" x14ac:dyDescent="0.2">
      <c r="A1021" s="221">
        <v>1020</v>
      </c>
      <c r="B1021" s="68" t="b">
        <f>'Zał 5-1'!$T$35&gt;='Zał 5-1'!$T$21</f>
        <v>1</v>
      </c>
      <c r="C1021" s="68" t="s">
        <v>779</v>
      </c>
      <c r="D1021" s="68" t="s">
        <v>3921</v>
      </c>
      <c r="E1021" s="68" t="s">
        <v>3954</v>
      </c>
    </row>
    <row r="1022" spans="1:5" hidden="1" x14ac:dyDescent="0.2">
      <c r="A1022" s="221">
        <v>1021</v>
      </c>
      <c r="B1022" s="68" t="b">
        <f>'Zał 5-1'!$T$35&gt;='Zał 5-1'!$T$22</f>
        <v>1</v>
      </c>
      <c r="C1022" s="68" t="s">
        <v>779</v>
      </c>
      <c r="D1022" s="68" t="s">
        <v>3922</v>
      </c>
      <c r="E1022" s="68" t="s">
        <v>3954</v>
      </c>
    </row>
    <row r="1023" spans="1:5" hidden="1" x14ac:dyDescent="0.2">
      <c r="A1023" s="221">
        <v>1022</v>
      </c>
      <c r="B1023" s="68" t="b">
        <f>'Zał 5-1'!$T$35&gt;=SUM('Zał 5-1'!$T$17:$T$22)</f>
        <v>1</v>
      </c>
      <c r="C1023" s="68" t="s">
        <v>779</v>
      </c>
      <c r="D1023" s="68" t="s">
        <v>3953</v>
      </c>
      <c r="E1023" s="68" t="s">
        <v>3954</v>
      </c>
    </row>
    <row r="1024" spans="1:5" hidden="1" x14ac:dyDescent="0.2">
      <c r="A1024" s="221">
        <v>1023</v>
      </c>
      <c r="B1024" s="68" t="b">
        <f>'Zał 5-1'!$T$35&gt;='Zał 5-1'!$T$23</f>
        <v>1</v>
      </c>
      <c r="C1024" s="68" t="s">
        <v>779</v>
      </c>
      <c r="D1024" s="68" t="s">
        <v>3924</v>
      </c>
      <c r="E1024" s="68" t="s">
        <v>3954</v>
      </c>
    </row>
    <row r="1025" spans="1:5" hidden="1" x14ac:dyDescent="0.2">
      <c r="A1025" s="221">
        <v>1024</v>
      </c>
      <c r="B1025" s="68" t="b">
        <f>'Zał 5-1'!$T$35&gt;='Zał 5-1'!$T$24</f>
        <v>1</v>
      </c>
      <c r="C1025" s="68" t="s">
        <v>779</v>
      </c>
      <c r="D1025" s="68" t="s">
        <v>3925</v>
      </c>
      <c r="E1025" s="68" t="s">
        <v>3954</v>
      </c>
    </row>
    <row r="1026" spans="1:5" hidden="1" x14ac:dyDescent="0.2">
      <c r="A1026" s="221">
        <v>1025</v>
      </c>
      <c r="B1026" s="68" t="b">
        <f>'Zał 5-1'!$T$35&gt;='Zał 5-1'!$T$25</f>
        <v>1</v>
      </c>
      <c r="C1026" s="68" t="s">
        <v>779</v>
      </c>
      <c r="D1026" s="68" t="s">
        <v>3926</v>
      </c>
      <c r="E1026" s="68" t="s">
        <v>3954</v>
      </c>
    </row>
    <row r="1027" spans="1:5" hidden="1" x14ac:dyDescent="0.2">
      <c r="A1027" s="221">
        <v>1026</v>
      </c>
      <c r="B1027" s="68" t="b">
        <f>'Zał 5-1'!$T$35&gt;='Zał 5-1'!$T$26</f>
        <v>1</v>
      </c>
      <c r="C1027" s="68" t="s">
        <v>779</v>
      </c>
      <c r="D1027" s="68" t="s">
        <v>3927</v>
      </c>
      <c r="E1027" s="68" t="s">
        <v>3954</v>
      </c>
    </row>
    <row r="1028" spans="1:5" hidden="1" x14ac:dyDescent="0.2">
      <c r="A1028" s="221">
        <v>1027</v>
      </c>
      <c r="B1028" s="68" t="b">
        <f>'Zał 5-1'!$T$35&gt;='Zał 5-1'!$T$27</f>
        <v>1</v>
      </c>
      <c r="C1028" s="68" t="s">
        <v>779</v>
      </c>
      <c r="D1028" s="68" t="s">
        <v>3928</v>
      </c>
      <c r="E1028" s="68" t="s">
        <v>3954</v>
      </c>
    </row>
    <row r="1029" spans="1:5" hidden="1" x14ac:dyDescent="0.2">
      <c r="A1029" s="221">
        <v>1028</v>
      </c>
      <c r="B1029" s="68" t="b">
        <f>'Zał 5-1'!$T$35=SUM('Zał 5-1'!$T$23:$T$27)</f>
        <v>1</v>
      </c>
      <c r="C1029" s="68" t="s">
        <v>779</v>
      </c>
      <c r="D1029" s="68" t="s">
        <v>3929</v>
      </c>
      <c r="E1029" s="68" t="s">
        <v>3954</v>
      </c>
    </row>
    <row r="1030" spans="1:5" hidden="1" x14ac:dyDescent="0.2">
      <c r="A1030" s="221">
        <v>1029</v>
      </c>
      <c r="B1030" s="68" t="b">
        <f>'Zał 5-1'!$T$35&gt;='Zał 5-1'!$T$28</f>
        <v>1</v>
      </c>
      <c r="C1030" s="68" t="s">
        <v>779</v>
      </c>
      <c r="D1030" s="68" t="s">
        <v>3930</v>
      </c>
      <c r="E1030" s="68" t="s">
        <v>3954</v>
      </c>
    </row>
    <row r="1031" spans="1:5" hidden="1" x14ac:dyDescent="0.2">
      <c r="A1031" s="221">
        <v>1030</v>
      </c>
      <c r="B1031" s="68" t="b">
        <f>'Zał 5-1'!$T$35&gt;='Zał 5-1'!$T$29</f>
        <v>1</v>
      </c>
      <c r="C1031" s="68" t="s">
        <v>779</v>
      </c>
      <c r="D1031" s="68" t="s">
        <v>3931</v>
      </c>
      <c r="E1031" s="68" t="s">
        <v>3954</v>
      </c>
    </row>
    <row r="1032" spans="1:5" hidden="1" x14ac:dyDescent="0.2">
      <c r="A1032" s="221">
        <v>1031</v>
      </c>
      <c r="B1032" s="68" t="b">
        <f>'Zał 5-1'!$T$35&gt;='Zał 5-1'!$T$30</f>
        <v>1</v>
      </c>
      <c r="C1032" s="68" t="s">
        <v>779</v>
      </c>
      <c r="D1032" s="68" t="s">
        <v>3932</v>
      </c>
      <c r="E1032" s="68" t="s">
        <v>3954</v>
      </c>
    </row>
    <row r="1033" spans="1:5" hidden="1" x14ac:dyDescent="0.2">
      <c r="A1033" s="221">
        <v>1032</v>
      </c>
      <c r="B1033" s="68" t="b">
        <f>'Zał 5-1'!$T$35&gt;='Zał 5-1'!$T$31</f>
        <v>1</v>
      </c>
      <c r="C1033" s="68" t="s">
        <v>779</v>
      </c>
      <c r="D1033" s="68" t="s">
        <v>3933</v>
      </c>
      <c r="E1033" s="68" t="s">
        <v>3954</v>
      </c>
    </row>
    <row r="1034" spans="1:5" hidden="1" x14ac:dyDescent="0.2">
      <c r="A1034" s="221">
        <v>1033</v>
      </c>
      <c r="B1034" s="68" t="b">
        <f>'Zał 5-1'!$T$35&gt;='Zał 5-1'!$T$32</f>
        <v>1</v>
      </c>
      <c r="C1034" s="68" t="s">
        <v>779</v>
      </c>
      <c r="D1034" s="68" t="s">
        <v>3934</v>
      </c>
      <c r="E1034" s="68" t="s">
        <v>3954</v>
      </c>
    </row>
    <row r="1035" spans="1:5" hidden="1" x14ac:dyDescent="0.2">
      <c r="A1035" s="221">
        <v>1034</v>
      </c>
      <c r="B1035" s="68" t="b">
        <f>'Zał 5-1'!$T$35&gt;='Zał 5-1'!$T$33</f>
        <v>1</v>
      </c>
      <c r="C1035" s="68" t="s">
        <v>779</v>
      </c>
      <c r="D1035" s="68" t="s">
        <v>3935</v>
      </c>
      <c r="E1035" s="68" t="s">
        <v>3954</v>
      </c>
    </row>
    <row r="1036" spans="1:5" hidden="1" x14ac:dyDescent="0.2">
      <c r="A1036" s="221">
        <v>1035</v>
      </c>
      <c r="B1036" s="68" t="b">
        <f>'Zał 5-1'!$T$35&gt;='Zał 5-1'!$T$34</f>
        <v>1</v>
      </c>
      <c r="C1036" s="68" t="s">
        <v>779</v>
      </c>
      <c r="D1036" s="68" t="s">
        <v>3936</v>
      </c>
      <c r="E1036" s="68" t="s">
        <v>3954</v>
      </c>
    </row>
    <row r="1037" spans="1:5" hidden="1" x14ac:dyDescent="0.2">
      <c r="A1037" s="221">
        <v>1036</v>
      </c>
      <c r="B1037" s="68" t="b">
        <f>'Zał 5-1'!$T$35=SUM('Zał 5-1'!$T$28:$T$34)</f>
        <v>1</v>
      </c>
      <c r="C1037" s="68" t="s">
        <v>779</v>
      </c>
      <c r="D1037" s="68" t="s">
        <v>3937</v>
      </c>
      <c r="E1037" s="68" t="s">
        <v>3954</v>
      </c>
    </row>
    <row r="1038" spans="1:5" hidden="1" x14ac:dyDescent="0.2">
      <c r="A1038" s="221">
        <v>1037</v>
      </c>
      <c r="B1038" s="68" t="b">
        <f>'Zał 5-1'!$U$35&gt;='Zał 5-1'!$U$11</f>
        <v>1</v>
      </c>
      <c r="C1038" s="68" t="s">
        <v>779</v>
      </c>
      <c r="D1038" s="68" t="s">
        <v>947</v>
      </c>
      <c r="E1038" s="68" t="s">
        <v>3912</v>
      </c>
    </row>
    <row r="1039" spans="1:5" hidden="1" x14ac:dyDescent="0.2">
      <c r="A1039" s="221">
        <v>1038</v>
      </c>
      <c r="B1039" s="68" t="b">
        <f>'Zał 5-1'!$U$35&gt;='Zał 5-1'!$U$12</f>
        <v>1</v>
      </c>
      <c r="C1039" s="68" t="s">
        <v>779</v>
      </c>
      <c r="D1039" s="68" t="s">
        <v>948</v>
      </c>
      <c r="E1039" s="68" t="s">
        <v>3912</v>
      </c>
    </row>
    <row r="1040" spans="1:5" hidden="1" x14ac:dyDescent="0.2">
      <c r="A1040" s="221">
        <v>1039</v>
      </c>
      <c r="B1040" s="68" t="b">
        <f>'Zał 5-1'!$U$35&gt;='Zał 5-1'!$U$13</f>
        <v>1</v>
      </c>
      <c r="C1040" s="68" t="s">
        <v>779</v>
      </c>
      <c r="D1040" s="68" t="s">
        <v>949</v>
      </c>
      <c r="E1040" s="68" t="s">
        <v>3912</v>
      </c>
    </row>
    <row r="1041" spans="1:5" hidden="1" x14ac:dyDescent="0.2">
      <c r="A1041" s="221">
        <v>1040</v>
      </c>
      <c r="B1041" s="68" t="b">
        <f>'Zał 5-1'!$U$35&gt;='Zał 5-1'!$U$14</f>
        <v>1</v>
      </c>
      <c r="C1041" s="68" t="s">
        <v>779</v>
      </c>
      <c r="D1041" s="68" t="s">
        <v>950</v>
      </c>
      <c r="E1041" s="68" t="s">
        <v>3912</v>
      </c>
    </row>
    <row r="1042" spans="1:5" hidden="1" x14ac:dyDescent="0.2">
      <c r="A1042" s="221">
        <v>1041</v>
      </c>
      <c r="B1042" s="68" t="b">
        <f>'Zał 5-1'!$U$35&gt;='Zał 5-1'!$U$15</f>
        <v>1</v>
      </c>
      <c r="C1042" s="68" t="s">
        <v>779</v>
      </c>
      <c r="D1042" s="68" t="s">
        <v>951</v>
      </c>
      <c r="E1042" s="68" t="s">
        <v>3912</v>
      </c>
    </row>
    <row r="1043" spans="1:5" hidden="1" x14ac:dyDescent="0.2">
      <c r="A1043" s="221">
        <v>1042</v>
      </c>
      <c r="B1043" s="68" t="b">
        <f>'Zał 5-1'!$U$35&gt;='Zał 5-1'!$U$16</f>
        <v>1</v>
      </c>
      <c r="C1043" s="68" t="s">
        <v>779</v>
      </c>
      <c r="D1043" s="68" t="s">
        <v>952</v>
      </c>
      <c r="E1043" s="68" t="s">
        <v>3912</v>
      </c>
    </row>
    <row r="1044" spans="1:5" hidden="1" x14ac:dyDescent="0.2">
      <c r="A1044" s="221">
        <v>1043</v>
      </c>
      <c r="B1044" s="68" t="b">
        <f>'Zał 5-1'!$U$35=SUM('Zał 5-1'!$U$11:$U$16)</f>
        <v>1</v>
      </c>
      <c r="C1044" s="68" t="s">
        <v>779</v>
      </c>
      <c r="D1044" s="68" t="s">
        <v>953</v>
      </c>
      <c r="E1044" s="68" t="s">
        <v>3912</v>
      </c>
    </row>
    <row r="1045" spans="1:5" hidden="1" x14ac:dyDescent="0.2">
      <c r="A1045" s="221">
        <v>1044</v>
      </c>
      <c r="B1045" s="68" t="b">
        <f>'Zał 5-1'!$U$35&gt;='Zał 5-1'!$U$17</f>
        <v>1</v>
      </c>
      <c r="C1045" s="68" t="s">
        <v>779</v>
      </c>
      <c r="D1045" s="68" t="s">
        <v>3917</v>
      </c>
      <c r="E1045" s="68" t="s">
        <v>3912</v>
      </c>
    </row>
    <row r="1046" spans="1:5" hidden="1" x14ac:dyDescent="0.2">
      <c r="A1046" s="221">
        <v>1045</v>
      </c>
      <c r="B1046" s="68" t="b">
        <f>'Zał 5-1'!$U$35&gt;='Zał 5-1'!$U$18</f>
        <v>1</v>
      </c>
      <c r="C1046" s="68" t="s">
        <v>779</v>
      </c>
      <c r="D1046" s="68" t="s">
        <v>3918</v>
      </c>
      <c r="E1046" s="68" t="s">
        <v>3912</v>
      </c>
    </row>
    <row r="1047" spans="1:5" hidden="1" x14ac:dyDescent="0.2">
      <c r="A1047" s="221">
        <v>1046</v>
      </c>
      <c r="B1047" s="68" t="b">
        <f>'Zał 5-1'!$U$35&gt;='Zał 5-1'!$U$19</f>
        <v>1</v>
      </c>
      <c r="C1047" s="68" t="s">
        <v>779</v>
      </c>
      <c r="D1047" s="68" t="s">
        <v>3919</v>
      </c>
      <c r="E1047" s="68" t="s">
        <v>3912</v>
      </c>
    </row>
    <row r="1048" spans="1:5" hidden="1" x14ac:dyDescent="0.2">
      <c r="A1048" s="221">
        <v>1047</v>
      </c>
      <c r="B1048" s="68" t="b">
        <f>'Zał 5-1'!$U$35&gt;='Zał 5-1'!$U$20</f>
        <v>1</v>
      </c>
      <c r="C1048" s="68" t="s">
        <v>779</v>
      </c>
      <c r="D1048" s="68" t="s">
        <v>3920</v>
      </c>
      <c r="E1048" s="68" t="s">
        <v>3912</v>
      </c>
    </row>
    <row r="1049" spans="1:5" hidden="1" x14ac:dyDescent="0.2">
      <c r="A1049" s="221">
        <v>1048</v>
      </c>
      <c r="B1049" s="68" t="b">
        <f>'Zał 5-1'!$U$35&gt;='Zał 5-1'!$U$21</f>
        <v>1</v>
      </c>
      <c r="C1049" s="68" t="s">
        <v>779</v>
      </c>
      <c r="D1049" s="68" t="s">
        <v>3921</v>
      </c>
      <c r="E1049" s="68" t="s">
        <v>3912</v>
      </c>
    </row>
    <row r="1050" spans="1:5" hidden="1" x14ac:dyDescent="0.2">
      <c r="A1050" s="221">
        <v>1049</v>
      </c>
      <c r="B1050" s="68" t="b">
        <f>'Zał 5-1'!$U$35&gt;='Zał 5-1'!$U$22</f>
        <v>1</v>
      </c>
      <c r="C1050" s="68" t="s">
        <v>779</v>
      </c>
      <c r="D1050" s="68" t="s">
        <v>3922</v>
      </c>
      <c r="E1050" s="68" t="s">
        <v>3912</v>
      </c>
    </row>
    <row r="1051" spans="1:5" hidden="1" x14ac:dyDescent="0.2">
      <c r="A1051" s="221">
        <v>1050</v>
      </c>
      <c r="B1051" s="68" t="b">
        <f>'Zał 5-1'!$U$35&gt;=SUM('Zał 5-1'!$U$17:$U$22)</f>
        <v>1</v>
      </c>
      <c r="C1051" s="68" t="s">
        <v>779</v>
      </c>
      <c r="D1051" s="68" t="s">
        <v>3953</v>
      </c>
      <c r="E1051" s="68" t="s">
        <v>3912</v>
      </c>
    </row>
    <row r="1052" spans="1:5" hidden="1" x14ac:dyDescent="0.2">
      <c r="A1052" s="221">
        <v>1051</v>
      </c>
      <c r="B1052" s="68" t="b">
        <f>'Zał 5-1'!$U$35&gt;='Zał 5-1'!$U$23</f>
        <v>1</v>
      </c>
      <c r="C1052" s="68" t="s">
        <v>779</v>
      </c>
      <c r="D1052" s="68" t="s">
        <v>3924</v>
      </c>
      <c r="E1052" s="68" t="s">
        <v>3912</v>
      </c>
    </row>
    <row r="1053" spans="1:5" hidden="1" x14ac:dyDescent="0.2">
      <c r="A1053" s="221">
        <v>1052</v>
      </c>
      <c r="B1053" s="68" t="b">
        <f>'Zał 5-1'!$U$35&gt;='Zał 5-1'!$U$24</f>
        <v>1</v>
      </c>
      <c r="C1053" s="68" t="s">
        <v>779</v>
      </c>
      <c r="D1053" s="68" t="s">
        <v>3925</v>
      </c>
      <c r="E1053" s="68" t="s">
        <v>3912</v>
      </c>
    </row>
    <row r="1054" spans="1:5" hidden="1" x14ac:dyDescent="0.2">
      <c r="A1054" s="221">
        <v>1053</v>
      </c>
      <c r="B1054" s="68" t="b">
        <f>'Zał 5-1'!$U$35&gt;='Zał 5-1'!$U$25</f>
        <v>1</v>
      </c>
      <c r="C1054" s="68" t="s">
        <v>779</v>
      </c>
      <c r="D1054" s="68" t="s">
        <v>3926</v>
      </c>
      <c r="E1054" s="68" t="s">
        <v>3912</v>
      </c>
    </row>
    <row r="1055" spans="1:5" hidden="1" x14ac:dyDescent="0.2">
      <c r="A1055" s="221">
        <v>1054</v>
      </c>
      <c r="B1055" s="68" t="b">
        <f>'Zał 5-1'!$U$35&gt;='Zał 5-1'!$U$26</f>
        <v>1</v>
      </c>
      <c r="C1055" s="68" t="s">
        <v>779</v>
      </c>
      <c r="D1055" s="68" t="s">
        <v>3927</v>
      </c>
      <c r="E1055" s="68" t="s">
        <v>3912</v>
      </c>
    </row>
    <row r="1056" spans="1:5" hidden="1" x14ac:dyDescent="0.2">
      <c r="A1056" s="221">
        <v>1055</v>
      </c>
      <c r="B1056" s="68" t="b">
        <f>'Zał 5-1'!$U$35&gt;='Zał 5-1'!$U$27</f>
        <v>1</v>
      </c>
      <c r="C1056" s="68" t="s">
        <v>779</v>
      </c>
      <c r="D1056" s="68" t="s">
        <v>3928</v>
      </c>
      <c r="E1056" s="68" t="s">
        <v>3912</v>
      </c>
    </row>
    <row r="1057" spans="1:5" hidden="1" x14ac:dyDescent="0.2">
      <c r="A1057" s="221">
        <v>1056</v>
      </c>
      <c r="B1057" s="68" t="b">
        <f>'Zał 5-1'!$U$35=SUM('Zał 5-1'!$U$23:$U$27)</f>
        <v>1</v>
      </c>
      <c r="C1057" s="68" t="s">
        <v>779</v>
      </c>
      <c r="D1057" s="68" t="s">
        <v>3929</v>
      </c>
      <c r="E1057" s="68" t="s">
        <v>3912</v>
      </c>
    </row>
    <row r="1058" spans="1:5" hidden="1" x14ac:dyDescent="0.2">
      <c r="A1058" s="221">
        <v>1057</v>
      </c>
      <c r="B1058" s="68" t="b">
        <f>'Zał 5-1'!$U$35&gt;='Zał 5-1'!$U$28</f>
        <v>1</v>
      </c>
      <c r="C1058" s="68" t="s">
        <v>779</v>
      </c>
      <c r="D1058" s="68" t="s">
        <v>3930</v>
      </c>
      <c r="E1058" s="68" t="s">
        <v>3912</v>
      </c>
    </row>
    <row r="1059" spans="1:5" hidden="1" x14ac:dyDescent="0.2">
      <c r="A1059" s="221">
        <v>1058</v>
      </c>
      <c r="B1059" s="68" t="b">
        <f>'Zał 5-1'!$U$35&gt;='Zał 5-1'!$U$29</f>
        <v>1</v>
      </c>
      <c r="C1059" s="68" t="s">
        <v>779</v>
      </c>
      <c r="D1059" s="68" t="s">
        <v>3931</v>
      </c>
      <c r="E1059" s="68" t="s">
        <v>3912</v>
      </c>
    </row>
    <row r="1060" spans="1:5" hidden="1" x14ac:dyDescent="0.2">
      <c r="A1060" s="221">
        <v>1059</v>
      </c>
      <c r="B1060" s="68" t="b">
        <f>'Zał 5-1'!$U$35&gt;='Zał 5-1'!$U$30</f>
        <v>1</v>
      </c>
      <c r="C1060" s="68" t="s">
        <v>779</v>
      </c>
      <c r="D1060" s="68" t="s">
        <v>3932</v>
      </c>
      <c r="E1060" s="68" t="s">
        <v>3912</v>
      </c>
    </row>
    <row r="1061" spans="1:5" hidden="1" x14ac:dyDescent="0.2">
      <c r="A1061" s="221">
        <v>1060</v>
      </c>
      <c r="B1061" s="68" t="b">
        <f>'Zał 5-1'!$U$35&gt;='Zał 5-1'!$U$31</f>
        <v>1</v>
      </c>
      <c r="C1061" s="68" t="s">
        <v>779</v>
      </c>
      <c r="D1061" s="68" t="s">
        <v>3933</v>
      </c>
      <c r="E1061" s="68" t="s">
        <v>3912</v>
      </c>
    </row>
    <row r="1062" spans="1:5" hidden="1" x14ac:dyDescent="0.2">
      <c r="A1062" s="221">
        <v>1061</v>
      </c>
      <c r="B1062" s="68" t="b">
        <f>'Zał 5-1'!$U$35&gt;='Zał 5-1'!$U$32</f>
        <v>1</v>
      </c>
      <c r="C1062" s="68" t="s">
        <v>779</v>
      </c>
      <c r="D1062" s="68" t="s">
        <v>3934</v>
      </c>
      <c r="E1062" s="68" t="s">
        <v>3912</v>
      </c>
    </row>
    <row r="1063" spans="1:5" hidden="1" x14ac:dyDescent="0.2">
      <c r="A1063" s="221">
        <v>1062</v>
      </c>
      <c r="B1063" s="68" t="b">
        <f>'Zał 5-1'!$U$35&gt;='Zał 5-1'!$U$33</f>
        <v>1</v>
      </c>
      <c r="C1063" s="68" t="s">
        <v>779</v>
      </c>
      <c r="D1063" s="68" t="s">
        <v>3935</v>
      </c>
      <c r="E1063" s="68" t="s">
        <v>3912</v>
      </c>
    </row>
    <row r="1064" spans="1:5" hidden="1" x14ac:dyDescent="0.2">
      <c r="A1064" s="221">
        <v>1063</v>
      </c>
      <c r="B1064" s="68" t="b">
        <f>'Zał 5-1'!$U$35&gt;='Zał 5-1'!$U$34</f>
        <v>1</v>
      </c>
      <c r="C1064" s="68" t="s">
        <v>779</v>
      </c>
      <c r="D1064" s="68" t="s">
        <v>3936</v>
      </c>
      <c r="E1064" s="68" t="s">
        <v>3912</v>
      </c>
    </row>
    <row r="1065" spans="1:5" hidden="1" x14ac:dyDescent="0.2">
      <c r="A1065" s="221">
        <v>1064</v>
      </c>
      <c r="B1065" s="68" t="b">
        <f>'Zał 5-1'!$U$35=SUM('Zał 5-1'!$U$28:$U$34)</f>
        <v>1</v>
      </c>
      <c r="C1065" s="68" t="s">
        <v>779</v>
      </c>
      <c r="D1065" s="68" t="s">
        <v>3937</v>
      </c>
      <c r="E1065" s="68" t="s">
        <v>3912</v>
      </c>
    </row>
    <row r="1066" spans="1:5" hidden="1" x14ac:dyDescent="0.2">
      <c r="A1066" s="221">
        <v>1065</v>
      </c>
      <c r="B1066" s="68" t="b">
        <f>'Zał 5-2'!$D$7&gt;='Zał 5-2'!$E$7</f>
        <v>1</v>
      </c>
      <c r="C1066" s="68" t="s">
        <v>780</v>
      </c>
      <c r="D1066" s="68" t="s">
        <v>3646</v>
      </c>
      <c r="E1066" s="68" t="s">
        <v>3357</v>
      </c>
    </row>
    <row r="1067" spans="1:5" hidden="1" x14ac:dyDescent="0.2">
      <c r="A1067" s="221">
        <v>1066</v>
      </c>
      <c r="B1067" s="68" t="b">
        <f>'Zał 5-2'!$D$8&gt;='Zał 5-2'!$E$8</f>
        <v>1</v>
      </c>
      <c r="C1067" s="68" t="s">
        <v>780</v>
      </c>
      <c r="D1067" s="68" t="s">
        <v>3647</v>
      </c>
      <c r="E1067" s="68" t="s">
        <v>3357</v>
      </c>
    </row>
    <row r="1068" spans="1:5" hidden="1" x14ac:dyDescent="0.2">
      <c r="A1068" s="221">
        <v>1067</v>
      </c>
      <c r="B1068" s="68" t="b">
        <f>'Zał 5-2'!$D$9&gt;='Zał 5-2'!$E$9</f>
        <v>1</v>
      </c>
      <c r="C1068" s="68" t="s">
        <v>780</v>
      </c>
      <c r="D1068" s="68" t="s">
        <v>3648</v>
      </c>
      <c r="E1068" s="68" t="s">
        <v>3357</v>
      </c>
    </row>
    <row r="1069" spans="1:5" hidden="1" x14ac:dyDescent="0.2">
      <c r="A1069" s="221">
        <v>1068</v>
      </c>
      <c r="B1069" s="68" t="b">
        <f>'Zał 5-2'!$D$10&gt;='Zał 5-2'!$E$10</f>
        <v>1</v>
      </c>
      <c r="C1069" s="68" t="s">
        <v>780</v>
      </c>
      <c r="D1069" s="68" t="s">
        <v>3649</v>
      </c>
      <c r="E1069" s="68" t="s">
        <v>3357</v>
      </c>
    </row>
    <row r="1070" spans="1:5" hidden="1" x14ac:dyDescent="0.2">
      <c r="A1070" s="221">
        <v>1069</v>
      </c>
      <c r="B1070" s="68" t="b">
        <f>'Zał 5-2'!$D$11&gt;='Zał 5-2'!$E$11</f>
        <v>1</v>
      </c>
      <c r="C1070" s="68" t="s">
        <v>780</v>
      </c>
      <c r="D1070" s="68" t="s">
        <v>3650</v>
      </c>
      <c r="E1070" s="68" t="s">
        <v>3357</v>
      </c>
    </row>
    <row r="1071" spans="1:5" hidden="1" x14ac:dyDescent="0.2">
      <c r="A1071" s="221">
        <v>1070</v>
      </c>
      <c r="B1071" s="68" t="b">
        <f>'Zał 5-2'!$D$12&gt;='Zał 5-2'!$E$12</f>
        <v>1</v>
      </c>
      <c r="C1071" s="68" t="s">
        <v>780</v>
      </c>
      <c r="D1071" s="68" t="s">
        <v>3651</v>
      </c>
      <c r="E1071" s="68" t="s">
        <v>3357</v>
      </c>
    </row>
    <row r="1072" spans="1:5" hidden="1" x14ac:dyDescent="0.2">
      <c r="A1072" s="221">
        <v>1071</v>
      </c>
      <c r="B1072" s="68" t="b">
        <f>'Zał 5-2'!$D$14&gt;='Zał 5-2'!$E$14</f>
        <v>1</v>
      </c>
      <c r="C1072" s="68" t="s">
        <v>780</v>
      </c>
      <c r="D1072" s="68" t="s">
        <v>3653</v>
      </c>
      <c r="E1072" s="68" t="s">
        <v>3357</v>
      </c>
    </row>
    <row r="1073" spans="1:5" hidden="1" x14ac:dyDescent="0.2">
      <c r="A1073" s="221">
        <v>1072</v>
      </c>
      <c r="B1073" s="68" t="b">
        <f>'Zał 5-2'!$D$19&gt;='Zał 5-2'!$E$19</f>
        <v>1</v>
      </c>
      <c r="C1073" s="68" t="s">
        <v>780</v>
      </c>
      <c r="D1073" s="68" t="s">
        <v>3658</v>
      </c>
      <c r="E1073" s="68" t="s">
        <v>3357</v>
      </c>
    </row>
    <row r="1074" spans="1:5" hidden="1" x14ac:dyDescent="0.2">
      <c r="A1074" s="221">
        <v>1073</v>
      </c>
      <c r="B1074" s="68" t="b">
        <f>'Zał 5-2'!$D$20&gt;='Zał 5-2'!$E$20</f>
        <v>1</v>
      </c>
      <c r="C1074" s="68" t="s">
        <v>780</v>
      </c>
      <c r="D1074" s="68" t="s">
        <v>3659</v>
      </c>
      <c r="E1074" s="68" t="s">
        <v>3357</v>
      </c>
    </row>
    <row r="1075" spans="1:5" hidden="1" x14ac:dyDescent="0.2">
      <c r="A1075" s="221">
        <v>1074</v>
      </c>
      <c r="B1075" s="68" t="b">
        <f>'Zał 5-2'!$D$21&gt;='Zał 5-2'!$E$21</f>
        <v>1</v>
      </c>
      <c r="C1075" s="68" t="s">
        <v>780</v>
      </c>
      <c r="D1075" s="68" t="s">
        <v>3660</v>
      </c>
      <c r="E1075" s="68" t="s">
        <v>3357</v>
      </c>
    </row>
    <row r="1076" spans="1:5" hidden="1" x14ac:dyDescent="0.2">
      <c r="A1076" s="221">
        <v>1075</v>
      </c>
      <c r="B1076" s="68" t="b">
        <f>'Zał 5-2'!$D$22&gt;='Zał 5-2'!$E$22</f>
        <v>1</v>
      </c>
      <c r="C1076" s="68" t="s">
        <v>780</v>
      </c>
      <c r="D1076" s="68" t="s">
        <v>3661</v>
      </c>
      <c r="E1076" s="68" t="s">
        <v>3357</v>
      </c>
    </row>
    <row r="1077" spans="1:5" hidden="1" x14ac:dyDescent="0.2">
      <c r="A1077" s="221">
        <v>1076</v>
      </c>
      <c r="B1077" s="68" t="b">
        <f>'Zał 5-2'!$D$23&gt;='Zał 5-2'!$E$23</f>
        <v>1</v>
      </c>
      <c r="C1077" s="68" t="s">
        <v>780</v>
      </c>
      <c r="D1077" s="68" t="s">
        <v>3662</v>
      </c>
      <c r="E1077" s="68" t="s">
        <v>3357</v>
      </c>
    </row>
    <row r="1078" spans="1:5" hidden="1" x14ac:dyDescent="0.2">
      <c r="A1078" s="221">
        <v>1077</v>
      </c>
      <c r="B1078" s="68" t="b">
        <f>'Zał 5-2'!$D$24&gt;='Zał 5-2'!$E$24</f>
        <v>1</v>
      </c>
      <c r="C1078" s="68" t="s">
        <v>780</v>
      </c>
      <c r="D1078" s="68" t="s">
        <v>3663</v>
      </c>
      <c r="E1078" s="68" t="s">
        <v>3357</v>
      </c>
    </row>
    <row r="1079" spans="1:5" hidden="1" x14ac:dyDescent="0.2">
      <c r="A1079" s="221">
        <v>1078</v>
      </c>
      <c r="B1079" s="68" t="b">
        <f>'Zał 5-2'!$D$25&gt;='Zał 5-2'!$E$25</f>
        <v>1</v>
      </c>
      <c r="C1079" s="68" t="s">
        <v>780</v>
      </c>
      <c r="D1079" s="68" t="s">
        <v>3229</v>
      </c>
      <c r="E1079" s="68" t="s">
        <v>3357</v>
      </c>
    </row>
    <row r="1080" spans="1:5" hidden="1" x14ac:dyDescent="0.2">
      <c r="A1080" s="221">
        <v>1079</v>
      </c>
      <c r="B1080" s="68" t="b">
        <f>'Zał 5-2'!$D$26&gt;='Zał 5-2'!$E$26</f>
        <v>1</v>
      </c>
      <c r="C1080" s="68" t="s">
        <v>780</v>
      </c>
      <c r="D1080" s="68" t="s">
        <v>3050</v>
      </c>
      <c r="E1080" s="68" t="s">
        <v>3357</v>
      </c>
    </row>
    <row r="1081" spans="1:5" hidden="1" x14ac:dyDescent="0.2">
      <c r="A1081" s="221">
        <v>1080</v>
      </c>
      <c r="B1081" s="68" t="b">
        <f>'Zał 5-2'!$D$27&gt;='Zał 5-2'!$E$27</f>
        <v>1</v>
      </c>
      <c r="C1081" s="68" t="s">
        <v>780</v>
      </c>
      <c r="D1081" s="68" t="s">
        <v>3051</v>
      </c>
      <c r="E1081" s="68" t="s">
        <v>3357</v>
      </c>
    </row>
    <row r="1082" spans="1:5" hidden="1" x14ac:dyDescent="0.2">
      <c r="A1082" s="221">
        <v>1081</v>
      </c>
      <c r="B1082" s="68" t="b">
        <f>'Zał 5-2'!$D$30&gt;='Zał 5-2'!$E$30</f>
        <v>1</v>
      </c>
      <c r="C1082" s="68" t="s">
        <v>780</v>
      </c>
      <c r="D1082" s="68" t="s">
        <v>3288</v>
      </c>
      <c r="E1082" s="68" t="s">
        <v>3357</v>
      </c>
    </row>
    <row r="1083" spans="1:5" hidden="1" x14ac:dyDescent="0.2">
      <c r="A1083" s="221">
        <v>1082</v>
      </c>
      <c r="B1083" s="68" t="b">
        <f>'Zał 5-2'!$D$32='Zał 5-2'!$E$32</f>
        <v>1</v>
      </c>
      <c r="C1083" s="68" t="s">
        <v>780</v>
      </c>
      <c r="D1083" s="68" t="s">
        <v>3290</v>
      </c>
      <c r="E1083" s="68" t="s">
        <v>3071</v>
      </c>
    </row>
    <row r="1084" spans="1:5" hidden="1" x14ac:dyDescent="0.2">
      <c r="A1084" s="221">
        <v>1083</v>
      </c>
      <c r="B1084" s="68" t="b">
        <f>'Zał 5-2'!$D$33&gt;='Zał 5-2'!$E$33</f>
        <v>1</v>
      </c>
      <c r="C1084" s="68" t="s">
        <v>780</v>
      </c>
      <c r="D1084" s="68" t="s">
        <v>3291</v>
      </c>
      <c r="E1084" s="68" t="s">
        <v>3357</v>
      </c>
    </row>
    <row r="1085" spans="1:5" hidden="1" x14ac:dyDescent="0.2">
      <c r="A1085" s="221">
        <v>1084</v>
      </c>
      <c r="B1085" s="68" t="b">
        <f>'Zał 5-2'!$D$35&gt;='Zał 5-2'!$E$35</f>
        <v>1</v>
      </c>
      <c r="C1085" s="68" t="s">
        <v>780</v>
      </c>
      <c r="D1085" s="68" t="s">
        <v>3293</v>
      </c>
      <c r="E1085" s="68" t="s">
        <v>3357</v>
      </c>
    </row>
    <row r="1086" spans="1:5" hidden="1" x14ac:dyDescent="0.2">
      <c r="A1086" s="221">
        <v>1085</v>
      </c>
      <c r="B1086" s="68" t="b">
        <f>'Zał 5-2'!$D$36&gt;='Zał 5-2'!$E$36</f>
        <v>1</v>
      </c>
      <c r="C1086" s="68" t="s">
        <v>780</v>
      </c>
      <c r="D1086" s="68" t="s">
        <v>3294</v>
      </c>
      <c r="E1086" s="68" t="s">
        <v>3357</v>
      </c>
    </row>
    <row r="1087" spans="1:5" hidden="1" x14ac:dyDescent="0.2">
      <c r="A1087" s="221">
        <v>1086</v>
      </c>
      <c r="B1087" s="68" t="b">
        <f>'Zał 5-2'!$D$37&gt;='Zał 5-2'!$E$37</f>
        <v>1</v>
      </c>
      <c r="C1087" s="68" t="s">
        <v>780</v>
      </c>
      <c r="D1087" s="68" t="s">
        <v>3295</v>
      </c>
      <c r="E1087" s="68" t="s">
        <v>3357</v>
      </c>
    </row>
    <row r="1088" spans="1:5" hidden="1" x14ac:dyDescent="0.2">
      <c r="A1088" s="221">
        <v>1087</v>
      </c>
      <c r="B1088" s="68" t="b">
        <f>'Zał 5-2'!$D$38&gt;='Zał 5-2'!$E$38</f>
        <v>1</v>
      </c>
      <c r="C1088" s="68" t="s">
        <v>780</v>
      </c>
      <c r="D1088" s="68" t="s">
        <v>3296</v>
      </c>
      <c r="E1088" s="68" t="s">
        <v>3357</v>
      </c>
    </row>
    <row r="1089" spans="1:5" hidden="1" x14ac:dyDescent="0.2">
      <c r="A1089" s="221">
        <v>1088</v>
      </c>
      <c r="B1089" s="68" t="b">
        <f>'Zał 5-2'!$D$39&gt;='Zał 5-2'!$E$39</f>
        <v>1</v>
      </c>
      <c r="C1089" s="68" t="s">
        <v>780</v>
      </c>
      <c r="D1089" s="68" t="s">
        <v>3297</v>
      </c>
      <c r="E1089" s="68" t="s">
        <v>3357</v>
      </c>
    </row>
    <row r="1090" spans="1:5" hidden="1" x14ac:dyDescent="0.2">
      <c r="A1090" s="221">
        <v>1089</v>
      </c>
      <c r="B1090" s="68" t="b">
        <f>'Zał 5-2'!$D$7&gt;='Zał 5-2'!$F$7</f>
        <v>1</v>
      </c>
      <c r="C1090" s="68" t="s">
        <v>780</v>
      </c>
      <c r="D1090" s="68" t="s">
        <v>3646</v>
      </c>
      <c r="E1090" s="68" t="s">
        <v>3053</v>
      </c>
    </row>
    <row r="1091" spans="1:5" hidden="1" x14ac:dyDescent="0.2">
      <c r="A1091" s="221">
        <v>1090</v>
      </c>
      <c r="B1091" s="68" t="b">
        <f>'Zał 5-2'!$D$8&gt;='Zał 5-2'!$F$8</f>
        <v>1</v>
      </c>
      <c r="C1091" s="68" t="s">
        <v>780</v>
      </c>
      <c r="D1091" s="68" t="s">
        <v>3647</v>
      </c>
      <c r="E1091" s="68" t="s">
        <v>3053</v>
      </c>
    </row>
    <row r="1092" spans="1:5" hidden="1" x14ac:dyDescent="0.2">
      <c r="A1092" s="221">
        <v>1091</v>
      </c>
      <c r="B1092" s="68" t="b">
        <f>'Zał 5-2'!$D$9&gt;='Zał 5-2'!$F$9</f>
        <v>1</v>
      </c>
      <c r="C1092" s="68" t="s">
        <v>780</v>
      </c>
      <c r="D1092" s="68" t="s">
        <v>3648</v>
      </c>
      <c r="E1092" s="68" t="s">
        <v>3053</v>
      </c>
    </row>
    <row r="1093" spans="1:5" hidden="1" x14ac:dyDescent="0.2">
      <c r="A1093" s="221">
        <v>1092</v>
      </c>
      <c r="B1093" s="68" t="b">
        <f>'Zał 5-2'!$D$10&gt;='Zał 5-2'!$F$10</f>
        <v>1</v>
      </c>
      <c r="C1093" s="68" t="s">
        <v>780</v>
      </c>
      <c r="D1093" s="68" t="s">
        <v>3649</v>
      </c>
      <c r="E1093" s="68" t="s">
        <v>3053</v>
      </c>
    </row>
    <row r="1094" spans="1:5" hidden="1" x14ac:dyDescent="0.2">
      <c r="A1094" s="221">
        <v>1093</v>
      </c>
      <c r="B1094" s="68" t="b">
        <f>'Zał 5-2'!$D$11&gt;='Zał 5-2'!$F$11</f>
        <v>1</v>
      </c>
      <c r="C1094" s="68" t="s">
        <v>780</v>
      </c>
      <c r="D1094" s="68" t="s">
        <v>3650</v>
      </c>
      <c r="E1094" s="68" t="s">
        <v>3053</v>
      </c>
    </row>
    <row r="1095" spans="1:5" hidden="1" x14ac:dyDescent="0.2">
      <c r="A1095" s="221">
        <v>1094</v>
      </c>
      <c r="B1095" s="68" t="b">
        <f>'Zał 5-2'!$D$12&gt;='Zał 5-2'!$F$12</f>
        <v>1</v>
      </c>
      <c r="C1095" s="68" t="s">
        <v>780</v>
      </c>
      <c r="D1095" s="68" t="s">
        <v>3651</v>
      </c>
      <c r="E1095" s="68" t="s">
        <v>3053</v>
      </c>
    </row>
    <row r="1096" spans="1:5" hidden="1" x14ac:dyDescent="0.2">
      <c r="A1096" s="221">
        <v>1095</v>
      </c>
      <c r="B1096" s="68" t="b">
        <f>'Zał 5-2'!$D$13='Zał 5-2'!$F$13</f>
        <v>1</v>
      </c>
      <c r="C1096" s="68" t="s">
        <v>780</v>
      </c>
      <c r="D1096" s="68" t="s">
        <v>3652</v>
      </c>
      <c r="E1096" s="68" t="s">
        <v>681</v>
      </c>
    </row>
    <row r="1097" spans="1:5" hidden="1" x14ac:dyDescent="0.2">
      <c r="A1097" s="221">
        <v>1096</v>
      </c>
      <c r="B1097" s="68" t="b">
        <f>'Zał 5-2'!$D$19&gt;='Zał 5-2'!$F$19</f>
        <v>1</v>
      </c>
      <c r="C1097" s="68" t="s">
        <v>780</v>
      </c>
      <c r="D1097" s="68" t="s">
        <v>3658</v>
      </c>
      <c r="E1097" s="68" t="s">
        <v>3053</v>
      </c>
    </row>
    <row r="1098" spans="1:5" hidden="1" x14ac:dyDescent="0.2">
      <c r="A1098" s="221">
        <v>1097</v>
      </c>
      <c r="B1098" s="68" t="b">
        <f>'Zał 5-2'!$D$20&gt;='Zał 5-2'!$F$20</f>
        <v>1</v>
      </c>
      <c r="C1098" s="68" t="s">
        <v>780</v>
      </c>
      <c r="D1098" s="68" t="s">
        <v>3659</v>
      </c>
      <c r="E1098" s="68" t="s">
        <v>3053</v>
      </c>
    </row>
    <row r="1099" spans="1:5" hidden="1" x14ac:dyDescent="0.2">
      <c r="A1099" s="221">
        <v>1098</v>
      </c>
      <c r="B1099" s="68" t="b">
        <f>'Zał 5-2'!$D$21&gt;='Zał 5-2'!$F$21</f>
        <v>1</v>
      </c>
      <c r="C1099" s="68" t="s">
        <v>780</v>
      </c>
      <c r="D1099" s="68" t="s">
        <v>3660</v>
      </c>
      <c r="E1099" s="68" t="s">
        <v>3053</v>
      </c>
    </row>
    <row r="1100" spans="1:5" hidden="1" x14ac:dyDescent="0.2">
      <c r="A1100" s="221">
        <v>1099</v>
      </c>
      <c r="B1100" s="68" t="b">
        <f>'Zał 5-2'!$D$22&gt;='Zał 5-2'!$F$22</f>
        <v>1</v>
      </c>
      <c r="C1100" s="68" t="s">
        <v>780</v>
      </c>
      <c r="D1100" s="68" t="s">
        <v>3661</v>
      </c>
      <c r="E1100" s="68" t="s">
        <v>3053</v>
      </c>
    </row>
    <row r="1101" spans="1:5" hidden="1" x14ac:dyDescent="0.2">
      <c r="A1101" s="221">
        <v>1100</v>
      </c>
      <c r="B1101" s="68" t="b">
        <f>'Zał 5-2'!$D$23&gt;='Zał 5-2'!$F$23</f>
        <v>1</v>
      </c>
      <c r="C1101" s="68" t="s">
        <v>780</v>
      </c>
      <c r="D1101" s="68" t="s">
        <v>3662</v>
      </c>
      <c r="E1101" s="68" t="s">
        <v>3053</v>
      </c>
    </row>
    <row r="1102" spans="1:5" hidden="1" x14ac:dyDescent="0.2">
      <c r="A1102" s="221">
        <v>1101</v>
      </c>
      <c r="B1102" s="68" t="b">
        <f>'Zał 5-2'!$D$24&gt;='Zał 5-2'!$F$24</f>
        <v>1</v>
      </c>
      <c r="C1102" s="68" t="s">
        <v>780</v>
      </c>
      <c r="D1102" s="68" t="s">
        <v>3663</v>
      </c>
      <c r="E1102" s="68" t="s">
        <v>3053</v>
      </c>
    </row>
    <row r="1103" spans="1:5" hidden="1" x14ac:dyDescent="0.2">
      <c r="A1103" s="221">
        <v>1102</v>
      </c>
      <c r="B1103" s="68" t="b">
        <f>'Zał 5-2'!$D$25&gt;='Zał 5-2'!$F$25</f>
        <v>1</v>
      </c>
      <c r="C1103" s="68" t="s">
        <v>780</v>
      </c>
      <c r="D1103" s="68" t="s">
        <v>3229</v>
      </c>
      <c r="E1103" s="68" t="s">
        <v>3053</v>
      </c>
    </row>
    <row r="1104" spans="1:5" hidden="1" x14ac:dyDescent="0.2">
      <c r="A1104" s="221">
        <v>1103</v>
      </c>
      <c r="B1104" s="68" t="b">
        <f>'Zał 5-2'!$D$26&gt;='Zał 5-2'!$F$26</f>
        <v>1</v>
      </c>
      <c r="C1104" s="68" t="s">
        <v>780</v>
      </c>
      <c r="D1104" s="68" t="s">
        <v>3050</v>
      </c>
      <c r="E1104" s="68" t="s">
        <v>3053</v>
      </c>
    </row>
    <row r="1105" spans="1:5" hidden="1" x14ac:dyDescent="0.2">
      <c r="A1105" s="221">
        <v>1104</v>
      </c>
      <c r="B1105" s="68" t="b">
        <f>'Zał 5-2'!$D$30&gt;='Zał 5-2'!$F$30</f>
        <v>1</v>
      </c>
      <c r="C1105" s="68" t="s">
        <v>780</v>
      </c>
      <c r="D1105" s="68" t="s">
        <v>3288</v>
      </c>
      <c r="E1105" s="68" t="s">
        <v>3053</v>
      </c>
    </row>
    <row r="1106" spans="1:5" hidden="1" x14ac:dyDescent="0.2">
      <c r="A1106" s="221">
        <v>1105</v>
      </c>
      <c r="B1106" s="68" t="b">
        <f>'Zał 5-2'!$D$31&gt;='Zał 5-2'!$F$31</f>
        <v>1</v>
      </c>
      <c r="C1106" s="68" t="s">
        <v>780</v>
      </c>
      <c r="D1106" s="68" t="s">
        <v>3289</v>
      </c>
      <c r="E1106" s="68" t="s">
        <v>3053</v>
      </c>
    </row>
    <row r="1107" spans="1:5" hidden="1" x14ac:dyDescent="0.2">
      <c r="A1107" s="221">
        <v>1106</v>
      </c>
      <c r="B1107" s="68" t="b">
        <f>'Zał 5-2'!$D$33&gt;='Zał 5-2'!$F$33</f>
        <v>1</v>
      </c>
      <c r="C1107" s="68" t="s">
        <v>780</v>
      </c>
      <c r="D1107" s="68" t="s">
        <v>3291</v>
      </c>
      <c r="E1107" s="68" t="s">
        <v>3053</v>
      </c>
    </row>
    <row r="1108" spans="1:5" hidden="1" x14ac:dyDescent="0.2">
      <c r="A1108" s="221">
        <v>1107</v>
      </c>
      <c r="B1108" s="68" t="b">
        <f>'Zał 5-2'!$D$35&gt;='Zał 5-2'!$F$35</f>
        <v>1</v>
      </c>
      <c r="C1108" s="68" t="s">
        <v>780</v>
      </c>
      <c r="D1108" s="68" t="s">
        <v>3293</v>
      </c>
      <c r="E1108" s="68" t="s">
        <v>3053</v>
      </c>
    </row>
    <row r="1109" spans="1:5" hidden="1" x14ac:dyDescent="0.2">
      <c r="A1109" s="221">
        <v>1108</v>
      </c>
      <c r="B1109" s="68" t="b">
        <f>'Zał 5-2'!$D$36&gt;='Zał 5-2'!$F$36</f>
        <v>1</v>
      </c>
      <c r="C1109" s="68" t="s">
        <v>780</v>
      </c>
      <c r="D1109" s="68" t="s">
        <v>3294</v>
      </c>
      <c r="E1109" s="68" t="s">
        <v>3053</v>
      </c>
    </row>
    <row r="1110" spans="1:5" hidden="1" x14ac:dyDescent="0.2">
      <c r="A1110" s="221">
        <v>1109</v>
      </c>
      <c r="B1110" s="68" t="b">
        <f>'Zał 5-2'!$D$37&gt;='Zał 5-2'!$F$37</f>
        <v>1</v>
      </c>
      <c r="C1110" s="68" t="s">
        <v>780</v>
      </c>
      <c r="D1110" s="68" t="s">
        <v>3295</v>
      </c>
      <c r="E1110" s="68" t="s">
        <v>3053</v>
      </c>
    </row>
    <row r="1111" spans="1:5" hidden="1" x14ac:dyDescent="0.2">
      <c r="A1111" s="221">
        <v>1110</v>
      </c>
      <c r="B1111" s="68" t="b">
        <f>'Zał 5-2'!$D$38&gt;='Zał 5-2'!$F$38</f>
        <v>1</v>
      </c>
      <c r="C1111" s="68" t="s">
        <v>780</v>
      </c>
      <c r="D1111" s="68" t="s">
        <v>3296</v>
      </c>
      <c r="E1111" s="68" t="s">
        <v>3053</v>
      </c>
    </row>
    <row r="1112" spans="1:5" hidden="1" x14ac:dyDescent="0.2">
      <c r="A1112" s="221">
        <v>1111</v>
      </c>
      <c r="B1112" s="68" t="b">
        <f>'Zał 5-2'!$D$39&gt;='Zał 5-2'!$F$39</f>
        <v>1</v>
      </c>
      <c r="C1112" s="68" t="s">
        <v>780</v>
      </c>
      <c r="D1112" s="68" t="s">
        <v>3297</v>
      </c>
      <c r="E1112" s="68" t="s">
        <v>3053</v>
      </c>
    </row>
    <row r="1113" spans="1:5" hidden="1" x14ac:dyDescent="0.2">
      <c r="A1113" s="221">
        <v>1112</v>
      </c>
      <c r="B1113" s="68" t="b">
        <f>'Zał 5-2'!$E$7&gt;='Zał 5-2'!$F$7</f>
        <v>1</v>
      </c>
      <c r="C1113" s="68" t="s">
        <v>780</v>
      </c>
      <c r="D1113" s="68" t="s">
        <v>3646</v>
      </c>
      <c r="E1113" s="68" t="s">
        <v>3916</v>
      </c>
    </row>
    <row r="1114" spans="1:5" hidden="1" x14ac:dyDescent="0.2">
      <c r="A1114" s="221">
        <v>1113</v>
      </c>
      <c r="B1114" s="68" t="b">
        <f>'Zał 5-2'!$E$8&gt;='Zał 5-2'!$F$8</f>
        <v>1</v>
      </c>
      <c r="C1114" s="68" t="s">
        <v>780</v>
      </c>
      <c r="D1114" s="68" t="s">
        <v>3647</v>
      </c>
      <c r="E1114" s="68" t="s">
        <v>3916</v>
      </c>
    </row>
    <row r="1115" spans="1:5" hidden="1" x14ac:dyDescent="0.2">
      <c r="A1115" s="221">
        <v>1114</v>
      </c>
      <c r="B1115" s="68" t="b">
        <f>'Zał 5-2'!$E$9&gt;='Zał 5-2'!$F$9</f>
        <v>1</v>
      </c>
      <c r="C1115" s="68" t="s">
        <v>780</v>
      </c>
      <c r="D1115" s="68" t="s">
        <v>3648</v>
      </c>
      <c r="E1115" s="68" t="s">
        <v>3916</v>
      </c>
    </row>
    <row r="1116" spans="1:5" hidden="1" x14ac:dyDescent="0.2">
      <c r="A1116" s="221">
        <v>1115</v>
      </c>
      <c r="B1116" s="68" t="b">
        <f>'Zał 5-2'!$E$10&gt;='Zał 5-2'!$F$10</f>
        <v>1</v>
      </c>
      <c r="C1116" s="68" t="s">
        <v>780</v>
      </c>
      <c r="D1116" s="68" t="s">
        <v>3649</v>
      </c>
      <c r="E1116" s="68" t="s">
        <v>3916</v>
      </c>
    </row>
    <row r="1117" spans="1:5" hidden="1" x14ac:dyDescent="0.2">
      <c r="A1117" s="221">
        <v>1116</v>
      </c>
      <c r="B1117" s="68" t="b">
        <f>'Zał 5-2'!$E$11&gt;='Zał 5-2'!$F$11</f>
        <v>1</v>
      </c>
      <c r="C1117" s="68" t="s">
        <v>780</v>
      </c>
      <c r="D1117" s="68" t="s">
        <v>3650</v>
      </c>
      <c r="E1117" s="68" t="s">
        <v>3916</v>
      </c>
    </row>
    <row r="1118" spans="1:5" hidden="1" x14ac:dyDescent="0.2">
      <c r="A1118" s="221">
        <v>1117</v>
      </c>
      <c r="B1118" s="68" t="b">
        <f>'Zał 5-2'!$E$12&gt;='Zał 5-2'!$F$12</f>
        <v>1</v>
      </c>
      <c r="C1118" s="68" t="s">
        <v>780</v>
      </c>
      <c r="D1118" s="68" t="s">
        <v>3651</v>
      </c>
      <c r="E1118" s="68" t="s">
        <v>3916</v>
      </c>
    </row>
    <row r="1119" spans="1:5" hidden="1" x14ac:dyDescent="0.2">
      <c r="A1119" s="221">
        <v>1118</v>
      </c>
      <c r="B1119" s="68" t="b">
        <f>'Zał 5-2'!$E$19&gt;='Zał 5-2'!$F$19</f>
        <v>1</v>
      </c>
      <c r="C1119" s="68" t="s">
        <v>780</v>
      </c>
      <c r="D1119" s="68" t="s">
        <v>3658</v>
      </c>
      <c r="E1119" s="68" t="s">
        <v>3916</v>
      </c>
    </row>
    <row r="1120" spans="1:5" hidden="1" x14ac:dyDescent="0.2">
      <c r="A1120" s="221">
        <v>1119</v>
      </c>
      <c r="B1120" s="68" t="b">
        <f>'Zał 5-2'!$E$20&gt;='Zał 5-2'!$F$20</f>
        <v>1</v>
      </c>
      <c r="C1120" s="68" t="s">
        <v>780</v>
      </c>
      <c r="D1120" s="68" t="s">
        <v>3659</v>
      </c>
      <c r="E1120" s="68" t="s">
        <v>3916</v>
      </c>
    </row>
    <row r="1121" spans="1:5" hidden="1" x14ac:dyDescent="0.2">
      <c r="A1121" s="221">
        <v>1120</v>
      </c>
      <c r="B1121" s="68" t="b">
        <f>'Zał 5-2'!$E$21&gt;='Zał 5-2'!$F$21</f>
        <v>1</v>
      </c>
      <c r="C1121" s="68" t="s">
        <v>780</v>
      </c>
      <c r="D1121" s="68" t="s">
        <v>3660</v>
      </c>
      <c r="E1121" s="68" t="s">
        <v>3916</v>
      </c>
    </row>
    <row r="1122" spans="1:5" hidden="1" x14ac:dyDescent="0.2">
      <c r="A1122" s="221">
        <v>1121</v>
      </c>
      <c r="B1122" s="68" t="b">
        <f>'Zał 5-2'!$E$22&gt;='Zał 5-2'!$F$22</f>
        <v>1</v>
      </c>
      <c r="C1122" s="68" t="s">
        <v>780</v>
      </c>
      <c r="D1122" s="68" t="s">
        <v>3661</v>
      </c>
      <c r="E1122" s="68" t="s">
        <v>3916</v>
      </c>
    </row>
    <row r="1123" spans="1:5" hidden="1" x14ac:dyDescent="0.2">
      <c r="A1123" s="221">
        <v>1122</v>
      </c>
      <c r="B1123" s="68" t="b">
        <f>'Zał 5-2'!$E$23&gt;='Zał 5-2'!$F$23</f>
        <v>1</v>
      </c>
      <c r="C1123" s="68" t="s">
        <v>780</v>
      </c>
      <c r="D1123" s="68" t="s">
        <v>3662</v>
      </c>
      <c r="E1123" s="68" t="s">
        <v>3916</v>
      </c>
    </row>
    <row r="1124" spans="1:5" hidden="1" x14ac:dyDescent="0.2">
      <c r="A1124" s="221">
        <v>1123</v>
      </c>
      <c r="B1124" s="68" t="b">
        <f>'Zał 5-2'!$E$24&gt;='Zał 5-2'!$F$24</f>
        <v>1</v>
      </c>
      <c r="C1124" s="68" t="s">
        <v>780</v>
      </c>
      <c r="D1124" s="68" t="s">
        <v>3663</v>
      </c>
      <c r="E1124" s="68" t="s">
        <v>3916</v>
      </c>
    </row>
    <row r="1125" spans="1:5" hidden="1" x14ac:dyDescent="0.2">
      <c r="A1125" s="221">
        <v>1124</v>
      </c>
      <c r="B1125" s="68" t="b">
        <f>'Zał 5-2'!$E$25&gt;='Zał 5-2'!$F$25</f>
        <v>1</v>
      </c>
      <c r="C1125" s="68" t="s">
        <v>780</v>
      </c>
      <c r="D1125" s="68" t="s">
        <v>3229</v>
      </c>
      <c r="E1125" s="68" t="s">
        <v>3916</v>
      </c>
    </row>
    <row r="1126" spans="1:5" hidden="1" x14ac:dyDescent="0.2">
      <c r="A1126" s="221">
        <v>1125</v>
      </c>
      <c r="B1126" s="68" t="b">
        <f>'Zał 5-2'!$E$26&gt;='Zał 5-2'!$F$26</f>
        <v>1</v>
      </c>
      <c r="C1126" s="68" t="s">
        <v>780</v>
      </c>
      <c r="D1126" s="68" t="s">
        <v>3050</v>
      </c>
      <c r="E1126" s="68" t="s">
        <v>3916</v>
      </c>
    </row>
    <row r="1127" spans="1:5" hidden="1" x14ac:dyDescent="0.2">
      <c r="A1127" s="221">
        <v>1126</v>
      </c>
      <c r="B1127" s="68" t="b">
        <f>'Zał 5-2'!$E$30&gt;='Zał 5-2'!$F$30</f>
        <v>1</v>
      </c>
      <c r="C1127" s="68" t="s">
        <v>780</v>
      </c>
      <c r="D1127" s="68" t="s">
        <v>3288</v>
      </c>
      <c r="E1127" s="68" t="s">
        <v>3916</v>
      </c>
    </row>
    <row r="1128" spans="1:5" hidden="1" x14ac:dyDescent="0.2">
      <c r="A1128" s="221">
        <v>1127</v>
      </c>
      <c r="B1128" s="68" t="b">
        <f>'Zał 5-2'!$E$33&gt;='Zał 5-2'!$F$33</f>
        <v>1</v>
      </c>
      <c r="C1128" s="68" t="s">
        <v>780</v>
      </c>
      <c r="D1128" s="68" t="s">
        <v>3291</v>
      </c>
      <c r="E1128" s="68" t="s">
        <v>3916</v>
      </c>
    </row>
    <row r="1129" spans="1:5" hidden="1" x14ac:dyDescent="0.2">
      <c r="A1129" s="221">
        <v>1128</v>
      </c>
      <c r="B1129" s="68" t="b">
        <f>'Zał 5-2'!$E$35&gt;='Zał 5-2'!$F$35</f>
        <v>1</v>
      </c>
      <c r="C1129" s="68" t="s">
        <v>780</v>
      </c>
      <c r="D1129" s="68" t="s">
        <v>3293</v>
      </c>
      <c r="E1129" s="68" t="s">
        <v>3916</v>
      </c>
    </row>
    <row r="1130" spans="1:5" hidden="1" x14ac:dyDescent="0.2">
      <c r="A1130" s="221">
        <v>1129</v>
      </c>
      <c r="B1130" s="68" t="b">
        <f>'Zał 5-2'!$E$36&gt;='Zał 5-2'!$F$36</f>
        <v>1</v>
      </c>
      <c r="C1130" s="68" t="s">
        <v>780</v>
      </c>
      <c r="D1130" s="68" t="s">
        <v>3294</v>
      </c>
      <c r="E1130" s="68" t="s">
        <v>3916</v>
      </c>
    </row>
    <row r="1131" spans="1:5" hidden="1" x14ac:dyDescent="0.2">
      <c r="A1131" s="221">
        <v>1130</v>
      </c>
      <c r="B1131" s="68" t="b">
        <f>'Zał 5-2'!$E$37&gt;='Zał 5-2'!$F$37</f>
        <v>1</v>
      </c>
      <c r="C1131" s="68" t="s">
        <v>780</v>
      </c>
      <c r="D1131" s="68" t="s">
        <v>3295</v>
      </c>
      <c r="E1131" s="68" t="s">
        <v>3916</v>
      </c>
    </row>
    <row r="1132" spans="1:5" hidden="1" x14ac:dyDescent="0.2">
      <c r="A1132" s="221">
        <v>1131</v>
      </c>
      <c r="B1132" s="68" t="b">
        <f>'Zał 5-2'!$E$38&gt;='Zał 5-2'!$F$38</f>
        <v>1</v>
      </c>
      <c r="C1132" s="68" t="s">
        <v>780</v>
      </c>
      <c r="D1132" s="68" t="s">
        <v>3296</v>
      </c>
      <c r="E1132" s="68" t="s">
        <v>3916</v>
      </c>
    </row>
    <row r="1133" spans="1:5" hidden="1" x14ac:dyDescent="0.2">
      <c r="A1133" s="221">
        <v>1132</v>
      </c>
      <c r="B1133" s="68" t="b">
        <f>'Zał 5-2'!$E$39&gt;='Zał 5-2'!$F$39</f>
        <v>1</v>
      </c>
      <c r="C1133" s="68" t="s">
        <v>780</v>
      </c>
      <c r="D1133" s="68" t="s">
        <v>3297</v>
      </c>
      <c r="E1133" s="68" t="s">
        <v>3916</v>
      </c>
    </row>
    <row r="1134" spans="1:5" hidden="1" x14ac:dyDescent="0.2">
      <c r="A1134" s="221">
        <v>1133</v>
      </c>
      <c r="B1134" s="68" t="b">
        <f>'Zał 5-2'!$D$8&gt;='Zał 5-2'!$G$8</f>
        <v>1</v>
      </c>
      <c r="C1134" s="68" t="s">
        <v>780</v>
      </c>
      <c r="D1134" s="68" t="s">
        <v>3647</v>
      </c>
      <c r="E1134" s="68" t="s">
        <v>2629</v>
      </c>
    </row>
    <row r="1135" spans="1:5" hidden="1" x14ac:dyDescent="0.2">
      <c r="A1135" s="221">
        <v>1134</v>
      </c>
      <c r="B1135" s="68" t="b">
        <f>'Zał 5-2'!$D$9&gt;='Zał 5-2'!$G$9</f>
        <v>1</v>
      </c>
      <c r="C1135" s="68" t="s">
        <v>780</v>
      </c>
      <c r="D1135" s="68" t="s">
        <v>3648</v>
      </c>
      <c r="E1135" s="68" t="s">
        <v>2629</v>
      </c>
    </row>
    <row r="1136" spans="1:5" hidden="1" x14ac:dyDescent="0.2">
      <c r="A1136" s="221">
        <v>1135</v>
      </c>
      <c r="B1136" s="68" t="b">
        <f>'Zał 5-2'!$D$10&gt;='Zał 5-2'!$G$10</f>
        <v>1</v>
      </c>
      <c r="C1136" s="68" t="s">
        <v>780</v>
      </c>
      <c r="D1136" s="68" t="s">
        <v>3649</v>
      </c>
      <c r="E1136" s="68" t="s">
        <v>2629</v>
      </c>
    </row>
    <row r="1137" spans="1:5" hidden="1" x14ac:dyDescent="0.2">
      <c r="A1137" s="221">
        <v>1136</v>
      </c>
      <c r="B1137" s="68" t="b">
        <f>'Zał 5-2'!$D$11&gt;='Zał 5-2'!$G$11</f>
        <v>1</v>
      </c>
      <c r="C1137" s="68" t="s">
        <v>780</v>
      </c>
      <c r="D1137" s="68" t="s">
        <v>3650</v>
      </c>
      <c r="E1137" s="68" t="s">
        <v>2629</v>
      </c>
    </row>
    <row r="1138" spans="1:5" hidden="1" x14ac:dyDescent="0.2">
      <c r="A1138" s="221">
        <v>1137</v>
      </c>
      <c r="B1138" s="68" t="b">
        <f>'Zał 5-2'!$D$12&gt;='Zał 5-2'!$G$12</f>
        <v>1</v>
      </c>
      <c r="C1138" s="68" t="s">
        <v>780</v>
      </c>
      <c r="D1138" s="68" t="s">
        <v>3651</v>
      </c>
      <c r="E1138" s="68" t="s">
        <v>2629</v>
      </c>
    </row>
    <row r="1139" spans="1:5" hidden="1" x14ac:dyDescent="0.2">
      <c r="A1139" s="221">
        <v>1138</v>
      </c>
      <c r="B1139" s="68" t="b">
        <f>'Zał 5-2'!$D$13&gt;='Zał 5-2'!$G$13</f>
        <v>1</v>
      </c>
      <c r="C1139" s="68" t="s">
        <v>780</v>
      </c>
      <c r="D1139" s="68" t="s">
        <v>3652</v>
      </c>
      <c r="E1139" s="68" t="s">
        <v>2629</v>
      </c>
    </row>
    <row r="1140" spans="1:5" hidden="1" x14ac:dyDescent="0.2">
      <c r="A1140" s="221">
        <v>1139</v>
      </c>
      <c r="B1140" s="68" t="b">
        <f>'Zał 5-2'!$D$14&gt;='Zał 5-2'!$G$14</f>
        <v>1</v>
      </c>
      <c r="C1140" s="68" t="s">
        <v>780</v>
      </c>
      <c r="D1140" s="68" t="s">
        <v>3653</v>
      </c>
      <c r="E1140" s="68" t="s">
        <v>2629</v>
      </c>
    </row>
    <row r="1141" spans="1:5" hidden="1" x14ac:dyDescent="0.2">
      <c r="A1141" s="221">
        <v>1140</v>
      </c>
      <c r="B1141" s="68" t="b">
        <f>'Zał 5-2'!$D$15&gt;='Zał 5-2'!$G$15</f>
        <v>1</v>
      </c>
      <c r="C1141" s="68" t="s">
        <v>780</v>
      </c>
      <c r="D1141" s="68" t="s">
        <v>3654</v>
      </c>
      <c r="E1141" s="68" t="s">
        <v>2629</v>
      </c>
    </row>
    <row r="1142" spans="1:5" hidden="1" x14ac:dyDescent="0.2">
      <c r="A1142" s="221">
        <v>1141</v>
      </c>
      <c r="B1142" s="68" t="b">
        <f>'Zał 5-2'!$D$16&gt;='Zał 5-2'!$G$16</f>
        <v>1</v>
      </c>
      <c r="C1142" s="68" t="s">
        <v>780</v>
      </c>
      <c r="D1142" s="68" t="s">
        <v>3655</v>
      </c>
      <c r="E1142" s="68" t="s">
        <v>2629</v>
      </c>
    </row>
    <row r="1143" spans="1:5" hidden="1" x14ac:dyDescent="0.2">
      <c r="A1143" s="221">
        <v>1142</v>
      </c>
      <c r="B1143" s="68" t="b">
        <f>'Zał 5-2'!$D$17&gt;='Zał 5-2'!$G$17</f>
        <v>1</v>
      </c>
      <c r="C1143" s="68" t="s">
        <v>780</v>
      </c>
      <c r="D1143" s="68" t="s">
        <v>3656</v>
      </c>
      <c r="E1143" s="68" t="s">
        <v>2629</v>
      </c>
    </row>
    <row r="1144" spans="1:5" hidden="1" x14ac:dyDescent="0.2">
      <c r="A1144" s="221">
        <v>1143</v>
      </c>
      <c r="B1144" s="68" t="b">
        <f>'Zał 5-2'!$D$18&gt;='Zał 5-2'!$G$18</f>
        <v>1</v>
      </c>
      <c r="C1144" s="68" t="s">
        <v>780</v>
      </c>
      <c r="D1144" s="68" t="s">
        <v>3657</v>
      </c>
      <c r="E1144" s="68" t="s">
        <v>2629</v>
      </c>
    </row>
    <row r="1145" spans="1:5" hidden="1" x14ac:dyDescent="0.2">
      <c r="A1145" s="221">
        <v>1144</v>
      </c>
      <c r="B1145" s="68" t="b">
        <f>'Zał 5-2'!$D$19&gt;='Zał 5-2'!$G$19</f>
        <v>1</v>
      </c>
      <c r="C1145" s="68" t="s">
        <v>780</v>
      </c>
      <c r="D1145" s="68" t="s">
        <v>3658</v>
      </c>
      <c r="E1145" s="68" t="s">
        <v>2629</v>
      </c>
    </row>
    <row r="1146" spans="1:5" hidden="1" x14ac:dyDescent="0.2">
      <c r="A1146" s="221">
        <v>1145</v>
      </c>
      <c r="B1146" s="68" t="b">
        <f>'Zał 5-2'!$D$20&gt;='Zał 5-2'!$G$20</f>
        <v>1</v>
      </c>
      <c r="C1146" s="68" t="s">
        <v>780</v>
      </c>
      <c r="D1146" s="68" t="s">
        <v>3659</v>
      </c>
      <c r="E1146" s="68" t="s">
        <v>2629</v>
      </c>
    </row>
    <row r="1147" spans="1:5" hidden="1" x14ac:dyDescent="0.2">
      <c r="A1147" s="221">
        <v>1146</v>
      </c>
      <c r="B1147" s="68" t="b">
        <f>'Zał 5-2'!$D$21&gt;='Zał 5-2'!$G$21</f>
        <v>1</v>
      </c>
      <c r="C1147" s="68" t="s">
        <v>780</v>
      </c>
      <c r="D1147" s="68" t="s">
        <v>3660</v>
      </c>
      <c r="E1147" s="68" t="s">
        <v>2629</v>
      </c>
    </row>
    <row r="1148" spans="1:5" hidden="1" x14ac:dyDescent="0.2">
      <c r="A1148" s="221">
        <v>1147</v>
      </c>
      <c r="B1148" s="68" t="b">
        <f>'Zał 5-2'!$D$22&gt;='Zał 5-2'!$G$22</f>
        <v>1</v>
      </c>
      <c r="C1148" s="68" t="s">
        <v>780</v>
      </c>
      <c r="D1148" s="68" t="s">
        <v>3661</v>
      </c>
      <c r="E1148" s="68" t="s">
        <v>2629</v>
      </c>
    </row>
    <row r="1149" spans="1:5" hidden="1" x14ac:dyDescent="0.2">
      <c r="A1149" s="221">
        <v>1148</v>
      </c>
      <c r="B1149" s="68" t="b">
        <f>'Zał 5-2'!$D$23&gt;='Zał 5-2'!$G$23</f>
        <v>1</v>
      </c>
      <c r="C1149" s="68" t="s">
        <v>780</v>
      </c>
      <c r="D1149" s="68" t="s">
        <v>3662</v>
      </c>
      <c r="E1149" s="68" t="s">
        <v>2629</v>
      </c>
    </row>
    <row r="1150" spans="1:5" hidden="1" x14ac:dyDescent="0.2">
      <c r="A1150" s="221">
        <v>1149</v>
      </c>
      <c r="B1150" s="68" t="b">
        <f>'Zał 5-2'!$D$24&gt;='Zał 5-2'!$G$24</f>
        <v>1</v>
      </c>
      <c r="C1150" s="68" t="s">
        <v>780</v>
      </c>
      <c r="D1150" s="68" t="s">
        <v>3663</v>
      </c>
      <c r="E1150" s="68" t="s">
        <v>2629</v>
      </c>
    </row>
    <row r="1151" spans="1:5" hidden="1" x14ac:dyDescent="0.2">
      <c r="A1151" s="221">
        <v>1150</v>
      </c>
      <c r="B1151" s="68" t="b">
        <f>'Zał 5-2'!$D$25&gt;='Zał 5-2'!$G$25</f>
        <v>1</v>
      </c>
      <c r="C1151" s="68" t="s">
        <v>780</v>
      </c>
      <c r="D1151" s="68" t="s">
        <v>3229</v>
      </c>
      <c r="E1151" s="68" t="s">
        <v>2629</v>
      </c>
    </row>
    <row r="1152" spans="1:5" hidden="1" x14ac:dyDescent="0.2">
      <c r="A1152" s="221">
        <v>1151</v>
      </c>
      <c r="B1152" s="68" t="b">
        <f>'Zał 5-2'!$D$26&gt;='Zał 5-2'!$G$26</f>
        <v>1</v>
      </c>
      <c r="C1152" s="68" t="s">
        <v>780</v>
      </c>
      <c r="D1152" s="68" t="s">
        <v>3050</v>
      </c>
      <c r="E1152" s="68" t="s">
        <v>2629</v>
      </c>
    </row>
    <row r="1153" spans="1:5" hidden="1" x14ac:dyDescent="0.2">
      <c r="A1153" s="221">
        <v>1152</v>
      </c>
      <c r="B1153" s="68" t="b">
        <f>'Zał 5-2'!$D$27&gt;='Zał 5-2'!$G$27</f>
        <v>1</v>
      </c>
      <c r="C1153" s="68" t="s">
        <v>780</v>
      </c>
      <c r="D1153" s="68" t="s">
        <v>3051</v>
      </c>
      <c r="E1153" s="68" t="s">
        <v>2629</v>
      </c>
    </row>
    <row r="1154" spans="1:5" hidden="1" x14ac:dyDescent="0.2">
      <c r="A1154" s="221">
        <v>1153</v>
      </c>
      <c r="B1154" s="68" t="b">
        <f>'Zał 5-2'!$D$28&gt;='Zał 5-2'!$G$28</f>
        <v>1</v>
      </c>
      <c r="C1154" s="68" t="s">
        <v>780</v>
      </c>
      <c r="D1154" s="68" t="s">
        <v>3286</v>
      </c>
      <c r="E1154" s="68" t="s">
        <v>2629</v>
      </c>
    </row>
    <row r="1155" spans="1:5" hidden="1" x14ac:dyDescent="0.2">
      <c r="A1155" s="221">
        <v>1154</v>
      </c>
      <c r="B1155" s="68" t="b">
        <f>'Zał 5-2'!$D$29&gt;='Zał 5-2'!$G$29</f>
        <v>1</v>
      </c>
      <c r="C1155" s="68" t="s">
        <v>780</v>
      </c>
      <c r="D1155" s="68" t="s">
        <v>3287</v>
      </c>
      <c r="E1155" s="68" t="s">
        <v>2629</v>
      </c>
    </row>
    <row r="1156" spans="1:5" hidden="1" x14ac:dyDescent="0.2">
      <c r="A1156" s="221">
        <v>1155</v>
      </c>
      <c r="B1156" s="68" t="b">
        <f>'Zał 5-2'!$D$30&gt;='Zał 5-2'!$G$30</f>
        <v>1</v>
      </c>
      <c r="C1156" s="68" t="s">
        <v>780</v>
      </c>
      <c r="D1156" s="68" t="s">
        <v>3288</v>
      </c>
      <c r="E1156" s="68" t="s">
        <v>2629</v>
      </c>
    </row>
    <row r="1157" spans="1:5" hidden="1" x14ac:dyDescent="0.2">
      <c r="A1157" s="221">
        <v>1156</v>
      </c>
      <c r="B1157" s="68" t="b">
        <f>'Zał 5-2'!$D$31&gt;='Zał 5-2'!$G$31</f>
        <v>1</v>
      </c>
      <c r="C1157" s="68" t="s">
        <v>780</v>
      </c>
      <c r="D1157" s="68" t="s">
        <v>3289</v>
      </c>
      <c r="E1157" s="68" t="s">
        <v>2629</v>
      </c>
    </row>
    <row r="1158" spans="1:5" hidden="1" x14ac:dyDescent="0.2">
      <c r="A1158" s="221">
        <v>1157</v>
      </c>
      <c r="B1158" s="68" t="b">
        <f>'Zał 5-2'!$D$32&gt;='Zał 5-2'!$G$32</f>
        <v>1</v>
      </c>
      <c r="C1158" s="68" t="s">
        <v>780</v>
      </c>
      <c r="D1158" s="68" t="s">
        <v>3290</v>
      </c>
      <c r="E1158" s="68" t="s">
        <v>2629</v>
      </c>
    </row>
    <row r="1159" spans="1:5" hidden="1" x14ac:dyDescent="0.2">
      <c r="A1159" s="221">
        <v>1158</v>
      </c>
      <c r="B1159" s="68" t="b">
        <f>'Zał 5-2'!$D$34&gt;='Zał 5-2'!$G$34</f>
        <v>1</v>
      </c>
      <c r="C1159" s="68" t="s">
        <v>780</v>
      </c>
      <c r="D1159" s="68" t="s">
        <v>3292</v>
      </c>
      <c r="E1159" s="68" t="s">
        <v>2629</v>
      </c>
    </row>
    <row r="1160" spans="1:5" hidden="1" x14ac:dyDescent="0.2">
      <c r="A1160" s="221">
        <v>1159</v>
      </c>
      <c r="B1160" s="68" t="b">
        <f>'Zał 5-2'!$D$35&gt;='Zał 5-2'!$G$35</f>
        <v>1</v>
      </c>
      <c r="C1160" s="68" t="s">
        <v>780</v>
      </c>
      <c r="D1160" s="68" t="s">
        <v>3293</v>
      </c>
      <c r="E1160" s="68" t="s">
        <v>2629</v>
      </c>
    </row>
    <row r="1161" spans="1:5" hidden="1" x14ac:dyDescent="0.2">
      <c r="A1161" s="221">
        <v>1160</v>
      </c>
      <c r="B1161" s="68" t="b">
        <f>'Zał 5-2'!$D$36&gt;='Zał 5-2'!$G$36</f>
        <v>1</v>
      </c>
      <c r="C1161" s="68" t="s">
        <v>780</v>
      </c>
      <c r="D1161" s="68" t="s">
        <v>3294</v>
      </c>
      <c r="E1161" s="68" t="s">
        <v>2629</v>
      </c>
    </row>
    <row r="1162" spans="1:5" hidden="1" x14ac:dyDescent="0.2">
      <c r="A1162" s="221">
        <v>1161</v>
      </c>
      <c r="B1162" s="68" t="b">
        <f>'Zał 5-2'!$D$37&gt;='Zał 5-2'!$G$37</f>
        <v>1</v>
      </c>
      <c r="C1162" s="68" t="s">
        <v>780</v>
      </c>
      <c r="D1162" s="68" t="s">
        <v>3295</v>
      </c>
      <c r="E1162" s="68" t="s">
        <v>2629</v>
      </c>
    </row>
    <row r="1163" spans="1:5" hidden="1" x14ac:dyDescent="0.2">
      <c r="A1163" s="221">
        <v>1162</v>
      </c>
      <c r="B1163" s="68" t="b">
        <f>'Zał 5-2'!$D$38&gt;='Zał 5-2'!$G$38</f>
        <v>1</v>
      </c>
      <c r="C1163" s="68" t="s">
        <v>780</v>
      </c>
      <c r="D1163" s="68" t="s">
        <v>3296</v>
      </c>
      <c r="E1163" s="68" t="s">
        <v>2629</v>
      </c>
    </row>
    <row r="1164" spans="1:5" hidden="1" x14ac:dyDescent="0.2">
      <c r="A1164" s="221">
        <v>1163</v>
      </c>
      <c r="B1164" s="68" t="b">
        <f>'Zał 5-2'!$D$39&gt;='Zał 5-2'!$G$39</f>
        <v>1</v>
      </c>
      <c r="C1164" s="68" t="s">
        <v>780</v>
      </c>
      <c r="D1164" s="68" t="s">
        <v>3297</v>
      </c>
      <c r="E1164" s="68" t="s">
        <v>2629</v>
      </c>
    </row>
    <row r="1165" spans="1:5" hidden="1" x14ac:dyDescent="0.2">
      <c r="A1165" s="221">
        <v>1164</v>
      </c>
      <c r="B1165" s="68" t="b">
        <f>'Zał 5-2'!$D$7&gt;='Zał 5-2'!$H$7</f>
        <v>1</v>
      </c>
      <c r="C1165" s="68" t="s">
        <v>780</v>
      </c>
      <c r="D1165" s="68" t="s">
        <v>3646</v>
      </c>
      <c r="E1165" s="68" t="s">
        <v>3849</v>
      </c>
    </row>
    <row r="1166" spans="1:5" hidden="1" x14ac:dyDescent="0.2">
      <c r="A1166" s="221">
        <v>1165</v>
      </c>
      <c r="B1166" s="68" t="b">
        <f>'Zał 5-2'!$D$8&gt;='Zał 5-2'!$H$8</f>
        <v>1</v>
      </c>
      <c r="C1166" s="68" t="s">
        <v>780</v>
      </c>
      <c r="D1166" s="68" t="s">
        <v>3647</v>
      </c>
      <c r="E1166" s="68" t="s">
        <v>3849</v>
      </c>
    </row>
    <row r="1167" spans="1:5" hidden="1" x14ac:dyDescent="0.2">
      <c r="A1167" s="221">
        <v>1166</v>
      </c>
      <c r="B1167" s="68" t="b">
        <f>'Zał 5-2'!$D$9&gt;='Zał 5-2'!$H$9</f>
        <v>1</v>
      </c>
      <c r="C1167" s="68" t="s">
        <v>780</v>
      </c>
      <c r="D1167" s="68" t="s">
        <v>3648</v>
      </c>
      <c r="E1167" s="68" t="s">
        <v>3849</v>
      </c>
    </row>
    <row r="1168" spans="1:5" hidden="1" x14ac:dyDescent="0.2">
      <c r="A1168" s="221">
        <v>1167</v>
      </c>
      <c r="B1168" s="68" t="b">
        <f>'Zał 5-2'!$D$10&gt;='Zał 5-2'!$H$10</f>
        <v>1</v>
      </c>
      <c r="C1168" s="68" t="s">
        <v>780</v>
      </c>
      <c r="D1168" s="68" t="s">
        <v>3649</v>
      </c>
      <c r="E1168" s="68" t="s">
        <v>3849</v>
      </c>
    </row>
    <row r="1169" spans="1:5" hidden="1" x14ac:dyDescent="0.2">
      <c r="A1169" s="221">
        <v>1168</v>
      </c>
      <c r="B1169" s="68" t="b">
        <f>'Zał 5-2'!$D$11&gt;='Zał 5-2'!$H$11</f>
        <v>1</v>
      </c>
      <c r="C1169" s="68" t="s">
        <v>780</v>
      </c>
      <c r="D1169" s="68" t="s">
        <v>3650</v>
      </c>
      <c r="E1169" s="68" t="s">
        <v>3849</v>
      </c>
    </row>
    <row r="1170" spans="1:5" hidden="1" x14ac:dyDescent="0.2">
      <c r="A1170" s="221">
        <v>1169</v>
      </c>
      <c r="B1170" s="68" t="b">
        <f>'Zał 5-2'!$D$12&gt;='Zał 5-2'!$H$12</f>
        <v>1</v>
      </c>
      <c r="C1170" s="68" t="s">
        <v>780</v>
      </c>
      <c r="D1170" s="68" t="s">
        <v>3651</v>
      </c>
      <c r="E1170" s="68" t="s">
        <v>3849</v>
      </c>
    </row>
    <row r="1171" spans="1:5" hidden="1" x14ac:dyDescent="0.2">
      <c r="A1171" s="221">
        <v>1170</v>
      </c>
      <c r="B1171" s="68" t="b">
        <f>'Zał 5-2'!$D$16&gt;='Zał 5-2'!$H$16</f>
        <v>1</v>
      </c>
      <c r="C1171" s="68" t="s">
        <v>780</v>
      </c>
      <c r="D1171" s="68" t="s">
        <v>3655</v>
      </c>
      <c r="E1171" s="68" t="s">
        <v>3849</v>
      </c>
    </row>
    <row r="1172" spans="1:5" hidden="1" x14ac:dyDescent="0.2">
      <c r="A1172" s="221">
        <v>1171</v>
      </c>
      <c r="B1172" s="68" t="b">
        <f>'Zał 5-2'!$D$17&gt;='Zał 5-2'!$H$17</f>
        <v>1</v>
      </c>
      <c r="C1172" s="68" t="s">
        <v>780</v>
      </c>
      <c r="D1172" s="68" t="s">
        <v>3656</v>
      </c>
      <c r="E1172" s="68" t="s">
        <v>3849</v>
      </c>
    </row>
    <row r="1173" spans="1:5" hidden="1" x14ac:dyDescent="0.2">
      <c r="A1173" s="221">
        <v>1172</v>
      </c>
      <c r="B1173" s="68" t="b">
        <f>'Zał 5-2'!$D$18&gt;='Zał 5-2'!$H$18</f>
        <v>1</v>
      </c>
      <c r="C1173" s="68" t="s">
        <v>780</v>
      </c>
      <c r="D1173" s="68" t="s">
        <v>3657</v>
      </c>
      <c r="E1173" s="68" t="s">
        <v>3849</v>
      </c>
    </row>
    <row r="1174" spans="1:5" hidden="1" x14ac:dyDescent="0.2">
      <c r="A1174" s="221">
        <v>1173</v>
      </c>
      <c r="B1174" s="68" t="b">
        <f>'Zał 5-2'!$D$19&gt;='Zał 5-2'!$H$19</f>
        <v>1</v>
      </c>
      <c r="C1174" s="68" t="s">
        <v>780</v>
      </c>
      <c r="D1174" s="68" t="s">
        <v>3658</v>
      </c>
      <c r="E1174" s="68" t="s">
        <v>3849</v>
      </c>
    </row>
    <row r="1175" spans="1:5" hidden="1" x14ac:dyDescent="0.2">
      <c r="A1175" s="221">
        <v>1174</v>
      </c>
      <c r="B1175" s="68" t="b">
        <f>'Zał 5-2'!$D$20&gt;='Zał 5-2'!$H$20</f>
        <v>1</v>
      </c>
      <c r="C1175" s="68" t="s">
        <v>780</v>
      </c>
      <c r="D1175" s="68" t="s">
        <v>3659</v>
      </c>
      <c r="E1175" s="68" t="s">
        <v>3849</v>
      </c>
    </row>
    <row r="1176" spans="1:5" hidden="1" x14ac:dyDescent="0.2">
      <c r="A1176" s="221">
        <v>1175</v>
      </c>
      <c r="B1176" s="68" t="b">
        <f>'Zał 5-2'!$D$21&gt;='Zał 5-2'!$H$21</f>
        <v>1</v>
      </c>
      <c r="C1176" s="68" t="s">
        <v>780</v>
      </c>
      <c r="D1176" s="68" t="s">
        <v>3660</v>
      </c>
      <c r="E1176" s="68" t="s">
        <v>3849</v>
      </c>
    </row>
    <row r="1177" spans="1:5" hidden="1" x14ac:dyDescent="0.2">
      <c r="A1177" s="221">
        <v>1176</v>
      </c>
      <c r="B1177" s="68" t="b">
        <f>'Zał 5-2'!$D$22&gt;='Zał 5-2'!$H$22</f>
        <v>1</v>
      </c>
      <c r="C1177" s="68" t="s">
        <v>780</v>
      </c>
      <c r="D1177" s="68" t="s">
        <v>3661</v>
      </c>
      <c r="E1177" s="68" t="s">
        <v>3849</v>
      </c>
    </row>
    <row r="1178" spans="1:5" hidden="1" x14ac:dyDescent="0.2">
      <c r="A1178" s="221">
        <v>1177</v>
      </c>
      <c r="B1178" s="68" t="b">
        <f>'Zał 5-2'!$D$23&gt;='Zał 5-2'!$H$23</f>
        <v>1</v>
      </c>
      <c r="C1178" s="68" t="s">
        <v>780</v>
      </c>
      <c r="D1178" s="68" t="s">
        <v>3662</v>
      </c>
      <c r="E1178" s="68" t="s">
        <v>3849</v>
      </c>
    </row>
    <row r="1179" spans="1:5" hidden="1" x14ac:dyDescent="0.2">
      <c r="A1179" s="221">
        <v>1178</v>
      </c>
      <c r="B1179" s="68" t="b">
        <f>'Zał 5-2'!$D$24&gt;='Zał 5-2'!$H$24</f>
        <v>1</v>
      </c>
      <c r="C1179" s="68" t="s">
        <v>780</v>
      </c>
      <c r="D1179" s="68" t="s">
        <v>3663</v>
      </c>
      <c r="E1179" s="68" t="s">
        <v>3849</v>
      </c>
    </row>
    <row r="1180" spans="1:5" hidden="1" x14ac:dyDescent="0.2">
      <c r="A1180" s="221">
        <v>1179</v>
      </c>
      <c r="B1180" s="68" t="b">
        <f>'Zał 5-2'!$D$25&gt;='Zał 5-2'!$H$25</f>
        <v>1</v>
      </c>
      <c r="C1180" s="68" t="s">
        <v>780</v>
      </c>
      <c r="D1180" s="68" t="s">
        <v>3229</v>
      </c>
      <c r="E1180" s="68" t="s">
        <v>3849</v>
      </c>
    </row>
    <row r="1181" spans="1:5" hidden="1" x14ac:dyDescent="0.2">
      <c r="A1181" s="221">
        <v>1180</v>
      </c>
      <c r="B1181" s="68" t="b">
        <f>'Zał 5-2'!$D$26&gt;='Zał 5-2'!$H$26</f>
        <v>1</v>
      </c>
      <c r="C1181" s="68" t="s">
        <v>780</v>
      </c>
      <c r="D1181" s="68" t="s">
        <v>3050</v>
      </c>
      <c r="E1181" s="68" t="s">
        <v>3849</v>
      </c>
    </row>
    <row r="1182" spans="1:5" hidden="1" x14ac:dyDescent="0.2">
      <c r="A1182" s="221">
        <v>1181</v>
      </c>
      <c r="B1182" s="68" t="b">
        <f>'Zał 5-2'!$D$27&gt;='Zał 5-2'!$H$27</f>
        <v>1</v>
      </c>
      <c r="C1182" s="68" t="s">
        <v>780</v>
      </c>
      <c r="D1182" s="68" t="s">
        <v>3051</v>
      </c>
      <c r="E1182" s="68" t="s">
        <v>3849</v>
      </c>
    </row>
    <row r="1183" spans="1:5" hidden="1" x14ac:dyDescent="0.2">
      <c r="A1183" s="221">
        <v>1182</v>
      </c>
      <c r="B1183" s="68" t="b">
        <f>'Zał 5-2'!$D$28&gt;='Zał 5-2'!$H$28</f>
        <v>1</v>
      </c>
      <c r="C1183" s="68" t="s">
        <v>780</v>
      </c>
      <c r="D1183" s="68" t="s">
        <v>3286</v>
      </c>
      <c r="E1183" s="68" t="s">
        <v>3849</v>
      </c>
    </row>
    <row r="1184" spans="1:5" hidden="1" x14ac:dyDescent="0.2">
      <c r="A1184" s="221">
        <v>1183</v>
      </c>
      <c r="B1184" s="68" t="b">
        <f>'Zał 5-2'!$D$29&gt;='Zał 5-2'!$H$29</f>
        <v>1</v>
      </c>
      <c r="C1184" s="68" t="s">
        <v>780</v>
      </c>
      <c r="D1184" s="68" t="s">
        <v>3287</v>
      </c>
      <c r="E1184" s="68" t="s">
        <v>3849</v>
      </c>
    </row>
    <row r="1185" spans="1:5" hidden="1" x14ac:dyDescent="0.2">
      <c r="A1185" s="221">
        <v>1184</v>
      </c>
      <c r="B1185" s="68" t="b">
        <f>'Zał 5-2'!$D$30&gt;='Zał 5-2'!$H$30</f>
        <v>1</v>
      </c>
      <c r="C1185" s="68" t="s">
        <v>780</v>
      </c>
      <c r="D1185" s="68" t="s">
        <v>3288</v>
      </c>
      <c r="E1185" s="68" t="s">
        <v>3849</v>
      </c>
    </row>
    <row r="1186" spans="1:5" hidden="1" x14ac:dyDescent="0.2">
      <c r="A1186" s="221">
        <v>1185</v>
      </c>
      <c r="B1186" s="68" t="b">
        <f>'Zał 5-2'!$D$33&gt;='Zał 5-2'!$H$33</f>
        <v>1</v>
      </c>
      <c r="C1186" s="68" t="s">
        <v>780</v>
      </c>
      <c r="D1186" s="68" t="s">
        <v>3291</v>
      </c>
      <c r="E1186" s="68" t="s">
        <v>3849</v>
      </c>
    </row>
    <row r="1187" spans="1:5" hidden="1" x14ac:dyDescent="0.2">
      <c r="A1187" s="221">
        <v>1186</v>
      </c>
      <c r="B1187" s="68" t="b">
        <f>'Zał 5-2'!$D$35&gt;='Zał 5-2'!$H$35</f>
        <v>1</v>
      </c>
      <c r="C1187" s="68" t="s">
        <v>780</v>
      </c>
      <c r="D1187" s="68" t="s">
        <v>3293</v>
      </c>
      <c r="E1187" s="68" t="s">
        <v>3849</v>
      </c>
    </row>
    <row r="1188" spans="1:5" hidden="1" x14ac:dyDescent="0.2">
      <c r="A1188" s="221">
        <v>1187</v>
      </c>
      <c r="B1188" s="68" t="b">
        <f>'Zał 5-2'!$D$36&gt;='Zał 5-2'!$H$36</f>
        <v>1</v>
      </c>
      <c r="C1188" s="68" t="s">
        <v>780</v>
      </c>
      <c r="D1188" s="68" t="s">
        <v>3294</v>
      </c>
      <c r="E1188" s="68" t="s">
        <v>3849</v>
      </c>
    </row>
    <row r="1189" spans="1:5" hidden="1" x14ac:dyDescent="0.2">
      <c r="A1189" s="221">
        <v>1188</v>
      </c>
      <c r="B1189" s="68" t="b">
        <f>'Zał 5-2'!$D$37&gt;='Zał 5-2'!$H$37</f>
        <v>1</v>
      </c>
      <c r="C1189" s="68" t="s">
        <v>780</v>
      </c>
      <c r="D1189" s="68" t="s">
        <v>3295</v>
      </c>
      <c r="E1189" s="68" t="s">
        <v>3849</v>
      </c>
    </row>
    <row r="1190" spans="1:5" hidden="1" x14ac:dyDescent="0.2">
      <c r="A1190" s="221">
        <v>1189</v>
      </c>
      <c r="B1190" s="68" t="b">
        <f>'Zał 5-2'!$D$38&gt;='Zał 5-2'!$H$38</f>
        <v>1</v>
      </c>
      <c r="C1190" s="68" t="s">
        <v>780</v>
      </c>
      <c r="D1190" s="68" t="s">
        <v>3296</v>
      </c>
      <c r="E1190" s="68" t="s">
        <v>3849</v>
      </c>
    </row>
    <row r="1191" spans="1:5" hidden="1" x14ac:dyDescent="0.2">
      <c r="A1191" s="221">
        <v>1190</v>
      </c>
      <c r="B1191" s="68" t="b">
        <f>'Zał 5-2'!$D$39&gt;='Zał 5-2'!$H$39</f>
        <v>1</v>
      </c>
      <c r="C1191" s="68" t="s">
        <v>780</v>
      </c>
      <c r="D1191" s="68" t="s">
        <v>3297</v>
      </c>
      <c r="E1191" s="68" t="s">
        <v>3849</v>
      </c>
    </row>
    <row r="1192" spans="1:5" hidden="1" x14ac:dyDescent="0.2">
      <c r="A1192" s="221">
        <v>1191</v>
      </c>
      <c r="B1192" s="68" t="b">
        <f>'Zał 5-2'!$D$7&gt;='Zał 5-2'!$E$7+'Zał 5-2'!$H$7</f>
        <v>1</v>
      </c>
      <c r="C1192" s="68" t="s">
        <v>780</v>
      </c>
      <c r="D1192" s="68" t="s">
        <v>3646</v>
      </c>
      <c r="E1192" s="68" t="s">
        <v>954</v>
      </c>
    </row>
    <row r="1193" spans="1:5" hidden="1" x14ac:dyDescent="0.2">
      <c r="A1193" s="221">
        <v>1192</v>
      </c>
      <c r="B1193" s="68" t="b">
        <f>'Zał 5-2'!$D$8&gt;='Zał 5-2'!$E$8+'Zał 5-2'!$H$8</f>
        <v>1</v>
      </c>
      <c r="C1193" s="68" t="s">
        <v>780</v>
      </c>
      <c r="D1193" s="68" t="s">
        <v>3647</v>
      </c>
      <c r="E1193" s="68" t="s">
        <v>954</v>
      </c>
    </row>
    <row r="1194" spans="1:5" hidden="1" x14ac:dyDescent="0.2">
      <c r="A1194" s="221">
        <v>1193</v>
      </c>
      <c r="B1194" s="68" t="b">
        <f>'Zał 5-2'!$D$9&gt;='Zał 5-2'!$E$9+'Zał 5-2'!$H$9</f>
        <v>1</v>
      </c>
      <c r="C1194" s="68" t="s">
        <v>780</v>
      </c>
      <c r="D1194" s="68" t="s">
        <v>3648</v>
      </c>
      <c r="E1194" s="68" t="s">
        <v>954</v>
      </c>
    </row>
    <row r="1195" spans="1:5" hidden="1" x14ac:dyDescent="0.2">
      <c r="A1195" s="221">
        <v>1194</v>
      </c>
      <c r="B1195" s="68" t="b">
        <f>'Zał 5-2'!$D$10&gt;='Zał 5-2'!$E$10+'Zał 5-2'!$H$10</f>
        <v>1</v>
      </c>
      <c r="C1195" s="68" t="s">
        <v>780</v>
      </c>
      <c r="D1195" s="68" t="s">
        <v>3649</v>
      </c>
      <c r="E1195" s="68" t="s">
        <v>954</v>
      </c>
    </row>
    <row r="1196" spans="1:5" hidden="1" x14ac:dyDescent="0.2">
      <c r="A1196" s="221">
        <v>1195</v>
      </c>
      <c r="B1196" s="68" t="b">
        <f>'Zał 5-2'!$D$11&gt;='Zał 5-2'!$E$11+'Zał 5-2'!$H$11</f>
        <v>1</v>
      </c>
      <c r="C1196" s="68" t="s">
        <v>780</v>
      </c>
      <c r="D1196" s="68" t="s">
        <v>3650</v>
      </c>
      <c r="E1196" s="68" t="s">
        <v>954</v>
      </c>
    </row>
    <row r="1197" spans="1:5" hidden="1" x14ac:dyDescent="0.2">
      <c r="A1197" s="221">
        <v>1196</v>
      </c>
      <c r="B1197" s="68" t="b">
        <f>'Zał 5-2'!$D$12&gt;='Zał 5-2'!$E$12+'Zał 5-2'!$H$12</f>
        <v>1</v>
      </c>
      <c r="C1197" s="68" t="s">
        <v>780</v>
      </c>
      <c r="D1197" s="68" t="s">
        <v>3651</v>
      </c>
      <c r="E1197" s="68" t="s">
        <v>954</v>
      </c>
    </row>
    <row r="1198" spans="1:5" hidden="1" x14ac:dyDescent="0.2">
      <c r="A1198" s="221">
        <v>1197</v>
      </c>
      <c r="B1198" s="68" t="b">
        <f>'Zał 5-2'!$D$19&gt;='Zał 5-2'!$E$19+'Zał 5-2'!$H$19</f>
        <v>1</v>
      </c>
      <c r="C1198" s="68" t="s">
        <v>780</v>
      </c>
      <c r="D1198" s="68" t="s">
        <v>3658</v>
      </c>
      <c r="E1198" s="68" t="s">
        <v>954</v>
      </c>
    </row>
    <row r="1199" spans="1:5" hidden="1" x14ac:dyDescent="0.2">
      <c r="A1199" s="221">
        <v>1198</v>
      </c>
      <c r="B1199" s="68" t="b">
        <f>'Zał 5-2'!$D$20&gt;='Zał 5-2'!$E$20+'Zał 5-2'!$H$20</f>
        <v>1</v>
      </c>
      <c r="C1199" s="68" t="s">
        <v>780</v>
      </c>
      <c r="D1199" s="68" t="s">
        <v>3659</v>
      </c>
      <c r="E1199" s="68" t="s">
        <v>954</v>
      </c>
    </row>
    <row r="1200" spans="1:5" hidden="1" x14ac:dyDescent="0.2">
      <c r="A1200" s="221">
        <v>1199</v>
      </c>
      <c r="B1200" s="68" t="b">
        <f>'Zał 5-2'!$D$21&gt;='Zał 5-2'!$E$21+'Zał 5-2'!$H$21</f>
        <v>1</v>
      </c>
      <c r="C1200" s="68" t="s">
        <v>780</v>
      </c>
      <c r="D1200" s="68" t="s">
        <v>3660</v>
      </c>
      <c r="E1200" s="68" t="s">
        <v>954</v>
      </c>
    </row>
    <row r="1201" spans="1:5" hidden="1" x14ac:dyDescent="0.2">
      <c r="A1201" s="221">
        <v>1200</v>
      </c>
      <c r="B1201" s="68" t="b">
        <f>'Zał 5-2'!$D$22&gt;='Zał 5-2'!$E$22+'Zał 5-2'!$H$22</f>
        <v>1</v>
      </c>
      <c r="C1201" s="68" t="s">
        <v>780</v>
      </c>
      <c r="D1201" s="68" t="s">
        <v>3661</v>
      </c>
      <c r="E1201" s="68" t="s">
        <v>954</v>
      </c>
    </row>
    <row r="1202" spans="1:5" hidden="1" x14ac:dyDescent="0.2">
      <c r="A1202" s="221">
        <v>1201</v>
      </c>
      <c r="B1202" s="68" t="b">
        <f>'Zał 5-2'!$D$23&gt;='Zał 5-2'!$E$23+'Zał 5-2'!$H$23</f>
        <v>1</v>
      </c>
      <c r="C1202" s="68" t="s">
        <v>780</v>
      </c>
      <c r="D1202" s="68" t="s">
        <v>3662</v>
      </c>
      <c r="E1202" s="68" t="s">
        <v>954</v>
      </c>
    </row>
    <row r="1203" spans="1:5" hidden="1" x14ac:dyDescent="0.2">
      <c r="A1203" s="221">
        <v>1202</v>
      </c>
      <c r="B1203" s="68" t="b">
        <f>'Zał 5-2'!$D$24&gt;='Zał 5-2'!$E$24+'Zał 5-2'!$H$24</f>
        <v>1</v>
      </c>
      <c r="C1203" s="68" t="s">
        <v>780</v>
      </c>
      <c r="D1203" s="68" t="s">
        <v>3663</v>
      </c>
      <c r="E1203" s="68" t="s">
        <v>954</v>
      </c>
    </row>
    <row r="1204" spans="1:5" hidden="1" x14ac:dyDescent="0.2">
      <c r="A1204" s="221">
        <v>1203</v>
      </c>
      <c r="B1204" s="68" t="b">
        <f>'Zał 5-2'!$D$25&gt;='Zał 5-2'!$E$25+'Zał 5-2'!$H$25</f>
        <v>1</v>
      </c>
      <c r="C1204" s="68" t="s">
        <v>780</v>
      </c>
      <c r="D1204" s="68" t="s">
        <v>3229</v>
      </c>
      <c r="E1204" s="68" t="s">
        <v>954</v>
      </c>
    </row>
    <row r="1205" spans="1:5" hidden="1" x14ac:dyDescent="0.2">
      <c r="A1205" s="221">
        <v>1204</v>
      </c>
      <c r="B1205" s="68" t="b">
        <f>'Zał 5-2'!$D$26&gt;='Zał 5-2'!$E$26+'Zał 5-2'!$H$26</f>
        <v>1</v>
      </c>
      <c r="C1205" s="68" t="s">
        <v>780</v>
      </c>
      <c r="D1205" s="68" t="s">
        <v>3050</v>
      </c>
      <c r="E1205" s="68" t="s">
        <v>954</v>
      </c>
    </row>
    <row r="1206" spans="1:5" hidden="1" x14ac:dyDescent="0.2">
      <c r="A1206" s="221">
        <v>1205</v>
      </c>
      <c r="B1206" s="68" t="b">
        <f>'Zał 5-2'!$D$30&gt;='Zał 5-2'!$E$30+'Zał 5-2'!$H$30</f>
        <v>1</v>
      </c>
      <c r="C1206" s="68" t="s">
        <v>780</v>
      </c>
      <c r="D1206" s="68" t="s">
        <v>3288</v>
      </c>
      <c r="E1206" s="68" t="s">
        <v>954</v>
      </c>
    </row>
    <row r="1207" spans="1:5" hidden="1" x14ac:dyDescent="0.2">
      <c r="A1207" s="221">
        <v>1206</v>
      </c>
      <c r="B1207" s="68" t="b">
        <f>'Zał 5-2'!$D$39&gt;='Zał 5-2'!$E$39+'Zał 5-2'!$H$39</f>
        <v>1</v>
      </c>
      <c r="C1207" s="68" t="s">
        <v>780</v>
      </c>
      <c r="D1207" s="68" t="s">
        <v>3289</v>
      </c>
      <c r="E1207" s="68" t="s">
        <v>954</v>
      </c>
    </row>
    <row r="1208" spans="1:5" hidden="1" x14ac:dyDescent="0.2">
      <c r="A1208" s="221">
        <v>1207</v>
      </c>
      <c r="B1208" s="68" t="b">
        <f>'Zał 5-2'!$D$7&gt;='Zał 5-2'!$I$7</f>
        <v>1</v>
      </c>
      <c r="C1208" s="68" t="s">
        <v>780</v>
      </c>
      <c r="D1208" s="68" t="s">
        <v>3646</v>
      </c>
      <c r="E1208" s="68" t="s">
        <v>685</v>
      </c>
    </row>
    <row r="1209" spans="1:5" hidden="1" x14ac:dyDescent="0.2">
      <c r="A1209" s="221">
        <v>1208</v>
      </c>
      <c r="B1209" s="68" t="b">
        <f>'Zał 5-2'!$D$8&gt;='Zał 5-2'!$I$8</f>
        <v>1</v>
      </c>
      <c r="C1209" s="68" t="s">
        <v>780</v>
      </c>
      <c r="D1209" s="68" t="s">
        <v>3647</v>
      </c>
      <c r="E1209" s="68" t="s">
        <v>685</v>
      </c>
    </row>
    <row r="1210" spans="1:5" hidden="1" x14ac:dyDescent="0.2">
      <c r="A1210" s="221">
        <v>1209</v>
      </c>
      <c r="B1210" s="68" t="b">
        <f>'Zał 5-2'!$D$9&gt;='Zał 5-2'!$I$9</f>
        <v>1</v>
      </c>
      <c r="C1210" s="68" t="s">
        <v>780</v>
      </c>
      <c r="D1210" s="68" t="s">
        <v>3648</v>
      </c>
      <c r="E1210" s="68" t="s">
        <v>685</v>
      </c>
    </row>
    <row r="1211" spans="1:5" hidden="1" x14ac:dyDescent="0.2">
      <c r="A1211" s="221">
        <v>1210</v>
      </c>
      <c r="B1211" s="68" t="b">
        <f>'Zał 5-2'!$D$10&gt;='Zał 5-2'!$I$10</f>
        <v>1</v>
      </c>
      <c r="C1211" s="68" t="s">
        <v>780</v>
      </c>
      <c r="D1211" s="68" t="s">
        <v>3649</v>
      </c>
      <c r="E1211" s="68" t="s">
        <v>685</v>
      </c>
    </row>
    <row r="1212" spans="1:5" hidden="1" x14ac:dyDescent="0.2">
      <c r="A1212" s="221">
        <v>1211</v>
      </c>
      <c r="B1212" s="68" t="b">
        <f>'Zał 5-2'!$D$11&gt;='Zał 5-2'!$I$11</f>
        <v>1</v>
      </c>
      <c r="C1212" s="68" t="s">
        <v>780</v>
      </c>
      <c r="D1212" s="68" t="s">
        <v>3650</v>
      </c>
      <c r="E1212" s="68" t="s">
        <v>685</v>
      </c>
    </row>
    <row r="1213" spans="1:5" hidden="1" x14ac:dyDescent="0.2">
      <c r="A1213" s="221">
        <v>1212</v>
      </c>
      <c r="B1213" s="68" t="b">
        <f>'Zał 5-2'!$D$12&gt;='Zał 5-2'!$I$12</f>
        <v>1</v>
      </c>
      <c r="C1213" s="68" t="s">
        <v>780</v>
      </c>
      <c r="D1213" s="68" t="s">
        <v>3651</v>
      </c>
      <c r="E1213" s="68" t="s">
        <v>685</v>
      </c>
    </row>
    <row r="1214" spans="1:5" hidden="1" x14ac:dyDescent="0.2">
      <c r="A1214" s="221">
        <v>1213</v>
      </c>
      <c r="B1214" s="68" t="b">
        <f>'Zał 5-2'!$D$13&gt;='Zał 5-2'!$I$13</f>
        <v>1</v>
      </c>
      <c r="C1214" s="68" t="s">
        <v>780</v>
      </c>
      <c r="D1214" s="68" t="s">
        <v>3652</v>
      </c>
      <c r="E1214" s="68" t="s">
        <v>685</v>
      </c>
    </row>
    <row r="1215" spans="1:5" hidden="1" x14ac:dyDescent="0.2">
      <c r="A1215" s="221">
        <v>1214</v>
      </c>
      <c r="B1215" s="68" t="b">
        <f>'Zał 5-2'!$D$14&gt;='Zał 5-2'!$I$14</f>
        <v>1</v>
      </c>
      <c r="C1215" s="68" t="s">
        <v>780</v>
      </c>
      <c r="D1215" s="68" t="s">
        <v>3653</v>
      </c>
      <c r="E1215" s="68" t="s">
        <v>685</v>
      </c>
    </row>
    <row r="1216" spans="1:5" hidden="1" x14ac:dyDescent="0.2">
      <c r="A1216" s="221">
        <v>1215</v>
      </c>
      <c r="B1216" s="68" t="b">
        <f>'Zał 5-2'!$D$15&gt;='Zał 5-2'!$I$15</f>
        <v>1</v>
      </c>
      <c r="C1216" s="68" t="s">
        <v>780</v>
      </c>
      <c r="D1216" s="68" t="s">
        <v>3654</v>
      </c>
      <c r="E1216" s="68" t="s">
        <v>685</v>
      </c>
    </row>
    <row r="1217" spans="1:5" hidden="1" x14ac:dyDescent="0.2">
      <c r="A1217" s="221">
        <v>1216</v>
      </c>
      <c r="B1217" s="68" t="b">
        <f>'Zał 5-2'!$D$16&gt;='Zał 5-2'!$I$16</f>
        <v>1</v>
      </c>
      <c r="C1217" s="68" t="s">
        <v>780</v>
      </c>
      <c r="D1217" s="68" t="s">
        <v>3655</v>
      </c>
      <c r="E1217" s="68" t="s">
        <v>685</v>
      </c>
    </row>
    <row r="1218" spans="1:5" hidden="1" x14ac:dyDescent="0.2">
      <c r="A1218" s="221">
        <v>1217</v>
      </c>
      <c r="B1218" s="68" t="b">
        <f>'Zał 5-2'!$D$17&gt;='Zał 5-2'!$I$17</f>
        <v>1</v>
      </c>
      <c r="C1218" s="68" t="s">
        <v>780</v>
      </c>
      <c r="D1218" s="68" t="s">
        <v>3656</v>
      </c>
      <c r="E1218" s="68" t="s">
        <v>685</v>
      </c>
    </row>
    <row r="1219" spans="1:5" hidden="1" x14ac:dyDescent="0.2">
      <c r="A1219" s="221">
        <v>1218</v>
      </c>
      <c r="B1219" s="68" t="b">
        <f>'Zał 5-2'!$D$18&gt;='Zał 5-2'!$I$18</f>
        <v>1</v>
      </c>
      <c r="C1219" s="68" t="s">
        <v>780</v>
      </c>
      <c r="D1219" s="68" t="s">
        <v>3657</v>
      </c>
      <c r="E1219" s="68" t="s">
        <v>685</v>
      </c>
    </row>
    <row r="1220" spans="1:5" hidden="1" x14ac:dyDescent="0.2">
      <c r="A1220" s="221">
        <v>1219</v>
      </c>
      <c r="B1220" s="68" t="b">
        <f>'Zał 5-2'!$D$19&gt;='Zał 5-2'!$I$19</f>
        <v>1</v>
      </c>
      <c r="C1220" s="68" t="s">
        <v>780</v>
      </c>
      <c r="D1220" s="68" t="s">
        <v>3658</v>
      </c>
      <c r="E1220" s="68" t="s">
        <v>685</v>
      </c>
    </row>
    <row r="1221" spans="1:5" hidden="1" x14ac:dyDescent="0.2">
      <c r="A1221" s="221">
        <v>1220</v>
      </c>
      <c r="B1221" s="68" t="b">
        <f>'Zał 5-2'!$D$20&gt;='Zał 5-2'!$I$20</f>
        <v>1</v>
      </c>
      <c r="C1221" s="68" t="s">
        <v>780</v>
      </c>
      <c r="D1221" s="68" t="s">
        <v>3659</v>
      </c>
      <c r="E1221" s="68" t="s">
        <v>685</v>
      </c>
    </row>
    <row r="1222" spans="1:5" hidden="1" x14ac:dyDescent="0.2">
      <c r="A1222" s="221">
        <v>1221</v>
      </c>
      <c r="B1222" s="68" t="b">
        <f>'Zał 5-2'!$D$21&gt;='Zał 5-2'!$I$21</f>
        <v>1</v>
      </c>
      <c r="C1222" s="68" t="s">
        <v>780</v>
      </c>
      <c r="D1222" s="68" t="s">
        <v>3660</v>
      </c>
      <c r="E1222" s="68" t="s">
        <v>685</v>
      </c>
    </row>
    <row r="1223" spans="1:5" hidden="1" x14ac:dyDescent="0.2">
      <c r="A1223" s="221">
        <v>1222</v>
      </c>
      <c r="B1223" s="68" t="b">
        <f>'Zał 5-2'!$D$22&gt;='Zał 5-2'!$I$22</f>
        <v>1</v>
      </c>
      <c r="C1223" s="68" t="s">
        <v>780</v>
      </c>
      <c r="D1223" s="68" t="s">
        <v>3661</v>
      </c>
      <c r="E1223" s="68" t="s">
        <v>685</v>
      </c>
    </row>
    <row r="1224" spans="1:5" hidden="1" x14ac:dyDescent="0.2">
      <c r="A1224" s="221">
        <v>1223</v>
      </c>
      <c r="B1224" s="68" t="b">
        <f>'Zał 5-2'!$D$23&gt;='Zał 5-2'!$I$23</f>
        <v>1</v>
      </c>
      <c r="C1224" s="68" t="s">
        <v>780</v>
      </c>
      <c r="D1224" s="68" t="s">
        <v>3662</v>
      </c>
      <c r="E1224" s="68" t="s">
        <v>685</v>
      </c>
    </row>
    <row r="1225" spans="1:5" hidden="1" x14ac:dyDescent="0.2">
      <c r="A1225" s="221">
        <v>1224</v>
      </c>
      <c r="B1225" s="68" t="b">
        <f>'Zał 5-2'!$D$24&gt;='Zał 5-2'!$I$24</f>
        <v>1</v>
      </c>
      <c r="C1225" s="68" t="s">
        <v>780</v>
      </c>
      <c r="D1225" s="68" t="s">
        <v>3663</v>
      </c>
      <c r="E1225" s="68" t="s">
        <v>685</v>
      </c>
    </row>
    <row r="1226" spans="1:5" hidden="1" x14ac:dyDescent="0.2">
      <c r="A1226" s="221">
        <v>1225</v>
      </c>
      <c r="B1226" s="68" t="b">
        <f>'Zał 5-2'!$D$25&gt;='Zał 5-2'!$I$25</f>
        <v>1</v>
      </c>
      <c r="C1226" s="68" t="s">
        <v>780</v>
      </c>
      <c r="D1226" s="68" t="s">
        <v>3229</v>
      </c>
      <c r="E1226" s="68" t="s">
        <v>685</v>
      </c>
    </row>
    <row r="1227" spans="1:5" hidden="1" x14ac:dyDescent="0.2">
      <c r="A1227" s="221">
        <v>1226</v>
      </c>
      <c r="B1227" s="68" t="b">
        <f>'Zał 5-2'!$D$26&gt;='Zał 5-2'!$I$26</f>
        <v>1</v>
      </c>
      <c r="C1227" s="68" t="s">
        <v>780</v>
      </c>
      <c r="D1227" s="68" t="s">
        <v>3050</v>
      </c>
      <c r="E1227" s="68" t="s">
        <v>685</v>
      </c>
    </row>
    <row r="1228" spans="1:5" hidden="1" x14ac:dyDescent="0.2">
      <c r="A1228" s="221">
        <v>1227</v>
      </c>
      <c r="B1228" s="68" t="b">
        <f>'Zał 5-2'!$D$27&gt;='Zał 5-2'!$I$27</f>
        <v>1</v>
      </c>
      <c r="C1228" s="68" t="s">
        <v>780</v>
      </c>
      <c r="D1228" s="68" t="s">
        <v>3051</v>
      </c>
      <c r="E1228" s="68" t="s">
        <v>685</v>
      </c>
    </row>
    <row r="1229" spans="1:5" hidden="1" x14ac:dyDescent="0.2">
      <c r="A1229" s="221">
        <v>1228</v>
      </c>
      <c r="B1229" s="68" t="b">
        <f>'Zał 5-2'!$D$28&gt;='Zał 5-2'!$I$28</f>
        <v>1</v>
      </c>
      <c r="C1229" s="68" t="s">
        <v>780</v>
      </c>
      <c r="D1229" s="68" t="s">
        <v>3286</v>
      </c>
      <c r="E1229" s="68" t="s">
        <v>685</v>
      </c>
    </row>
    <row r="1230" spans="1:5" hidden="1" x14ac:dyDescent="0.2">
      <c r="A1230" s="221">
        <v>1229</v>
      </c>
      <c r="B1230" s="68" t="b">
        <f>'Zał 5-2'!$D$29&gt;='Zał 5-2'!$I$29</f>
        <v>1</v>
      </c>
      <c r="C1230" s="68" t="s">
        <v>780</v>
      </c>
      <c r="D1230" s="68" t="s">
        <v>3287</v>
      </c>
      <c r="E1230" s="68" t="s">
        <v>685</v>
      </c>
    </row>
    <row r="1231" spans="1:5" hidden="1" x14ac:dyDescent="0.2">
      <c r="A1231" s="221">
        <v>1230</v>
      </c>
      <c r="B1231" s="68" t="b">
        <f>'Zał 5-2'!$D$30&gt;='Zał 5-2'!$I$30</f>
        <v>1</v>
      </c>
      <c r="C1231" s="68" t="s">
        <v>780</v>
      </c>
      <c r="D1231" s="68" t="s">
        <v>3288</v>
      </c>
      <c r="E1231" s="68" t="s">
        <v>685</v>
      </c>
    </row>
    <row r="1232" spans="1:5" hidden="1" x14ac:dyDescent="0.2">
      <c r="A1232" s="221">
        <v>1231</v>
      </c>
      <c r="B1232" s="68" t="b">
        <f>'Zał 5-2'!$D$31&gt;='Zał 5-2'!$I$31</f>
        <v>1</v>
      </c>
      <c r="C1232" s="68" t="s">
        <v>780</v>
      </c>
      <c r="D1232" s="68" t="s">
        <v>3289</v>
      </c>
      <c r="E1232" s="68" t="s">
        <v>685</v>
      </c>
    </row>
    <row r="1233" spans="1:6" hidden="1" x14ac:dyDescent="0.2">
      <c r="A1233" s="221">
        <v>1232</v>
      </c>
      <c r="B1233" s="68" t="b">
        <f>'Zał 5-2'!$D$32&gt;='Zał 5-2'!$I$32</f>
        <v>1</v>
      </c>
      <c r="C1233" s="68" t="s">
        <v>780</v>
      </c>
      <c r="D1233" s="68" t="s">
        <v>3290</v>
      </c>
      <c r="E1233" s="68" t="s">
        <v>685</v>
      </c>
    </row>
    <row r="1234" spans="1:6" hidden="1" x14ac:dyDescent="0.2">
      <c r="A1234" s="221">
        <v>1233</v>
      </c>
      <c r="B1234" s="68" t="b">
        <f>'Zał 5-2'!$D$33&gt;='Zał 5-2'!$I$33</f>
        <v>1</v>
      </c>
      <c r="C1234" s="68" t="s">
        <v>780</v>
      </c>
      <c r="D1234" s="68" t="s">
        <v>3291</v>
      </c>
      <c r="E1234" s="68" t="s">
        <v>685</v>
      </c>
    </row>
    <row r="1235" spans="1:6" hidden="1" x14ac:dyDescent="0.2">
      <c r="A1235" s="221">
        <v>1234</v>
      </c>
      <c r="B1235" s="68" t="b">
        <f>'Zał 5-2'!$D$34&gt;='Zał 5-2'!$I$34</f>
        <v>1</v>
      </c>
      <c r="C1235" s="68" t="s">
        <v>780</v>
      </c>
      <c r="D1235" s="68" t="s">
        <v>3292</v>
      </c>
      <c r="E1235" s="68" t="s">
        <v>685</v>
      </c>
    </row>
    <row r="1236" spans="1:6" hidden="1" x14ac:dyDescent="0.2">
      <c r="A1236" s="221">
        <v>1235</v>
      </c>
      <c r="B1236" s="68" t="b">
        <f>'Zał 5-2'!$D$36&gt;='Zał 5-2'!$I$36</f>
        <v>1</v>
      </c>
      <c r="C1236" s="68" t="s">
        <v>780</v>
      </c>
      <c r="D1236" s="68" t="s">
        <v>3294</v>
      </c>
      <c r="E1236" s="68" t="s">
        <v>685</v>
      </c>
    </row>
    <row r="1237" spans="1:6" hidden="1" x14ac:dyDescent="0.2">
      <c r="A1237" s="221">
        <v>1236</v>
      </c>
      <c r="B1237" s="68" t="b">
        <f>'Zał 5-2'!$D$37&gt;='Zał 5-2'!$I$37</f>
        <v>1</v>
      </c>
      <c r="C1237" s="68" t="s">
        <v>780</v>
      </c>
      <c r="D1237" s="68" t="s">
        <v>3295</v>
      </c>
      <c r="E1237" s="68" t="s">
        <v>685</v>
      </c>
    </row>
    <row r="1238" spans="1:6" hidden="1" x14ac:dyDescent="0.2">
      <c r="A1238" s="221">
        <v>1237</v>
      </c>
      <c r="B1238" s="68" t="b">
        <f>'Zał 5-2'!$D$38&gt;='Zał 5-2'!$I$38</f>
        <v>1</v>
      </c>
      <c r="C1238" s="68" t="s">
        <v>780</v>
      </c>
      <c r="D1238" s="68" t="s">
        <v>3296</v>
      </c>
      <c r="E1238" s="68" t="s">
        <v>685</v>
      </c>
    </row>
    <row r="1239" spans="1:6" hidden="1" x14ac:dyDescent="0.2">
      <c r="A1239" s="221">
        <v>1238</v>
      </c>
      <c r="B1239" s="68" t="b">
        <f>'Zał 5-2'!$D$39&gt;='Zał 5-2'!$I$39</f>
        <v>1</v>
      </c>
      <c r="C1239" s="68" t="s">
        <v>780</v>
      </c>
      <c r="D1239" s="68" t="s">
        <v>3297</v>
      </c>
      <c r="E1239" s="68" t="s">
        <v>685</v>
      </c>
    </row>
    <row r="1240" spans="1:6" hidden="1" x14ac:dyDescent="0.2">
      <c r="A1240" s="221">
        <v>1239</v>
      </c>
      <c r="B1240" s="68" t="b">
        <f>'Zał 5-2'!$D$7&gt;='Zał 5-2'!$J$7</f>
        <v>1</v>
      </c>
      <c r="C1240" s="68" t="s">
        <v>780</v>
      </c>
      <c r="D1240" s="68" t="s">
        <v>3646</v>
      </c>
      <c r="E1240" s="68" t="s">
        <v>687</v>
      </c>
      <c r="F1240" s="121"/>
    </row>
    <row r="1241" spans="1:6" hidden="1" x14ac:dyDescent="0.2">
      <c r="A1241" s="221">
        <v>1240</v>
      </c>
      <c r="B1241" s="68" t="b">
        <f>'Zał 5-2'!$D$8&gt;='Zał 5-2'!$J$8</f>
        <v>1</v>
      </c>
      <c r="C1241" s="68" t="s">
        <v>780</v>
      </c>
      <c r="D1241" s="68" t="s">
        <v>3647</v>
      </c>
      <c r="E1241" s="68" t="s">
        <v>687</v>
      </c>
      <c r="F1241" s="121"/>
    </row>
    <row r="1242" spans="1:6" hidden="1" x14ac:dyDescent="0.2">
      <c r="A1242" s="221">
        <v>1241</v>
      </c>
      <c r="B1242" s="68" t="b">
        <f>'Zał 5-2'!$D$9&gt;='Zał 5-2'!$J$9</f>
        <v>1</v>
      </c>
      <c r="C1242" s="68" t="s">
        <v>780</v>
      </c>
      <c r="D1242" s="68" t="s">
        <v>3648</v>
      </c>
      <c r="E1242" s="68" t="s">
        <v>687</v>
      </c>
      <c r="F1242" s="121"/>
    </row>
    <row r="1243" spans="1:6" hidden="1" x14ac:dyDescent="0.2">
      <c r="A1243" s="221">
        <v>1242</v>
      </c>
      <c r="B1243" s="68" t="b">
        <f>'Zał 5-2'!$D$10&gt;='Zał 5-2'!$J$10</f>
        <v>1</v>
      </c>
      <c r="C1243" s="68" t="s">
        <v>780</v>
      </c>
      <c r="D1243" s="68" t="s">
        <v>3649</v>
      </c>
      <c r="E1243" s="68" t="s">
        <v>687</v>
      </c>
      <c r="F1243" s="121"/>
    </row>
    <row r="1244" spans="1:6" hidden="1" x14ac:dyDescent="0.2">
      <c r="A1244" s="221">
        <v>1243</v>
      </c>
      <c r="B1244" s="68" t="b">
        <f>'Zał 5-2'!$D$11&gt;='Zał 5-2'!$J$11</f>
        <v>1</v>
      </c>
      <c r="C1244" s="68" t="s">
        <v>780</v>
      </c>
      <c r="D1244" s="68" t="s">
        <v>3650</v>
      </c>
      <c r="E1244" s="68" t="s">
        <v>687</v>
      </c>
      <c r="F1244" s="121"/>
    </row>
    <row r="1245" spans="1:6" hidden="1" x14ac:dyDescent="0.2">
      <c r="A1245" s="221">
        <v>1244</v>
      </c>
      <c r="B1245" s="68" t="b">
        <f>'Zał 5-2'!$D$12&gt;='Zał 5-2'!$J$12</f>
        <v>1</v>
      </c>
      <c r="C1245" s="68" t="s">
        <v>780</v>
      </c>
      <c r="D1245" s="68" t="s">
        <v>3651</v>
      </c>
      <c r="E1245" s="68" t="s">
        <v>687</v>
      </c>
      <c r="F1245" s="121"/>
    </row>
    <row r="1246" spans="1:6" hidden="1" x14ac:dyDescent="0.2">
      <c r="A1246" s="221">
        <v>1245</v>
      </c>
      <c r="B1246" s="68" t="b">
        <f>'Zał 5-2'!$D$13&gt;='Zał 5-2'!$J$13</f>
        <v>1</v>
      </c>
      <c r="C1246" s="68" t="s">
        <v>780</v>
      </c>
      <c r="D1246" s="68" t="s">
        <v>3652</v>
      </c>
      <c r="E1246" s="68" t="s">
        <v>687</v>
      </c>
      <c r="F1246" s="121"/>
    </row>
    <row r="1247" spans="1:6" hidden="1" x14ac:dyDescent="0.2">
      <c r="A1247" s="221">
        <v>1246</v>
      </c>
      <c r="B1247" s="68" t="b">
        <f>'Zał 5-2'!$D$14&gt;='Zał 5-2'!$J$14</f>
        <v>1</v>
      </c>
      <c r="C1247" s="68" t="s">
        <v>780</v>
      </c>
      <c r="D1247" s="68" t="s">
        <v>3653</v>
      </c>
      <c r="E1247" s="68" t="s">
        <v>687</v>
      </c>
      <c r="F1247" s="121"/>
    </row>
    <row r="1248" spans="1:6" hidden="1" x14ac:dyDescent="0.2">
      <c r="A1248" s="221">
        <v>1247</v>
      </c>
      <c r="B1248" s="68" t="b">
        <f>'Zał 5-2'!$D$15&gt;='Zał 5-2'!$J$15</f>
        <v>1</v>
      </c>
      <c r="C1248" s="68" t="s">
        <v>780</v>
      </c>
      <c r="D1248" s="68" t="s">
        <v>3654</v>
      </c>
      <c r="E1248" s="68" t="s">
        <v>687</v>
      </c>
      <c r="F1248" s="121"/>
    </row>
    <row r="1249" spans="1:6" hidden="1" x14ac:dyDescent="0.2">
      <c r="A1249" s="221">
        <v>1248</v>
      </c>
      <c r="B1249" s="68" t="b">
        <f>'Zał 5-2'!$D$16&gt;='Zał 5-2'!$J$16</f>
        <v>1</v>
      </c>
      <c r="C1249" s="68" t="s">
        <v>780</v>
      </c>
      <c r="D1249" s="68" t="s">
        <v>3655</v>
      </c>
      <c r="E1249" s="68" t="s">
        <v>687</v>
      </c>
      <c r="F1249" s="121"/>
    </row>
    <row r="1250" spans="1:6" hidden="1" x14ac:dyDescent="0.2">
      <c r="A1250" s="221">
        <v>1249</v>
      </c>
      <c r="B1250" s="68" t="b">
        <f>'Zał 5-2'!$D$17&gt;='Zał 5-2'!$J$17</f>
        <v>1</v>
      </c>
      <c r="C1250" s="68" t="s">
        <v>780</v>
      </c>
      <c r="D1250" s="68" t="s">
        <v>3656</v>
      </c>
      <c r="E1250" s="68" t="s">
        <v>687</v>
      </c>
      <c r="F1250" s="121"/>
    </row>
    <row r="1251" spans="1:6" hidden="1" x14ac:dyDescent="0.2">
      <c r="A1251" s="221">
        <v>1250</v>
      </c>
      <c r="B1251" s="68" t="b">
        <f>'Zał 5-2'!$D$18&gt;='Zał 5-2'!$J$18</f>
        <v>1</v>
      </c>
      <c r="C1251" s="68" t="s">
        <v>780</v>
      </c>
      <c r="D1251" s="68" t="s">
        <v>3657</v>
      </c>
      <c r="E1251" s="68" t="s">
        <v>687</v>
      </c>
      <c r="F1251" s="121"/>
    </row>
    <row r="1252" spans="1:6" hidden="1" x14ac:dyDescent="0.2">
      <c r="A1252" s="221">
        <v>1251</v>
      </c>
      <c r="B1252" s="68" t="b">
        <f>'Zał 5-2'!$D$19&gt;='Zał 5-2'!$J$19</f>
        <v>1</v>
      </c>
      <c r="C1252" s="68" t="s">
        <v>780</v>
      </c>
      <c r="D1252" s="68" t="s">
        <v>3658</v>
      </c>
      <c r="E1252" s="68" t="s">
        <v>687</v>
      </c>
      <c r="F1252" s="121"/>
    </row>
    <row r="1253" spans="1:6" hidden="1" x14ac:dyDescent="0.2">
      <c r="A1253" s="221">
        <v>1252</v>
      </c>
      <c r="B1253" s="68" t="b">
        <f>'Zał 5-2'!$D$20&gt;='Zał 5-2'!$J$20</f>
        <v>1</v>
      </c>
      <c r="C1253" s="68" t="s">
        <v>780</v>
      </c>
      <c r="D1253" s="68" t="s">
        <v>3659</v>
      </c>
      <c r="E1253" s="68" t="s">
        <v>687</v>
      </c>
      <c r="F1253" s="121"/>
    </row>
    <row r="1254" spans="1:6" hidden="1" x14ac:dyDescent="0.2">
      <c r="A1254" s="221">
        <v>1253</v>
      </c>
      <c r="B1254" s="68" t="b">
        <f>'Zał 5-2'!$D$21&gt;='Zał 5-2'!$J$21</f>
        <v>1</v>
      </c>
      <c r="C1254" s="68" t="s">
        <v>780</v>
      </c>
      <c r="D1254" s="68" t="s">
        <v>3660</v>
      </c>
      <c r="E1254" s="68" t="s">
        <v>687</v>
      </c>
      <c r="F1254" s="121"/>
    </row>
    <row r="1255" spans="1:6" hidden="1" x14ac:dyDescent="0.2">
      <c r="A1255" s="221">
        <v>1254</v>
      </c>
      <c r="B1255" s="68" t="b">
        <f>'Zał 5-2'!$D$22&gt;='Zał 5-2'!$J$22</f>
        <v>1</v>
      </c>
      <c r="C1255" s="68" t="s">
        <v>780</v>
      </c>
      <c r="D1255" s="68" t="s">
        <v>3661</v>
      </c>
      <c r="E1255" s="68" t="s">
        <v>687</v>
      </c>
      <c r="F1255" s="121"/>
    </row>
    <row r="1256" spans="1:6" hidden="1" x14ac:dyDescent="0.2">
      <c r="A1256" s="221">
        <v>1255</v>
      </c>
      <c r="B1256" s="68" t="b">
        <f>'Zał 5-2'!$D$23&gt;='Zał 5-2'!$J$23</f>
        <v>1</v>
      </c>
      <c r="C1256" s="68" t="s">
        <v>780</v>
      </c>
      <c r="D1256" s="68" t="s">
        <v>3662</v>
      </c>
      <c r="E1256" s="68" t="s">
        <v>687</v>
      </c>
      <c r="F1256" s="121"/>
    </row>
    <row r="1257" spans="1:6" hidden="1" x14ac:dyDescent="0.2">
      <c r="A1257" s="221">
        <v>1256</v>
      </c>
      <c r="B1257" s="68" t="b">
        <f>'Zał 5-2'!$D$24&gt;='Zał 5-2'!$J$24</f>
        <v>1</v>
      </c>
      <c r="C1257" s="68" t="s">
        <v>780</v>
      </c>
      <c r="D1257" s="68" t="s">
        <v>3663</v>
      </c>
      <c r="E1257" s="68" t="s">
        <v>687</v>
      </c>
      <c r="F1257" s="121"/>
    </row>
    <row r="1258" spans="1:6" hidden="1" x14ac:dyDescent="0.2">
      <c r="A1258" s="221">
        <v>1257</v>
      </c>
      <c r="B1258" s="68" t="b">
        <f>'Zał 5-2'!$D$25&gt;='Zał 5-2'!$J$25</f>
        <v>1</v>
      </c>
      <c r="C1258" s="68" t="s">
        <v>780</v>
      </c>
      <c r="D1258" s="68" t="s">
        <v>3229</v>
      </c>
      <c r="E1258" s="68" t="s">
        <v>687</v>
      </c>
      <c r="F1258" s="121"/>
    </row>
    <row r="1259" spans="1:6" hidden="1" x14ac:dyDescent="0.2">
      <c r="A1259" s="221">
        <v>1258</v>
      </c>
      <c r="B1259" s="68" t="b">
        <f>'Zał 5-2'!$D$26&gt;='Zał 5-2'!$J$26</f>
        <v>1</v>
      </c>
      <c r="C1259" s="68" t="s">
        <v>780</v>
      </c>
      <c r="D1259" s="68" t="s">
        <v>3050</v>
      </c>
      <c r="E1259" s="68" t="s">
        <v>687</v>
      </c>
      <c r="F1259" s="121"/>
    </row>
    <row r="1260" spans="1:6" hidden="1" x14ac:dyDescent="0.2">
      <c r="A1260" s="221">
        <v>1259</v>
      </c>
      <c r="B1260" s="68" t="b">
        <f>'Zał 5-2'!$D$27&gt;='Zał 5-2'!$J$27</f>
        <v>1</v>
      </c>
      <c r="C1260" s="68" t="s">
        <v>780</v>
      </c>
      <c r="D1260" s="68" t="s">
        <v>3051</v>
      </c>
      <c r="E1260" s="68" t="s">
        <v>687</v>
      </c>
      <c r="F1260" s="121"/>
    </row>
    <row r="1261" spans="1:6" hidden="1" x14ac:dyDescent="0.2">
      <c r="A1261" s="221">
        <v>1260</v>
      </c>
      <c r="B1261" s="68" t="b">
        <f>'Zał 5-2'!$D$28&gt;='Zał 5-2'!$J$28</f>
        <v>1</v>
      </c>
      <c r="C1261" s="68" t="s">
        <v>780</v>
      </c>
      <c r="D1261" s="68" t="s">
        <v>3286</v>
      </c>
      <c r="E1261" s="68" t="s">
        <v>687</v>
      </c>
      <c r="F1261" s="121"/>
    </row>
    <row r="1262" spans="1:6" hidden="1" x14ac:dyDescent="0.2">
      <c r="A1262" s="221">
        <v>1261</v>
      </c>
      <c r="B1262" s="68" t="b">
        <f>'Zał 5-2'!$D$29&gt;='Zał 5-2'!$J$29</f>
        <v>1</v>
      </c>
      <c r="C1262" s="68" t="s">
        <v>780</v>
      </c>
      <c r="D1262" s="68" t="s">
        <v>3287</v>
      </c>
      <c r="E1262" s="68" t="s">
        <v>687</v>
      </c>
      <c r="F1262" s="121"/>
    </row>
    <row r="1263" spans="1:6" hidden="1" x14ac:dyDescent="0.2">
      <c r="A1263" s="221">
        <v>1262</v>
      </c>
      <c r="B1263" s="68" t="b">
        <f>'Zał 5-2'!$D$30&gt;='Zał 5-2'!$J$30</f>
        <v>1</v>
      </c>
      <c r="C1263" s="68" t="s">
        <v>780</v>
      </c>
      <c r="D1263" s="68" t="s">
        <v>3288</v>
      </c>
      <c r="E1263" s="68" t="s">
        <v>687</v>
      </c>
      <c r="F1263" s="121"/>
    </row>
    <row r="1264" spans="1:6" hidden="1" x14ac:dyDescent="0.2">
      <c r="A1264" s="221">
        <v>1263</v>
      </c>
      <c r="B1264" s="68" t="b">
        <f>'Zał 5-2'!$D$31&gt;='Zał 5-2'!$J$31</f>
        <v>1</v>
      </c>
      <c r="C1264" s="68" t="s">
        <v>780</v>
      </c>
      <c r="D1264" s="68" t="s">
        <v>3289</v>
      </c>
      <c r="E1264" s="68" t="s">
        <v>687</v>
      </c>
      <c r="F1264" s="121"/>
    </row>
    <row r="1265" spans="1:5" hidden="1" x14ac:dyDescent="0.2">
      <c r="A1265" s="221">
        <v>1264</v>
      </c>
      <c r="B1265" s="68" t="b">
        <f>'Zał 5-2'!$D$32&gt;='Zał 5-2'!$J$32</f>
        <v>1</v>
      </c>
      <c r="C1265" s="68" t="s">
        <v>780</v>
      </c>
      <c r="D1265" s="68" t="s">
        <v>3290</v>
      </c>
      <c r="E1265" s="68" t="s">
        <v>687</v>
      </c>
    </row>
    <row r="1266" spans="1:5" hidden="1" x14ac:dyDescent="0.2">
      <c r="A1266" s="221">
        <v>1265</v>
      </c>
      <c r="B1266" s="68" t="b">
        <f>'Zał 5-2'!$D$33&gt;='Zał 5-2'!$J$33</f>
        <v>1</v>
      </c>
      <c r="C1266" s="68" t="s">
        <v>780</v>
      </c>
      <c r="D1266" s="68" t="s">
        <v>3291</v>
      </c>
      <c r="E1266" s="68" t="s">
        <v>687</v>
      </c>
    </row>
    <row r="1267" spans="1:5" hidden="1" x14ac:dyDescent="0.2">
      <c r="A1267" s="221">
        <v>1266</v>
      </c>
      <c r="B1267" s="68" t="b">
        <f>'Zał 5-2'!$D$34&gt;='Zał 5-2'!$J$34</f>
        <v>1</v>
      </c>
      <c r="C1267" s="68" t="s">
        <v>780</v>
      </c>
      <c r="D1267" s="68" t="s">
        <v>3292</v>
      </c>
      <c r="E1267" s="68" t="s">
        <v>687</v>
      </c>
    </row>
    <row r="1268" spans="1:5" hidden="1" x14ac:dyDescent="0.2">
      <c r="A1268" s="221">
        <v>1267</v>
      </c>
      <c r="B1268" s="68" t="b">
        <f>'Zał 5-2'!$D$35&gt;='Zał 5-2'!$J$35</f>
        <v>1</v>
      </c>
      <c r="C1268" s="68" t="s">
        <v>780</v>
      </c>
      <c r="D1268" s="68" t="s">
        <v>3293</v>
      </c>
      <c r="E1268" s="68" t="s">
        <v>687</v>
      </c>
    </row>
    <row r="1269" spans="1:5" hidden="1" x14ac:dyDescent="0.2">
      <c r="A1269" s="221">
        <v>1268</v>
      </c>
      <c r="B1269" s="68" t="b">
        <f>'Zał 5-2'!$D$37&gt;='Zał 5-2'!$J$37</f>
        <v>1</v>
      </c>
      <c r="C1269" s="68" t="s">
        <v>780</v>
      </c>
      <c r="D1269" s="68" t="s">
        <v>3295</v>
      </c>
      <c r="E1269" s="68" t="s">
        <v>687</v>
      </c>
    </row>
    <row r="1270" spans="1:5" hidden="1" x14ac:dyDescent="0.2">
      <c r="A1270" s="221">
        <v>1269</v>
      </c>
      <c r="B1270" s="68" t="b">
        <f>'Zał 5-2'!$D$38&gt;='Zał 5-2'!$J$38</f>
        <v>1</v>
      </c>
      <c r="C1270" s="68" t="s">
        <v>780</v>
      </c>
      <c r="D1270" s="68" t="s">
        <v>3296</v>
      </c>
      <c r="E1270" s="68" t="s">
        <v>687</v>
      </c>
    </row>
    <row r="1271" spans="1:5" hidden="1" x14ac:dyDescent="0.2">
      <c r="A1271" s="221">
        <v>1270</v>
      </c>
      <c r="B1271" s="68" t="b">
        <f>'Zał 5-2'!$D$39&gt;='Zał 5-2'!$J$39</f>
        <v>1</v>
      </c>
      <c r="C1271" s="68" t="s">
        <v>780</v>
      </c>
      <c r="D1271" s="68" t="s">
        <v>3297</v>
      </c>
      <c r="E1271" s="68" t="s">
        <v>687</v>
      </c>
    </row>
    <row r="1272" spans="1:5" hidden="1" x14ac:dyDescent="0.2">
      <c r="A1272" s="221">
        <v>1271</v>
      </c>
      <c r="B1272" s="68" t="b">
        <f>'Zał 5-2'!$D$7&gt;='Zał 5-2'!$K$7</f>
        <v>1</v>
      </c>
      <c r="C1272" s="68" t="s">
        <v>780</v>
      </c>
      <c r="D1272" s="68" t="s">
        <v>3646</v>
      </c>
      <c r="E1272" s="68" t="s">
        <v>934</v>
      </c>
    </row>
    <row r="1273" spans="1:5" hidden="1" x14ac:dyDescent="0.2">
      <c r="A1273" s="221">
        <v>1272</v>
      </c>
      <c r="B1273" s="68" t="b">
        <f>'Zał 5-2'!$D$8&gt;='Zał 5-2'!$K$8</f>
        <v>1</v>
      </c>
      <c r="C1273" s="68" t="s">
        <v>780</v>
      </c>
      <c r="D1273" s="68" t="s">
        <v>3647</v>
      </c>
      <c r="E1273" s="68" t="s">
        <v>934</v>
      </c>
    </row>
    <row r="1274" spans="1:5" hidden="1" x14ac:dyDescent="0.2">
      <c r="A1274" s="221">
        <v>1273</v>
      </c>
      <c r="B1274" s="68" t="b">
        <f>'Zał 5-2'!$D$9&gt;='Zał 5-2'!$K$9</f>
        <v>1</v>
      </c>
      <c r="C1274" s="68" t="s">
        <v>780</v>
      </c>
      <c r="D1274" s="68" t="s">
        <v>3648</v>
      </c>
      <c r="E1274" s="68" t="s">
        <v>934</v>
      </c>
    </row>
    <row r="1275" spans="1:5" hidden="1" x14ac:dyDescent="0.2">
      <c r="A1275" s="221">
        <v>1274</v>
      </c>
      <c r="B1275" s="68" t="b">
        <f>'Zał 5-2'!$D$10&gt;='Zał 5-2'!$K$10</f>
        <v>1</v>
      </c>
      <c r="C1275" s="68" t="s">
        <v>780</v>
      </c>
      <c r="D1275" s="68" t="s">
        <v>3649</v>
      </c>
      <c r="E1275" s="68" t="s">
        <v>934</v>
      </c>
    </row>
    <row r="1276" spans="1:5" hidden="1" x14ac:dyDescent="0.2">
      <c r="A1276" s="221">
        <v>1275</v>
      </c>
      <c r="B1276" s="68" t="b">
        <f>'Zał 5-2'!$D$11&gt;='Zał 5-2'!$K$11</f>
        <v>1</v>
      </c>
      <c r="C1276" s="68" t="s">
        <v>780</v>
      </c>
      <c r="D1276" s="68" t="s">
        <v>3650</v>
      </c>
      <c r="E1276" s="68" t="s">
        <v>934</v>
      </c>
    </row>
    <row r="1277" spans="1:5" hidden="1" x14ac:dyDescent="0.2">
      <c r="A1277" s="221">
        <v>1276</v>
      </c>
      <c r="B1277" s="68" t="b">
        <f>'Zał 5-2'!$D$12&gt;='Zał 5-2'!$K$12</f>
        <v>1</v>
      </c>
      <c r="C1277" s="68" t="s">
        <v>780</v>
      </c>
      <c r="D1277" s="68" t="s">
        <v>3651</v>
      </c>
      <c r="E1277" s="68" t="s">
        <v>934</v>
      </c>
    </row>
    <row r="1278" spans="1:5" hidden="1" x14ac:dyDescent="0.2">
      <c r="A1278" s="221">
        <v>1277</v>
      </c>
      <c r="B1278" s="68" t="b">
        <f>'Zał 5-2'!$D$13&gt;='Zał 5-2'!$K$13</f>
        <v>1</v>
      </c>
      <c r="C1278" s="68" t="s">
        <v>780</v>
      </c>
      <c r="D1278" s="68" t="s">
        <v>3652</v>
      </c>
      <c r="E1278" s="68" t="s">
        <v>934</v>
      </c>
    </row>
    <row r="1279" spans="1:5" hidden="1" x14ac:dyDescent="0.2">
      <c r="A1279" s="221">
        <v>1278</v>
      </c>
      <c r="B1279" s="68" t="b">
        <f>'Zał 5-2'!$D$14&gt;='Zał 5-2'!$K$14</f>
        <v>1</v>
      </c>
      <c r="C1279" s="68" t="s">
        <v>780</v>
      </c>
      <c r="D1279" s="68" t="s">
        <v>3653</v>
      </c>
      <c r="E1279" s="68" t="s">
        <v>934</v>
      </c>
    </row>
    <row r="1280" spans="1:5" hidden="1" x14ac:dyDescent="0.2">
      <c r="A1280" s="221">
        <v>1279</v>
      </c>
      <c r="B1280" s="68" t="b">
        <f>'Zał 5-2'!$D$15&gt;='Zał 5-2'!$K$15</f>
        <v>1</v>
      </c>
      <c r="C1280" s="68" t="s">
        <v>780</v>
      </c>
      <c r="D1280" s="68" t="s">
        <v>3654</v>
      </c>
      <c r="E1280" s="68" t="s">
        <v>934</v>
      </c>
    </row>
    <row r="1281" spans="1:5" hidden="1" x14ac:dyDescent="0.2">
      <c r="A1281" s="221">
        <v>1280</v>
      </c>
      <c r="B1281" s="68" t="b">
        <f>'Zał 5-2'!$D$16&gt;='Zał 5-2'!$K$16</f>
        <v>1</v>
      </c>
      <c r="C1281" s="68" t="s">
        <v>780</v>
      </c>
      <c r="D1281" s="68" t="s">
        <v>3655</v>
      </c>
      <c r="E1281" s="68" t="s">
        <v>934</v>
      </c>
    </row>
    <row r="1282" spans="1:5" hidden="1" x14ac:dyDescent="0.2">
      <c r="A1282" s="221">
        <v>1281</v>
      </c>
      <c r="B1282" s="68" t="b">
        <f>'Zał 5-2'!$D$17&gt;='Zał 5-2'!$K$17</f>
        <v>1</v>
      </c>
      <c r="C1282" s="68" t="s">
        <v>780</v>
      </c>
      <c r="D1282" s="68" t="s">
        <v>3656</v>
      </c>
      <c r="E1282" s="68" t="s">
        <v>934</v>
      </c>
    </row>
    <row r="1283" spans="1:5" hidden="1" x14ac:dyDescent="0.2">
      <c r="A1283" s="221">
        <v>1282</v>
      </c>
      <c r="B1283" s="68" t="b">
        <f>'Zał 5-2'!$D$18&gt;='Zał 5-2'!$K$18</f>
        <v>1</v>
      </c>
      <c r="C1283" s="68" t="s">
        <v>780</v>
      </c>
      <c r="D1283" s="68" t="s">
        <v>3657</v>
      </c>
      <c r="E1283" s="68" t="s">
        <v>934</v>
      </c>
    </row>
    <row r="1284" spans="1:5" hidden="1" x14ac:dyDescent="0.2">
      <c r="A1284" s="221">
        <v>1283</v>
      </c>
      <c r="B1284" s="68" t="b">
        <f>'Zał 5-2'!$D$19&gt;='Zał 5-2'!$K$19</f>
        <v>1</v>
      </c>
      <c r="C1284" s="68" t="s">
        <v>780</v>
      </c>
      <c r="D1284" s="68" t="s">
        <v>3658</v>
      </c>
      <c r="E1284" s="68" t="s">
        <v>934</v>
      </c>
    </row>
    <row r="1285" spans="1:5" hidden="1" x14ac:dyDescent="0.2">
      <c r="A1285" s="221">
        <v>1284</v>
      </c>
      <c r="B1285" s="68" t="b">
        <f>'Zał 5-2'!$D$20&gt;='Zał 5-2'!$K$20</f>
        <v>1</v>
      </c>
      <c r="C1285" s="68" t="s">
        <v>780</v>
      </c>
      <c r="D1285" s="68" t="s">
        <v>3659</v>
      </c>
      <c r="E1285" s="68" t="s">
        <v>934</v>
      </c>
    </row>
    <row r="1286" spans="1:5" hidden="1" x14ac:dyDescent="0.2">
      <c r="A1286" s="221">
        <v>1285</v>
      </c>
      <c r="B1286" s="68" t="b">
        <f>'Zał 5-2'!$D$21&gt;='Zał 5-2'!$K$21</f>
        <v>1</v>
      </c>
      <c r="C1286" s="68" t="s">
        <v>780</v>
      </c>
      <c r="D1286" s="68" t="s">
        <v>3660</v>
      </c>
      <c r="E1286" s="68" t="s">
        <v>934</v>
      </c>
    </row>
    <row r="1287" spans="1:5" hidden="1" x14ac:dyDescent="0.2">
      <c r="A1287" s="221">
        <v>1286</v>
      </c>
      <c r="B1287" s="68" t="b">
        <f>'Zał 5-2'!$D$22&gt;='Zał 5-2'!$K$22</f>
        <v>1</v>
      </c>
      <c r="C1287" s="68" t="s">
        <v>780</v>
      </c>
      <c r="D1287" s="68" t="s">
        <v>3661</v>
      </c>
      <c r="E1287" s="68" t="s">
        <v>934</v>
      </c>
    </row>
    <row r="1288" spans="1:5" hidden="1" x14ac:dyDescent="0.2">
      <c r="A1288" s="221">
        <v>1287</v>
      </c>
      <c r="B1288" s="68" t="b">
        <f>'Zał 5-2'!$D$23&gt;='Zał 5-2'!$K$23</f>
        <v>1</v>
      </c>
      <c r="C1288" s="68" t="s">
        <v>780</v>
      </c>
      <c r="D1288" s="68" t="s">
        <v>3662</v>
      </c>
      <c r="E1288" s="68" t="s">
        <v>934</v>
      </c>
    </row>
    <row r="1289" spans="1:5" hidden="1" x14ac:dyDescent="0.2">
      <c r="A1289" s="221">
        <v>1288</v>
      </c>
      <c r="B1289" s="68" t="b">
        <f>'Zał 5-2'!$D$24&gt;='Zał 5-2'!$K$24</f>
        <v>1</v>
      </c>
      <c r="C1289" s="68" t="s">
        <v>780</v>
      </c>
      <c r="D1289" s="68" t="s">
        <v>3663</v>
      </c>
      <c r="E1289" s="68" t="s">
        <v>934</v>
      </c>
    </row>
    <row r="1290" spans="1:5" hidden="1" x14ac:dyDescent="0.2">
      <c r="A1290" s="221">
        <v>1289</v>
      </c>
      <c r="B1290" s="68" t="b">
        <f>'Zał 5-2'!$D$25&gt;='Zał 5-2'!$K$25</f>
        <v>1</v>
      </c>
      <c r="C1290" s="68" t="s">
        <v>780</v>
      </c>
      <c r="D1290" s="68" t="s">
        <v>3229</v>
      </c>
      <c r="E1290" s="68" t="s">
        <v>934</v>
      </c>
    </row>
    <row r="1291" spans="1:5" hidden="1" x14ac:dyDescent="0.2">
      <c r="A1291" s="221">
        <v>1290</v>
      </c>
      <c r="B1291" s="68" t="b">
        <f>'Zał 5-2'!$D$26&gt;='Zał 5-2'!$K$26</f>
        <v>1</v>
      </c>
      <c r="C1291" s="68" t="s">
        <v>780</v>
      </c>
      <c r="D1291" s="68" t="s">
        <v>3050</v>
      </c>
      <c r="E1291" s="68" t="s">
        <v>934</v>
      </c>
    </row>
    <row r="1292" spans="1:5" hidden="1" x14ac:dyDescent="0.2">
      <c r="A1292" s="221">
        <v>1291</v>
      </c>
      <c r="B1292" s="68" t="b">
        <f>'Zał 5-2'!$D$27&gt;='Zał 5-2'!$K$27</f>
        <v>1</v>
      </c>
      <c r="C1292" s="68" t="s">
        <v>780</v>
      </c>
      <c r="D1292" s="68" t="s">
        <v>3051</v>
      </c>
      <c r="E1292" s="68" t="s">
        <v>934</v>
      </c>
    </row>
    <row r="1293" spans="1:5" hidden="1" x14ac:dyDescent="0.2">
      <c r="A1293" s="221">
        <v>1292</v>
      </c>
      <c r="B1293" s="68" t="b">
        <f>'Zał 5-2'!$D$28&gt;='Zał 5-2'!$K$28</f>
        <v>1</v>
      </c>
      <c r="C1293" s="68" t="s">
        <v>780</v>
      </c>
      <c r="D1293" s="68" t="s">
        <v>3286</v>
      </c>
      <c r="E1293" s="68" t="s">
        <v>934</v>
      </c>
    </row>
    <row r="1294" spans="1:5" hidden="1" x14ac:dyDescent="0.2">
      <c r="A1294" s="221">
        <v>1293</v>
      </c>
      <c r="B1294" s="68" t="b">
        <f>'Zał 5-2'!$D$29&gt;='Zał 5-2'!$K$29</f>
        <v>1</v>
      </c>
      <c r="C1294" s="68" t="s">
        <v>780</v>
      </c>
      <c r="D1294" s="68" t="s">
        <v>3287</v>
      </c>
      <c r="E1294" s="68" t="s">
        <v>934</v>
      </c>
    </row>
    <row r="1295" spans="1:5" hidden="1" x14ac:dyDescent="0.2">
      <c r="A1295" s="221">
        <v>1294</v>
      </c>
      <c r="B1295" s="68" t="b">
        <f>'Zał 5-2'!$D$30&gt;='Zał 5-2'!$K$30</f>
        <v>1</v>
      </c>
      <c r="C1295" s="68" t="s">
        <v>780</v>
      </c>
      <c r="D1295" s="68" t="s">
        <v>3288</v>
      </c>
      <c r="E1295" s="68" t="s">
        <v>934</v>
      </c>
    </row>
    <row r="1296" spans="1:5" hidden="1" x14ac:dyDescent="0.2">
      <c r="A1296" s="221">
        <v>1295</v>
      </c>
      <c r="B1296" s="68" t="b">
        <f>'Zał 5-2'!$D$31&gt;='Zał 5-2'!$K$31</f>
        <v>1</v>
      </c>
      <c r="C1296" s="68" t="s">
        <v>780</v>
      </c>
      <c r="D1296" s="68" t="s">
        <v>3289</v>
      </c>
      <c r="E1296" s="68" t="s">
        <v>934</v>
      </c>
    </row>
    <row r="1297" spans="1:5" hidden="1" x14ac:dyDescent="0.2">
      <c r="A1297" s="221">
        <v>1296</v>
      </c>
      <c r="B1297" s="68" t="b">
        <f>'Zał 5-2'!$D$32&gt;='Zał 5-2'!$K$32</f>
        <v>1</v>
      </c>
      <c r="C1297" s="68" t="s">
        <v>780</v>
      </c>
      <c r="D1297" s="68" t="s">
        <v>3290</v>
      </c>
      <c r="E1297" s="68" t="s">
        <v>934</v>
      </c>
    </row>
    <row r="1298" spans="1:5" hidden="1" x14ac:dyDescent="0.2">
      <c r="A1298" s="221">
        <v>1297</v>
      </c>
      <c r="B1298" s="68" t="b">
        <f>'Zał 5-2'!$D$33&gt;='Zał 5-2'!$K$33</f>
        <v>1</v>
      </c>
      <c r="C1298" s="68" t="s">
        <v>780</v>
      </c>
      <c r="D1298" s="68" t="s">
        <v>3291</v>
      </c>
      <c r="E1298" s="68" t="s">
        <v>934</v>
      </c>
    </row>
    <row r="1299" spans="1:5" hidden="1" x14ac:dyDescent="0.2">
      <c r="A1299" s="221">
        <v>1298</v>
      </c>
      <c r="B1299" s="68" t="b">
        <f>'Zał 5-2'!$D$34&gt;='Zał 5-2'!$K$34</f>
        <v>1</v>
      </c>
      <c r="C1299" s="68" t="s">
        <v>780</v>
      </c>
      <c r="D1299" s="68" t="s">
        <v>3292</v>
      </c>
      <c r="E1299" s="68" t="s">
        <v>934</v>
      </c>
    </row>
    <row r="1300" spans="1:5" hidden="1" x14ac:dyDescent="0.2">
      <c r="A1300" s="221">
        <v>1299</v>
      </c>
      <c r="B1300" s="68" t="b">
        <f>'Zał 5-2'!$D$35&gt;='Zał 5-2'!$K$35</f>
        <v>1</v>
      </c>
      <c r="C1300" s="68" t="s">
        <v>780</v>
      </c>
      <c r="D1300" s="68" t="s">
        <v>3293</v>
      </c>
      <c r="E1300" s="68" t="s">
        <v>934</v>
      </c>
    </row>
    <row r="1301" spans="1:5" hidden="1" x14ac:dyDescent="0.2">
      <c r="A1301" s="221">
        <v>1300</v>
      </c>
      <c r="B1301" s="68" t="b">
        <f>'Zał 5-2'!$D$36&gt;='Zał 5-2'!$K$36</f>
        <v>1</v>
      </c>
      <c r="C1301" s="68" t="s">
        <v>780</v>
      </c>
      <c r="D1301" s="68" t="s">
        <v>3294</v>
      </c>
      <c r="E1301" s="68" t="s">
        <v>934</v>
      </c>
    </row>
    <row r="1302" spans="1:5" hidden="1" x14ac:dyDescent="0.2">
      <c r="A1302" s="221">
        <v>1301</v>
      </c>
      <c r="B1302" s="68" t="b">
        <f>'Zał 5-2'!$D$38&gt;='Zał 5-2'!$K$38</f>
        <v>1</v>
      </c>
      <c r="C1302" s="68" t="s">
        <v>780</v>
      </c>
      <c r="D1302" s="68" t="s">
        <v>3296</v>
      </c>
      <c r="E1302" s="68" t="s">
        <v>934</v>
      </c>
    </row>
    <row r="1303" spans="1:5" hidden="1" x14ac:dyDescent="0.2">
      <c r="A1303" s="221">
        <v>1302</v>
      </c>
      <c r="B1303" s="68" t="b">
        <f>'Zał 5-2'!$D$39&gt;='Zał 5-2'!$K$39</f>
        <v>1</v>
      </c>
      <c r="C1303" s="68" t="s">
        <v>780</v>
      </c>
      <c r="D1303" s="68" t="s">
        <v>3297</v>
      </c>
      <c r="E1303" s="68" t="s">
        <v>934</v>
      </c>
    </row>
    <row r="1304" spans="1:5" hidden="1" x14ac:dyDescent="0.2">
      <c r="A1304" s="221">
        <v>1303</v>
      </c>
      <c r="B1304" s="68" t="b">
        <f>'Zał 5-2'!$D$7&gt;='Zał 5-2'!$L$7</f>
        <v>1</v>
      </c>
      <c r="C1304" s="68" t="s">
        <v>780</v>
      </c>
      <c r="D1304" s="68" t="s">
        <v>3646</v>
      </c>
      <c r="E1304" s="68" t="s">
        <v>3955</v>
      </c>
    </row>
    <row r="1305" spans="1:5" hidden="1" x14ac:dyDescent="0.2">
      <c r="A1305" s="221">
        <v>1304</v>
      </c>
      <c r="B1305" s="68" t="b">
        <f>'Zał 5-2'!$D$8&gt;='Zał 5-2'!$L$8</f>
        <v>1</v>
      </c>
      <c r="C1305" s="68" t="s">
        <v>780</v>
      </c>
      <c r="D1305" s="68" t="s">
        <v>3647</v>
      </c>
      <c r="E1305" s="68" t="s">
        <v>3955</v>
      </c>
    </row>
    <row r="1306" spans="1:5" hidden="1" x14ac:dyDescent="0.2">
      <c r="A1306" s="221">
        <v>1305</v>
      </c>
      <c r="B1306" s="68" t="b">
        <f>'Zał 5-2'!$D$9&gt;='Zał 5-2'!$L$9</f>
        <v>1</v>
      </c>
      <c r="C1306" s="68" t="s">
        <v>780</v>
      </c>
      <c r="D1306" s="68" t="s">
        <v>3648</v>
      </c>
      <c r="E1306" s="68" t="s">
        <v>3955</v>
      </c>
    </row>
    <row r="1307" spans="1:5" hidden="1" x14ac:dyDescent="0.2">
      <c r="A1307" s="221">
        <v>1306</v>
      </c>
      <c r="B1307" s="68" t="b">
        <f>'Zał 5-2'!$D$10&gt;='Zał 5-2'!$L$10</f>
        <v>1</v>
      </c>
      <c r="C1307" s="68" t="s">
        <v>780</v>
      </c>
      <c r="D1307" s="68" t="s">
        <v>3649</v>
      </c>
      <c r="E1307" s="68" t="s">
        <v>3955</v>
      </c>
    </row>
    <row r="1308" spans="1:5" hidden="1" x14ac:dyDescent="0.2">
      <c r="A1308" s="221">
        <v>1307</v>
      </c>
      <c r="B1308" s="68" t="b">
        <f>'Zał 5-2'!$D$11&gt;='Zał 5-2'!$L$11</f>
        <v>1</v>
      </c>
      <c r="C1308" s="68" t="s">
        <v>780</v>
      </c>
      <c r="D1308" s="68" t="s">
        <v>3650</v>
      </c>
      <c r="E1308" s="68" t="s">
        <v>3955</v>
      </c>
    </row>
    <row r="1309" spans="1:5" hidden="1" x14ac:dyDescent="0.2">
      <c r="A1309" s="221">
        <v>1308</v>
      </c>
      <c r="B1309" s="68" t="b">
        <f>'Zał 5-2'!$D$12&gt;='Zał 5-2'!$L$12</f>
        <v>1</v>
      </c>
      <c r="C1309" s="68" t="s">
        <v>780</v>
      </c>
      <c r="D1309" s="68" t="s">
        <v>3651</v>
      </c>
      <c r="E1309" s="68" t="s">
        <v>3955</v>
      </c>
    </row>
    <row r="1310" spans="1:5" hidden="1" x14ac:dyDescent="0.2">
      <c r="A1310" s="221">
        <v>1309</v>
      </c>
      <c r="B1310" s="68" t="b">
        <f>'Zał 5-2'!$D$13&gt;='Zał 5-2'!$L$13</f>
        <v>1</v>
      </c>
      <c r="C1310" s="68" t="s">
        <v>780</v>
      </c>
      <c r="D1310" s="68" t="s">
        <v>3652</v>
      </c>
      <c r="E1310" s="68" t="s">
        <v>3955</v>
      </c>
    </row>
    <row r="1311" spans="1:5" hidden="1" x14ac:dyDescent="0.2">
      <c r="A1311" s="221">
        <v>1310</v>
      </c>
      <c r="B1311" s="68" t="b">
        <f>'Zał 5-2'!$D$14&gt;='Zał 5-2'!$L$14</f>
        <v>1</v>
      </c>
      <c r="C1311" s="68" t="s">
        <v>780</v>
      </c>
      <c r="D1311" s="68" t="s">
        <v>3653</v>
      </c>
      <c r="E1311" s="68" t="s">
        <v>3955</v>
      </c>
    </row>
    <row r="1312" spans="1:5" hidden="1" x14ac:dyDescent="0.2">
      <c r="A1312" s="221">
        <v>1311</v>
      </c>
      <c r="B1312" s="68" t="b">
        <f>'Zał 5-2'!$D$15&gt;='Zał 5-2'!$L$15</f>
        <v>1</v>
      </c>
      <c r="C1312" s="68" t="s">
        <v>780</v>
      </c>
      <c r="D1312" s="68" t="s">
        <v>3654</v>
      </c>
      <c r="E1312" s="68" t="s">
        <v>3955</v>
      </c>
    </row>
    <row r="1313" spans="1:5" hidden="1" x14ac:dyDescent="0.2">
      <c r="A1313" s="221">
        <v>1312</v>
      </c>
      <c r="B1313" s="68" t="b">
        <f>'Zał 5-2'!$D$16&gt;='Zał 5-2'!$L$16</f>
        <v>1</v>
      </c>
      <c r="C1313" s="68" t="s">
        <v>780</v>
      </c>
      <c r="D1313" s="68" t="s">
        <v>3655</v>
      </c>
      <c r="E1313" s="68" t="s">
        <v>3955</v>
      </c>
    </row>
    <row r="1314" spans="1:5" hidden="1" x14ac:dyDescent="0.2">
      <c r="A1314" s="221">
        <v>1313</v>
      </c>
      <c r="B1314" s="68" t="b">
        <f>'Zał 5-2'!$D$17&gt;='Zał 5-2'!$L$17</f>
        <v>1</v>
      </c>
      <c r="C1314" s="68" t="s">
        <v>780</v>
      </c>
      <c r="D1314" s="68" t="s">
        <v>3656</v>
      </c>
      <c r="E1314" s="68" t="s">
        <v>3955</v>
      </c>
    </row>
    <row r="1315" spans="1:5" hidden="1" x14ac:dyDescent="0.2">
      <c r="A1315" s="221">
        <v>1314</v>
      </c>
      <c r="B1315" s="68" t="b">
        <f>'Zał 5-2'!$D$18&gt;='Zał 5-2'!$L$18</f>
        <v>1</v>
      </c>
      <c r="C1315" s="68" t="s">
        <v>780</v>
      </c>
      <c r="D1315" s="68" t="s">
        <v>3657</v>
      </c>
      <c r="E1315" s="68" t="s">
        <v>3955</v>
      </c>
    </row>
    <row r="1316" spans="1:5" hidden="1" x14ac:dyDescent="0.2">
      <c r="A1316" s="221">
        <v>1315</v>
      </c>
      <c r="B1316" s="68" t="b">
        <f>'Zał 5-2'!$D$19&gt;='Zał 5-2'!$L$19</f>
        <v>1</v>
      </c>
      <c r="C1316" s="68" t="s">
        <v>780</v>
      </c>
      <c r="D1316" s="68" t="s">
        <v>3658</v>
      </c>
      <c r="E1316" s="68" t="s">
        <v>3955</v>
      </c>
    </row>
    <row r="1317" spans="1:5" hidden="1" x14ac:dyDescent="0.2">
      <c r="A1317" s="221">
        <v>1316</v>
      </c>
      <c r="B1317" s="68" t="b">
        <f>'Zał 5-2'!$D$20&gt;='Zał 5-2'!$L$20</f>
        <v>1</v>
      </c>
      <c r="C1317" s="68" t="s">
        <v>780</v>
      </c>
      <c r="D1317" s="68" t="s">
        <v>3659</v>
      </c>
      <c r="E1317" s="68" t="s">
        <v>3955</v>
      </c>
    </row>
    <row r="1318" spans="1:5" hidden="1" x14ac:dyDescent="0.2">
      <c r="A1318" s="221">
        <v>1317</v>
      </c>
      <c r="B1318" s="68" t="b">
        <f>'Zał 5-2'!$D$21&gt;='Zał 5-2'!$L$21</f>
        <v>1</v>
      </c>
      <c r="C1318" s="68" t="s">
        <v>780</v>
      </c>
      <c r="D1318" s="68" t="s">
        <v>3660</v>
      </c>
      <c r="E1318" s="68" t="s">
        <v>3955</v>
      </c>
    </row>
    <row r="1319" spans="1:5" hidden="1" x14ac:dyDescent="0.2">
      <c r="A1319" s="221">
        <v>1318</v>
      </c>
      <c r="B1319" s="68" t="b">
        <f>'Zał 5-2'!$D$22&gt;='Zał 5-2'!$L$22</f>
        <v>1</v>
      </c>
      <c r="C1319" s="68" t="s">
        <v>780</v>
      </c>
      <c r="D1319" s="68" t="s">
        <v>3661</v>
      </c>
      <c r="E1319" s="68" t="s">
        <v>3955</v>
      </c>
    </row>
    <row r="1320" spans="1:5" hidden="1" x14ac:dyDescent="0.2">
      <c r="A1320" s="221">
        <v>1319</v>
      </c>
      <c r="B1320" s="68" t="b">
        <f>'Zał 5-2'!$D$23&gt;='Zał 5-2'!$L$23</f>
        <v>1</v>
      </c>
      <c r="C1320" s="68" t="s">
        <v>780</v>
      </c>
      <c r="D1320" s="68" t="s">
        <v>3662</v>
      </c>
      <c r="E1320" s="68" t="s">
        <v>3955</v>
      </c>
    </row>
    <row r="1321" spans="1:5" hidden="1" x14ac:dyDescent="0.2">
      <c r="A1321" s="221">
        <v>1320</v>
      </c>
      <c r="B1321" s="68" t="b">
        <f>'Zał 5-2'!$D$24&gt;='Zał 5-2'!$L$24</f>
        <v>1</v>
      </c>
      <c r="C1321" s="68" t="s">
        <v>780</v>
      </c>
      <c r="D1321" s="68" t="s">
        <v>3663</v>
      </c>
      <c r="E1321" s="68" t="s">
        <v>3955</v>
      </c>
    </row>
    <row r="1322" spans="1:5" hidden="1" x14ac:dyDescent="0.2">
      <c r="A1322" s="221">
        <v>1321</v>
      </c>
      <c r="B1322" s="68" t="b">
        <f>'Zał 5-2'!$D$25&gt;='Zał 5-2'!$L$25</f>
        <v>1</v>
      </c>
      <c r="C1322" s="68" t="s">
        <v>780</v>
      </c>
      <c r="D1322" s="68" t="s">
        <v>3229</v>
      </c>
      <c r="E1322" s="68" t="s">
        <v>3955</v>
      </c>
    </row>
    <row r="1323" spans="1:5" hidden="1" x14ac:dyDescent="0.2">
      <c r="A1323" s="221">
        <v>1322</v>
      </c>
      <c r="B1323" s="68" t="b">
        <f>'Zał 5-2'!$D$26&gt;='Zał 5-2'!$L$26</f>
        <v>1</v>
      </c>
      <c r="C1323" s="68" t="s">
        <v>780</v>
      </c>
      <c r="D1323" s="68" t="s">
        <v>3050</v>
      </c>
      <c r="E1323" s="68" t="s">
        <v>3955</v>
      </c>
    </row>
    <row r="1324" spans="1:5" hidden="1" x14ac:dyDescent="0.2">
      <c r="A1324" s="221">
        <v>1323</v>
      </c>
      <c r="B1324" s="68" t="b">
        <f>'Zał 5-2'!$D$27&gt;='Zał 5-2'!$L$27</f>
        <v>1</v>
      </c>
      <c r="C1324" s="68" t="s">
        <v>780</v>
      </c>
      <c r="D1324" s="68" t="s">
        <v>3051</v>
      </c>
      <c r="E1324" s="68" t="s">
        <v>3955</v>
      </c>
    </row>
    <row r="1325" spans="1:5" hidden="1" x14ac:dyDescent="0.2">
      <c r="A1325" s="221">
        <v>1324</v>
      </c>
      <c r="B1325" s="68" t="b">
        <f>'Zał 5-2'!$D$28&gt;='Zał 5-2'!$L$28</f>
        <v>1</v>
      </c>
      <c r="C1325" s="68" t="s">
        <v>780</v>
      </c>
      <c r="D1325" s="68" t="s">
        <v>3286</v>
      </c>
      <c r="E1325" s="68" t="s">
        <v>3955</v>
      </c>
    </row>
    <row r="1326" spans="1:5" hidden="1" x14ac:dyDescent="0.2">
      <c r="A1326" s="221">
        <v>1325</v>
      </c>
      <c r="B1326" s="68" t="b">
        <f>'Zał 5-2'!$D$29&gt;='Zał 5-2'!$L$29</f>
        <v>1</v>
      </c>
      <c r="C1326" s="68" t="s">
        <v>780</v>
      </c>
      <c r="D1326" s="68" t="s">
        <v>3287</v>
      </c>
      <c r="E1326" s="68" t="s">
        <v>3955</v>
      </c>
    </row>
    <row r="1327" spans="1:5" hidden="1" x14ac:dyDescent="0.2">
      <c r="A1327" s="221">
        <v>1326</v>
      </c>
      <c r="B1327" s="68" t="b">
        <f>'Zał 5-2'!$D$30&gt;='Zał 5-2'!$L$30</f>
        <v>1</v>
      </c>
      <c r="C1327" s="68" t="s">
        <v>780</v>
      </c>
      <c r="D1327" s="68" t="s">
        <v>3288</v>
      </c>
      <c r="E1327" s="68" t="s">
        <v>3955</v>
      </c>
    </row>
    <row r="1328" spans="1:5" hidden="1" x14ac:dyDescent="0.2">
      <c r="A1328" s="221">
        <v>1327</v>
      </c>
      <c r="B1328" s="68" t="b">
        <f>'Zał 5-2'!$D$31&gt;='Zał 5-2'!$L$31</f>
        <v>1</v>
      </c>
      <c r="C1328" s="68" t="s">
        <v>780</v>
      </c>
      <c r="D1328" s="68" t="s">
        <v>3289</v>
      </c>
      <c r="E1328" s="68" t="s">
        <v>3955</v>
      </c>
    </row>
    <row r="1329" spans="1:5" hidden="1" x14ac:dyDescent="0.2">
      <c r="A1329" s="221">
        <v>1328</v>
      </c>
      <c r="B1329" s="68" t="b">
        <f>'Zał 5-2'!$D$32&gt;='Zał 5-2'!$L$32</f>
        <v>1</v>
      </c>
      <c r="C1329" s="68" t="s">
        <v>780</v>
      </c>
      <c r="D1329" s="68" t="s">
        <v>3290</v>
      </c>
      <c r="E1329" s="68" t="s">
        <v>3955</v>
      </c>
    </row>
    <row r="1330" spans="1:5" hidden="1" x14ac:dyDescent="0.2">
      <c r="A1330" s="221">
        <v>1329</v>
      </c>
      <c r="B1330" s="68" t="b">
        <f>'Zał 5-2'!$D$33&gt;='Zał 5-2'!$L$33</f>
        <v>1</v>
      </c>
      <c r="C1330" s="68" t="s">
        <v>780</v>
      </c>
      <c r="D1330" s="68" t="s">
        <v>3291</v>
      </c>
      <c r="E1330" s="68" t="s">
        <v>3955</v>
      </c>
    </row>
    <row r="1331" spans="1:5" hidden="1" x14ac:dyDescent="0.2">
      <c r="A1331" s="221">
        <v>1330</v>
      </c>
      <c r="B1331" s="68" t="b">
        <f>'Zał 5-2'!$D$34&gt;='Zał 5-2'!$L$34</f>
        <v>1</v>
      </c>
      <c r="C1331" s="68" t="s">
        <v>780</v>
      </c>
      <c r="D1331" s="68" t="s">
        <v>3292</v>
      </c>
      <c r="E1331" s="68" t="s">
        <v>3955</v>
      </c>
    </row>
    <row r="1332" spans="1:5" hidden="1" x14ac:dyDescent="0.2">
      <c r="A1332" s="221">
        <v>1331</v>
      </c>
      <c r="B1332" s="68" t="b">
        <f>'Zał 5-2'!$D$35&gt;='Zał 5-2'!$L$35</f>
        <v>1</v>
      </c>
      <c r="C1332" s="68" t="s">
        <v>780</v>
      </c>
      <c r="D1332" s="68" t="s">
        <v>3293</v>
      </c>
      <c r="E1332" s="68" t="s">
        <v>3955</v>
      </c>
    </row>
    <row r="1333" spans="1:5" hidden="1" x14ac:dyDescent="0.2">
      <c r="A1333" s="221">
        <v>1332</v>
      </c>
      <c r="B1333" s="68" t="b">
        <f>'Zał 5-2'!$D$36&gt;='Zał 5-2'!$L$36</f>
        <v>1</v>
      </c>
      <c r="C1333" s="68" t="s">
        <v>780</v>
      </c>
      <c r="D1333" s="68" t="s">
        <v>3294</v>
      </c>
      <c r="E1333" s="68" t="s">
        <v>3955</v>
      </c>
    </row>
    <row r="1334" spans="1:5" hidden="1" x14ac:dyDescent="0.2">
      <c r="A1334" s="221">
        <v>1333</v>
      </c>
      <c r="B1334" s="68" t="b">
        <f>'Zał 5-2'!$D$37&gt;='Zał 5-2'!$L$37</f>
        <v>1</v>
      </c>
      <c r="C1334" s="68" t="s">
        <v>780</v>
      </c>
      <c r="D1334" s="68" t="s">
        <v>3295</v>
      </c>
      <c r="E1334" s="68" t="s">
        <v>3955</v>
      </c>
    </row>
    <row r="1335" spans="1:5" hidden="1" x14ac:dyDescent="0.2">
      <c r="A1335" s="221">
        <v>1334</v>
      </c>
      <c r="B1335" s="68" t="b">
        <f>'Zał 5-2'!$D$39&gt;='Zał 5-2'!$L$39</f>
        <v>1</v>
      </c>
      <c r="C1335" s="68" t="s">
        <v>780</v>
      </c>
      <c r="D1335" s="68" t="s">
        <v>3297</v>
      </c>
      <c r="E1335" s="68" t="s">
        <v>3955</v>
      </c>
    </row>
    <row r="1336" spans="1:5" hidden="1" x14ac:dyDescent="0.2">
      <c r="A1336" s="221">
        <v>1335</v>
      </c>
      <c r="B1336" s="68" t="b">
        <f>'Zał 5-2'!$F$31='Zał 5-2'!$E$32</f>
        <v>1</v>
      </c>
      <c r="C1336" s="68" t="s">
        <v>780</v>
      </c>
      <c r="D1336" s="68" t="s">
        <v>2439</v>
      </c>
    </row>
    <row r="1337" spans="1:5" hidden="1" x14ac:dyDescent="0.2">
      <c r="A1337" s="221">
        <v>1336</v>
      </c>
      <c r="B1337" s="68" t="b">
        <f>'Zał 5-2'!$G$31='Zał 5-2'!$E$33</f>
        <v>1</v>
      </c>
      <c r="C1337" s="68" t="s">
        <v>780</v>
      </c>
      <c r="D1337" s="68" t="s">
        <v>2440</v>
      </c>
    </row>
    <row r="1338" spans="1:5" hidden="1" x14ac:dyDescent="0.2">
      <c r="A1338" s="221">
        <v>1337</v>
      </c>
      <c r="B1338" s="68" t="b">
        <f>'Zał 5-2'!$I$31='Zał 5-2'!$E$35</f>
        <v>1</v>
      </c>
      <c r="C1338" s="68" t="s">
        <v>780</v>
      </c>
      <c r="D1338" s="68" t="s">
        <v>2441</v>
      </c>
    </row>
    <row r="1339" spans="1:5" hidden="1" x14ac:dyDescent="0.2">
      <c r="A1339" s="221">
        <v>1338</v>
      </c>
      <c r="B1339" s="68" t="b">
        <f>'Zał 5-2'!$J$31='Zał 5-2'!$E$36</f>
        <v>1</v>
      </c>
      <c r="C1339" s="68" t="s">
        <v>780</v>
      </c>
      <c r="D1339" s="68" t="s">
        <v>2442</v>
      </c>
    </row>
    <row r="1340" spans="1:5" hidden="1" x14ac:dyDescent="0.2">
      <c r="A1340" s="221">
        <v>1339</v>
      </c>
      <c r="B1340" s="68" t="b">
        <f>'Zał 5-2'!$K$31='Zał 5-2'!$E$37</f>
        <v>1</v>
      </c>
      <c r="C1340" s="68" t="s">
        <v>780</v>
      </c>
      <c r="D1340" s="68" t="s">
        <v>2443</v>
      </c>
    </row>
    <row r="1341" spans="1:5" hidden="1" x14ac:dyDescent="0.2">
      <c r="A1341" s="221">
        <v>1340</v>
      </c>
      <c r="B1341" s="68" t="b">
        <f>'Zał 5-2'!$L$31='Zał 5-2'!$E$38</f>
        <v>1</v>
      </c>
      <c r="C1341" s="68" t="s">
        <v>780</v>
      </c>
      <c r="D1341" s="68" t="s">
        <v>2444</v>
      </c>
    </row>
    <row r="1342" spans="1:5" hidden="1" x14ac:dyDescent="0.2">
      <c r="A1342" s="221">
        <v>1341</v>
      </c>
      <c r="B1342" s="68" t="b">
        <f>'Zał 5-2'!$E$32='Zał 5-2'!$F$31</f>
        <v>1</v>
      </c>
      <c r="C1342" s="68" t="s">
        <v>780</v>
      </c>
      <c r="D1342" s="68" t="s">
        <v>2445</v>
      </c>
    </row>
    <row r="1343" spans="1:5" hidden="1" x14ac:dyDescent="0.2">
      <c r="A1343" s="221">
        <v>1342</v>
      </c>
      <c r="B1343" s="68" t="b">
        <f>'Zał 5-2'!$G$32='Zał 5-2'!$F$33</f>
        <v>1</v>
      </c>
      <c r="C1343" s="68" t="s">
        <v>780</v>
      </c>
      <c r="D1343" s="68" t="s">
        <v>2446</v>
      </c>
    </row>
    <row r="1344" spans="1:5" hidden="1" x14ac:dyDescent="0.2">
      <c r="A1344" s="221">
        <v>1343</v>
      </c>
      <c r="B1344" s="68" t="b">
        <f>'Zał 5-2'!$I$32='Zał 5-2'!$F$35</f>
        <v>1</v>
      </c>
      <c r="C1344" s="68" t="s">
        <v>780</v>
      </c>
      <c r="D1344" s="68" t="s">
        <v>2447</v>
      </c>
    </row>
    <row r="1345" spans="1:4" hidden="1" x14ac:dyDescent="0.2">
      <c r="A1345" s="221">
        <v>1344</v>
      </c>
      <c r="B1345" s="68" t="b">
        <f>'Zał 5-2'!$J$32='Zał 5-2'!$F$36</f>
        <v>1</v>
      </c>
      <c r="C1345" s="68" t="s">
        <v>780</v>
      </c>
      <c r="D1345" s="68" t="s">
        <v>2448</v>
      </c>
    </row>
    <row r="1346" spans="1:4" hidden="1" x14ac:dyDescent="0.2">
      <c r="A1346" s="221">
        <v>1345</v>
      </c>
      <c r="B1346" s="68" t="b">
        <f>'Zał 5-2'!$K$32='Zał 5-2'!$F$37</f>
        <v>1</v>
      </c>
      <c r="C1346" s="68" t="s">
        <v>780</v>
      </c>
      <c r="D1346" s="68" t="s">
        <v>2449</v>
      </c>
    </row>
    <row r="1347" spans="1:4" hidden="1" x14ac:dyDescent="0.2">
      <c r="A1347" s="221">
        <v>1346</v>
      </c>
      <c r="B1347" s="68" t="b">
        <f>'Zał 5-2'!$L$32='Zał 5-2'!$F$38</f>
        <v>1</v>
      </c>
      <c r="C1347" s="68" t="s">
        <v>780</v>
      </c>
      <c r="D1347" s="68" t="s">
        <v>2450</v>
      </c>
    </row>
    <row r="1348" spans="1:4" hidden="1" x14ac:dyDescent="0.2">
      <c r="A1348" s="221">
        <v>1347</v>
      </c>
      <c r="B1348" s="68" t="b">
        <f>'Zał 5-2'!$E$33='Zał 5-2'!$G$31</f>
        <v>1</v>
      </c>
      <c r="C1348" s="68" t="s">
        <v>780</v>
      </c>
      <c r="D1348" s="68" t="s">
        <v>2451</v>
      </c>
    </row>
    <row r="1349" spans="1:4" hidden="1" x14ac:dyDescent="0.2">
      <c r="A1349" s="221">
        <v>1348</v>
      </c>
      <c r="B1349" s="68" t="b">
        <f>'Zał 5-2'!$F$33='Zał 5-2'!$G$32</f>
        <v>1</v>
      </c>
      <c r="C1349" s="68" t="s">
        <v>780</v>
      </c>
      <c r="D1349" s="68" t="s">
        <v>2452</v>
      </c>
    </row>
    <row r="1350" spans="1:4" hidden="1" x14ac:dyDescent="0.2">
      <c r="A1350" s="221">
        <v>1349</v>
      </c>
      <c r="B1350" s="68" t="b">
        <f>'Zał 5-2'!$H$33='Zał 5-2'!$G$34</f>
        <v>1</v>
      </c>
      <c r="C1350" s="68" t="s">
        <v>780</v>
      </c>
      <c r="D1350" s="68" t="s">
        <v>2453</v>
      </c>
    </row>
    <row r="1351" spans="1:4" hidden="1" x14ac:dyDescent="0.2">
      <c r="A1351" s="221">
        <v>1350</v>
      </c>
      <c r="B1351" s="68" t="b">
        <f>'Zał 5-2'!$I$33='Zał 5-2'!$G$35</f>
        <v>1</v>
      </c>
      <c r="C1351" s="68" t="s">
        <v>780</v>
      </c>
      <c r="D1351" s="68" t="s">
        <v>2454</v>
      </c>
    </row>
    <row r="1352" spans="1:4" hidden="1" x14ac:dyDescent="0.2">
      <c r="A1352" s="221">
        <v>1351</v>
      </c>
      <c r="B1352" s="68" t="b">
        <f>'Zał 5-2'!$J$33='Zał 5-2'!$G$36</f>
        <v>1</v>
      </c>
      <c r="C1352" s="68" t="s">
        <v>780</v>
      </c>
      <c r="D1352" s="68" t="s">
        <v>2455</v>
      </c>
    </row>
    <row r="1353" spans="1:4" hidden="1" x14ac:dyDescent="0.2">
      <c r="A1353" s="221">
        <v>1352</v>
      </c>
      <c r="B1353" s="68" t="b">
        <f>'Zał 5-2'!$K$33='Zał 5-2'!$G$37</f>
        <v>1</v>
      </c>
      <c r="C1353" s="68" t="s">
        <v>780</v>
      </c>
      <c r="D1353" s="68" t="s">
        <v>2456</v>
      </c>
    </row>
    <row r="1354" spans="1:4" hidden="1" x14ac:dyDescent="0.2">
      <c r="A1354" s="221">
        <v>1353</v>
      </c>
      <c r="B1354" s="68" t="b">
        <f>'Zał 5-2'!$L$33='Zał 5-2'!$G$38</f>
        <v>1</v>
      </c>
      <c r="C1354" s="68" t="s">
        <v>780</v>
      </c>
      <c r="D1354" s="68" t="s">
        <v>2457</v>
      </c>
    </row>
    <row r="1355" spans="1:4" hidden="1" x14ac:dyDescent="0.2">
      <c r="A1355" s="221">
        <v>1354</v>
      </c>
      <c r="B1355" s="68" t="b">
        <f>'Zał 5-2'!$G$34='Zał 5-2'!$H$33</f>
        <v>1</v>
      </c>
      <c r="C1355" s="68" t="s">
        <v>780</v>
      </c>
      <c r="D1355" s="68" t="s">
        <v>2458</v>
      </c>
    </row>
    <row r="1356" spans="1:4" hidden="1" x14ac:dyDescent="0.2">
      <c r="A1356" s="221">
        <v>1355</v>
      </c>
      <c r="B1356" s="68" t="b">
        <f>'Zał 5-2'!$I$34='Zał 5-2'!$H$35</f>
        <v>1</v>
      </c>
      <c r="C1356" s="68" t="s">
        <v>780</v>
      </c>
      <c r="D1356" s="68" t="s">
        <v>2459</v>
      </c>
    </row>
    <row r="1357" spans="1:4" hidden="1" x14ac:dyDescent="0.2">
      <c r="A1357" s="221">
        <v>1356</v>
      </c>
      <c r="B1357" s="68" t="b">
        <f>'Zał 5-2'!$J$34='Zał 5-2'!$H$36</f>
        <v>1</v>
      </c>
      <c r="C1357" s="68" t="s">
        <v>780</v>
      </c>
      <c r="D1357" s="68" t="s">
        <v>2460</v>
      </c>
    </row>
    <row r="1358" spans="1:4" hidden="1" x14ac:dyDescent="0.2">
      <c r="A1358" s="221">
        <v>1357</v>
      </c>
      <c r="B1358" s="68" t="b">
        <f>'Zał 5-2'!$K$34='Zał 5-2'!$H$37</f>
        <v>1</v>
      </c>
      <c r="C1358" s="68" t="s">
        <v>780</v>
      </c>
      <c r="D1358" s="68" t="s">
        <v>2461</v>
      </c>
    </row>
    <row r="1359" spans="1:4" hidden="1" x14ac:dyDescent="0.2">
      <c r="A1359" s="221">
        <v>1358</v>
      </c>
      <c r="B1359" s="68" t="b">
        <f>'Zał 5-2'!$L$34='Zał 5-2'!$H$38</f>
        <v>1</v>
      </c>
      <c r="C1359" s="68" t="s">
        <v>780</v>
      </c>
      <c r="D1359" s="68" t="s">
        <v>2462</v>
      </c>
    </row>
    <row r="1360" spans="1:4" hidden="1" x14ac:dyDescent="0.2">
      <c r="A1360" s="221">
        <v>1359</v>
      </c>
      <c r="B1360" s="68" t="b">
        <f>'Zał 5-2'!$E$35='Zał 5-2'!$I$31</f>
        <v>1</v>
      </c>
      <c r="C1360" s="68" t="s">
        <v>780</v>
      </c>
      <c r="D1360" s="68" t="s">
        <v>2463</v>
      </c>
    </row>
    <row r="1361" spans="1:4" hidden="1" x14ac:dyDescent="0.2">
      <c r="A1361" s="221">
        <v>1360</v>
      </c>
      <c r="B1361" s="68" t="b">
        <f>'Zał 5-2'!$F$35='Zał 5-2'!$I$32</f>
        <v>1</v>
      </c>
      <c r="C1361" s="68" t="s">
        <v>780</v>
      </c>
      <c r="D1361" s="68" t="s">
        <v>2464</v>
      </c>
    </row>
    <row r="1362" spans="1:4" hidden="1" x14ac:dyDescent="0.2">
      <c r="A1362" s="221">
        <v>1361</v>
      </c>
      <c r="B1362" s="68" t="b">
        <f>'Zał 5-2'!$G$35='Zał 5-2'!$I$33</f>
        <v>1</v>
      </c>
      <c r="C1362" s="68" t="s">
        <v>780</v>
      </c>
      <c r="D1362" s="68" t="s">
        <v>2465</v>
      </c>
    </row>
    <row r="1363" spans="1:4" hidden="1" x14ac:dyDescent="0.2">
      <c r="A1363" s="221">
        <v>1362</v>
      </c>
      <c r="B1363" s="68" t="b">
        <f>'Zał 5-2'!$H$35='Zał 5-2'!$I$34</f>
        <v>1</v>
      </c>
      <c r="C1363" s="68" t="s">
        <v>780</v>
      </c>
      <c r="D1363" s="68" t="s">
        <v>2466</v>
      </c>
    </row>
    <row r="1364" spans="1:4" hidden="1" x14ac:dyDescent="0.2">
      <c r="A1364" s="221">
        <v>1363</v>
      </c>
      <c r="B1364" s="68" t="b">
        <f>'Zał 5-2'!$J$35='Zał 5-2'!$I$36</f>
        <v>1</v>
      </c>
      <c r="C1364" s="68" t="s">
        <v>780</v>
      </c>
      <c r="D1364" s="68" t="s">
        <v>2467</v>
      </c>
    </row>
    <row r="1365" spans="1:4" hidden="1" x14ac:dyDescent="0.2">
      <c r="A1365" s="221">
        <v>1364</v>
      </c>
      <c r="B1365" s="68" t="b">
        <f>'Zał 5-2'!$K$35='Zał 5-2'!$I$37</f>
        <v>1</v>
      </c>
      <c r="C1365" s="68" t="s">
        <v>780</v>
      </c>
      <c r="D1365" s="68" t="s">
        <v>2468</v>
      </c>
    </row>
    <row r="1366" spans="1:4" hidden="1" x14ac:dyDescent="0.2">
      <c r="A1366" s="221">
        <v>1365</v>
      </c>
      <c r="B1366" s="68" t="b">
        <f>'Zał 5-2'!$L$35='Zał 5-2'!$I$38</f>
        <v>1</v>
      </c>
      <c r="C1366" s="68" t="s">
        <v>780</v>
      </c>
      <c r="D1366" s="68" t="s">
        <v>2469</v>
      </c>
    </row>
    <row r="1367" spans="1:4" hidden="1" x14ac:dyDescent="0.2">
      <c r="A1367" s="221">
        <v>1366</v>
      </c>
      <c r="B1367" s="68" t="b">
        <f>'Zał 5-2'!$E$36='Zał 5-2'!$J$31</f>
        <v>1</v>
      </c>
      <c r="C1367" s="68" t="s">
        <v>780</v>
      </c>
      <c r="D1367" s="68" t="s">
        <v>2470</v>
      </c>
    </row>
    <row r="1368" spans="1:4" hidden="1" x14ac:dyDescent="0.2">
      <c r="A1368" s="221">
        <v>1367</v>
      </c>
      <c r="B1368" s="68" t="b">
        <f>'Zał 5-2'!$F$36='Zał 5-2'!$J$32</f>
        <v>1</v>
      </c>
      <c r="C1368" s="68" t="s">
        <v>780</v>
      </c>
      <c r="D1368" s="68" t="s">
        <v>2471</v>
      </c>
    </row>
    <row r="1369" spans="1:4" hidden="1" x14ac:dyDescent="0.2">
      <c r="A1369" s="221">
        <v>1368</v>
      </c>
      <c r="B1369" s="68" t="b">
        <f>'Zał 5-2'!$G$36='Zał 5-2'!$J$33</f>
        <v>1</v>
      </c>
      <c r="C1369" s="68" t="s">
        <v>780</v>
      </c>
      <c r="D1369" s="68" t="s">
        <v>2472</v>
      </c>
    </row>
    <row r="1370" spans="1:4" hidden="1" x14ac:dyDescent="0.2">
      <c r="A1370" s="221">
        <v>1369</v>
      </c>
      <c r="B1370" s="68" t="b">
        <f>'Zał 5-2'!$H$36='Zał 5-2'!$J$34</f>
        <v>1</v>
      </c>
      <c r="C1370" s="68" t="s">
        <v>780</v>
      </c>
      <c r="D1370" s="68" t="s">
        <v>2473</v>
      </c>
    </row>
    <row r="1371" spans="1:4" hidden="1" x14ac:dyDescent="0.2">
      <c r="A1371" s="221">
        <v>1370</v>
      </c>
      <c r="B1371" s="68" t="b">
        <f>'Zał 5-2'!$I$36='Zał 5-2'!$J$35</f>
        <v>1</v>
      </c>
      <c r="C1371" s="68" t="s">
        <v>780</v>
      </c>
      <c r="D1371" s="68" t="s">
        <v>2474</v>
      </c>
    </row>
    <row r="1372" spans="1:4" hidden="1" x14ac:dyDescent="0.2">
      <c r="A1372" s="221">
        <v>1371</v>
      </c>
      <c r="B1372" s="68" t="b">
        <f>'Zał 5-2'!$K$36='Zał 5-2'!$J$37</f>
        <v>1</v>
      </c>
      <c r="C1372" s="68" t="s">
        <v>780</v>
      </c>
      <c r="D1372" s="68" t="s">
        <v>2475</v>
      </c>
    </row>
    <row r="1373" spans="1:4" hidden="1" x14ac:dyDescent="0.2">
      <c r="A1373" s="221">
        <v>1372</v>
      </c>
      <c r="B1373" s="68" t="b">
        <f>'Zał 5-2'!$L$36='Zał 5-2'!$J$38</f>
        <v>1</v>
      </c>
      <c r="C1373" s="68" t="s">
        <v>780</v>
      </c>
      <c r="D1373" s="68" t="s">
        <v>2476</v>
      </c>
    </row>
    <row r="1374" spans="1:4" hidden="1" x14ac:dyDescent="0.2">
      <c r="A1374" s="221">
        <v>1373</v>
      </c>
      <c r="B1374" s="68" t="b">
        <f>'Zał 5-2'!$E$37='Zał 5-2'!$K$31</f>
        <v>1</v>
      </c>
      <c r="C1374" s="68" t="s">
        <v>780</v>
      </c>
      <c r="D1374" s="68" t="s">
        <v>2477</v>
      </c>
    </row>
    <row r="1375" spans="1:4" hidden="1" x14ac:dyDescent="0.2">
      <c r="A1375" s="221">
        <v>1374</v>
      </c>
      <c r="B1375" s="68" t="b">
        <f>'Zał 5-2'!$F$37='Zał 5-2'!$K$32</f>
        <v>1</v>
      </c>
      <c r="C1375" s="68" t="s">
        <v>780</v>
      </c>
      <c r="D1375" s="68" t="s">
        <v>2478</v>
      </c>
    </row>
    <row r="1376" spans="1:4" hidden="1" x14ac:dyDescent="0.2">
      <c r="A1376" s="221">
        <v>1375</v>
      </c>
      <c r="B1376" s="68" t="b">
        <f>'Zał 5-2'!$G$37='Zał 5-2'!$K$33</f>
        <v>1</v>
      </c>
      <c r="C1376" s="68" t="s">
        <v>780</v>
      </c>
      <c r="D1376" s="68" t="s">
        <v>2479</v>
      </c>
    </row>
    <row r="1377" spans="1:4" hidden="1" x14ac:dyDescent="0.2">
      <c r="A1377" s="221">
        <v>1376</v>
      </c>
      <c r="B1377" s="68" t="b">
        <f>'Zał 5-2'!$H$37='Zał 5-2'!$K$34</f>
        <v>1</v>
      </c>
      <c r="C1377" s="68" t="s">
        <v>780</v>
      </c>
      <c r="D1377" s="68" t="s">
        <v>2480</v>
      </c>
    </row>
    <row r="1378" spans="1:4" hidden="1" x14ac:dyDescent="0.2">
      <c r="A1378" s="221">
        <v>1377</v>
      </c>
      <c r="B1378" s="68" t="b">
        <f>'Zał 5-2'!$I$37='Zał 5-2'!$K$35</f>
        <v>1</v>
      </c>
      <c r="C1378" s="68" t="s">
        <v>780</v>
      </c>
      <c r="D1378" s="68" t="s">
        <v>2481</v>
      </c>
    </row>
    <row r="1379" spans="1:4" hidden="1" x14ac:dyDescent="0.2">
      <c r="A1379" s="221">
        <v>1378</v>
      </c>
      <c r="B1379" s="68" t="b">
        <f>'Zał 5-2'!$J$37='Zał 5-2'!$K$36</f>
        <v>1</v>
      </c>
      <c r="C1379" s="68" t="s">
        <v>780</v>
      </c>
      <c r="D1379" s="68" t="s">
        <v>2482</v>
      </c>
    </row>
    <row r="1380" spans="1:4" hidden="1" x14ac:dyDescent="0.2">
      <c r="A1380" s="221">
        <v>1379</v>
      </c>
      <c r="B1380" s="68" t="b">
        <f>'Zał 5-2'!$L$37='Zał 5-2'!$K$38</f>
        <v>1</v>
      </c>
      <c r="C1380" s="68" t="s">
        <v>780</v>
      </c>
      <c r="D1380" s="68" t="s">
        <v>2483</v>
      </c>
    </row>
    <row r="1381" spans="1:4" hidden="1" x14ac:dyDescent="0.2">
      <c r="A1381" s="221">
        <v>1380</v>
      </c>
      <c r="B1381" s="68" t="b">
        <f>'Zał 5-2'!$E$38='Zał 5-2'!$L$31</f>
        <v>1</v>
      </c>
      <c r="C1381" s="68" t="s">
        <v>780</v>
      </c>
      <c r="D1381" s="68" t="s">
        <v>2842</v>
      </c>
    </row>
    <row r="1382" spans="1:4" hidden="1" x14ac:dyDescent="0.2">
      <c r="A1382" s="221">
        <v>1381</v>
      </c>
      <c r="B1382" s="68" t="b">
        <f>'Zał 5-2'!$F$38='Zał 5-2'!$L$32</f>
        <v>1</v>
      </c>
      <c r="C1382" s="68" t="s">
        <v>780</v>
      </c>
      <c r="D1382" s="68" t="s">
        <v>2843</v>
      </c>
    </row>
    <row r="1383" spans="1:4" hidden="1" x14ac:dyDescent="0.2">
      <c r="A1383" s="221">
        <v>1382</v>
      </c>
      <c r="B1383" s="68" t="b">
        <f>'Zał 5-2'!$G$38='Zał 5-2'!$L$33</f>
        <v>1</v>
      </c>
      <c r="C1383" s="68" t="s">
        <v>780</v>
      </c>
      <c r="D1383" s="68" t="s">
        <v>2844</v>
      </c>
    </row>
    <row r="1384" spans="1:4" hidden="1" x14ac:dyDescent="0.2">
      <c r="A1384" s="221">
        <v>1383</v>
      </c>
      <c r="B1384" s="68" t="b">
        <f>'Zał 5-2'!$H$38='Zał 5-2'!$L$34</f>
        <v>1</v>
      </c>
      <c r="C1384" s="68" t="s">
        <v>780</v>
      </c>
      <c r="D1384" s="68" t="s">
        <v>2845</v>
      </c>
    </row>
    <row r="1385" spans="1:4" hidden="1" x14ac:dyDescent="0.2">
      <c r="A1385" s="221">
        <v>1384</v>
      </c>
      <c r="B1385" s="68" t="b">
        <f>'Zał 5-2'!$I$38='Zał 5-2'!$L$35</f>
        <v>1</v>
      </c>
      <c r="C1385" s="68" t="s">
        <v>780</v>
      </c>
      <c r="D1385" s="68" t="s">
        <v>2846</v>
      </c>
    </row>
    <row r="1386" spans="1:4" hidden="1" x14ac:dyDescent="0.2">
      <c r="A1386" s="221">
        <v>1385</v>
      </c>
      <c r="B1386" s="68" t="b">
        <f>'Zał 5-2'!$J$38='Zał 5-2'!$L$36</f>
        <v>1</v>
      </c>
      <c r="C1386" s="68" t="s">
        <v>780</v>
      </c>
      <c r="D1386" s="68" t="s">
        <v>2847</v>
      </c>
    </row>
    <row r="1387" spans="1:4" hidden="1" x14ac:dyDescent="0.2">
      <c r="A1387" s="221">
        <v>1386</v>
      </c>
      <c r="B1387" s="68" t="b">
        <f>'Zał 5-2'!$K$38='Zał 5-2'!$L$37</f>
        <v>1</v>
      </c>
      <c r="C1387" s="68" t="s">
        <v>780</v>
      </c>
      <c r="D1387" s="68" t="s">
        <v>2855</v>
      </c>
    </row>
    <row r="1388" spans="1:4" hidden="1" x14ac:dyDescent="0.2">
      <c r="A1388" s="221">
        <v>1387</v>
      </c>
      <c r="B1388" s="68" t="b">
        <f>'Zał 5-2'!$E$39='Zał 5-2'!$D$31</f>
        <v>1</v>
      </c>
      <c r="C1388" s="68" t="s">
        <v>780</v>
      </c>
      <c r="D1388" s="68" t="s">
        <v>962</v>
      </c>
    </row>
    <row r="1389" spans="1:4" hidden="1" x14ac:dyDescent="0.2">
      <c r="A1389" s="221">
        <v>1388</v>
      </c>
      <c r="B1389" s="68" t="b">
        <f>'Zał 5-2'!$F$39='Zał 5-2'!$D$32</f>
        <v>1</v>
      </c>
      <c r="C1389" s="68" t="s">
        <v>780</v>
      </c>
      <c r="D1389" s="68" t="s">
        <v>963</v>
      </c>
    </row>
    <row r="1390" spans="1:4" hidden="1" x14ac:dyDescent="0.2">
      <c r="A1390" s="221">
        <v>1389</v>
      </c>
      <c r="B1390" s="68" t="b">
        <f>'Zał 5-2'!$G$39='Zał 5-2'!$D$33</f>
        <v>1</v>
      </c>
      <c r="C1390" s="68" t="s">
        <v>780</v>
      </c>
      <c r="D1390" s="68" t="s">
        <v>964</v>
      </c>
    </row>
    <row r="1391" spans="1:4" hidden="1" x14ac:dyDescent="0.2">
      <c r="A1391" s="221">
        <v>1390</v>
      </c>
      <c r="B1391" s="68" t="b">
        <f>'Zał 5-2'!$H$39='Zał 5-2'!$D$34</f>
        <v>1</v>
      </c>
      <c r="C1391" s="68" t="s">
        <v>780</v>
      </c>
      <c r="D1391" s="68" t="s">
        <v>965</v>
      </c>
    </row>
    <row r="1392" spans="1:4" hidden="1" x14ac:dyDescent="0.2">
      <c r="A1392" s="221">
        <v>1391</v>
      </c>
      <c r="B1392" s="68" t="b">
        <f>'Zał 5-2'!$I$39='Zał 5-2'!$D$35</f>
        <v>1</v>
      </c>
      <c r="C1392" s="68" t="s">
        <v>780</v>
      </c>
      <c r="D1392" s="68" t="s">
        <v>966</v>
      </c>
    </row>
    <row r="1393" spans="1:5" hidden="1" x14ac:dyDescent="0.2">
      <c r="A1393" s="221">
        <v>1392</v>
      </c>
      <c r="B1393" s="68" t="b">
        <f>'Zał 5-2'!$J$39='Zał 5-2'!$D$36</f>
        <v>1</v>
      </c>
      <c r="C1393" s="68" t="s">
        <v>780</v>
      </c>
      <c r="D1393" s="68" t="s">
        <v>967</v>
      </c>
    </row>
    <row r="1394" spans="1:5" hidden="1" x14ac:dyDescent="0.2">
      <c r="A1394" s="221">
        <v>1393</v>
      </c>
      <c r="B1394" s="68" t="b">
        <f>'Zał 5-2'!$K$39='Zał 5-2'!$D$37</f>
        <v>1</v>
      </c>
      <c r="C1394" s="68" t="s">
        <v>780</v>
      </c>
      <c r="D1394" s="68" t="s">
        <v>968</v>
      </c>
    </row>
    <row r="1395" spans="1:5" hidden="1" x14ac:dyDescent="0.2">
      <c r="A1395" s="221">
        <v>1394</v>
      </c>
      <c r="B1395" s="68" t="b">
        <f>'Zał 5-2'!$L$39='Zał 5-2'!$D$38</f>
        <v>1</v>
      </c>
      <c r="C1395" s="68" t="s">
        <v>780</v>
      </c>
      <c r="D1395" s="68" t="s">
        <v>969</v>
      </c>
    </row>
    <row r="1396" spans="1:5" hidden="1" x14ac:dyDescent="0.2">
      <c r="A1396" s="221">
        <v>1395</v>
      </c>
      <c r="B1396" s="68" t="b">
        <f>'Zał 5-2'!$D$39&gt;='Zał 5-2'!$D$7</f>
        <v>1</v>
      </c>
      <c r="C1396" s="68" t="s">
        <v>780</v>
      </c>
      <c r="D1396" s="68" t="s">
        <v>970</v>
      </c>
      <c r="E1396" s="68" t="s">
        <v>2418</v>
      </c>
    </row>
    <row r="1397" spans="1:5" hidden="1" x14ac:dyDescent="0.2">
      <c r="A1397" s="221">
        <v>1396</v>
      </c>
      <c r="B1397" s="68" t="b">
        <f>'Zał 5-2'!$D$39&gt;='Zał 5-2'!$D$8</f>
        <v>1</v>
      </c>
      <c r="C1397" s="68" t="s">
        <v>780</v>
      </c>
      <c r="D1397" s="68" t="s">
        <v>971</v>
      </c>
      <c r="E1397" s="68" t="s">
        <v>2418</v>
      </c>
    </row>
    <row r="1398" spans="1:5" hidden="1" x14ac:dyDescent="0.2">
      <c r="A1398" s="221">
        <v>1397</v>
      </c>
      <c r="B1398" s="68" t="b">
        <f>'Zał 5-2'!$D$39&gt;='Zał 5-2'!$D$9</f>
        <v>1</v>
      </c>
      <c r="C1398" s="68" t="s">
        <v>780</v>
      </c>
      <c r="D1398" s="68" t="s">
        <v>972</v>
      </c>
      <c r="E1398" s="68" t="s">
        <v>2418</v>
      </c>
    </row>
    <row r="1399" spans="1:5" hidden="1" x14ac:dyDescent="0.2">
      <c r="A1399" s="221">
        <v>1398</v>
      </c>
      <c r="B1399" s="68" t="b">
        <f>'Zał 5-2'!$D$39&gt;='Zał 5-2'!$D$10</f>
        <v>1</v>
      </c>
      <c r="C1399" s="68" t="s">
        <v>780</v>
      </c>
      <c r="D1399" s="68" t="s">
        <v>973</v>
      </c>
      <c r="E1399" s="68" t="s">
        <v>2418</v>
      </c>
    </row>
    <row r="1400" spans="1:5" hidden="1" x14ac:dyDescent="0.2">
      <c r="A1400" s="221">
        <v>1399</v>
      </c>
      <c r="B1400" s="68" t="b">
        <f>'Zał 5-2'!$D$39&gt;='Zał 5-2'!$D$11</f>
        <v>1</v>
      </c>
      <c r="C1400" s="68" t="s">
        <v>780</v>
      </c>
      <c r="D1400" s="68" t="s">
        <v>974</v>
      </c>
      <c r="E1400" s="68" t="s">
        <v>2418</v>
      </c>
    </row>
    <row r="1401" spans="1:5" hidden="1" x14ac:dyDescent="0.2">
      <c r="A1401" s="221">
        <v>1400</v>
      </c>
      <c r="B1401" s="68" t="b">
        <f>'Zał 5-2'!$D$39&gt;='Zał 5-2'!$D$12</f>
        <v>1</v>
      </c>
      <c r="C1401" s="68" t="s">
        <v>780</v>
      </c>
      <c r="D1401" s="68" t="s">
        <v>975</v>
      </c>
      <c r="E1401" s="68" t="s">
        <v>2418</v>
      </c>
    </row>
    <row r="1402" spans="1:5" hidden="1" x14ac:dyDescent="0.2">
      <c r="A1402" s="221">
        <v>1401</v>
      </c>
      <c r="B1402" s="68" t="b">
        <f>'Zał 5-2'!$D$39=SUM('Zał 5-2'!$D$7:$D$12)</f>
        <v>1</v>
      </c>
      <c r="C1402" s="68" t="s">
        <v>780</v>
      </c>
      <c r="D1402" s="68" t="s">
        <v>976</v>
      </c>
      <c r="E1402" s="68" t="s">
        <v>2418</v>
      </c>
    </row>
    <row r="1403" spans="1:5" hidden="1" x14ac:dyDescent="0.2">
      <c r="A1403" s="221">
        <v>1402</v>
      </c>
      <c r="B1403" s="68" t="b">
        <f>'Zał 5-2'!$D$39&gt;='Zał 5-2'!$D$13</f>
        <v>1</v>
      </c>
      <c r="C1403" s="68" t="s">
        <v>780</v>
      </c>
      <c r="D1403" s="68" t="s">
        <v>977</v>
      </c>
      <c r="E1403" s="68" t="s">
        <v>2418</v>
      </c>
    </row>
    <row r="1404" spans="1:5" hidden="1" x14ac:dyDescent="0.2">
      <c r="A1404" s="221">
        <v>1403</v>
      </c>
      <c r="B1404" s="68" t="b">
        <f>'Zał 5-2'!$D$39&gt;='Zał 5-2'!$D$14</f>
        <v>1</v>
      </c>
      <c r="C1404" s="68" t="s">
        <v>780</v>
      </c>
      <c r="D1404" s="68" t="s">
        <v>978</v>
      </c>
      <c r="E1404" s="68" t="s">
        <v>2418</v>
      </c>
    </row>
    <row r="1405" spans="1:5" hidden="1" x14ac:dyDescent="0.2">
      <c r="A1405" s="221">
        <v>1404</v>
      </c>
      <c r="B1405" s="68" t="b">
        <f>'Zał 5-2'!$D$39&gt;='Zał 5-2'!$D$15</f>
        <v>1</v>
      </c>
      <c r="C1405" s="68" t="s">
        <v>780</v>
      </c>
      <c r="D1405" s="68" t="s">
        <v>979</v>
      </c>
      <c r="E1405" s="68" t="s">
        <v>2418</v>
      </c>
    </row>
    <row r="1406" spans="1:5" hidden="1" x14ac:dyDescent="0.2">
      <c r="A1406" s="221">
        <v>1405</v>
      </c>
      <c r="B1406" s="68" t="b">
        <f>'Zał 5-2'!$D$39&gt;='Zał 5-2'!$D$16</f>
        <v>1</v>
      </c>
      <c r="C1406" s="68" t="s">
        <v>780</v>
      </c>
      <c r="D1406" s="68" t="s">
        <v>980</v>
      </c>
      <c r="E1406" s="68" t="s">
        <v>2418</v>
      </c>
    </row>
    <row r="1407" spans="1:5" hidden="1" x14ac:dyDescent="0.2">
      <c r="A1407" s="221">
        <v>1406</v>
      </c>
      <c r="B1407" s="68" t="b">
        <f>'Zał 5-2'!$D$39&gt;='Zał 5-2'!$D$17</f>
        <v>1</v>
      </c>
      <c r="C1407" s="68" t="s">
        <v>780</v>
      </c>
      <c r="D1407" s="68" t="s">
        <v>981</v>
      </c>
      <c r="E1407" s="68" t="s">
        <v>2418</v>
      </c>
    </row>
    <row r="1408" spans="1:5" hidden="1" x14ac:dyDescent="0.2">
      <c r="A1408" s="221">
        <v>1407</v>
      </c>
      <c r="B1408" s="68" t="b">
        <f>'Zał 5-2'!$D$39&gt;='Zał 5-2'!$D$18</f>
        <v>1</v>
      </c>
      <c r="C1408" s="68" t="s">
        <v>780</v>
      </c>
      <c r="D1408" s="68" t="s">
        <v>982</v>
      </c>
      <c r="E1408" s="68" t="s">
        <v>2418</v>
      </c>
    </row>
    <row r="1409" spans="1:5" hidden="1" x14ac:dyDescent="0.2">
      <c r="A1409" s="221">
        <v>1408</v>
      </c>
      <c r="B1409" s="68" t="b">
        <f>'Zał 5-2'!$D$39=SUM('Zał 5-2'!$D$13:$D$18)</f>
        <v>1</v>
      </c>
      <c r="C1409" s="68" t="s">
        <v>780</v>
      </c>
      <c r="D1409" s="68" t="s">
        <v>983</v>
      </c>
      <c r="E1409" s="68" t="s">
        <v>2418</v>
      </c>
    </row>
    <row r="1410" spans="1:5" hidden="1" x14ac:dyDescent="0.2">
      <c r="A1410" s="221">
        <v>1409</v>
      </c>
      <c r="B1410" s="68" t="b">
        <f>'Zał 5-2'!$D$39&gt;='Zał 5-2'!$D$19</f>
        <v>1</v>
      </c>
      <c r="C1410" s="68" t="s">
        <v>780</v>
      </c>
      <c r="D1410" s="68" t="s">
        <v>984</v>
      </c>
      <c r="E1410" s="68" t="s">
        <v>2418</v>
      </c>
    </row>
    <row r="1411" spans="1:5" hidden="1" x14ac:dyDescent="0.2">
      <c r="A1411" s="221">
        <v>1410</v>
      </c>
      <c r="B1411" s="68" t="b">
        <f>'Zał 5-2'!$D$39&gt;='Zał 5-2'!$D$20</f>
        <v>1</v>
      </c>
      <c r="C1411" s="68" t="s">
        <v>780</v>
      </c>
      <c r="D1411" s="68" t="s">
        <v>985</v>
      </c>
      <c r="E1411" s="68" t="s">
        <v>2418</v>
      </c>
    </row>
    <row r="1412" spans="1:5" hidden="1" x14ac:dyDescent="0.2">
      <c r="A1412" s="221">
        <v>1411</v>
      </c>
      <c r="B1412" s="68" t="b">
        <f>'Zał 5-2'!$D$39&gt;='Zał 5-2'!$D$21</f>
        <v>1</v>
      </c>
      <c r="C1412" s="68" t="s">
        <v>780</v>
      </c>
      <c r="D1412" s="68" t="s">
        <v>986</v>
      </c>
      <c r="E1412" s="68" t="s">
        <v>2418</v>
      </c>
    </row>
    <row r="1413" spans="1:5" hidden="1" x14ac:dyDescent="0.2">
      <c r="A1413" s="221">
        <v>1412</v>
      </c>
      <c r="B1413" s="68" t="b">
        <f>'Zał 5-2'!$D$39&gt;='Zał 5-2'!$D$22</f>
        <v>1</v>
      </c>
      <c r="C1413" s="68" t="s">
        <v>780</v>
      </c>
      <c r="D1413" s="68" t="s">
        <v>987</v>
      </c>
      <c r="E1413" s="68" t="s">
        <v>2418</v>
      </c>
    </row>
    <row r="1414" spans="1:5" hidden="1" x14ac:dyDescent="0.2">
      <c r="A1414" s="221">
        <v>1413</v>
      </c>
      <c r="B1414" s="68" t="b">
        <f>'Zał 5-2'!$D$39&gt;='Zał 5-2'!$D$23</f>
        <v>1</v>
      </c>
      <c r="C1414" s="68" t="s">
        <v>780</v>
      </c>
      <c r="D1414" s="68" t="s">
        <v>988</v>
      </c>
      <c r="E1414" s="68" t="s">
        <v>2418</v>
      </c>
    </row>
    <row r="1415" spans="1:5" hidden="1" x14ac:dyDescent="0.2">
      <c r="A1415" s="221">
        <v>1414</v>
      </c>
      <c r="B1415" s="68" t="b">
        <f>'Zał 5-2'!$D$39=SUM('Zał 5-2'!$D$19:$D$23)</f>
        <v>1</v>
      </c>
      <c r="C1415" s="68" t="s">
        <v>780</v>
      </c>
      <c r="D1415" s="68" t="s">
        <v>989</v>
      </c>
      <c r="E1415" s="68" t="s">
        <v>2418</v>
      </c>
    </row>
    <row r="1416" spans="1:5" hidden="1" x14ac:dyDescent="0.2">
      <c r="A1416" s="221">
        <v>1415</v>
      </c>
      <c r="B1416" s="68" t="b">
        <f>'Zał 5-2'!$D$39&gt;='Zał 5-2'!$D$24</f>
        <v>1</v>
      </c>
      <c r="C1416" s="68" t="s">
        <v>780</v>
      </c>
      <c r="D1416" s="68" t="s">
        <v>990</v>
      </c>
      <c r="E1416" s="68" t="s">
        <v>2418</v>
      </c>
    </row>
    <row r="1417" spans="1:5" hidden="1" x14ac:dyDescent="0.2">
      <c r="A1417" s="221">
        <v>1416</v>
      </c>
      <c r="B1417" s="68" t="b">
        <f>'Zał 5-2'!$D$39&gt;='Zał 5-2'!$D$25</f>
        <v>1</v>
      </c>
      <c r="C1417" s="68" t="s">
        <v>780</v>
      </c>
      <c r="D1417" s="68" t="s">
        <v>991</v>
      </c>
      <c r="E1417" s="68" t="s">
        <v>2418</v>
      </c>
    </row>
    <row r="1418" spans="1:5" hidden="1" x14ac:dyDescent="0.2">
      <c r="A1418" s="221">
        <v>1417</v>
      </c>
      <c r="B1418" s="68" t="b">
        <f>'Zał 5-2'!$D$39&gt;='Zał 5-2'!$D$26</f>
        <v>1</v>
      </c>
      <c r="C1418" s="68" t="s">
        <v>780</v>
      </c>
      <c r="D1418" s="68" t="s">
        <v>992</v>
      </c>
      <c r="E1418" s="68" t="s">
        <v>2418</v>
      </c>
    </row>
    <row r="1419" spans="1:5" hidden="1" x14ac:dyDescent="0.2">
      <c r="A1419" s="221">
        <v>1418</v>
      </c>
      <c r="B1419" s="68" t="b">
        <f>'Zał 5-2'!$D$39&gt;='Zał 5-2'!$D$27</f>
        <v>1</v>
      </c>
      <c r="C1419" s="68" t="s">
        <v>780</v>
      </c>
      <c r="D1419" s="68" t="s">
        <v>993</v>
      </c>
      <c r="E1419" s="68" t="s">
        <v>2418</v>
      </c>
    </row>
    <row r="1420" spans="1:5" hidden="1" x14ac:dyDescent="0.2">
      <c r="A1420" s="221">
        <v>1419</v>
      </c>
      <c r="B1420" s="68" t="b">
        <f>'Zał 5-2'!$D$39&gt;='Zał 5-2'!$D$28</f>
        <v>1</v>
      </c>
      <c r="C1420" s="68" t="s">
        <v>780</v>
      </c>
      <c r="D1420" s="68" t="s">
        <v>994</v>
      </c>
      <c r="E1420" s="68" t="s">
        <v>2418</v>
      </c>
    </row>
    <row r="1421" spans="1:5" hidden="1" x14ac:dyDescent="0.2">
      <c r="A1421" s="221">
        <v>1420</v>
      </c>
      <c r="B1421" s="68" t="b">
        <f>'Zał 5-2'!$D$39&gt;='Zał 5-2'!$D$29</f>
        <v>1</v>
      </c>
      <c r="C1421" s="68" t="s">
        <v>780</v>
      </c>
      <c r="D1421" s="68" t="s">
        <v>995</v>
      </c>
      <c r="E1421" s="68" t="s">
        <v>2418</v>
      </c>
    </row>
    <row r="1422" spans="1:5" hidden="1" x14ac:dyDescent="0.2">
      <c r="A1422" s="221">
        <v>1421</v>
      </c>
      <c r="B1422" s="68" t="b">
        <f>'Zał 5-2'!$D$39&gt;='Zał 5-2'!$D$30</f>
        <v>1</v>
      </c>
      <c r="C1422" s="68" t="s">
        <v>780</v>
      </c>
      <c r="D1422" s="68" t="s">
        <v>996</v>
      </c>
      <c r="E1422" s="68" t="s">
        <v>2418</v>
      </c>
    </row>
    <row r="1423" spans="1:5" hidden="1" x14ac:dyDescent="0.2">
      <c r="A1423" s="221">
        <v>1422</v>
      </c>
      <c r="B1423" s="68" t="b">
        <f>'Zał 5-2'!$D$39=SUM('Zał 5-2'!$D$24:$D$30)</f>
        <v>1</v>
      </c>
      <c r="C1423" s="68" t="s">
        <v>780</v>
      </c>
      <c r="D1423" s="68" t="s">
        <v>997</v>
      </c>
      <c r="E1423" s="68" t="s">
        <v>2418</v>
      </c>
    </row>
    <row r="1424" spans="1:5" hidden="1" x14ac:dyDescent="0.2">
      <c r="A1424" s="221">
        <v>1423</v>
      </c>
      <c r="B1424" s="68" t="b">
        <f>'Zał 5-2'!$E$39&gt;='Zał 5-2'!$E$7</f>
        <v>1</v>
      </c>
      <c r="C1424" s="68" t="s">
        <v>780</v>
      </c>
      <c r="D1424" s="68" t="s">
        <v>970</v>
      </c>
      <c r="E1424" s="68" t="s">
        <v>2419</v>
      </c>
    </row>
    <row r="1425" spans="1:5" hidden="1" x14ac:dyDescent="0.2">
      <c r="A1425" s="221">
        <v>1424</v>
      </c>
      <c r="B1425" s="68" t="b">
        <f>'Zał 5-2'!$E$39&gt;='Zał 5-2'!$E$8</f>
        <v>1</v>
      </c>
      <c r="C1425" s="68" t="s">
        <v>780</v>
      </c>
      <c r="D1425" s="68" t="s">
        <v>971</v>
      </c>
      <c r="E1425" s="68" t="s">
        <v>2419</v>
      </c>
    </row>
    <row r="1426" spans="1:5" hidden="1" x14ac:dyDescent="0.2">
      <c r="A1426" s="221">
        <v>1425</v>
      </c>
      <c r="B1426" s="68" t="b">
        <f>'Zał 5-2'!$E$39&gt;='Zał 5-2'!$E$9</f>
        <v>1</v>
      </c>
      <c r="C1426" s="68" t="s">
        <v>780</v>
      </c>
      <c r="D1426" s="68" t="s">
        <v>972</v>
      </c>
      <c r="E1426" s="68" t="s">
        <v>2419</v>
      </c>
    </row>
    <row r="1427" spans="1:5" hidden="1" x14ac:dyDescent="0.2">
      <c r="A1427" s="221">
        <v>1426</v>
      </c>
      <c r="B1427" s="68" t="b">
        <f>'Zał 5-2'!$E$39&gt;='Zał 5-2'!$E$10</f>
        <v>1</v>
      </c>
      <c r="C1427" s="68" t="s">
        <v>780</v>
      </c>
      <c r="D1427" s="68" t="s">
        <v>973</v>
      </c>
      <c r="E1427" s="68" t="s">
        <v>2419</v>
      </c>
    </row>
    <row r="1428" spans="1:5" hidden="1" x14ac:dyDescent="0.2">
      <c r="A1428" s="221">
        <v>1427</v>
      </c>
      <c r="B1428" s="68" t="b">
        <f>'Zał 5-2'!$E$39&gt;='Zał 5-2'!$E$11</f>
        <v>1</v>
      </c>
      <c r="C1428" s="68" t="s">
        <v>780</v>
      </c>
      <c r="D1428" s="68" t="s">
        <v>974</v>
      </c>
      <c r="E1428" s="68" t="s">
        <v>2419</v>
      </c>
    </row>
    <row r="1429" spans="1:5" hidden="1" x14ac:dyDescent="0.2">
      <c r="A1429" s="221">
        <v>1428</v>
      </c>
      <c r="B1429" s="68" t="b">
        <f>'Zał 5-2'!$E$39&gt;='Zał 5-2'!$E$12</f>
        <v>1</v>
      </c>
      <c r="C1429" s="68" t="s">
        <v>780</v>
      </c>
      <c r="D1429" s="68" t="s">
        <v>975</v>
      </c>
      <c r="E1429" s="68" t="s">
        <v>2419</v>
      </c>
    </row>
    <row r="1430" spans="1:5" hidden="1" x14ac:dyDescent="0.2">
      <c r="A1430" s="221">
        <v>1429</v>
      </c>
      <c r="B1430" s="68" t="b">
        <f>'Zał 5-2'!$E$39=SUM('Zał 5-2'!$E$7:$E$12)</f>
        <v>1</v>
      </c>
      <c r="C1430" s="68" t="s">
        <v>780</v>
      </c>
      <c r="D1430" s="68" t="s">
        <v>976</v>
      </c>
      <c r="E1430" s="68" t="s">
        <v>2419</v>
      </c>
    </row>
    <row r="1431" spans="1:5" hidden="1" x14ac:dyDescent="0.2">
      <c r="A1431" s="221">
        <v>1430</v>
      </c>
      <c r="B1431" s="68" t="b">
        <f>'Zał 5-2'!E39='Zał 5-2'!E14+'Zał 5-2'!E13</f>
        <v>1</v>
      </c>
      <c r="C1431" s="68" t="s">
        <v>780</v>
      </c>
      <c r="D1431" s="68" t="s">
        <v>5232</v>
      </c>
    </row>
    <row r="1432" spans="1:5" hidden="1" x14ac:dyDescent="0.2">
      <c r="A1432" s="221">
        <v>1431</v>
      </c>
      <c r="B1432" s="68" t="b">
        <f>'Zał 5-2'!$E$39&gt;='Zał 5-2'!$E$19</f>
        <v>1</v>
      </c>
      <c r="C1432" s="68" t="s">
        <v>780</v>
      </c>
      <c r="D1432" s="68" t="s">
        <v>984</v>
      </c>
      <c r="E1432" s="68" t="s">
        <v>2419</v>
      </c>
    </row>
    <row r="1433" spans="1:5" hidden="1" x14ac:dyDescent="0.2">
      <c r="A1433" s="221">
        <v>1432</v>
      </c>
      <c r="B1433" s="68" t="b">
        <f>'Zał 5-2'!$E$39&gt;='Zał 5-2'!$E$20</f>
        <v>1</v>
      </c>
      <c r="C1433" s="68" t="s">
        <v>780</v>
      </c>
      <c r="D1433" s="68" t="s">
        <v>985</v>
      </c>
      <c r="E1433" s="68" t="s">
        <v>2419</v>
      </c>
    </row>
    <row r="1434" spans="1:5" hidden="1" x14ac:dyDescent="0.2">
      <c r="A1434" s="221">
        <v>1433</v>
      </c>
      <c r="B1434" s="68" t="b">
        <f>'Zał 5-2'!$E$39&gt;='Zał 5-2'!$E$21</f>
        <v>1</v>
      </c>
      <c r="C1434" s="68" t="s">
        <v>780</v>
      </c>
      <c r="D1434" s="68" t="s">
        <v>986</v>
      </c>
      <c r="E1434" s="68" t="s">
        <v>2419</v>
      </c>
    </row>
    <row r="1435" spans="1:5" hidden="1" x14ac:dyDescent="0.2">
      <c r="A1435" s="221">
        <v>1434</v>
      </c>
      <c r="B1435" s="68" t="b">
        <f>'Zał 5-2'!$E$39&gt;='Zał 5-2'!$E$22</f>
        <v>1</v>
      </c>
      <c r="C1435" s="68" t="s">
        <v>780</v>
      </c>
      <c r="D1435" s="68" t="s">
        <v>987</v>
      </c>
      <c r="E1435" s="68" t="s">
        <v>2419</v>
      </c>
    </row>
    <row r="1436" spans="1:5" hidden="1" x14ac:dyDescent="0.2">
      <c r="A1436" s="221">
        <v>1435</v>
      </c>
      <c r="B1436" s="68" t="b">
        <f>'Zał 5-2'!$E$39&gt;='Zał 5-2'!$E$23</f>
        <v>1</v>
      </c>
      <c r="C1436" s="68" t="s">
        <v>780</v>
      </c>
      <c r="D1436" s="68" t="s">
        <v>988</v>
      </c>
      <c r="E1436" s="68" t="s">
        <v>2419</v>
      </c>
    </row>
    <row r="1437" spans="1:5" hidden="1" x14ac:dyDescent="0.2">
      <c r="A1437" s="221">
        <v>1436</v>
      </c>
      <c r="B1437" s="68" t="b">
        <f>'Zał 5-2'!$E$39=SUM('Zał 5-2'!$E$19:$E$23)</f>
        <v>1</v>
      </c>
      <c r="C1437" s="68" t="s">
        <v>780</v>
      </c>
      <c r="D1437" s="68" t="s">
        <v>989</v>
      </c>
      <c r="E1437" s="68" t="s">
        <v>2419</v>
      </c>
    </row>
    <row r="1438" spans="1:5" hidden="1" x14ac:dyDescent="0.2">
      <c r="A1438" s="221">
        <v>1437</v>
      </c>
      <c r="B1438" s="68" t="b">
        <f>'Zał 5-2'!$E$39&gt;='Zał 5-2'!$E$24</f>
        <v>1</v>
      </c>
      <c r="C1438" s="68" t="s">
        <v>780</v>
      </c>
      <c r="D1438" s="68" t="s">
        <v>990</v>
      </c>
      <c r="E1438" s="68" t="s">
        <v>2419</v>
      </c>
    </row>
    <row r="1439" spans="1:5" hidden="1" x14ac:dyDescent="0.2">
      <c r="A1439" s="221">
        <v>1438</v>
      </c>
      <c r="B1439" s="68" t="b">
        <f>'Zał 5-2'!$E$39&gt;='Zał 5-2'!$E$25</f>
        <v>1</v>
      </c>
      <c r="C1439" s="68" t="s">
        <v>780</v>
      </c>
      <c r="D1439" s="68" t="s">
        <v>991</v>
      </c>
      <c r="E1439" s="68" t="s">
        <v>2419</v>
      </c>
    </row>
    <row r="1440" spans="1:5" hidden="1" x14ac:dyDescent="0.2">
      <c r="A1440" s="221">
        <v>1439</v>
      </c>
      <c r="B1440" s="68" t="b">
        <f>'Zał 5-2'!$E$39&gt;='Zał 5-2'!$E$26</f>
        <v>1</v>
      </c>
      <c r="C1440" s="68" t="s">
        <v>780</v>
      </c>
      <c r="D1440" s="68" t="s">
        <v>992</v>
      </c>
      <c r="E1440" s="68" t="s">
        <v>2419</v>
      </c>
    </row>
    <row r="1441" spans="1:5" hidden="1" x14ac:dyDescent="0.2">
      <c r="A1441" s="221">
        <v>1440</v>
      </c>
      <c r="B1441" s="68" t="b">
        <f>'Zał 5-2'!$E$39&gt;='Zał 5-2'!$E$27</f>
        <v>1</v>
      </c>
      <c r="C1441" s="68" t="s">
        <v>780</v>
      </c>
      <c r="D1441" s="68" t="s">
        <v>993</v>
      </c>
      <c r="E1441" s="68" t="s">
        <v>2419</v>
      </c>
    </row>
    <row r="1442" spans="1:5" hidden="1" x14ac:dyDescent="0.2">
      <c r="A1442" s="221">
        <v>1441</v>
      </c>
      <c r="B1442" s="68" t="b">
        <f>'Zał 5-2'!$E$39&gt;='Zał 5-2'!$E$30</f>
        <v>1</v>
      </c>
      <c r="C1442" s="68" t="s">
        <v>780</v>
      </c>
      <c r="D1442" s="68" t="s">
        <v>996</v>
      </c>
      <c r="E1442" s="68" t="s">
        <v>2419</v>
      </c>
    </row>
    <row r="1443" spans="1:5" hidden="1" x14ac:dyDescent="0.2">
      <c r="A1443" s="221">
        <v>1442</v>
      </c>
      <c r="B1443" s="68" t="b">
        <f>'Zał 5-2'!$E$39=SUM('Zał 5-2'!$E$24:$E$30)</f>
        <v>1</v>
      </c>
      <c r="C1443" s="68" t="s">
        <v>780</v>
      </c>
      <c r="D1443" s="68" t="s">
        <v>999</v>
      </c>
      <c r="E1443" s="68" t="s">
        <v>2419</v>
      </c>
    </row>
    <row r="1444" spans="1:5" hidden="1" x14ac:dyDescent="0.2">
      <c r="A1444" s="221">
        <v>1443</v>
      </c>
      <c r="B1444" s="68" t="b">
        <f>'Zał 5-2'!$F$39&gt;='Zał 5-2'!$F$7</f>
        <v>1</v>
      </c>
      <c r="C1444" s="68" t="s">
        <v>780</v>
      </c>
      <c r="D1444" s="68" t="s">
        <v>970</v>
      </c>
      <c r="E1444" s="68" t="s">
        <v>2420</v>
      </c>
    </row>
    <row r="1445" spans="1:5" hidden="1" x14ac:dyDescent="0.2">
      <c r="A1445" s="221">
        <v>1444</v>
      </c>
      <c r="B1445" s="68" t="b">
        <f>'Zał 5-2'!$F$39&gt;='Zał 5-2'!$F$8</f>
        <v>1</v>
      </c>
      <c r="C1445" s="68" t="s">
        <v>780</v>
      </c>
      <c r="D1445" s="68" t="s">
        <v>971</v>
      </c>
      <c r="E1445" s="68" t="s">
        <v>2420</v>
      </c>
    </row>
    <row r="1446" spans="1:5" hidden="1" x14ac:dyDescent="0.2">
      <c r="A1446" s="221">
        <v>1445</v>
      </c>
      <c r="B1446" s="68" t="b">
        <f>'Zał 5-2'!$F$39&gt;='Zał 5-2'!$F$9</f>
        <v>1</v>
      </c>
      <c r="C1446" s="68" t="s">
        <v>780</v>
      </c>
      <c r="D1446" s="68" t="s">
        <v>972</v>
      </c>
      <c r="E1446" s="68" t="s">
        <v>2420</v>
      </c>
    </row>
    <row r="1447" spans="1:5" hidden="1" x14ac:dyDescent="0.2">
      <c r="A1447" s="221">
        <v>1446</v>
      </c>
      <c r="B1447" s="68" t="b">
        <f>'Zał 5-2'!$F$39&gt;='Zał 5-2'!$F$10</f>
        <v>1</v>
      </c>
      <c r="C1447" s="68" t="s">
        <v>780</v>
      </c>
      <c r="D1447" s="68" t="s">
        <v>973</v>
      </c>
      <c r="E1447" s="68" t="s">
        <v>2420</v>
      </c>
    </row>
    <row r="1448" spans="1:5" hidden="1" x14ac:dyDescent="0.2">
      <c r="A1448" s="221">
        <v>1447</v>
      </c>
      <c r="B1448" s="68" t="b">
        <f>'Zał 5-2'!$F$39&gt;='Zał 5-2'!$F$11</f>
        <v>1</v>
      </c>
      <c r="C1448" s="68" t="s">
        <v>780</v>
      </c>
      <c r="D1448" s="68" t="s">
        <v>974</v>
      </c>
      <c r="E1448" s="68" t="s">
        <v>2420</v>
      </c>
    </row>
    <row r="1449" spans="1:5" hidden="1" x14ac:dyDescent="0.2">
      <c r="A1449" s="221">
        <v>1448</v>
      </c>
      <c r="B1449" s="68" t="b">
        <f>'Zał 5-2'!$F$39&gt;='Zał 5-2'!$F$12</f>
        <v>1</v>
      </c>
      <c r="C1449" s="68" t="s">
        <v>780</v>
      </c>
      <c r="D1449" s="68" t="s">
        <v>975</v>
      </c>
      <c r="E1449" s="68" t="s">
        <v>2420</v>
      </c>
    </row>
    <row r="1450" spans="1:5" hidden="1" x14ac:dyDescent="0.2">
      <c r="A1450" s="221">
        <v>1449</v>
      </c>
      <c r="B1450" s="68" t="b">
        <f>'Zał 5-2'!$F$39=SUM('Zał 5-2'!$F$7:$F$12)</f>
        <v>1</v>
      </c>
      <c r="C1450" s="68" t="s">
        <v>780</v>
      </c>
      <c r="D1450" s="68" t="s">
        <v>976</v>
      </c>
      <c r="E1450" s="68" t="s">
        <v>2420</v>
      </c>
    </row>
    <row r="1451" spans="1:5" hidden="1" x14ac:dyDescent="0.2">
      <c r="A1451" s="221">
        <v>1450</v>
      </c>
      <c r="B1451" s="68" t="b">
        <f>'Zał 5-2'!$F$39='Zał 5-2'!$F$13</f>
        <v>1</v>
      </c>
      <c r="C1451" s="68" t="s">
        <v>780</v>
      </c>
      <c r="D1451" s="68" t="s">
        <v>998</v>
      </c>
      <c r="E1451" s="68" t="s">
        <v>2420</v>
      </c>
    </row>
    <row r="1452" spans="1:5" hidden="1" x14ac:dyDescent="0.2">
      <c r="A1452" s="221">
        <v>1451</v>
      </c>
      <c r="B1452" s="68" t="b">
        <f>'Zał 5-2'!$F$39&gt;='Zał 5-2'!$F$19</f>
        <v>1</v>
      </c>
      <c r="C1452" s="68" t="s">
        <v>780</v>
      </c>
      <c r="D1452" s="68" t="s">
        <v>984</v>
      </c>
      <c r="E1452" s="68" t="s">
        <v>2420</v>
      </c>
    </row>
    <row r="1453" spans="1:5" hidden="1" x14ac:dyDescent="0.2">
      <c r="A1453" s="221">
        <v>1452</v>
      </c>
      <c r="B1453" s="68" t="b">
        <f>'Zał 5-2'!$F$39&gt;='Zał 5-2'!$F$20</f>
        <v>1</v>
      </c>
      <c r="C1453" s="68" t="s">
        <v>780</v>
      </c>
      <c r="D1453" s="68" t="s">
        <v>985</v>
      </c>
      <c r="E1453" s="68" t="s">
        <v>2420</v>
      </c>
    </row>
    <row r="1454" spans="1:5" hidden="1" x14ac:dyDescent="0.2">
      <c r="A1454" s="221">
        <v>1453</v>
      </c>
      <c r="B1454" s="68" t="b">
        <f>'Zał 5-2'!$F$39&gt;='Zał 5-2'!$F$21</f>
        <v>1</v>
      </c>
      <c r="C1454" s="68" t="s">
        <v>780</v>
      </c>
      <c r="D1454" s="68" t="s">
        <v>986</v>
      </c>
      <c r="E1454" s="68" t="s">
        <v>2420</v>
      </c>
    </row>
    <row r="1455" spans="1:5" hidden="1" x14ac:dyDescent="0.2">
      <c r="A1455" s="221">
        <v>1454</v>
      </c>
      <c r="B1455" s="68" t="b">
        <f>'Zał 5-2'!$F$39&gt;='Zał 5-2'!$F$22</f>
        <v>1</v>
      </c>
      <c r="C1455" s="68" t="s">
        <v>780</v>
      </c>
      <c r="D1455" s="68" t="s">
        <v>987</v>
      </c>
      <c r="E1455" s="68" t="s">
        <v>2420</v>
      </c>
    </row>
    <row r="1456" spans="1:5" hidden="1" x14ac:dyDescent="0.2">
      <c r="A1456" s="221">
        <v>1455</v>
      </c>
      <c r="B1456" s="68" t="b">
        <f>'Zał 5-2'!$F$39&gt;='Zał 5-2'!$F$23</f>
        <v>1</v>
      </c>
      <c r="C1456" s="68" t="s">
        <v>780</v>
      </c>
      <c r="D1456" s="68" t="s">
        <v>988</v>
      </c>
      <c r="E1456" s="68" t="s">
        <v>2420</v>
      </c>
    </row>
    <row r="1457" spans="1:5" hidden="1" x14ac:dyDescent="0.2">
      <c r="A1457" s="221">
        <v>1456</v>
      </c>
      <c r="B1457" s="68" t="b">
        <f>'Zał 5-2'!$F$39=SUM('Zał 5-2'!$F$19:$F$23)</f>
        <v>1</v>
      </c>
      <c r="C1457" s="68" t="s">
        <v>780</v>
      </c>
      <c r="D1457" s="68" t="s">
        <v>989</v>
      </c>
      <c r="E1457" s="68" t="s">
        <v>2420</v>
      </c>
    </row>
    <row r="1458" spans="1:5" hidden="1" x14ac:dyDescent="0.2">
      <c r="A1458" s="221">
        <v>1457</v>
      </c>
      <c r="B1458" s="68" t="b">
        <f>'Zał 5-2'!$F$39&gt;='Zał 5-2'!$F$24</f>
        <v>1</v>
      </c>
      <c r="C1458" s="68" t="s">
        <v>780</v>
      </c>
      <c r="D1458" s="68" t="s">
        <v>990</v>
      </c>
      <c r="E1458" s="68" t="s">
        <v>2420</v>
      </c>
    </row>
    <row r="1459" spans="1:5" hidden="1" x14ac:dyDescent="0.2">
      <c r="A1459" s="221">
        <v>1458</v>
      </c>
      <c r="B1459" s="68" t="b">
        <f>'Zał 5-2'!$F$39&gt;='Zał 5-2'!$F$25</f>
        <v>1</v>
      </c>
      <c r="C1459" s="68" t="s">
        <v>780</v>
      </c>
      <c r="D1459" s="68" t="s">
        <v>991</v>
      </c>
      <c r="E1459" s="68" t="s">
        <v>2420</v>
      </c>
    </row>
    <row r="1460" spans="1:5" hidden="1" x14ac:dyDescent="0.2">
      <c r="A1460" s="221">
        <v>1459</v>
      </c>
      <c r="B1460" s="68" t="b">
        <f>'Zał 5-2'!$F$39&gt;='Zał 5-2'!$F$26</f>
        <v>1</v>
      </c>
      <c r="C1460" s="68" t="s">
        <v>780</v>
      </c>
      <c r="D1460" s="68" t="s">
        <v>992</v>
      </c>
      <c r="E1460" s="68" t="s">
        <v>2420</v>
      </c>
    </row>
    <row r="1461" spans="1:5" hidden="1" x14ac:dyDescent="0.2">
      <c r="A1461" s="221">
        <v>1460</v>
      </c>
      <c r="B1461" s="68" t="b">
        <f>'Zał 5-2'!$F$39&gt;='Zał 5-2'!$F$30</f>
        <v>1</v>
      </c>
      <c r="C1461" s="68" t="s">
        <v>780</v>
      </c>
      <c r="D1461" s="68" t="s">
        <v>996</v>
      </c>
      <c r="E1461" s="68" t="s">
        <v>2420</v>
      </c>
    </row>
    <row r="1462" spans="1:5" hidden="1" x14ac:dyDescent="0.2">
      <c r="A1462" s="221">
        <v>1461</v>
      </c>
      <c r="B1462" s="68" t="b">
        <f>'Zał 5-2'!$F$39=SUM('Zał 5-2'!$F$24:$F$30)</f>
        <v>1</v>
      </c>
      <c r="C1462" s="68" t="s">
        <v>780</v>
      </c>
      <c r="D1462" s="68" t="s">
        <v>997</v>
      </c>
      <c r="E1462" s="68" t="s">
        <v>2420</v>
      </c>
    </row>
    <row r="1463" spans="1:5" hidden="1" x14ac:dyDescent="0.2">
      <c r="A1463" s="221">
        <v>1462</v>
      </c>
      <c r="B1463" s="68" t="b">
        <f>'Zał 5-2'!$G$39&gt;='Zał 5-2'!$G$7</f>
        <v>1</v>
      </c>
      <c r="C1463" s="68" t="s">
        <v>780</v>
      </c>
      <c r="D1463" s="68" t="s">
        <v>970</v>
      </c>
      <c r="E1463" s="68" t="s">
        <v>2421</v>
      </c>
    </row>
    <row r="1464" spans="1:5" hidden="1" x14ac:dyDescent="0.2">
      <c r="A1464" s="221">
        <v>1463</v>
      </c>
      <c r="B1464" s="68" t="b">
        <f>'Zał 5-2'!$G$39&gt;='Zał 5-2'!$G$8</f>
        <v>1</v>
      </c>
      <c r="C1464" s="68" t="s">
        <v>780</v>
      </c>
      <c r="D1464" s="68" t="s">
        <v>971</v>
      </c>
      <c r="E1464" s="68" t="s">
        <v>2421</v>
      </c>
    </row>
    <row r="1465" spans="1:5" hidden="1" x14ac:dyDescent="0.2">
      <c r="A1465" s="221">
        <v>1464</v>
      </c>
      <c r="B1465" s="68" t="b">
        <f>'Zał 5-2'!$G$39&gt;='Zał 5-2'!$G$9</f>
        <v>1</v>
      </c>
      <c r="C1465" s="68" t="s">
        <v>780</v>
      </c>
      <c r="D1465" s="68" t="s">
        <v>972</v>
      </c>
      <c r="E1465" s="68" t="s">
        <v>2421</v>
      </c>
    </row>
    <row r="1466" spans="1:5" hidden="1" x14ac:dyDescent="0.2">
      <c r="A1466" s="221">
        <v>1465</v>
      </c>
      <c r="B1466" s="68" t="b">
        <f>'Zał 5-2'!$G$39&gt;='Zał 5-2'!$G$10</f>
        <v>1</v>
      </c>
      <c r="C1466" s="68" t="s">
        <v>780</v>
      </c>
      <c r="D1466" s="68" t="s">
        <v>973</v>
      </c>
      <c r="E1466" s="68" t="s">
        <v>2421</v>
      </c>
    </row>
    <row r="1467" spans="1:5" hidden="1" x14ac:dyDescent="0.2">
      <c r="A1467" s="221">
        <v>1466</v>
      </c>
      <c r="B1467" s="68" t="b">
        <f>'Zał 5-2'!$G$39&gt;='Zał 5-2'!$G$11</f>
        <v>1</v>
      </c>
      <c r="C1467" s="68" t="s">
        <v>780</v>
      </c>
      <c r="D1467" s="68" t="s">
        <v>974</v>
      </c>
      <c r="E1467" s="68" t="s">
        <v>2421</v>
      </c>
    </row>
    <row r="1468" spans="1:5" hidden="1" x14ac:dyDescent="0.2">
      <c r="A1468" s="221">
        <v>1467</v>
      </c>
      <c r="B1468" s="68" t="b">
        <f>'Zał 5-2'!$G$39&gt;='Zał 5-2'!$G$12</f>
        <v>1</v>
      </c>
      <c r="C1468" s="68" t="s">
        <v>780</v>
      </c>
      <c r="D1468" s="68" t="s">
        <v>975</v>
      </c>
      <c r="E1468" s="68" t="s">
        <v>2421</v>
      </c>
    </row>
    <row r="1469" spans="1:5" hidden="1" x14ac:dyDescent="0.2">
      <c r="A1469" s="221">
        <v>1468</v>
      </c>
      <c r="B1469" s="68" t="b">
        <f>'Zał 5-2'!$G$39=SUM('Zał 5-2'!$G$7:$G$12)</f>
        <v>1</v>
      </c>
      <c r="C1469" s="68" t="s">
        <v>780</v>
      </c>
      <c r="D1469" s="68" t="s">
        <v>976</v>
      </c>
      <c r="E1469" s="68" t="s">
        <v>2421</v>
      </c>
    </row>
    <row r="1470" spans="1:5" hidden="1" x14ac:dyDescent="0.2">
      <c r="A1470" s="221">
        <v>1469</v>
      </c>
      <c r="B1470" s="68" t="b">
        <f>'Zał 5-2'!$G$39&gt;='Zał 5-2'!$G$13</f>
        <v>1</v>
      </c>
      <c r="C1470" s="68" t="s">
        <v>780</v>
      </c>
      <c r="D1470" s="68" t="s">
        <v>977</v>
      </c>
      <c r="E1470" s="68" t="s">
        <v>2421</v>
      </c>
    </row>
    <row r="1471" spans="1:5" hidden="1" x14ac:dyDescent="0.2">
      <c r="A1471" s="221">
        <v>1470</v>
      </c>
      <c r="B1471" s="68" t="b">
        <f>'Zał 5-2'!$G$39&gt;='Zał 5-2'!$G$14</f>
        <v>1</v>
      </c>
      <c r="C1471" s="68" t="s">
        <v>780</v>
      </c>
      <c r="D1471" s="68" t="s">
        <v>978</v>
      </c>
      <c r="E1471" s="68" t="s">
        <v>2421</v>
      </c>
    </row>
    <row r="1472" spans="1:5" hidden="1" x14ac:dyDescent="0.2">
      <c r="A1472" s="221">
        <v>1471</v>
      </c>
      <c r="B1472" s="68" t="b">
        <f>'Zał 5-2'!$G$39&gt;='Zał 5-2'!$G$15</f>
        <v>1</v>
      </c>
      <c r="C1472" s="68" t="s">
        <v>780</v>
      </c>
      <c r="D1472" s="68" t="s">
        <v>979</v>
      </c>
      <c r="E1472" s="68" t="s">
        <v>2421</v>
      </c>
    </row>
    <row r="1473" spans="1:5" hidden="1" x14ac:dyDescent="0.2">
      <c r="A1473" s="221">
        <v>1472</v>
      </c>
      <c r="B1473" s="68" t="b">
        <f>'Zał 5-2'!$G$39&gt;='Zał 5-2'!$G$16</f>
        <v>1</v>
      </c>
      <c r="C1473" s="68" t="s">
        <v>780</v>
      </c>
      <c r="D1473" s="68" t="s">
        <v>980</v>
      </c>
      <c r="E1473" s="68" t="s">
        <v>2421</v>
      </c>
    </row>
    <row r="1474" spans="1:5" hidden="1" x14ac:dyDescent="0.2">
      <c r="A1474" s="221">
        <v>1473</v>
      </c>
      <c r="B1474" s="68" t="b">
        <f>'Zał 5-2'!$G$39&gt;='Zał 5-2'!$G$17</f>
        <v>1</v>
      </c>
      <c r="C1474" s="68" t="s">
        <v>780</v>
      </c>
      <c r="D1474" s="68" t="s">
        <v>981</v>
      </c>
      <c r="E1474" s="68" t="s">
        <v>2421</v>
      </c>
    </row>
    <row r="1475" spans="1:5" hidden="1" x14ac:dyDescent="0.2">
      <c r="A1475" s="221">
        <v>1474</v>
      </c>
      <c r="B1475" s="68" t="b">
        <f>'Zał 5-2'!$G$39&gt;='Zał 5-2'!$G$18</f>
        <v>1</v>
      </c>
      <c r="C1475" s="68" t="s">
        <v>780</v>
      </c>
      <c r="D1475" s="68" t="s">
        <v>982</v>
      </c>
      <c r="E1475" s="68" t="s">
        <v>2421</v>
      </c>
    </row>
    <row r="1476" spans="1:5" hidden="1" x14ac:dyDescent="0.2">
      <c r="A1476" s="221">
        <v>1475</v>
      </c>
      <c r="B1476" s="68" t="b">
        <f>'Zał 5-2'!$G$39=SUM('Zał 5-2'!$G$13:$G$18)</f>
        <v>1</v>
      </c>
      <c r="C1476" s="68" t="s">
        <v>780</v>
      </c>
      <c r="D1476" s="68" t="s">
        <v>983</v>
      </c>
      <c r="E1476" s="68" t="s">
        <v>2421</v>
      </c>
    </row>
    <row r="1477" spans="1:5" hidden="1" x14ac:dyDescent="0.2">
      <c r="A1477" s="221">
        <v>1476</v>
      </c>
      <c r="B1477" s="68" t="b">
        <f>'Zał 5-2'!$G$39&gt;='Zał 5-2'!$G$19</f>
        <v>1</v>
      </c>
      <c r="C1477" s="68" t="s">
        <v>780</v>
      </c>
      <c r="D1477" s="68" t="s">
        <v>984</v>
      </c>
      <c r="E1477" s="68" t="s">
        <v>2421</v>
      </c>
    </row>
    <row r="1478" spans="1:5" hidden="1" x14ac:dyDescent="0.2">
      <c r="A1478" s="221">
        <v>1477</v>
      </c>
      <c r="B1478" s="68" t="b">
        <f>'Zał 5-2'!$G$39&gt;='Zał 5-2'!$G$20</f>
        <v>1</v>
      </c>
      <c r="C1478" s="68" t="s">
        <v>780</v>
      </c>
      <c r="D1478" s="68" t="s">
        <v>985</v>
      </c>
      <c r="E1478" s="68" t="s">
        <v>2421</v>
      </c>
    </row>
    <row r="1479" spans="1:5" hidden="1" x14ac:dyDescent="0.2">
      <c r="A1479" s="221">
        <v>1478</v>
      </c>
      <c r="B1479" s="68" t="b">
        <f>'Zał 5-2'!$G$39&gt;='Zał 5-2'!$G$21</f>
        <v>1</v>
      </c>
      <c r="C1479" s="68" t="s">
        <v>780</v>
      </c>
      <c r="D1479" s="68" t="s">
        <v>986</v>
      </c>
      <c r="E1479" s="68" t="s">
        <v>2421</v>
      </c>
    </row>
    <row r="1480" spans="1:5" hidden="1" x14ac:dyDescent="0.2">
      <c r="A1480" s="221">
        <v>1479</v>
      </c>
      <c r="B1480" s="68" t="b">
        <f>'Zał 5-2'!$G$39&gt;='Zał 5-2'!$G$22</f>
        <v>1</v>
      </c>
      <c r="C1480" s="68" t="s">
        <v>780</v>
      </c>
      <c r="D1480" s="68" t="s">
        <v>987</v>
      </c>
      <c r="E1480" s="68" t="s">
        <v>2421</v>
      </c>
    </row>
    <row r="1481" spans="1:5" hidden="1" x14ac:dyDescent="0.2">
      <c r="A1481" s="221">
        <v>1480</v>
      </c>
      <c r="B1481" s="68" t="b">
        <f>'Zał 5-2'!$G$39&gt;='Zał 5-2'!$G$23</f>
        <v>1</v>
      </c>
      <c r="C1481" s="68" t="s">
        <v>780</v>
      </c>
      <c r="D1481" s="68" t="s">
        <v>988</v>
      </c>
      <c r="E1481" s="68" t="s">
        <v>2421</v>
      </c>
    </row>
    <row r="1482" spans="1:5" hidden="1" x14ac:dyDescent="0.2">
      <c r="A1482" s="221">
        <v>1481</v>
      </c>
      <c r="B1482" s="68" t="b">
        <f>'Zał 5-2'!$G$39=SUM('Zał 5-2'!$G$19:$G$23)</f>
        <v>1</v>
      </c>
      <c r="C1482" s="68" t="s">
        <v>780</v>
      </c>
      <c r="D1482" s="68" t="s">
        <v>989</v>
      </c>
      <c r="E1482" s="68" t="s">
        <v>2421</v>
      </c>
    </row>
    <row r="1483" spans="1:5" hidden="1" x14ac:dyDescent="0.2">
      <c r="A1483" s="221">
        <v>1482</v>
      </c>
      <c r="B1483" s="68" t="b">
        <f>'Zał 5-2'!$G$39&gt;='Zał 5-2'!$G$24</f>
        <v>1</v>
      </c>
      <c r="C1483" s="68" t="s">
        <v>780</v>
      </c>
      <c r="D1483" s="68" t="s">
        <v>990</v>
      </c>
      <c r="E1483" s="68" t="s">
        <v>2421</v>
      </c>
    </row>
    <row r="1484" spans="1:5" hidden="1" x14ac:dyDescent="0.2">
      <c r="A1484" s="221">
        <v>1483</v>
      </c>
      <c r="B1484" s="68" t="b">
        <f>'Zał 5-2'!$G$39&gt;='Zał 5-2'!$G$25</f>
        <v>1</v>
      </c>
      <c r="C1484" s="68" t="s">
        <v>780</v>
      </c>
      <c r="D1484" s="68" t="s">
        <v>991</v>
      </c>
      <c r="E1484" s="68" t="s">
        <v>2421</v>
      </c>
    </row>
    <row r="1485" spans="1:5" hidden="1" x14ac:dyDescent="0.2">
      <c r="A1485" s="221">
        <v>1484</v>
      </c>
      <c r="B1485" s="68" t="b">
        <f>'Zał 5-2'!$G$39&gt;='Zał 5-2'!$G$26</f>
        <v>1</v>
      </c>
      <c r="C1485" s="68" t="s">
        <v>780</v>
      </c>
      <c r="D1485" s="68" t="s">
        <v>992</v>
      </c>
      <c r="E1485" s="68" t="s">
        <v>2421</v>
      </c>
    </row>
    <row r="1486" spans="1:5" hidden="1" x14ac:dyDescent="0.2">
      <c r="A1486" s="221">
        <v>1485</v>
      </c>
      <c r="B1486" s="68" t="b">
        <f>'Zał 5-2'!$G$39&gt;='Zał 5-2'!$G$27</f>
        <v>1</v>
      </c>
      <c r="C1486" s="68" t="s">
        <v>780</v>
      </c>
      <c r="D1486" s="68" t="s">
        <v>993</v>
      </c>
      <c r="E1486" s="68" t="s">
        <v>2421</v>
      </c>
    </row>
    <row r="1487" spans="1:5" hidden="1" x14ac:dyDescent="0.2">
      <c r="A1487" s="221">
        <v>1486</v>
      </c>
      <c r="B1487" s="68" t="b">
        <f>'Zał 5-2'!$G$39&gt;='Zał 5-2'!$G$28</f>
        <v>1</v>
      </c>
      <c r="C1487" s="68" t="s">
        <v>780</v>
      </c>
      <c r="D1487" s="68" t="s">
        <v>994</v>
      </c>
      <c r="E1487" s="68" t="s">
        <v>2421</v>
      </c>
    </row>
    <row r="1488" spans="1:5" hidden="1" x14ac:dyDescent="0.2">
      <c r="A1488" s="221">
        <v>1487</v>
      </c>
      <c r="B1488" s="68" t="b">
        <f>'Zał 5-2'!$G$39&gt;='Zał 5-2'!$G$29</f>
        <v>1</v>
      </c>
      <c r="C1488" s="68" t="s">
        <v>780</v>
      </c>
      <c r="D1488" s="68" t="s">
        <v>995</v>
      </c>
      <c r="E1488" s="68" t="s">
        <v>2421</v>
      </c>
    </row>
    <row r="1489" spans="1:5" hidden="1" x14ac:dyDescent="0.2">
      <c r="A1489" s="221">
        <v>1488</v>
      </c>
      <c r="B1489" s="68" t="b">
        <f>'Zał 5-2'!$G$39&gt;='Zał 5-2'!$G$30</f>
        <v>1</v>
      </c>
      <c r="C1489" s="68" t="s">
        <v>780</v>
      </c>
      <c r="D1489" s="68" t="s">
        <v>996</v>
      </c>
      <c r="E1489" s="68" t="s">
        <v>2421</v>
      </c>
    </row>
    <row r="1490" spans="1:5" hidden="1" x14ac:dyDescent="0.2">
      <c r="A1490" s="221">
        <v>1489</v>
      </c>
      <c r="B1490" s="68" t="b">
        <f>'Zał 5-2'!$G$39=SUM('Zał 5-2'!$G$24:$G$30)</f>
        <v>1</v>
      </c>
      <c r="C1490" s="68" t="s">
        <v>780</v>
      </c>
      <c r="D1490" s="68" t="s">
        <v>997</v>
      </c>
      <c r="E1490" s="68" t="s">
        <v>2421</v>
      </c>
    </row>
    <row r="1491" spans="1:5" hidden="1" x14ac:dyDescent="0.2">
      <c r="A1491" s="221">
        <v>1490</v>
      </c>
      <c r="B1491" s="68" t="b">
        <f>'Zał 5-2'!$H$39&gt;='Zał 5-2'!$H$7</f>
        <v>1</v>
      </c>
      <c r="C1491" s="68" t="s">
        <v>780</v>
      </c>
      <c r="D1491" s="68" t="s">
        <v>970</v>
      </c>
      <c r="E1491" s="68" t="s">
        <v>2422</v>
      </c>
    </row>
    <row r="1492" spans="1:5" hidden="1" x14ac:dyDescent="0.2">
      <c r="A1492" s="221">
        <v>1491</v>
      </c>
      <c r="B1492" s="68" t="b">
        <f>'Zał 5-2'!$H$39&gt;='Zał 5-2'!$H$8</f>
        <v>1</v>
      </c>
      <c r="C1492" s="68" t="s">
        <v>780</v>
      </c>
      <c r="D1492" s="68" t="s">
        <v>971</v>
      </c>
      <c r="E1492" s="68" t="s">
        <v>2422</v>
      </c>
    </row>
    <row r="1493" spans="1:5" hidden="1" x14ac:dyDescent="0.2">
      <c r="A1493" s="221">
        <v>1492</v>
      </c>
      <c r="B1493" s="68" t="b">
        <f>'Zał 5-2'!$H$39&gt;='Zał 5-2'!$H$9</f>
        <v>1</v>
      </c>
      <c r="C1493" s="68" t="s">
        <v>780</v>
      </c>
      <c r="D1493" s="68" t="s">
        <v>972</v>
      </c>
      <c r="E1493" s="68" t="s">
        <v>2422</v>
      </c>
    </row>
    <row r="1494" spans="1:5" hidden="1" x14ac:dyDescent="0.2">
      <c r="A1494" s="221">
        <v>1493</v>
      </c>
      <c r="B1494" s="68" t="b">
        <f>'Zał 5-2'!$H$39&gt;='Zał 5-2'!$H$10</f>
        <v>1</v>
      </c>
      <c r="C1494" s="68" t="s">
        <v>780</v>
      </c>
      <c r="D1494" s="68" t="s">
        <v>973</v>
      </c>
      <c r="E1494" s="68" t="s">
        <v>2422</v>
      </c>
    </row>
    <row r="1495" spans="1:5" hidden="1" x14ac:dyDescent="0.2">
      <c r="A1495" s="221">
        <v>1494</v>
      </c>
      <c r="B1495" s="68" t="b">
        <f>'Zał 5-2'!$H$39&gt;='Zał 5-2'!$H$11</f>
        <v>1</v>
      </c>
      <c r="C1495" s="68" t="s">
        <v>780</v>
      </c>
      <c r="D1495" s="68" t="s">
        <v>974</v>
      </c>
      <c r="E1495" s="68" t="s">
        <v>2422</v>
      </c>
    </row>
    <row r="1496" spans="1:5" hidden="1" x14ac:dyDescent="0.2">
      <c r="A1496" s="221">
        <v>1495</v>
      </c>
      <c r="B1496" s="68" t="b">
        <f>'Zał 5-2'!$H$39&gt;='Zał 5-2'!$H$12</f>
        <v>1</v>
      </c>
      <c r="C1496" s="68" t="s">
        <v>780</v>
      </c>
      <c r="D1496" s="68" t="s">
        <v>975</v>
      </c>
      <c r="E1496" s="68" t="s">
        <v>2422</v>
      </c>
    </row>
    <row r="1497" spans="1:5" hidden="1" x14ac:dyDescent="0.2">
      <c r="A1497" s="221">
        <v>1496</v>
      </c>
      <c r="B1497" s="68" t="b">
        <f>'Zał 5-2'!$H$39=SUM('Zał 5-2'!$H$7:$H$12)</f>
        <v>1</v>
      </c>
      <c r="C1497" s="68" t="s">
        <v>780</v>
      </c>
      <c r="D1497" s="68" t="s">
        <v>976</v>
      </c>
      <c r="E1497" s="68" t="s">
        <v>2422</v>
      </c>
    </row>
    <row r="1498" spans="1:5" hidden="1" x14ac:dyDescent="0.2">
      <c r="A1498" s="221">
        <v>1497</v>
      </c>
      <c r="B1498" s="68" t="b">
        <f>'Zał 5-2'!$H$39&gt;='Zał 5-2'!$H$16</f>
        <v>1</v>
      </c>
      <c r="C1498" s="68" t="s">
        <v>780</v>
      </c>
      <c r="D1498" s="68" t="s">
        <v>980</v>
      </c>
      <c r="E1498" s="68" t="s">
        <v>2422</v>
      </c>
    </row>
    <row r="1499" spans="1:5" hidden="1" x14ac:dyDescent="0.2">
      <c r="A1499" s="221">
        <v>1498</v>
      </c>
      <c r="B1499" s="68" t="b">
        <f>'Zał 5-2'!$H$39&gt;='Zał 5-2'!$H$17</f>
        <v>1</v>
      </c>
      <c r="C1499" s="68" t="s">
        <v>780</v>
      </c>
      <c r="D1499" s="68" t="s">
        <v>981</v>
      </c>
      <c r="E1499" s="68" t="s">
        <v>2422</v>
      </c>
    </row>
    <row r="1500" spans="1:5" hidden="1" x14ac:dyDescent="0.2">
      <c r="A1500" s="221">
        <v>1499</v>
      </c>
      <c r="B1500" s="68" t="b">
        <f>'Zał 5-2'!$H$39&gt;='Zał 5-2'!$H$18</f>
        <v>1</v>
      </c>
      <c r="C1500" s="68" t="s">
        <v>780</v>
      </c>
      <c r="D1500" s="68" t="s">
        <v>982</v>
      </c>
      <c r="E1500" s="68" t="s">
        <v>2422</v>
      </c>
    </row>
    <row r="1501" spans="1:5" hidden="1" x14ac:dyDescent="0.2">
      <c r="A1501" s="221">
        <v>1500</v>
      </c>
      <c r="B1501" s="68" t="b">
        <f>'Zał 5-2'!$H$39=SUM('Zał 5-2'!$H$13:$H$18)</f>
        <v>1</v>
      </c>
      <c r="C1501" s="68" t="s">
        <v>780</v>
      </c>
      <c r="D1501" s="68" t="s">
        <v>1000</v>
      </c>
      <c r="E1501" s="68" t="s">
        <v>2422</v>
      </c>
    </row>
    <row r="1502" spans="1:5" hidden="1" x14ac:dyDescent="0.2">
      <c r="A1502" s="221">
        <v>1501</v>
      </c>
      <c r="B1502" s="68" t="b">
        <f>'Zał 5-2'!$H$39&gt;='Zał 5-2'!$H$19</f>
        <v>1</v>
      </c>
      <c r="C1502" s="68" t="s">
        <v>780</v>
      </c>
      <c r="D1502" s="68" t="s">
        <v>984</v>
      </c>
      <c r="E1502" s="68" t="s">
        <v>2422</v>
      </c>
    </row>
    <row r="1503" spans="1:5" hidden="1" x14ac:dyDescent="0.2">
      <c r="A1503" s="221">
        <v>1502</v>
      </c>
      <c r="B1503" s="68" t="b">
        <f>'Zał 5-2'!$H$39&gt;='Zał 5-2'!$H$20</f>
        <v>1</v>
      </c>
      <c r="C1503" s="68" t="s">
        <v>780</v>
      </c>
      <c r="D1503" s="68" t="s">
        <v>985</v>
      </c>
      <c r="E1503" s="68" t="s">
        <v>2422</v>
      </c>
    </row>
    <row r="1504" spans="1:5" hidden="1" x14ac:dyDescent="0.2">
      <c r="A1504" s="221">
        <v>1503</v>
      </c>
      <c r="B1504" s="68" t="b">
        <f>'Zał 5-2'!$H$39&gt;='Zał 5-2'!$H$21</f>
        <v>1</v>
      </c>
      <c r="C1504" s="68" t="s">
        <v>780</v>
      </c>
      <c r="D1504" s="68" t="s">
        <v>986</v>
      </c>
      <c r="E1504" s="68" t="s">
        <v>2422</v>
      </c>
    </row>
    <row r="1505" spans="1:5" hidden="1" x14ac:dyDescent="0.2">
      <c r="A1505" s="221">
        <v>1504</v>
      </c>
      <c r="B1505" s="68" t="b">
        <f>'Zał 5-2'!$H$39&gt;='Zał 5-2'!$H$22</f>
        <v>1</v>
      </c>
      <c r="C1505" s="68" t="s">
        <v>780</v>
      </c>
      <c r="D1505" s="68" t="s">
        <v>987</v>
      </c>
      <c r="E1505" s="68" t="s">
        <v>2422</v>
      </c>
    </row>
    <row r="1506" spans="1:5" hidden="1" x14ac:dyDescent="0.2">
      <c r="A1506" s="221">
        <v>1505</v>
      </c>
      <c r="B1506" s="68" t="b">
        <f>'Zał 5-2'!$H$39&gt;='Zał 5-2'!$H$23</f>
        <v>1</v>
      </c>
      <c r="C1506" s="68" t="s">
        <v>780</v>
      </c>
      <c r="D1506" s="68" t="s">
        <v>988</v>
      </c>
      <c r="E1506" s="68" t="s">
        <v>2422</v>
      </c>
    </row>
    <row r="1507" spans="1:5" hidden="1" x14ac:dyDescent="0.2">
      <c r="A1507" s="221">
        <v>1506</v>
      </c>
      <c r="B1507" s="68" t="b">
        <f>'Zał 5-2'!$H$39=SUM('Zał 5-2'!$H$19:$H$23)</f>
        <v>1</v>
      </c>
      <c r="C1507" s="68" t="s">
        <v>780</v>
      </c>
      <c r="D1507" s="68" t="s">
        <v>989</v>
      </c>
      <c r="E1507" s="68" t="s">
        <v>2422</v>
      </c>
    </row>
    <row r="1508" spans="1:5" hidden="1" x14ac:dyDescent="0.2">
      <c r="A1508" s="221">
        <v>1507</v>
      </c>
      <c r="B1508" s="68" t="b">
        <f>'Zał 5-2'!$H$39&gt;='Zał 5-2'!$H$24</f>
        <v>1</v>
      </c>
      <c r="C1508" s="68" t="s">
        <v>780</v>
      </c>
      <c r="D1508" s="68" t="s">
        <v>990</v>
      </c>
      <c r="E1508" s="68" t="s">
        <v>2422</v>
      </c>
    </row>
    <row r="1509" spans="1:5" hidden="1" x14ac:dyDescent="0.2">
      <c r="A1509" s="221">
        <v>1508</v>
      </c>
      <c r="B1509" s="68" t="b">
        <f>'Zał 5-2'!$H$39&gt;='Zał 5-2'!$H$25</f>
        <v>1</v>
      </c>
      <c r="C1509" s="68" t="s">
        <v>780</v>
      </c>
      <c r="D1509" s="68" t="s">
        <v>991</v>
      </c>
      <c r="E1509" s="68" t="s">
        <v>2422</v>
      </c>
    </row>
    <row r="1510" spans="1:5" hidden="1" x14ac:dyDescent="0.2">
      <c r="A1510" s="221">
        <v>1509</v>
      </c>
      <c r="B1510" s="68" t="b">
        <f>'Zał 5-2'!$H$39&gt;='Zał 5-2'!$H$26</f>
        <v>1</v>
      </c>
      <c r="C1510" s="68" t="s">
        <v>780</v>
      </c>
      <c r="D1510" s="68" t="s">
        <v>992</v>
      </c>
      <c r="E1510" s="68" t="s">
        <v>2422</v>
      </c>
    </row>
    <row r="1511" spans="1:5" hidden="1" x14ac:dyDescent="0.2">
      <c r="A1511" s="221">
        <v>1510</v>
      </c>
      <c r="B1511" s="68" t="b">
        <f>'Zał 5-2'!$H$39&gt;='Zał 5-2'!$H$27</f>
        <v>1</v>
      </c>
      <c r="C1511" s="68" t="s">
        <v>780</v>
      </c>
      <c r="D1511" s="68" t="s">
        <v>993</v>
      </c>
      <c r="E1511" s="68" t="s">
        <v>2422</v>
      </c>
    </row>
    <row r="1512" spans="1:5" hidden="1" x14ac:dyDescent="0.2">
      <c r="A1512" s="221">
        <v>1511</v>
      </c>
      <c r="B1512" s="68" t="b">
        <f>'Zał 5-2'!$H$39&gt;='Zał 5-2'!$H$28</f>
        <v>1</v>
      </c>
      <c r="C1512" s="68" t="s">
        <v>780</v>
      </c>
      <c r="D1512" s="68" t="s">
        <v>994</v>
      </c>
      <c r="E1512" s="68" t="s">
        <v>2422</v>
      </c>
    </row>
    <row r="1513" spans="1:5" hidden="1" x14ac:dyDescent="0.2">
      <c r="A1513" s="221">
        <v>1512</v>
      </c>
      <c r="B1513" s="68" t="b">
        <f>'Zał 5-2'!$H$39&gt;='Zał 5-2'!$H$29</f>
        <v>1</v>
      </c>
      <c r="C1513" s="68" t="s">
        <v>780</v>
      </c>
      <c r="D1513" s="68" t="s">
        <v>995</v>
      </c>
      <c r="E1513" s="68" t="s">
        <v>2422</v>
      </c>
    </row>
    <row r="1514" spans="1:5" hidden="1" x14ac:dyDescent="0.2">
      <c r="A1514" s="221">
        <v>1513</v>
      </c>
      <c r="B1514" s="68" t="b">
        <f>'Zał 5-2'!$H$39&gt;='Zał 5-2'!$H$30</f>
        <v>1</v>
      </c>
      <c r="C1514" s="68" t="s">
        <v>780</v>
      </c>
      <c r="D1514" s="68" t="s">
        <v>996</v>
      </c>
      <c r="E1514" s="68" t="s">
        <v>2422</v>
      </c>
    </row>
    <row r="1515" spans="1:5" hidden="1" x14ac:dyDescent="0.2">
      <c r="A1515" s="221">
        <v>1514</v>
      </c>
      <c r="B1515" s="68" t="b">
        <f>'Zał 5-2'!$H$39=SUM('Zał 5-2'!$H$24:$H$30)</f>
        <v>1</v>
      </c>
      <c r="C1515" s="68" t="s">
        <v>780</v>
      </c>
      <c r="D1515" s="68" t="s">
        <v>997</v>
      </c>
      <c r="E1515" s="68" t="s">
        <v>2422</v>
      </c>
    </row>
    <row r="1516" spans="1:5" hidden="1" x14ac:dyDescent="0.2">
      <c r="A1516" s="221">
        <v>1515</v>
      </c>
      <c r="B1516" s="68" t="b">
        <f>'Zał 5-2'!$I$39&gt;='Zał 5-2'!$I$7</f>
        <v>1</v>
      </c>
      <c r="C1516" s="68" t="s">
        <v>780</v>
      </c>
      <c r="D1516" s="68" t="s">
        <v>970</v>
      </c>
      <c r="E1516" s="68" t="s">
        <v>2423</v>
      </c>
    </row>
    <row r="1517" spans="1:5" hidden="1" x14ac:dyDescent="0.2">
      <c r="A1517" s="221">
        <v>1516</v>
      </c>
      <c r="B1517" s="68" t="b">
        <f>'Zał 5-2'!$I$39&gt;='Zał 5-2'!$I$8</f>
        <v>1</v>
      </c>
      <c r="C1517" s="68" t="s">
        <v>780</v>
      </c>
      <c r="D1517" s="68" t="s">
        <v>971</v>
      </c>
      <c r="E1517" s="68" t="s">
        <v>2423</v>
      </c>
    </row>
    <row r="1518" spans="1:5" hidden="1" x14ac:dyDescent="0.2">
      <c r="A1518" s="221">
        <v>1517</v>
      </c>
      <c r="B1518" s="68" t="b">
        <f>'Zał 5-2'!$I$39&gt;='Zał 5-2'!$I$9</f>
        <v>1</v>
      </c>
      <c r="C1518" s="68" t="s">
        <v>780</v>
      </c>
      <c r="D1518" s="68" t="s">
        <v>972</v>
      </c>
      <c r="E1518" s="68" t="s">
        <v>2423</v>
      </c>
    </row>
    <row r="1519" spans="1:5" hidden="1" x14ac:dyDescent="0.2">
      <c r="A1519" s="221">
        <v>1518</v>
      </c>
      <c r="B1519" s="68" t="b">
        <f>'Zał 5-2'!$I$39&gt;='Zał 5-2'!$I$10</f>
        <v>1</v>
      </c>
      <c r="C1519" s="68" t="s">
        <v>780</v>
      </c>
      <c r="D1519" s="68" t="s">
        <v>973</v>
      </c>
      <c r="E1519" s="68" t="s">
        <v>2423</v>
      </c>
    </row>
    <row r="1520" spans="1:5" hidden="1" x14ac:dyDescent="0.2">
      <c r="A1520" s="221">
        <v>1519</v>
      </c>
      <c r="B1520" s="68" t="b">
        <f>'Zał 5-2'!$I$39&gt;='Zał 5-2'!$I$11</f>
        <v>1</v>
      </c>
      <c r="C1520" s="68" t="s">
        <v>780</v>
      </c>
      <c r="D1520" s="68" t="s">
        <v>974</v>
      </c>
      <c r="E1520" s="68" t="s">
        <v>2423</v>
      </c>
    </row>
    <row r="1521" spans="1:5" hidden="1" x14ac:dyDescent="0.2">
      <c r="A1521" s="221">
        <v>1520</v>
      </c>
      <c r="B1521" s="68" t="b">
        <f>'Zał 5-2'!$I$39&gt;='Zał 5-2'!$I$12</f>
        <v>1</v>
      </c>
      <c r="C1521" s="68" t="s">
        <v>780</v>
      </c>
      <c r="D1521" s="68" t="s">
        <v>975</v>
      </c>
      <c r="E1521" s="68" t="s">
        <v>2423</v>
      </c>
    </row>
    <row r="1522" spans="1:5" hidden="1" x14ac:dyDescent="0.2">
      <c r="A1522" s="221">
        <v>1521</v>
      </c>
      <c r="B1522" s="68" t="b">
        <f>'Zał 5-2'!$I$39=SUM('Zał 5-2'!$I$7:$I$12)</f>
        <v>1</v>
      </c>
      <c r="C1522" s="68" t="s">
        <v>780</v>
      </c>
      <c r="D1522" s="68" t="s">
        <v>976</v>
      </c>
      <c r="E1522" s="68" t="s">
        <v>2423</v>
      </c>
    </row>
    <row r="1523" spans="1:5" hidden="1" x14ac:dyDescent="0.2">
      <c r="A1523" s="221">
        <v>1522</v>
      </c>
      <c r="B1523" s="68" t="b">
        <f>'Zał 5-2'!$I$39&gt;='Zał 5-2'!$I$13</f>
        <v>1</v>
      </c>
      <c r="C1523" s="68" t="s">
        <v>780</v>
      </c>
      <c r="D1523" s="68" t="s">
        <v>977</v>
      </c>
      <c r="E1523" s="68" t="s">
        <v>2423</v>
      </c>
    </row>
    <row r="1524" spans="1:5" hidden="1" x14ac:dyDescent="0.2">
      <c r="A1524" s="221">
        <v>1523</v>
      </c>
      <c r="B1524" s="68" t="b">
        <f>'Zał 5-2'!$I$39&gt;='Zał 5-2'!$I$14</f>
        <v>1</v>
      </c>
      <c r="C1524" s="68" t="s">
        <v>780</v>
      </c>
      <c r="D1524" s="68" t="s">
        <v>978</v>
      </c>
      <c r="E1524" s="68" t="s">
        <v>2423</v>
      </c>
    </row>
    <row r="1525" spans="1:5" hidden="1" x14ac:dyDescent="0.2">
      <c r="A1525" s="221">
        <v>1524</v>
      </c>
      <c r="B1525" s="68" t="b">
        <f>'Zał 5-2'!$I$39&gt;='Zał 5-2'!$I$15</f>
        <v>1</v>
      </c>
      <c r="C1525" s="68" t="s">
        <v>780</v>
      </c>
      <c r="D1525" s="68" t="s">
        <v>979</v>
      </c>
      <c r="E1525" s="68" t="s">
        <v>2423</v>
      </c>
    </row>
    <row r="1526" spans="1:5" hidden="1" x14ac:dyDescent="0.2">
      <c r="A1526" s="221">
        <v>1525</v>
      </c>
      <c r="B1526" s="68" t="b">
        <f>'Zał 5-2'!$I$39&gt;='Zał 5-2'!$I$16</f>
        <v>1</v>
      </c>
      <c r="C1526" s="68" t="s">
        <v>780</v>
      </c>
      <c r="D1526" s="68" t="s">
        <v>980</v>
      </c>
      <c r="E1526" s="68" t="s">
        <v>2423</v>
      </c>
    </row>
    <row r="1527" spans="1:5" hidden="1" x14ac:dyDescent="0.2">
      <c r="A1527" s="221">
        <v>1526</v>
      </c>
      <c r="B1527" s="68" t="b">
        <f>'Zał 5-2'!$I$39&gt;='Zał 5-2'!$I$17</f>
        <v>1</v>
      </c>
      <c r="C1527" s="68" t="s">
        <v>780</v>
      </c>
      <c r="D1527" s="68" t="s">
        <v>981</v>
      </c>
      <c r="E1527" s="68" t="s">
        <v>2423</v>
      </c>
    </row>
    <row r="1528" spans="1:5" hidden="1" x14ac:dyDescent="0.2">
      <c r="A1528" s="221">
        <v>1527</v>
      </c>
      <c r="B1528" s="68" t="b">
        <f>'Zał 5-2'!$I$39&gt;='Zał 5-2'!$I$18</f>
        <v>1</v>
      </c>
      <c r="C1528" s="68" t="s">
        <v>780</v>
      </c>
      <c r="D1528" s="68" t="s">
        <v>982</v>
      </c>
      <c r="E1528" s="68" t="s">
        <v>2423</v>
      </c>
    </row>
    <row r="1529" spans="1:5" hidden="1" x14ac:dyDescent="0.2">
      <c r="A1529" s="221">
        <v>1528</v>
      </c>
      <c r="B1529" s="68" t="b">
        <f>'Zał 5-2'!$I$39=SUM('Zał 5-2'!$I$13:$I$18)</f>
        <v>1</v>
      </c>
      <c r="C1529" s="68" t="s">
        <v>780</v>
      </c>
      <c r="D1529" s="68" t="s">
        <v>983</v>
      </c>
      <c r="E1529" s="68" t="s">
        <v>2423</v>
      </c>
    </row>
    <row r="1530" spans="1:5" hidden="1" x14ac:dyDescent="0.2">
      <c r="A1530" s="221">
        <v>1529</v>
      </c>
      <c r="B1530" s="68" t="b">
        <f>'Zał 5-2'!$I$39&gt;='Zał 5-2'!$I$19</f>
        <v>1</v>
      </c>
      <c r="C1530" s="68" t="s">
        <v>780</v>
      </c>
      <c r="D1530" s="68" t="s">
        <v>984</v>
      </c>
      <c r="E1530" s="68" t="s">
        <v>2423</v>
      </c>
    </row>
    <row r="1531" spans="1:5" hidden="1" x14ac:dyDescent="0.2">
      <c r="A1531" s="221">
        <v>1530</v>
      </c>
      <c r="B1531" s="68" t="b">
        <f>'Zał 5-2'!$I$39&gt;='Zał 5-2'!$I$20</f>
        <v>1</v>
      </c>
      <c r="C1531" s="68" t="s">
        <v>780</v>
      </c>
      <c r="D1531" s="68" t="s">
        <v>985</v>
      </c>
      <c r="E1531" s="68" t="s">
        <v>2423</v>
      </c>
    </row>
    <row r="1532" spans="1:5" hidden="1" x14ac:dyDescent="0.2">
      <c r="A1532" s="221">
        <v>1531</v>
      </c>
      <c r="B1532" s="68" t="b">
        <f>'Zał 5-2'!$I$39&gt;='Zał 5-2'!$I$21</f>
        <v>1</v>
      </c>
      <c r="C1532" s="68" t="s">
        <v>780</v>
      </c>
      <c r="D1532" s="68" t="s">
        <v>986</v>
      </c>
      <c r="E1532" s="68" t="s">
        <v>2423</v>
      </c>
    </row>
    <row r="1533" spans="1:5" hidden="1" x14ac:dyDescent="0.2">
      <c r="A1533" s="221">
        <v>1532</v>
      </c>
      <c r="B1533" s="68" t="b">
        <f>'Zał 5-2'!$I$39&gt;='Zał 5-2'!$I$22</f>
        <v>1</v>
      </c>
      <c r="C1533" s="68" t="s">
        <v>780</v>
      </c>
      <c r="D1533" s="68" t="s">
        <v>987</v>
      </c>
      <c r="E1533" s="68" t="s">
        <v>2423</v>
      </c>
    </row>
    <row r="1534" spans="1:5" hidden="1" x14ac:dyDescent="0.2">
      <c r="A1534" s="221">
        <v>1533</v>
      </c>
      <c r="B1534" s="68" t="b">
        <f>'Zał 5-2'!$I$39&gt;='Zał 5-2'!$I$23</f>
        <v>1</v>
      </c>
      <c r="C1534" s="68" t="s">
        <v>780</v>
      </c>
      <c r="D1534" s="68" t="s">
        <v>988</v>
      </c>
      <c r="E1534" s="68" t="s">
        <v>2423</v>
      </c>
    </row>
    <row r="1535" spans="1:5" hidden="1" x14ac:dyDescent="0.2">
      <c r="A1535" s="221">
        <v>1534</v>
      </c>
      <c r="B1535" s="68" t="b">
        <f>'Zał 5-2'!$I$39=SUM('Zał 5-2'!$I$19:$I$23)</f>
        <v>1</v>
      </c>
      <c r="C1535" s="68" t="s">
        <v>780</v>
      </c>
      <c r="D1535" s="68" t="s">
        <v>989</v>
      </c>
      <c r="E1535" s="68" t="s">
        <v>2423</v>
      </c>
    </row>
    <row r="1536" spans="1:5" hidden="1" x14ac:dyDescent="0.2">
      <c r="A1536" s="221">
        <v>1535</v>
      </c>
      <c r="B1536" s="68" t="b">
        <f>'Zał 5-2'!$I$39&gt;='Zał 5-2'!$I$24</f>
        <v>1</v>
      </c>
      <c r="C1536" s="68" t="s">
        <v>780</v>
      </c>
      <c r="D1536" s="68" t="s">
        <v>990</v>
      </c>
      <c r="E1536" s="68" t="s">
        <v>2423</v>
      </c>
    </row>
    <row r="1537" spans="1:5" hidden="1" x14ac:dyDescent="0.2">
      <c r="A1537" s="221">
        <v>1536</v>
      </c>
      <c r="B1537" s="68" t="b">
        <f>'Zał 5-2'!$I$39&gt;='Zał 5-2'!$I$25</f>
        <v>1</v>
      </c>
      <c r="C1537" s="68" t="s">
        <v>780</v>
      </c>
      <c r="D1537" s="68" t="s">
        <v>991</v>
      </c>
      <c r="E1537" s="68" t="s">
        <v>2423</v>
      </c>
    </row>
    <row r="1538" spans="1:5" hidden="1" x14ac:dyDescent="0.2">
      <c r="A1538" s="221">
        <v>1537</v>
      </c>
      <c r="B1538" s="68" t="b">
        <f>'Zał 5-2'!$I$39&gt;='Zał 5-2'!$I$26</f>
        <v>1</v>
      </c>
      <c r="C1538" s="68" t="s">
        <v>780</v>
      </c>
      <c r="D1538" s="68" t="s">
        <v>992</v>
      </c>
      <c r="E1538" s="68" t="s">
        <v>2423</v>
      </c>
    </row>
    <row r="1539" spans="1:5" hidden="1" x14ac:dyDescent="0.2">
      <c r="A1539" s="221">
        <v>1538</v>
      </c>
      <c r="B1539" s="68" t="b">
        <f>'Zał 5-2'!$I$39&gt;='Zał 5-2'!$I$27</f>
        <v>1</v>
      </c>
      <c r="C1539" s="68" t="s">
        <v>780</v>
      </c>
      <c r="D1539" s="68" t="s">
        <v>993</v>
      </c>
      <c r="E1539" s="68" t="s">
        <v>2423</v>
      </c>
    </row>
    <row r="1540" spans="1:5" hidden="1" x14ac:dyDescent="0.2">
      <c r="A1540" s="221">
        <v>1539</v>
      </c>
      <c r="B1540" s="68" t="b">
        <f>'Zał 5-2'!$I$39&gt;='Zał 5-2'!$I$28</f>
        <v>1</v>
      </c>
      <c r="C1540" s="68" t="s">
        <v>780</v>
      </c>
      <c r="D1540" s="68" t="s">
        <v>994</v>
      </c>
      <c r="E1540" s="68" t="s">
        <v>2423</v>
      </c>
    </row>
    <row r="1541" spans="1:5" hidden="1" x14ac:dyDescent="0.2">
      <c r="A1541" s="221">
        <v>1540</v>
      </c>
      <c r="B1541" s="68" t="b">
        <f>'Zał 5-2'!$I$39&gt;='Zał 5-2'!$I$29</f>
        <v>1</v>
      </c>
      <c r="C1541" s="68" t="s">
        <v>780</v>
      </c>
      <c r="D1541" s="68" t="s">
        <v>995</v>
      </c>
      <c r="E1541" s="68" t="s">
        <v>2423</v>
      </c>
    </row>
    <row r="1542" spans="1:5" hidden="1" x14ac:dyDescent="0.2">
      <c r="A1542" s="221">
        <v>1541</v>
      </c>
      <c r="B1542" s="68" t="b">
        <f>'Zał 5-2'!$I$39&gt;='Zał 5-2'!$I$30</f>
        <v>1</v>
      </c>
      <c r="C1542" s="68" t="s">
        <v>780</v>
      </c>
      <c r="D1542" s="68" t="s">
        <v>996</v>
      </c>
      <c r="E1542" s="68" t="s">
        <v>2423</v>
      </c>
    </row>
    <row r="1543" spans="1:5" hidden="1" x14ac:dyDescent="0.2">
      <c r="A1543" s="221">
        <v>1542</v>
      </c>
      <c r="B1543" s="68" t="b">
        <f>'Zał 5-2'!$I$39=SUM('Zał 5-2'!$I$24:$I$30)</f>
        <v>1</v>
      </c>
      <c r="C1543" s="68" t="s">
        <v>780</v>
      </c>
      <c r="D1543" s="68" t="s">
        <v>997</v>
      </c>
      <c r="E1543" s="68" t="s">
        <v>2423</v>
      </c>
    </row>
    <row r="1544" spans="1:5" hidden="1" x14ac:dyDescent="0.2">
      <c r="A1544" s="221">
        <v>1543</v>
      </c>
      <c r="B1544" s="68" t="b">
        <f>'Zał 5-2'!$J$39&gt;='Zał 5-2'!$J$7</f>
        <v>1</v>
      </c>
      <c r="C1544" s="68" t="s">
        <v>780</v>
      </c>
      <c r="D1544" s="68" t="s">
        <v>970</v>
      </c>
      <c r="E1544" s="68" t="s">
        <v>2424</v>
      </c>
    </row>
    <row r="1545" spans="1:5" hidden="1" x14ac:dyDescent="0.2">
      <c r="A1545" s="221">
        <v>1544</v>
      </c>
      <c r="B1545" s="68" t="b">
        <f>'Zał 5-2'!$J$39&gt;='Zał 5-2'!$J$8</f>
        <v>1</v>
      </c>
      <c r="C1545" s="68" t="s">
        <v>780</v>
      </c>
      <c r="D1545" s="68" t="s">
        <v>971</v>
      </c>
      <c r="E1545" s="68" t="s">
        <v>2424</v>
      </c>
    </row>
    <row r="1546" spans="1:5" hidden="1" x14ac:dyDescent="0.2">
      <c r="A1546" s="221">
        <v>1545</v>
      </c>
      <c r="B1546" s="68" t="b">
        <f>'Zał 5-2'!$J$39&gt;='Zał 5-2'!$J$9</f>
        <v>1</v>
      </c>
      <c r="C1546" s="68" t="s">
        <v>780</v>
      </c>
      <c r="D1546" s="68" t="s">
        <v>972</v>
      </c>
      <c r="E1546" s="68" t="s">
        <v>2424</v>
      </c>
    </row>
    <row r="1547" spans="1:5" hidden="1" x14ac:dyDescent="0.2">
      <c r="A1547" s="221">
        <v>1546</v>
      </c>
      <c r="B1547" s="68" t="b">
        <f>'Zał 5-2'!$J$39&gt;='Zał 5-2'!$J$10</f>
        <v>1</v>
      </c>
      <c r="C1547" s="68" t="s">
        <v>780</v>
      </c>
      <c r="D1547" s="68" t="s">
        <v>973</v>
      </c>
      <c r="E1547" s="68" t="s">
        <v>2424</v>
      </c>
    </row>
    <row r="1548" spans="1:5" hidden="1" x14ac:dyDescent="0.2">
      <c r="A1548" s="221">
        <v>1547</v>
      </c>
      <c r="B1548" s="68" t="b">
        <f>'Zał 5-2'!$J$39&gt;='Zał 5-2'!$J$11</f>
        <v>1</v>
      </c>
      <c r="C1548" s="68" t="s">
        <v>780</v>
      </c>
      <c r="D1548" s="68" t="s">
        <v>974</v>
      </c>
      <c r="E1548" s="68" t="s">
        <v>2424</v>
      </c>
    </row>
    <row r="1549" spans="1:5" hidden="1" x14ac:dyDescent="0.2">
      <c r="A1549" s="221">
        <v>1548</v>
      </c>
      <c r="B1549" s="68" t="b">
        <f>'Zał 5-2'!$J$39&gt;='Zał 5-2'!$J$12</f>
        <v>1</v>
      </c>
      <c r="C1549" s="68" t="s">
        <v>780</v>
      </c>
      <c r="D1549" s="68" t="s">
        <v>975</v>
      </c>
      <c r="E1549" s="68" t="s">
        <v>2424</v>
      </c>
    </row>
    <row r="1550" spans="1:5" hidden="1" x14ac:dyDescent="0.2">
      <c r="A1550" s="221">
        <v>1549</v>
      </c>
      <c r="B1550" s="68" t="b">
        <f>'Zał 5-2'!$J$39=SUM('Zał 5-2'!$J$7:$J$12)</f>
        <v>1</v>
      </c>
      <c r="C1550" s="68" t="s">
        <v>780</v>
      </c>
      <c r="D1550" s="68" t="s">
        <v>976</v>
      </c>
      <c r="E1550" s="68" t="s">
        <v>2424</v>
      </c>
    </row>
    <row r="1551" spans="1:5" hidden="1" x14ac:dyDescent="0.2">
      <c r="A1551" s="221">
        <v>1550</v>
      </c>
      <c r="B1551" s="68" t="b">
        <f>'Zał 5-2'!$J$39&gt;='Zał 5-2'!$J$13</f>
        <v>1</v>
      </c>
      <c r="C1551" s="68" t="s">
        <v>780</v>
      </c>
      <c r="D1551" s="68" t="s">
        <v>977</v>
      </c>
      <c r="E1551" s="68" t="s">
        <v>2424</v>
      </c>
    </row>
    <row r="1552" spans="1:5" hidden="1" x14ac:dyDescent="0.2">
      <c r="A1552" s="221">
        <v>1551</v>
      </c>
      <c r="B1552" s="68" t="b">
        <f>'Zał 5-2'!$J$39&gt;='Zał 5-2'!$J$14</f>
        <v>1</v>
      </c>
      <c r="C1552" s="68" t="s">
        <v>780</v>
      </c>
      <c r="D1552" s="68" t="s">
        <v>978</v>
      </c>
      <c r="E1552" s="68" t="s">
        <v>2424</v>
      </c>
    </row>
    <row r="1553" spans="1:5" hidden="1" x14ac:dyDescent="0.2">
      <c r="A1553" s="221">
        <v>1552</v>
      </c>
      <c r="B1553" s="68" t="b">
        <f>'Zał 5-2'!$J$39&gt;='Zał 5-2'!$J$15</f>
        <v>1</v>
      </c>
      <c r="C1553" s="68" t="s">
        <v>780</v>
      </c>
      <c r="D1553" s="68" t="s">
        <v>979</v>
      </c>
      <c r="E1553" s="68" t="s">
        <v>2424</v>
      </c>
    </row>
    <row r="1554" spans="1:5" hidden="1" x14ac:dyDescent="0.2">
      <c r="A1554" s="221">
        <v>1553</v>
      </c>
      <c r="B1554" s="68" t="b">
        <f>'Zał 5-2'!$J$39&gt;='Zał 5-2'!$J$16</f>
        <v>1</v>
      </c>
      <c r="C1554" s="68" t="s">
        <v>780</v>
      </c>
      <c r="D1554" s="68" t="s">
        <v>980</v>
      </c>
      <c r="E1554" s="68" t="s">
        <v>2424</v>
      </c>
    </row>
    <row r="1555" spans="1:5" hidden="1" x14ac:dyDescent="0.2">
      <c r="A1555" s="221">
        <v>1554</v>
      </c>
      <c r="B1555" s="68" t="b">
        <f>'Zał 5-2'!$J$39&gt;='Zał 5-2'!$J$17</f>
        <v>1</v>
      </c>
      <c r="C1555" s="68" t="s">
        <v>780</v>
      </c>
      <c r="D1555" s="68" t="s">
        <v>981</v>
      </c>
      <c r="E1555" s="68" t="s">
        <v>2424</v>
      </c>
    </row>
    <row r="1556" spans="1:5" hidden="1" x14ac:dyDescent="0.2">
      <c r="A1556" s="221">
        <v>1555</v>
      </c>
      <c r="B1556" s="68" t="b">
        <f>'Zał 5-2'!$J$39&gt;='Zał 5-2'!$J$18</f>
        <v>1</v>
      </c>
      <c r="C1556" s="68" t="s">
        <v>780</v>
      </c>
      <c r="D1556" s="68" t="s">
        <v>982</v>
      </c>
      <c r="E1556" s="68" t="s">
        <v>2424</v>
      </c>
    </row>
    <row r="1557" spans="1:5" hidden="1" x14ac:dyDescent="0.2">
      <c r="A1557" s="221">
        <v>1556</v>
      </c>
      <c r="B1557" s="68" t="b">
        <f>'Zał 5-2'!$J$39=SUM('Zał 5-2'!$J$13:$J$18)</f>
        <v>1</v>
      </c>
      <c r="C1557" s="68" t="s">
        <v>780</v>
      </c>
      <c r="D1557" s="68" t="s">
        <v>983</v>
      </c>
      <c r="E1557" s="68" t="s">
        <v>2424</v>
      </c>
    </row>
    <row r="1558" spans="1:5" hidden="1" x14ac:dyDescent="0.2">
      <c r="A1558" s="221">
        <v>1557</v>
      </c>
      <c r="B1558" s="68" t="b">
        <f>'Zał 5-2'!$J$39&gt;='Zał 5-2'!$J$19</f>
        <v>1</v>
      </c>
      <c r="C1558" s="68" t="s">
        <v>780</v>
      </c>
      <c r="D1558" s="68" t="s">
        <v>984</v>
      </c>
      <c r="E1558" s="68" t="s">
        <v>2424</v>
      </c>
    </row>
    <row r="1559" spans="1:5" hidden="1" x14ac:dyDescent="0.2">
      <c r="A1559" s="221">
        <v>1558</v>
      </c>
      <c r="B1559" s="68" t="b">
        <f>'Zał 5-2'!$J$39&gt;='Zał 5-2'!$J$20</f>
        <v>1</v>
      </c>
      <c r="C1559" s="68" t="s">
        <v>780</v>
      </c>
      <c r="D1559" s="68" t="s">
        <v>985</v>
      </c>
      <c r="E1559" s="68" t="s">
        <v>2424</v>
      </c>
    </row>
    <row r="1560" spans="1:5" hidden="1" x14ac:dyDescent="0.2">
      <c r="A1560" s="221">
        <v>1559</v>
      </c>
      <c r="B1560" s="68" t="b">
        <f>'Zał 5-2'!$J$39&gt;='Zał 5-2'!$J$21</f>
        <v>1</v>
      </c>
      <c r="C1560" s="68" t="s">
        <v>780</v>
      </c>
      <c r="D1560" s="68" t="s">
        <v>986</v>
      </c>
      <c r="E1560" s="68" t="s">
        <v>2424</v>
      </c>
    </row>
    <row r="1561" spans="1:5" hidden="1" x14ac:dyDescent="0.2">
      <c r="A1561" s="221">
        <v>1560</v>
      </c>
      <c r="B1561" s="68" t="b">
        <f>'Zał 5-2'!$J$39&gt;='Zał 5-2'!$J$22</f>
        <v>1</v>
      </c>
      <c r="C1561" s="68" t="s">
        <v>780</v>
      </c>
      <c r="D1561" s="68" t="s">
        <v>987</v>
      </c>
      <c r="E1561" s="68" t="s">
        <v>2424</v>
      </c>
    </row>
    <row r="1562" spans="1:5" hidden="1" x14ac:dyDescent="0.2">
      <c r="A1562" s="221">
        <v>1561</v>
      </c>
      <c r="B1562" s="68" t="b">
        <f>'Zał 5-2'!$J$39&gt;='Zał 5-2'!$J$23</f>
        <v>1</v>
      </c>
      <c r="C1562" s="68" t="s">
        <v>780</v>
      </c>
      <c r="D1562" s="68" t="s">
        <v>988</v>
      </c>
      <c r="E1562" s="68" t="s">
        <v>2424</v>
      </c>
    </row>
    <row r="1563" spans="1:5" hidden="1" x14ac:dyDescent="0.2">
      <c r="A1563" s="221">
        <v>1562</v>
      </c>
      <c r="B1563" s="68" t="b">
        <f>'Zał 5-2'!$J$39=SUM('Zał 5-2'!$J$19:$J$23)</f>
        <v>1</v>
      </c>
      <c r="C1563" s="68" t="s">
        <v>780</v>
      </c>
      <c r="D1563" s="68" t="s">
        <v>989</v>
      </c>
      <c r="E1563" s="68" t="s">
        <v>2424</v>
      </c>
    </row>
    <row r="1564" spans="1:5" hidden="1" x14ac:dyDescent="0.2">
      <c r="A1564" s="221">
        <v>1563</v>
      </c>
      <c r="B1564" s="68" t="b">
        <f>'Zał 5-2'!$J$39&gt;='Zał 5-2'!$J$24</f>
        <v>1</v>
      </c>
      <c r="C1564" s="68" t="s">
        <v>780</v>
      </c>
      <c r="D1564" s="68" t="s">
        <v>990</v>
      </c>
      <c r="E1564" s="68" t="s">
        <v>2424</v>
      </c>
    </row>
    <row r="1565" spans="1:5" hidden="1" x14ac:dyDescent="0.2">
      <c r="A1565" s="221">
        <v>1564</v>
      </c>
      <c r="B1565" s="68" t="b">
        <f>'Zał 5-2'!$J$39&gt;='Zał 5-2'!$J$25</f>
        <v>1</v>
      </c>
      <c r="C1565" s="68" t="s">
        <v>780</v>
      </c>
      <c r="D1565" s="68" t="s">
        <v>991</v>
      </c>
      <c r="E1565" s="68" t="s">
        <v>2424</v>
      </c>
    </row>
    <row r="1566" spans="1:5" hidden="1" x14ac:dyDescent="0.2">
      <c r="A1566" s="221">
        <v>1565</v>
      </c>
      <c r="B1566" s="68" t="b">
        <f>'Zał 5-2'!$J$39&gt;='Zał 5-2'!$J$26</f>
        <v>1</v>
      </c>
      <c r="C1566" s="68" t="s">
        <v>780</v>
      </c>
      <c r="D1566" s="68" t="s">
        <v>992</v>
      </c>
      <c r="E1566" s="68" t="s">
        <v>2424</v>
      </c>
    </row>
    <row r="1567" spans="1:5" hidden="1" x14ac:dyDescent="0.2">
      <c r="A1567" s="221">
        <v>1566</v>
      </c>
      <c r="B1567" s="68" t="b">
        <f>'Zał 5-2'!$J$39&gt;='Zał 5-2'!$J$27</f>
        <v>1</v>
      </c>
      <c r="C1567" s="68" t="s">
        <v>780</v>
      </c>
      <c r="D1567" s="68" t="s">
        <v>993</v>
      </c>
      <c r="E1567" s="68" t="s">
        <v>2424</v>
      </c>
    </row>
    <row r="1568" spans="1:5" hidden="1" x14ac:dyDescent="0.2">
      <c r="A1568" s="221">
        <v>1567</v>
      </c>
      <c r="B1568" s="68" t="b">
        <f>'Zał 5-2'!$J$39&gt;='Zał 5-2'!$J$28</f>
        <v>1</v>
      </c>
      <c r="C1568" s="68" t="s">
        <v>780</v>
      </c>
      <c r="D1568" s="68" t="s">
        <v>994</v>
      </c>
      <c r="E1568" s="68" t="s">
        <v>2424</v>
      </c>
    </row>
    <row r="1569" spans="1:5" hidden="1" x14ac:dyDescent="0.2">
      <c r="A1569" s="221">
        <v>1568</v>
      </c>
      <c r="B1569" s="68" t="b">
        <f>'Zał 5-2'!$J$39&gt;='Zał 5-2'!$J$29</f>
        <v>1</v>
      </c>
      <c r="C1569" s="68" t="s">
        <v>780</v>
      </c>
      <c r="D1569" s="68" t="s">
        <v>995</v>
      </c>
      <c r="E1569" s="68" t="s">
        <v>2424</v>
      </c>
    </row>
    <row r="1570" spans="1:5" hidden="1" x14ac:dyDescent="0.2">
      <c r="A1570" s="221">
        <v>1569</v>
      </c>
      <c r="B1570" s="68" t="b">
        <f>'Zał 5-2'!$J$39&gt;='Zał 5-2'!$J$30</f>
        <v>1</v>
      </c>
      <c r="C1570" s="68" t="s">
        <v>780</v>
      </c>
      <c r="D1570" s="68" t="s">
        <v>996</v>
      </c>
      <c r="E1570" s="68" t="s">
        <v>2424</v>
      </c>
    </row>
    <row r="1571" spans="1:5" hidden="1" x14ac:dyDescent="0.2">
      <c r="A1571" s="221">
        <v>1570</v>
      </c>
      <c r="B1571" s="68" t="b">
        <f>'Zał 5-2'!$J$39=SUM('Zał 5-2'!$J$24:$J$30)</f>
        <v>1</v>
      </c>
      <c r="C1571" s="68" t="s">
        <v>780</v>
      </c>
      <c r="D1571" s="68" t="s">
        <v>997</v>
      </c>
      <c r="E1571" s="68" t="s">
        <v>2424</v>
      </c>
    </row>
    <row r="1572" spans="1:5" hidden="1" x14ac:dyDescent="0.2">
      <c r="A1572" s="221">
        <v>1571</v>
      </c>
      <c r="B1572" s="68" t="b">
        <f>'Zał 5-2'!$K$39&gt;='Zał 5-2'!$K$7</f>
        <v>1</v>
      </c>
      <c r="C1572" s="68" t="s">
        <v>780</v>
      </c>
      <c r="D1572" s="68" t="s">
        <v>970</v>
      </c>
      <c r="E1572" s="68" t="s">
        <v>11</v>
      </c>
    </row>
    <row r="1573" spans="1:5" hidden="1" x14ac:dyDescent="0.2">
      <c r="A1573" s="221">
        <v>1572</v>
      </c>
      <c r="B1573" s="68" t="b">
        <f>'Zał 5-2'!$K$39&gt;='Zał 5-2'!$K$8</f>
        <v>1</v>
      </c>
      <c r="C1573" s="68" t="s">
        <v>780</v>
      </c>
      <c r="D1573" s="68" t="s">
        <v>971</v>
      </c>
      <c r="E1573" s="68" t="s">
        <v>11</v>
      </c>
    </row>
    <row r="1574" spans="1:5" hidden="1" x14ac:dyDescent="0.2">
      <c r="A1574" s="221">
        <v>1573</v>
      </c>
      <c r="B1574" s="68" t="b">
        <f>'Zał 5-2'!$K$39&gt;='Zał 5-2'!$K$9</f>
        <v>1</v>
      </c>
      <c r="C1574" s="68" t="s">
        <v>780</v>
      </c>
      <c r="D1574" s="68" t="s">
        <v>972</v>
      </c>
      <c r="E1574" s="68" t="s">
        <v>11</v>
      </c>
    </row>
    <row r="1575" spans="1:5" hidden="1" x14ac:dyDescent="0.2">
      <c r="A1575" s="221">
        <v>1574</v>
      </c>
      <c r="B1575" s="68" t="b">
        <f>'Zał 5-2'!$K$39&gt;='Zał 5-2'!$K$10</f>
        <v>1</v>
      </c>
      <c r="C1575" s="68" t="s">
        <v>780</v>
      </c>
      <c r="D1575" s="68" t="s">
        <v>973</v>
      </c>
      <c r="E1575" s="68" t="s">
        <v>11</v>
      </c>
    </row>
    <row r="1576" spans="1:5" hidden="1" x14ac:dyDescent="0.2">
      <c r="A1576" s="221">
        <v>1575</v>
      </c>
      <c r="B1576" s="68" t="b">
        <f>'Zał 5-2'!$K$39&gt;='Zał 5-2'!$K$11</f>
        <v>1</v>
      </c>
      <c r="C1576" s="68" t="s">
        <v>780</v>
      </c>
      <c r="D1576" s="68" t="s">
        <v>974</v>
      </c>
      <c r="E1576" s="68" t="s">
        <v>11</v>
      </c>
    </row>
    <row r="1577" spans="1:5" hidden="1" x14ac:dyDescent="0.2">
      <c r="A1577" s="221">
        <v>1576</v>
      </c>
      <c r="B1577" s="68" t="b">
        <f>'Zał 5-2'!$K$39&gt;='Zał 5-2'!$K$12</f>
        <v>1</v>
      </c>
      <c r="C1577" s="68" t="s">
        <v>780</v>
      </c>
      <c r="D1577" s="68" t="s">
        <v>975</v>
      </c>
      <c r="E1577" s="68" t="s">
        <v>11</v>
      </c>
    </row>
    <row r="1578" spans="1:5" hidden="1" x14ac:dyDescent="0.2">
      <c r="A1578" s="221">
        <v>1577</v>
      </c>
      <c r="B1578" s="68" t="b">
        <f>'Zał 5-2'!$K$39=SUM('Zał 5-2'!$K$7:$K$12)</f>
        <v>1</v>
      </c>
      <c r="C1578" s="68" t="s">
        <v>780</v>
      </c>
      <c r="D1578" s="68" t="s">
        <v>976</v>
      </c>
      <c r="E1578" s="68" t="s">
        <v>11</v>
      </c>
    </row>
    <row r="1579" spans="1:5" hidden="1" x14ac:dyDescent="0.2">
      <c r="A1579" s="221">
        <v>1578</v>
      </c>
      <c r="B1579" s="68" t="b">
        <f>'Zał 5-2'!$K$39&gt;='Zał 5-2'!$K$13</f>
        <v>1</v>
      </c>
      <c r="C1579" s="68" t="s">
        <v>780</v>
      </c>
      <c r="D1579" s="68" t="s">
        <v>977</v>
      </c>
      <c r="E1579" s="68" t="s">
        <v>11</v>
      </c>
    </row>
    <row r="1580" spans="1:5" hidden="1" x14ac:dyDescent="0.2">
      <c r="A1580" s="221">
        <v>1579</v>
      </c>
      <c r="B1580" s="68" t="b">
        <f>'Zał 5-2'!$K$39&gt;='Zał 5-2'!$K$14</f>
        <v>1</v>
      </c>
      <c r="C1580" s="68" t="s">
        <v>780</v>
      </c>
      <c r="D1580" s="68" t="s">
        <v>978</v>
      </c>
      <c r="E1580" s="68" t="s">
        <v>11</v>
      </c>
    </row>
    <row r="1581" spans="1:5" hidden="1" x14ac:dyDescent="0.2">
      <c r="A1581" s="221">
        <v>1580</v>
      </c>
      <c r="B1581" s="68" t="b">
        <f>'Zał 5-2'!$K$39&gt;='Zał 5-2'!$K$15</f>
        <v>1</v>
      </c>
      <c r="C1581" s="68" t="s">
        <v>780</v>
      </c>
      <c r="D1581" s="68" t="s">
        <v>979</v>
      </c>
      <c r="E1581" s="68" t="s">
        <v>11</v>
      </c>
    </row>
    <row r="1582" spans="1:5" hidden="1" x14ac:dyDescent="0.2">
      <c r="A1582" s="221">
        <v>1581</v>
      </c>
      <c r="B1582" s="68" t="b">
        <f>'Zał 5-2'!$K$39&gt;='Zał 5-2'!$K$16</f>
        <v>1</v>
      </c>
      <c r="C1582" s="68" t="s">
        <v>780</v>
      </c>
      <c r="D1582" s="68" t="s">
        <v>980</v>
      </c>
      <c r="E1582" s="68" t="s">
        <v>11</v>
      </c>
    </row>
    <row r="1583" spans="1:5" hidden="1" x14ac:dyDescent="0.2">
      <c r="A1583" s="221">
        <v>1582</v>
      </c>
      <c r="B1583" s="68" t="b">
        <f>'Zał 5-2'!$K$39&gt;='Zał 5-2'!$K$17</f>
        <v>1</v>
      </c>
      <c r="C1583" s="68" t="s">
        <v>780</v>
      </c>
      <c r="D1583" s="68" t="s">
        <v>981</v>
      </c>
      <c r="E1583" s="68" t="s">
        <v>11</v>
      </c>
    </row>
    <row r="1584" spans="1:5" hidden="1" x14ac:dyDescent="0.2">
      <c r="A1584" s="221">
        <v>1583</v>
      </c>
      <c r="B1584" s="68" t="b">
        <f>'Zał 5-2'!$K$39&gt;='Zał 5-2'!$K$18</f>
        <v>1</v>
      </c>
      <c r="C1584" s="68" t="s">
        <v>780</v>
      </c>
      <c r="D1584" s="68" t="s">
        <v>982</v>
      </c>
      <c r="E1584" s="68" t="s">
        <v>11</v>
      </c>
    </row>
    <row r="1585" spans="1:5" hidden="1" x14ac:dyDescent="0.2">
      <c r="A1585" s="221">
        <v>1584</v>
      </c>
      <c r="B1585" s="68" t="b">
        <f>'Zał 5-2'!$K$39=SUM('Zał 5-2'!$K$13:$K$18)</f>
        <v>1</v>
      </c>
      <c r="C1585" s="68" t="s">
        <v>780</v>
      </c>
      <c r="D1585" s="68" t="s">
        <v>983</v>
      </c>
      <c r="E1585" s="68" t="s">
        <v>11</v>
      </c>
    </row>
    <row r="1586" spans="1:5" hidden="1" x14ac:dyDescent="0.2">
      <c r="A1586" s="221">
        <v>1585</v>
      </c>
      <c r="B1586" s="68" t="b">
        <f>'Zał 5-2'!$K$39&gt;='Zał 5-2'!$K$19</f>
        <v>1</v>
      </c>
      <c r="C1586" s="68" t="s">
        <v>780</v>
      </c>
      <c r="D1586" s="68" t="s">
        <v>984</v>
      </c>
      <c r="E1586" s="68" t="s">
        <v>11</v>
      </c>
    </row>
    <row r="1587" spans="1:5" hidden="1" x14ac:dyDescent="0.2">
      <c r="A1587" s="221">
        <v>1586</v>
      </c>
      <c r="B1587" s="68" t="b">
        <f>'Zał 5-2'!$K$39&gt;='Zał 5-2'!$K$20</f>
        <v>1</v>
      </c>
      <c r="C1587" s="68" t="s">
        <v>780</v>
      </c>
      <c r="D1587" s="68" t="s">
        <v>985</v>
      </c>
      <c r="E1587" s="68" t="s">
        <v>11</v>
      </c>
    </row>
    <row r="1588" spans="1:5" hidden="1" x14ac:dyDescent="0.2">
      <c r="A1588" s="221">
        <v>1587</v>
      </c>
      <c r="B1588" s="68" t="b">
        <f>'Zał 5-2'!$K$39&gt;='Zał 5-2'!$K$21</f>
        <v>1</v>
      </c>
      <c r="C1588" s="68" t="s">
        <v>780</v>
      </c>
      <c r="D1588" s="68" t="s">
        <v>986</v>
      </c>
      <c r="E1588" s="68" t="s">
        <v>11</v>
      </c>
    </row>
    <row r="1589" spans="1:5" hidden="1" x14ac:dyDescent="0.2">
      <c r="A1589" s="221">
        <v>1588</v>
      </c>
      <c r="B1589" s="68" t="b">
        <f>'Zał 5-2'!$K$39&gt;='Zał 5-2'!$K$22</f>
        <v>1</v>
      </c>
      <c r="C1589" s="68" t="s">
        <v>780</v>
      </c>
      <c r="D1589" s="68" t="s">
        <v>987</v>
      </c>
      <c r="E1589" s="68" t="s">
        <v>11</v>
      </c>
    </row>
    <row r="1590" spans="1:5" hidden="1" x14ac:dyDescent="0.2">
      <c r="A1590" s="221">
        <v>1589</v>
      </c>
      <c r="B1590" s="68" t="b">
        <f>'Zał 5-2'!$K$39&gt;='Zał 5-2'!$K$23</f>
        <v>1</v>
      </c>
      <c r="C1590" s="68" t="s">
        <v>780</v>
      </c>
      <c r="D1590" s="68" t="s">
        <v>988</v>
      </c>
      <c r="E1590" s="68" t="s">
        <v>11</v>
      </c>
    </row>
    <row r="1591" spans="1:5" hidden="1" x14ac:dyDescent="0.2">
      <c r="A1591" s="221">
        <v>1590</v>
      </c>
      <c r="B1591" s="68" t="b">
        <f>'Zał 5-2'!$K$39=SUM('Zał 5-2'!$K$19:$K$23)</f>
        <v>1</v>
      </c>
      <c r="C1591" s="68" t="s">
        <v>780</v>
      </c>
      <c r="D1591" s="68" t="s">
        <v>989</v>
      </c>
      <c r="E1591" s="68" t="s">
        <v>11</v>
      </c>
    </row>
    <row r="1592" spans="1:5" hidden="1" x14ac:dyDescent="0.2">
      <c r="A1592" s="221">
        <v>1591</v>
      </c>
      <c r="B1592" s="68" t="b">
        <f>'Zał 5-2'!$K$39&gt;='Zał 5-2'!$K$24</f>
        <v>1</v>
      </c>
      <c r="C1592" s="68" t="s">
        <v>780</v>
      </c>
      <c r="D1592" s="68" t="s">
        <v>990</v>
      </c>
      <c r="E1592" s="68" t="s">
        <v>11</v>
      </c>
    </row>
    <row r="1593" spans="1:5" hidden="1" x14ac:dyDescent="0.2">
      <c r="A1593" s="221">
        <v>1592</v>
      </c>
      <c r="B1593" s="68" t="b">
        <f>'Zał 5-2'!$K$39&gt;='Zał 5-2'!$K$25</f>
        <v>1</v>
      </c>
      <c r="C1593" s="68" t="s">
        <v>780</v>
      </c>
      <c r="D1593" s="68" t="s">
        <v>991</v>
      </c>
      <c r="E1593" s="68" t="s">
        <v>11</v>
      </c>
    </row>
    <row r="1594" spans="1:5" hidden="1" x14ac:dyDescent="0.2">
      <c r="A1594" s="221">
        <v>1593</v>
      </c>
      <c r="B1594" s="68" t="b">
        <f>'Zał 5-2'!$K$39&gt;='Zał 5-2'!$K$26</f>
        <v>1</v>
      </c>
      <c r="C1594" s="68" t="s">
        <v>780</v>
      </c>
      <c r="D1594" s="68" t="s">
        <v>992</v>
      </c>
      <c r="E1594" s="68" t="s">
        <v>11</v>
      </c>
    </row>
    <row r="1595" spans="1:5" hidden="1" x14ac:dyDescent="0.2">
      <c r="A1595" s="221">
        <v>1594</v>
      </c>
      <c r="B1595" s="68" t="b">
        <f>'Zał 5-2'!$K$39&gt;='Zał 5-2'!$K$27</f>
        <v>1</v>
      </c>
      <c r="C1595" s="68" t="s">
        <v>780</v>
      </c>
      <c r="D1595" s="68" t="s">
        <v>993</v>
      </c>
      <c r="E1595" s="68" t="s">
        <v>11</v>
      </c>
    </row>
    <row r="1596" spans="1:5" hidden="1" x14ac:dyDescent="0.2">
      <c r="A1596" s="221">
        <v>1595</v>
      </c>
      <c r="B1596" s="68" t="b">
        <f>'Zał 5-2'!$K$39&gt;='Zał 5-2'!$K$28</f>
        <v>1</v>
      </c>
      <c r="C1596" s="68" t="s">
        <v>780</v>
      </c>
      <c r="D1596" s="68" t="s">
        <v>994</v>
      </c>
      <c r="E1596" s="68" t="s">
        <v>11</v>
      </c>
    </row>
    <row r="1597" spans="1:5" hidden="1" x14ac:dyDescent="0.2">
      <c r="A1597" s="221">
        <v>1596</v>
      </c>
      <c r="B1597" s="68" t="b">
        <f>'Zał 5-2'!$K$39&gt;='Zał 5-2'!$K$29</f>
        <v>1</v>
      </c>
      <c r="C1597" s="68" t="s">
        <v>780</v>
      </c>
      <c r="D1597" s="68" t="s">
        <v>995</v>
      </c>
      <c r="E1597" s="68" t="s">
        <v>11</v>
      </c>
    </row>
    <row r="1598" spans="1:5" hidden="1" x14ac:dyDescent="0.2">
      <c r="A1598" s="221">
        <v>1597</v>
      </c>
      <c r="B1598" s="68" t="b">
        <f>'Zał 5-2'!$K$39&gt;='Zał 5-2'!$K$30</f>
        <v>1</v>
      </c>
      <c r="C1598" s="68" t="s">
        <v>780</v>
      </c>
      <c r="D1598" s="68" t="s">
        <v>996</v>
      </c>
      <c r="E1598" s="68" t="s">
        <v>11</v>
      </c>
    </row>
    <row r="1599" spans="1:5" hidden="1" x14ac:dyDescent="0.2">
      <c r="A1599" s="221">
        <v>1598</v>
      </c>
      <c r="B1599" s="68" t="b">
        <f>'Zał 5-2'!$K$39=SUM('Zał 5-2'!$K$24:$K$30)</f>
        <v>1</v>
      </c>
      <c r="C1599" s="68" t="s">
        <v>780</v>
      </c>
      <c r="D1599" s="68" t="s">
        <v>997</v>
      </c>
      <c r="E1599" s="68" t="s">
        <v>11</v>
      </c>
    </row>
    <row r="1600" spans="1:5" hidden="1" x14ac:dyDescent="0.2">
      <c r="A1600" s="221">
        <v>1599</v>
      </c>
      <c r="B1600" s="68" t="b">
        <f>'Zał 5-2'!$L$39&gt;='Zał 5-2'!$L$7</f>
        <v>1</v>
      </c>
      <c r="C1600" s="68" t="s">
        <v>780</v>
      </c>
      <c r="D1600" s="68" t="s">
        <v>970</v>
      </c>
      <c r="E1600" s="68" t="s">
        <v>3944</v>
      </c>
    </row>
    <row r="1601" spans="1:5" hidden="1" x14ac:dyDescent="0.2">
      <c r="A1601" s="221">
        <v>1600</v>
      </c>
      <c r="B1601" s="68" t="b">
        <f>'Zał 5-2'!$L$39&gt;='Zał 5-2'!$L$8</f>
        <v>1</v>
      </c>
      <c r="C1601" s="68" t="s">
        <v>780</v>
      </c>
      <c r="D1601" s="68" t="s">
        <v>971</v>
      </c>
      <c r="E1601" s="68" t="s">
        <v>3944</v>
      </c>
    </row>
    <row r="1602" spans="1:5" hidden="1" x14ac:dyDescent="0.2">
      <c r="A1602" s="221">
        <v>1601</v>
      </c>
      <c r="B1602" s="68" t="b">
        <f>'Zał 5-2'!$L$39&gt;='Zał 5-2'!$L$9</f>
        <v>1</v>
      </c>
      <c r="C1602" s="68" t="s">
        <v>780</v>
      </c>
      <c r="D1602" s="68" t="s">
        <v>972</v>
      </c>
      <c r="E1602" s="68" t="s">
        <v>3944</v>
      </c>
    </row>
    <row r="1603" spans="1:5" hidden="1" x14ac:dyDescent="0.2">
      <c r="A1603" s="221">
        <v>1602</v>
      </c>
      <c r="B1603" s="68" t="b">
        <f>'Zał 5-2'!$L$39&gt;='Zał 5-2'!$L$10</f>
        <v>1</v>
      </c>
      <c r="C1603" s="68" t="s">
        <v>780</v>
      </c>
      <c r="D1603" s="68" t="s">
        <v>973</v>
      </c>
      <c r="E1603" s="68" t="s">
        <v>3944</v>
      </c>
    </row>
    <row r="1604" spans="1:5" hidden="1" x14ac:dyDescent="0.2">
      <c r="A1604" s="221">
        <v>1603</v>
      </c>
      <c r="B1604" s="68" t="b">
        <f>'Zał 5-2'!$L$39&gt;='Zał 5-2'!$L$11</f>
        <v>1</v>
      </c>
      <c r="C1604" s="68" t="s">
        <v>780</v>
      </c>
      <c r="D1604" s="68" t="s">
        <v>974</v>
      </c>
      <c r="E1604" s="68" t="s">
        <v>3944</v>
      </c>
    </row>
    <row r="1605" spans="1:5" hidden="1" x14ac:dyDescent="0.2">
      <c r="A1605" s="221">
        <v>1604</v>
      </c>
      <c r="B1605" s="68" t="b">
        <f>'Zał 5-2'!$L$39&gt;='Zał 5-2'!$L$12</f>
        <v>1</v>
      </c>
      <c r="C1605" s="68" t="s">
        <v>780</v>
      </c>
      <c r="D1605" s="68" t="s">
        <v>975</v>
      </c>
      <c r="E1605" s="68" t="s">
        <v>3944</v>
      </c>
    </row>
    <row r="1606" spans="1:5" hidden="1" x14ac:dyDescent="0.2">
      <c r="A1606" s="221">
        <v>1605</v>
      </c>
      <c r="B1606" s="68" t="b">
        <f>'Zał 5-2'!$L$39=SUM('Zał 5-2'!$L$7:$L$12)</f>
        <v>1</v>
      </c>
      <c r="C1606" s="68" t="s">
        <v>780</v>
      </c>
      <c r="D1606" s="68" t="s">
        <v>976</v>
      </c>
      <c r="E1606" s="68" t="s">
        <v>3944</v>
      </c>
    </row>
    <row r="1607" spans="1:5" hidden="1" x14ac:dyDescent="0.2">
      <c r="A1607" s="221">
        <v>1606</v>
      </c>
      <c r="B1607" s="68" t="b">
        <f>'Zał 5-2'!$L$39&gt;='Zał 5-2'!$L$13</f>
        <v>1</v>
      </c>
      <c r="C1607" s="68" t="s">
        <v>780</v>
      </c>
      <c r="D1607" s="68" t="s">
        <v>977</v>
      </c>
      <c r="E1607" s="68" t="s">
        <v>3944</v>
      </c>
    </row>
    <row r="1608" spans="1:5" hidden="1" x14ac:dyDescent="0.2">
      <c r="A1608" s="221">
        <v>1607</v>
      </c>
      <c r="B1608" s="68" t="b">
        <f>'Zał 5-2'!$L$39&gt;='Zał 5-2'!$L$14</f>
        <v>1</v>
      </c>
      <c r="C1608" s="68" t="s">
        <v>780</v>
      </c>
      <c r="D1608" s="68" t="s">
        <v>978</v>
      </c>
      <c r="E1608" s="68" t="s">
        <v>3944</v>
      </c>
    </row>
    <row r="1609" spans="1:5" hidden="1" x14ac:dyDescent="0.2">
      <c r="A1609" s="221">
        <v>1608</v>
      </c>
      <c r="B1609" s="68" t="b">
        <f>'Zał 5-2'!$L$39&gt;='Zał 5-2'!$L$15</f>
        <v>1</v>
      </c>
      <c r="C1609" s="68" t="s">
        <v>780</v>
      </c>
      <c r="D1609" s="68" t="s">
        <v>979</v>
      </c>
      <c r="E1609" s="68" t="s">
        <v>3944</v>
      </c>
    </row>
    <row r="1610" spans="1:5" hidden="1" x14ac:dyDescent="0.2">
      <c r="A1610" s="221">
        <v>1609</v>
      </c>
      <c r="B1610" s="68" t="b">
        <f>'Zał 5-2'!$L$39&gt;='Zał 5-2'!$L$16</f>
        <v>1</v>
      </c>
      <c r="C1610" s="68" t="s">
        <v>780</v>
      </c>
      <c r="D1610" s="68" t="s">
        <v>980</v>
      </c>
      <c r="E1610" s="68" t="s">
        <v>3944</v>
      </c>
    </row>
    <row r="1611" spans="1:5" hidden="1" x14ac:dyDescent="0.2">
      <c r="A1611" s="221">
        <v>1610</v>
      </c>
      <c r="B1611" s="68" t="b">
        <f>'Zał 5-2'!$L$39&gt;='Zał 5-2'!$L$17</f>
        <v>1</v>
      </c>
      <c r="C1611" s="68" t="s">
        <v>780</v>
      </c>
      <c r="D1611" s="68" t="s">
        <v>981</v>
      </c>
      <c r="E1611" s="68" t="s">
        <v>3944</v>
      </c>
    </row>
    <row r="1612" spans="1:5" hidden="1" x14ac:dyDescent="0.2">
      <c r="A1612" s="221">
        <v>1611</v>
      </c>
      <c r="B1612" s="68" t="b">
        <f>'Zał 5-2'!$L$39&gt;='Zał 5-2'!$L$18</f>
        <v>1</v>
      </c>
      <c r="C1612" s="68" t="s">
        <v>780</v>
      </c>
      <c r="D1612" s="68" t="s">
        <v>982</v>
      </c>
      <c r="E1612" s="68" t="s">
        <v>3944</v>
      </c>
    </row>
    <row r="1613" spans="1:5" hidden="1" x14ac:dyDescent="0.2">
      <c r="A1613" s="221">
        <v>1612</v>
      </c>
      <c r="B1613" s="68" t="b">
        <f>'Zał 5-2'!$L$39=SUM('Zał 5-2'!$L$13:$L$18)</f>
        <v>1</v>
      </c>
      <c r="C1613" s="68" t="s">
        <v>780</v>
      </c>
      <c r="D1613" s="68" t="s">
        <v>983</v>
      </c>
      <c r="E1613" s="68" t="s">
        <v>3944</v>
      </c>
    </row>
    <row r="1614" spans="1:5" hidden="1" x14ac:dyDescent="0.2">
      <c r="A1614" s="221">
        <v>1613</v>
      </c>
      <c r="B1614" s="68" t="b">
        <f>'Zał 5-2'!$L$39&gt;='Zał 5-2'!$L$19</f>
        <v>1</v>
      </c>
      <c r="C1614" s="68" t="s">
        <v>780</v>
      </c>
      <c r="D1614" s="68" t="s">
        <v>984</v>
      </c>
      <c r="E1614" s="68" t="s">
        <v>3944</v>
      </c>
    </row>
    <row r="1615" spans="1:5" hidden="1" x14ac:dyDescent="0.2">
      <c r="A1615" s="221">
        <v>1614</v>
      </c>
      <c r="B1615" s="68" t="b">
        <f>'Zał 5-2'!$L$39&gt;='Zał 5-2'!$L$20</f>
        <v>1</v>
      </c>
      <c r="C1615" s="68" t="s">
        <v>780</v>
      </c>
      <c r="D1615" s="68" t="s">
        <v>985</v>
      </c>
      <c r="E1615" s="68" t="s">
        <v>3944</v>
      </c>
    </row>
    <row r="1616" spans="1:5" hidden="1" x14ac:dyDescent="0.2">
      <c r="A1616" s="221">
        <v>1615</v>
      </c>
      <c r="B1616" s="68" t="b">
        <f>'Zał 5-2'!$L$39&gt;='Zał 5-2'!$L$21</f>
        <v>1</v>
      </c>
      <c r="C1616" s="68" t="s">
        <v>780</v>
      </c>
      <c r="D1616" s="68" t="s">
        <v>986</v>
      </c>
      <c r="E1616" s="68" t="s">
        <v>3944</v>
      </c>
    </row>
    <row r="1617" spans="1:5" hidden="1" x14ac:dyDescent="0.2">
      <c r="A1617" s="221">
        <v>1616</v>
      </c>
      <c r="B1617" s="68" t="b">
        <f>'Zał 5-2'!$L$39&gt;='Zał 5-2'!$L$22</f>
        <v>1</v>
      </c>
      <c r="C1617" s="68" t="s">
        <v>780</v>
      </c>
      <c r="D1617" s="68" t="s">
        <v>987</v>
      </c>
      <c r="E1617" s="68" t="s">
        <v>3944</v>
      </c>
    </row>
    <row r="1618" spans="1:5" hidden="1" x14ac:dyDescent="0.2">
      <c r="A1618" s="221">
        <v>1617</v>
      </c>
      <c r="B1618" s="68" t="b">
        <f>'Zał 5-2'!$L$39&gt;='Zał 5-2'!$L$23</f>
        <v>1</v>
      </c>
      <c r="C1618" s="68" t="s">
        <v>780</v>
      </c>
      <c r="D1618" s="68" t="s">
        <v>988</v>
      </c>
      <c r="E1618" s="68" t="s">
        <v>3944</v>
      </c>
    </row>
    <row r="1619" spans="1:5" hidden="1" x14ac:dyDescent="0.2">
      <c r="A1619" s="221">
        <v>1618</v>
      </c>
      <c r="B1619" s="68" t="b">
        <f>'Zał 5-2'!$L$39=SUM('Zał 5-2'!$L$19:$L$23)</f>
        <v>1</v>
      </c>
      <c r="C1619" s="68" t="s">
        <v>780</v>
      </c>
      <c r="D1619" s="68" t="s">
        <v>989</v>
      </c>
      <c r="E1619" s="68" t="s">
        <v>3944</v>
      </c>
    </row>
    <row r="1620" spans="1:5" hidden="1" x14ac:dyDescent="0.2">
      <c r="A1620" s="221">
        <v>1619</v>
      </c>
      <c r="B1620" s="68" t="b">
        <f>'Zał 5-2'!$L$39&gt;='Zał 5-2'!$L$24</f>
        <v>1</v>
      </c>
      <c r="C1620" s="68" t="s">
        <v>780</v>
      </c>
      <c r="D1620" s="68" t="s">
        <v>990</v>
      </c>
      <c r="E1620" s="68" t="s">
        <v>3944</v>
      </c>
    </row>
    <row r="1621" spans="1:5" hidden="1" x14ac:dyDescent="0.2">
      <c r="A1621" s="221">
        <v>1620</v>
      </c>
      <c r="B1621" s="68" t="b">
        <f>'Zał 5-2'!$L$39&gt;='Zał 5-2'!$L$25</f>
        <v>1</v>
      </c>
      <c r="C1621" s="68" t="s">
        <v>780</v>
      </c>
      <c r="D1621" s="68" t="s">
        <v>991</v>
      </c>
      <c r="E1621" s="68" t="s">
        <v>3944</v>
      </c>
    </row>
    <row r="1622" spans="1:5" hidden="1" x14ac:dyDescent="0.2">
      <c r="A1622" s="221">
        <v>1621</v>
      </c>
      <c r="B1622" s="68" t="b">
        <f>'Zał 5-2'!$L$39&gt;='Zał 5-2'!$L$26</f>
        <v>1</v>
      </c>
      <c r="C1622" s="68" t="s">
        <v>780</v>
      </c>
      <c r="D1622" s="68" t="s">
        <v>992</v>
      </c>
      <c r="E1622" s="68" t="s">
        <v>3944</v>
      </c>
    </row>
    <row r="1623" spans="1:5" hidden="1" x14ac:dyDescent="0.2">
      <c r="A1623" s="221">
        <v>1622</v>
      </c>
      <c r="B1623" s="68" t="b">
        <f>'Zał 5-2'!$L$39&gt;='Zał 5-2'!$L$27</f>
        <v>1</v>
      </c>
      <c r="C1623" s="68" t="s">
        <v>780</v>
      </c>
      <c r="D1623" s="68" t="s">
        <v>993</v>
      </c>
      <c r="E1623" s="68" t="s">
        <v>3944</v>
      </c>
    </row>
    <row r="1624" spans="1:5" hidden="1" x14ac:dyDescent="0.2">
      <c r="A1624" s="221">
        <v>1623</v>
      </c>
      <c r="B1624" s="68" t="b">
        <f>'Zał 5-2'!$L$39&gt;='Zał 5-2'!$L$28</f>
        <v>1</v>
      </c>
      <c r="C1624" s="68" t="s">
        <v>780</v>
      </c>
      <c r="D1624" s="68" t="s">
        <v>994</v>
      </c>
      <c r="E1624" s="68" t="s">
        <v>3944</v>
      </c>
    </row>
    <row r="1625" spans="1:5" hidden="1" x14ac:dyDescent="0.2">
      <c r="A1625" s="221">
        <v>1624</v>
      </c>
      <c r="B1625" s="68" t="b">
        <f>'Zał 5-2'!$L$39&gt;='Zał 5-2'!$L$29</f>
        <v>1</v>
      </c>
      <c r="C1625" s="68" t="s">
        <v>780</v>
      </c>
      <c r="D1625" s="68" t="s">
        <v>995</v>
      </c>
      <c r="E1625" s="68" t="s">
        <v>3944</v>
      </c>
    </row>
    <row r="1626" spans="1:5" hidden="1" x14ac:dyDescent="0.2">
      <c r="A1626" s="221">
        <v>1625</v>
      </c>
      <c r="B1626" s="68" t="b">
        <f>'Zał 5-2'!$L$39&gt;='Zał 5-2'!$L$30</f>
        <v>1</v>
      </c>
      <c r="C1626" s="68" t="s">
        <v>780</v>
      </c>
      <c r="D1626" s="68" t="s">
        <v>996</v>
      </c>
      <c r="E1626" s="68" t="s">
        <v>3944</v>
      </c>
    </row>
    <row r="1627" spans="1:5" hidden="1" x14ac:dyDescent="0.2">
      <c r="A1627" s="221">
        <v>1626</v>
      </c>
      <c r="B1627" s="68" t="b">
        <f>'Zał 5-2'!$L$39=SUM('Zał 5-2'!$L$24:$L$30)</f>
        <v>1</v>
      </c>
      <c r="C1627" s="68" t="s">
        <v>780</v>
      </c>
      <c r="D1627" s="68" t="s">
        <v>997</v>
      </c>
      <c r="E1627" s="68" t="s">
        <v>3944</v>
      </c>
    </row>
    <row r="1628" spans="1:5" hidden="1" x14ac:dyDescent="0.2">
      <c r="A1628" s="221">
        <v>1627</v>
      </c>
      <c r="B1628" s="68" t="b">
        <f>'Zał 5-2'!$D$7&lt;='Zał 5-1'!$D$11</f>
        <v>1</v>
      </c>
      <c r="C1628" s="68" t="s">
        <v>3956</v>
      </c>
      <c r="D1628" s="68" t="s">
        <v>3957</v>
      </c>
      <c r="E1628" s="68" t="s">
        <v>2418</v>
      </c>
    </row>
    <row r="1629" spans="1:5" hidden="1" x14ac:dyDescent="0.2">
      <c r="A1629" s="221">
        <v>1628</v>
      </c>
      <c r="B1629" s="68" t="b">
        <f>'Zał 5-2'!$D$8&lt;='Zał 5-1'!$D$12</f>
        <v>1</v>
      </c>
      <c r="C1629" s="68" t="s">
        <v>3956</v>
      </c>
      <c r="D1629" s="68" t="s">
        <v>3958</v>
      </c>
      <c r="E1629" s="68" t="s">
        <v>2418</v>
      </c>
    </row>
    <row r="1630" spans="1:5" hidden="1" x14ac:dyDescent="0.2">
      <c r="A1630" s="221">
        <v>1629</v>
      </c>
      <c r="B1630" s="68" t="b">
        <f>'Zał 5-2'!$D$9&lt;='Zał 5-1'!$D$13</f>
        <v>1</v>
      </c>
      <c r="C1630" s="68" t="s">
        <v>3956</v>
      </c>
      <c r="D1630" s="68" t="s">
        <v>3959</v>
      </c>
      <c r="E1630" s="68" t="s">
        <v>2418</v>
      </c>
    </row>
    <row r="1631" spans="1:5" hidden="1" x14ac:dyDescent="0.2">
      <c r="A1631" s="221">
        <v>1630</v>
      </c>
      <c r="B1631" s="68" t="b">
        <f>'Zał 5-2'!$D$10&lt;='Zał 5-1'!$D$14</f>
        <v>1</v>
      </c>
      <c r="C1631" s="68" t="s">
        <v>3956</v>
      </c>
      <c r="D1631" s="68" t="s">
        <v>3960</v>
      </c>
      <c r="E1631" s="68" t="s">
        <v>2418</v>
      </c>
    </row>
    <row r="1632" spans="1:5" hidden="1" x14ac:dyDescent="0.2">
      <c r="A1632" s="221">
        <v>1631</v>
      </c>
      <c r="B1632" s="68" t="b">
        <f>'Zał 5-2'!$D$11&lt;='Zał 5-1'!$D$15</f>
        <v>1</v>
      </c>
      <c r="C1632" s="68" t="s">
        <v>3956</v>
      </c>
      <c r="D1632" s="68" t="s">
        <v>3961</v>
      </c>
      <c r="E1632" s="68" t="s">
        <v>2418</v>
      </c>
    </row>
    <row r="1633" spans="1:5" hidden="1" x14ac:dyDescent="0.2">
      <c r="A1633" s="221">
        <v>1632</v>
      </c>
      <c r="B1633" s="68" t="b">
        <f>'Zał 5-2'!$D$12&lt;='Zał 5-1'!$D$16</f>
        <v>1</v>
      </c>
      <c r="C1633" s="68" t="s">
        <v>3956</v>
      </c>
      <c r="D1633" s="68" t="s">
        <v>3962</v>
      </c>
      <c r="E1633" s="68" t="s">
        <v>2418</v>
      </c>
    </row>
    <row r="1634" spans="1:5" hidden="1" x14ac:dyDescent="0.2">
      <c r="A1634" s="221">
        <v>1633</v>
      </c>
      <c r="B1634" s="68" t="b">
        <f>'Zał 5-2'!$D$13='Zał 5-1'!$D$17</f>
        <v>1</v>
      </c>
      <c r="C1634" s="68" t="s">
        <v>3956</v>
      </c>
      <c r="D1634" s="68" t="s">
        <v>3963</v>
      </c>
      <c r="E1634" s="68" t="s">
        <v>2418</v>
      </c>
    </row>
    <row r="1635" spans="1:5" hidden="1" x14ac:dyDescent="0.2">
      <c r="A1635" s="221">
        <v>1634</v>
      </c>
      <c r="B1635" s="68" t="b">
        <f>'Zał 5-2'!$D$14&lt;='Zał 5-1'!$D$18</f>
        <v>1</v>
      </c>
      <c r="C1635" s="68" t="s">
        <v>3956</v>
      </c>
      <c r="D1635" s="68" t="s">
        <v>3964</v>
      </c>
      <c r="E1635" s="68" t="s">
        <v>2418</v>
      </c>
    </row>
    <row r="1636" spans="1:5" hidden="1" x14ac:dyDescent="0.2">
      <c r="A1636" s="221">
        <v>1635</v>
      </c>
      <c r="B1636" s="68" t="b">
        <f>'Zał 5-2'!$D$15&lt;='Zał 5-1'!$D$19</f>
        <v>1</v>
      </c>
      <c r="C1636" s="68" t="s">
        <v>3956</v>
      </c>
      <c r="D1636" s="68" t="s">
        <v>3965</v>
      </c>
      <c r="E1636" s="68" t="s">
        <v>2418</v>
      </c>
    </row>
    <row r="1637" spans="1:5" hidden="1" x14ac:dyDescent="0.2">
      <c r="A1637" s="221">
        <v>1636</v>
      </c>
      <c r="B1637" s="68" t="b">
        <f>'Zał 5-2'!$D$16&lt;='Zał 5-1'!$D$20</f>
        <v>1</v>
      </c>
      <c r="C1637" s="68" t="s">
        <v>3956</v>
      </c>
      <c r="D1637" s="68" t="s">
        <v>3966</v>
      </c>
      <c r="E1637" s="68" t="s">
        <v>2418</v>
      </c>
    </row>
    <row r="1638" spans="1:5" hidden="1" x14ac:dyDescent="0.2">
      <c r="A1638" s="221">
        <v>1637</v>
      </c>
      <c r="B1638" s="68" t="b">
        <f>'Zał 5-2'!$D$17='Zał 5-1'!$D$21</f>
        <v>1</v>
      </c>
      <c r="C1638" s="68" t="s">
        <v>3956</v>
      </c>
      <c r="D1638" s="68" t="s">
        <v>3967</v>
      </c>
      <c r="E1638" s="68" t="s">
        <v>2418</v>
      </c>
    </row>
    <row r="1639" spans="1:5" hidden="1" x14ac:dyDescent="0.2">
      <c r="A1639" s="221">
        <v>1638</v>
      </c>
      <c r="B1639" s="68" t="b">
        <f>'Zał 5-2'!$D$18='Zał 5-1'!$D$22</f>
        <v>1</v>
      </c>
      <c r="C1639" s="68" t="s">
        <v>3956</v>
      </c>
      <c r="D1639" s="68" t="s">
        <v>3968</v>
      </c>
      <c r="E1639" s="68" t="s">
        <v>2418</v>
      </c>
    </row>
    <row r="1640" spans="1:5" hidden="1" x14ac:dyDescent="0.2">
      <c r="A1640" s="221">
        <v>1639</v>
      </c>
      <c r="B1640" s="68" t="b">
        <f>'Zał 5-2'!$D$19&lt;='Zał 5-1'!$D$23</f>
        <v>1</v>
      </c>
      <c r="C1640" s="68" t="s">
        <v>3956</v>
      </c>
      <c r="D1640" s="68" t="s">
        <v>3969</v>
      </c>
      <c r="E1640" s="68" t="s">
        <v>2418</v>
      </c>
    </row>
    <row r="1641" spans="1:5" hidden="1" x14ac:dyDescent="0.2">
      <c r="A1641" s="221">
        <v>1640</v>
      </c>
      <c r="B1641" s="68" t="b">
        <f>'Zał 5-2'!$D$20&lt;='Zał 5-1'!$D$24</f>
        <v>1</v>
      </c>
      <c r="C1641" s="68" t="s">
        <v>3956</v>
      </c>
      <c r="D1641" s="68" t="s">
        <v>3970</v>
      </c>
      <c r="E1641" s="68" t="s">
        <v>2418</v>
      </c>
    </row>
    <row r="1642" spans="1:5" hidden="1" x14ac:dyDescent="0.2">
      <c r="A1642" s="221">
        <v>1641</v>
      </c>
      <c r="B1642" s="68" t="b">
        <f>'Zał 5-2'!$D$21&lt;='Zał 5-1'!$D$25</f>
        <v>1</v>
      </c>
      <c r="C1642" s="68" t="s">
        <v>3956</v>
      </c>
      <c r="D1642" s="68" t="s">
        <v>3971</v>
      </c>
      <c r="E1642" s="68" t="s">
        <v>2418</v>
      </c>
    </row>
    <row r="1643" spans="1:5" hidden="1" x14ac:dyDescent="0.2">
      <c r="A1643" s="221">
        <v>1642</v>
      </c>
      <c r="B1643" s="68" t="b">
        <f>'Zał 5-2'!$D$22&lt;='Zał 5-1'!$D$26</f>
        <v>1</v>
      </c>
      <c r="C1643" s="68" t="s">
        <v>3956</v>
      </c>
      <c r="D1643" s="68" t="s">
        <v>3972</v>
      </c>
      <c r="E1643" s="68" t="s">
        <v>2418</v>
      </c>
    </row>
    <row r="1644" spans="1:5" hidden="1" x14ac:dyDescent="0.2">
      <c r="A1644" s="221">
        <v>1643</v>
      </c>
      <c r="B1644" s="68" t="b">
        <f>'Zał 5-2'!$D$23&lt;='Zał 5-1'!$D$27</f>
        <v>1</v>
      </c>
      <c r="C1644" s="68" t="s">
        <v>3956</v>
      </c>
      <c r="D1644" s="68" t="s">
        <v>3973</v>
      </c>
      <c r="E1644" s="68" t="s">
        <v>2418</v>
      </c>
    </row>
    <row r="1645" spans="1:5" hidden="1" x14ac:dyDescent="0.2">
      <c r="A1645" s="221">
        <v>1644</v>
      </c>
      <c r="B1645" s="68" t="b">
        <f>'Zał 5-2'!$D$24&lt;='Zał 5-1'!$D$28</f>
        <v>1</v>
      </c>
      <c r="C1645" s="68" t="s">
        <v>3956</v>
      </c>
      <c r="D1645" s="68" t="s">
        <v>3974</v>
      </c>
      <c r="E1645" s="68" t="s">
        <v>2418</v>
      </c>
    </row>
    <row r="1646" spans="1:5" hidden="1" x14ac:dyDescent="0.2">
      <c r="A1646" s="221">
        <v>1645</v>
      </c>
      <c r="B1646" s="68" t="b">
        <f>'Zał 5-2'!$D$25&lt;='Zał 5-1'!$D$29</f>
        <v>1</v>
      </c>
      <c r="C1646" s="68" t="s">
        <v>3956</v>
      </c>
      <c r="D1646" s="68" t="s">
        <v>3975</v>
      </c>
      <c r="E1646" s="68" t="s">
        <v>2418</v>
      </c>
    </row>
    <row r="1647" spans="1:5" hidden="1" x14ac:dyDescent="0.2">
      <c r="A1647" s="221">
        <v>1646</v>
      </c>
      <c r="B1647" s="68" t="b">
        <f>'Zał 5-2'!$D$26&lt;='Zał 5-1'!$D$30</f>
        <v>1</v>
      </c>
      <c r="C1647" s="68" t="s">
        <v>3956</v>
      </c>
      <c r="D1647" s="68" t="s">
        <v>3976</v>
      </c>
      <c r="E1647" s="68" t="s">
        <v>2418</v>
      </c>
    </row>
    <row r="1648" spans="1:5" hidden="1" x14ac:dyDescent="0.2">
      <c r="A1648" s="221">
        <v>1647</v>
      </c>
      <c r="B1648" s="68" t="b">
        <f>'Zał 5-2'!$D$27&lt;='Zał 5-1'!$D$31</f>
        <v>1</v>
      </c>
      <c r="C1648" s="68" t="s">
        <v>3956</v>
      </c>
      <c r="D1648" s="68" t="s">
        <v>3977</v>
      </c>
      <c r="E1648" s="68" t="s">
        <v>2418</v>
      </c>
    </row>
    <row r="1649" spans="1:5" hidden="1" x14ac:dyDescent="0.2">
      <c r="A1649" s="221">
        <v>1648</v>
      </c>
      <c r="B1649" s="68" t="b">
        <f>'Zał 5-2'!$D$28&lt;='Zał 5-1'!$D$32</f>
        <v>1</v>
      </c>
      <c r="C1649" s="68" t="s">
        <v>3956</v>
      </c>
      <c r="D1649" s="68" t="s">
        <v>3978</v>
      </c>
      <c r="E1649" s="68" t="s">
        <v>2418</v>
      </c>
    </row>
    <row r="1650" spans="1:5" hidden="1" x14ac:dyDescent="0.2">
      <c r="A1650" s="221">
        <v>1649</v>
      </c>
      <c r="B1650" s="68" t="b">
        <f>'Zał 5-2'!$D$29&lt;='Zał 5-1'!$D$33</f>
        <v>1</v>
      </c>
      <c r="C1650" s="68" t="s">
        <v>3956</v>
      </c>
      <c r="D1650" s="68" t="s">
        <v>3979</v>
      </c>
      <c r="E1650" s="68" t="s">
        <v>2418</v>
      </c>
    </row>
    <row r="1651" spans="1:5" hidden="1" x14ac:dyDescent="0.2">
      <c r="A1651" s="221">
        <v>1650</v>
      </c>
      <c r="B1651" s="68" t="b">
        <f>'Zał 5-2'!$D$30&lt;='Zał 5-1'!$D$34</f>
        <v>1</v>
      </c>
      <c r="C1651" s="68" t="s">
        <v>3956</v>
      </c>
      <c r="D1651" s="68" t="s">
        <v>3980</v>
      </c>
      <c r="E1651" s="68" t="s">
        <v>2418</v>
      </c>
    </row>
    <row r="1652" spans="1:5" hidden="1" x14ac:dyDescent="0.2">
      <c r="A1652" s="221">
        <v>1651</v>
      </c>
      <c r="B1652" s="68" t="b">
        <f>'Zał 5-2'!$D$39&lt;='Zał 5-1'!$D$35</f>
        <v>1</v>
      </c>
      <c r="C1652" s="68" t="s">
        <v>3956</v>
      </c>
      <c r="D1652" s="68" t="s">
        <v>955</v>
      </c>
      <c r="E1652" s="68" t="s">
        <v>2418</v>
      </c>
    </row>
    <row r="1653" spans="1:5" hidden="1" x14ac:dyDescent="0.2">
      <c r="A1653" s="221">
        <v>1652</v>
      </c>
      <c r="B1653" s="68" t="b">
        <f>'Zał 5-2'!$F$7='Zał 5-1'!$E$17</f>
        <v>1</v>
      </c>
      <c r="C1653" s="68" t="s">
        <v>3956</v>
      </c>
      <c r="D1653" s="68" t="s">
        <v>961</v>
      </c>
    </row>
    <row r="1654" spans="1:5" hidden="1" x14ac:dyDescent="0.2">
      <c r="A1654" s="221">
        <v>1653</v>
      </c>
      <c r="B1654" s="68" t="b">
        <f>'Zał 5-2'!$F$8='Zał 5-1'!$F$17</f>
        <v>1</v>
      </c>
      <c r="C1654" s="68" t="s">
        <v>3956</v>
      </c>
      <c r="D1654" s="68" t="s">
        <v>956</v>
      </c>
    </row>
    <row r="1655" spans="1:5" hidden="1" x14ac:dyDescent="0.2">
      <c r="A1655" s="221">
        <v>1654</v>
      </c>
      <c r="B1655" s="68" t="b">
        <f>'Zał 5-2'!$F$9='Zał 5-1'!$G$17</f>
        <v>1</v>
      </c>
      <c r="C1655" s="68" t="s">
        <v>3956</v>
      </c>
      <c r="D1655" s="68" t="s">
        <v>957</v>
      </c>
    </row>
    <row r="1656" spans="1:5" hidden="1" x14ac:dyDescent="0.2">
      <c r="A1656" s="221">
        <v>1655</v>
      </c>
      <c r="B1656" s="68" t="b">
        <f>'Zał 5-2'!$F$10='Zał 5-1'!$H$17</f>
        <v>1</v>
      </c>
      <c r="C1656" s="68" t="s">
        <v>3956</v>
      </c>
      <c r="D1656" s="68" t="s">
        <v>958</v>
      </c>
    </row>
    <row r="1657" spans="1:5" hidden="1" x14ac:dyDescent="0.2">
      <c r="A1657" s="221">
        <v>1656</v>
      </c>
      <c r="B1657" s="68" t="b">
        <f>'Zał 5-2'!$F$11='Zał 5-1'!$I$17</f>
        <v>1</v>
      </c>
      <c r="C1657" s="68" t="s">
        <v>3956</v>
      </c>
      <c r="D1657" s="68" t="s">
        <v>959</v>
      </c>
    </row>
    <row r="1658" spans="1:5" hidden="1" x14ac:dyDescent="0.2">
      <c r="A1658" s="221">
        <v>1657</v>
      </c>
      <c r="B1658" s="68" t="b">
        <f>'Zał 5-2'!$F$12='Zał 5-1'!$J$17</f>
        <v>1</v>
      </c>
      <c r="C1658" s="68" t="s">
        <v>3956</v>
      </c>
      <c r="D1658" s="68" t="s">
        <v>960</v>
      </c>
    </row>
    <row r="1659" spans="1:5" hidden="1" x14ac:dyDescent="0.2">
      <c r="A1659" s="221">
        <v>1658</v>
      </c>
      <c r="B1659" s="68" t="b">
        <f>'Zał 5-3'!$D$7&gt;='Zał 5-3'!$E$7</f>
        <v>1</v>
      </c>
      <c r="C1659" s="68" t="s">
        <v>781</v>
      </c>
      <c r="D1659" s="68" t="s">
        <v>3298</v>
      </c>
      <c r="E1659" s="68" t="s">
        <v>3357</v>
      </c>
    </row>
    <row r="1660" spans="1:5" hidden="1" x14ac:dyDescent="0.2">
      <c r="A1660" s="221">
        <v>1659</v>
      </c>
      <c r="B1660" s="68" t="b">
        <f>'Zał 5-3'!$D$8&gt;='Zał 5-3'!$E$8</f>
        <v>1</v>
      </c>
      <c r="C1660" s="68" t="s">
        <v>781</v>
      </c>
      <c r="D1660" s="68" t="s">
        <v>3299</v>
      </c>
      <c r="E1660" s="68" t="s">
        <v>3357</v>
      </c>
    </row>
    <row r="1661" spans="1:5" hidden="1" x14ac:dyDescent="0.2">
      <c r="A1661" s="221">
        <v>1660</v>
      </c>
      <c r="B1661" s="68" t="b">
        <f>'Zał 5-3'!$D$9&gt;='Zał 5-3'!$E$9</f>
        <v>1</v>
      </c>
      <c r="C1661" s="68" t="s">
        <v>781</v>
      </c>
      <c r="D1661" s="68" t="s">
        <v>3300</v>
      </c>
      <c r="E1661" s="68" t="s">
        <v>3357</v>
      </c>
    </row>
    <row r="1662" spans="1:5" hidden="1" x14ac:dyDescent="0.2">
      <c r="A1662" s="221">
        <v>1661</v>
      </c>
      <c r="B1662" s="68" t="b">
        <f>'Zał 5-3'!$D$10&gt;='Zał 5-3'!$E$10</f>
        <v>1</v>
      </c>
      <c r="C1662" s="68" t="s">
        <v>781</v>
      </c>
      <c r="D1662" s="68" t="s">
        <v>3301</v>
      </c>
      <c r="E1662" s="68" t="s">
        <v>3357</v>
      </c>
    </row>
    <row r="1663" spans="1:5" hidden="1" x14ac:dyDescent="0.2">
      <c r="A1663" s="221">
        <v>1662</v>
      </c>
      <c r="B1663" s="68" t="b">
        <f>'Zał 5-3'!$D$11&gt;='Zał 5-3'!$E$11</f>
        <v>1</v>
      </c>
      <c r="C1663" s="68" t="s">
        <v>781</v>
      </c>
      <c r="D1663" s="68" t="s">
        <v>3302</v>
      </c>
      <c r="E1663" s="68" t="s">
        <v>3357</v>
      </c>
    </row>
    <row r="1664" spans="1:5" hidden="1" x14ac:dyDescent="0.2">
      <c r="A1664" s="221">
        <v>1663</v>
      </c>
      <c r="B1664" s="68" t="b">
        <f>'Zał 5-3'!$D$12&gt;='Zał 5-3'!$E$12</f>
        <v>1</v>
      </c>
      <c r="C1664" s="68" t="s">
        <v>781</v>
      </c>
      <c r="D1664" s="68" t="s">
        <v>3303</v>
      </c>
      <c r="E1664" s="68" t="s">
        <v>3357</v>
      </c>
    </row>
    <row r="1665" spans="1:5" hidden="1" x14ac:dyDescent="0.2">
      <c r="A1665" s="221">
        <v>1664</v>
      </c>
      <c r="B1665" s="68" t="b">
        <f>'Zał 5-3'!$D$14&gt;='Zał 5-3'!$E$14</f>
        <v>1</v>
      </c>
      <c r="C1665" s="68" t="s">
        <v>781</v>
      </c>
      <c r="D1665" s="68" t="s">
        <v>1081</v>
      </c>
      <c r="E1665" s="68" t="s">
        <v>3357</v>
      </c>
    </row>
    <row r="1666" spans="1:5" hidden="1" x14ac:dyDescent="0.2">
      <c r="A1666" s="221">
        <v>1665</v>
      </c>
      <c r="B1666" s="68" t="b">
        <f>'Zał 5-3'!$D$19&gt;='Zał 5-3'!$E$19</f>
        <v>1</v>
      </c>
      <c r="C1666" s="68" t="s">
        <v>781</v>
      </c>
      <c r="D1666" s="68" t="s">
        <v>1086</v>
      </c>
      <c r="E1666" s="68" t="s">
        <v>3357</v>
      </c>
    </row>
    <row r="1667" spans="1:5" hidden="1" x14ac:dyDescent="0.2">
      <c r="A1667" s="221">
        <v>1666</v>
      </c>
      <c r="B1667" s="68" t="b">
        <f>'Zał 5-3'!$D$20&gt;='Zał 5-3'!$E$20</f>
        <v>1</v>
      </c>
      <c r="C1667" s="68" t="s">
        <v>781</v>
      </c>
      <c r="D1667" s="68" t="s">
        <v>1212</v>
      </c>
      <c r="E1667" s="68" t="s">
        <v>3357</v>
      </c>
    </row>
    <row r="1668" spans="1:5" hidden="1" x14ac:dyDescent="0.2">
      <c r="A1668" s="221">
        <v>1667</v>
      </c>
      <c r="B1668" s="68" t="b">
        <f>'Zał 5-3'!$D$21&gt;='Zał 5-3'!$E$21</f>
        <v>1</v>
      </c>
      <c r="C1668" s="68" t="s">
        <v>781</v>
      </c>
      <c r="D1668" s="68" t="s">
        <v>1213</v>
      </c>
      <c r="E1668" s="68" t="s">
        <v>3357</v>
      </c>
    </row>
    <row r="1669" spans="1:5" hidden="1" x14ac:dyDescent="0.2">
      <c r="A1669" s="221">
        <v>1668</v>
      </c>
      <c r="B1669" s="68" t="b">
        <f>'Zał 5-3'!$D$22&gt;='Zał 5-3'!$E$22</f>
        <v>1</v>
      </c>
      <c r="C1669" s="68" t="s">
        <v>781</v>
      </c>
      <c r="D1669" s="68" t="s">
        <v>1214</v>
      </c>
      <c r="E1669" s="68" t="s">
        <v>3357</v>
      </c>
    </row>
    <row r="1670" spans="1:5" hidden="1" x14ac:dyDescent="0.2">
      <c r="A1670" s="221">
        <v>1669</v>
      </c>
      <c r="B1670" s="68" t="b">
        <f>'Zał 5-3'!$D$23&gt;='Zał 5-3'!$E$23</f>
        <v>1</v>
      </c>
      <c r="C1670" s="68" t="s">
        <v>781</v>
      </c>
      <c r="D1670" s="68" t="s">
        <v>1215</v>
      </c>
      <c r="E1670" s="68" t="s">
        <v>3357</v>
      </c>
    </row>
    <row r="1671" spans="1:5" hidden="1" x14ac:dyDescent="0.2">
      <c r="A1671" s="221">
        <v>1670</v>
      </c>
      <c r="B1671" s="68" t="b">
        <f>'Zał 5-3'!$D$24&gt;='Zał 5-3'!$E$24</f>
        <v>1</v>
      </c>
      <c r="C1671" s="68" t="s">
        <v>781</v>
      </c>
      <c r="D1671" s="68" t="s">
        <v>1219</v>
      </c>
      <c r="E1671" s="68" t="s">
        <v>3357</v>
      </c>
    </row>
    <row r="1672" spans="1:5" hidden="1" x14ac:dyDescent="0.2">
      <c r="A1672" s="221">
        <v>1671</v>
      </c>
      <c r="B1672" s="68" t="b">
        <f>'Zał 5-3'!$D$25&gt;='Zał 5-3'!$E$25</f>
        <v>1</v>
      </c>
      <c r="C1672" s="68" t="s">
        <v>781</v>
      </c>
      <c r="D1672" s="68" t="s">
        <v>1216</v>
      </c>
      <c r="E1672" s="68" t="s">
        <v>3357</v>
      </c>
    </row>
    <row r="1673" spans="1:5" hidden="1" x14ac:dyDescent="0.2">
      <c r="A1673" s="221">
        <v>1672</v>
      </c>
      <c r="B1673" s="68" t="b">
        <f>'Zał 5-3'!$D$26&gt;='Zał 5-3'!$E$26</f>
        <v>1</v>
      </c>
      <c r="C1673" s="68" t="s">
        <v>781</v>
      </c>
      <c r="D1673" s="68" t="s">
        <v>1217</v>
      </c>
      <c r="E1673" s="68" t="s">
        <v>3357</v>
      </c>
    </row>
    <row r="1674" spans="1:5" hidden="1" x14ac:dyDescent="0.2">
      <c r="A1674" s="221">
        <v>1673</v>
      </c>
      <c r="B1674" s="68" t="b">
        <f>'Zał 5-3'!$D$27&gt;='Zał 5-3'!$E$27</f>
        <v>1</v>
      </c>
      <c r="C1674" s="68" t="s">
        <v>781</v>
      </c>
      <c r="D1674" s="68" t="s">
        <v>3838</v>
      </c>
      <c r="E1674" s="68" t="s">
        <v>3357</v>
      </c>
    </row>
    <row r="1675" spans="1:5" hidden="1" x14ac:dyDescent="0.2">
      <c r="A1675" s="221">
        <v>1674</v>
      </c>
      <c r="B1675" s="68" t="b">
        <f>'Zał 5-3'!$D$30&gt;='Zał 5-3'!$E$30</f>
        <v>1</v>
      </c>
      <c r="C1675" s="68" t="s">
        <v>781</v>
      </c>
      <c r="D1675" s="68" t="s">
        <v>3841</v>
      </c>
      <c r="E1675" s="68" t="s">
        <v>3357</v>
      </c>
    </row>
    <row r="1676" spans="1:5" hidden="1" x14ac:dyDescent="0.2">
      <c r="A1676" s="221">
        <v>1675</v>
      </c>
      <c r="B1676" s="68" t="b">
        <f>'Zał 5-3'!$D$32='Zał 5-3'!$E$32</f>
        <v>1</v>
      </c>
      <c r="C1676" s="68" t="s">
        <v>781</v>
      </c>
      <c r="D1676" s="68" t="s">
        <v>4043</v>
      </c>
      <c r="E1676" s="68" t="s">
        <v>3071</v>
      </c>
    </row>
    <row r="1677" spans="1:5" hidden="1" x14ac:dyDescent="0.2">
      <c r="A1677" s="221">
        <v>1676</v>
      </c>
      <c r="B1677" s="68" t="b">
        <f>'Zał 5-3'!$D$33&gt;='Zał 5-3'!$E$33</f>
        <v>1</v>
      </c>
      <c r="C1677" s="68" t="s">
        <v>781</v>
      </c>
      <c r="D1677" s="68" t="s">
        <v>4044</v>
      </c>
      <c r="E1677" s="68" t="s">
        <v>3357</v>
      </c>
    </row>
    <row r="1678" spans="1:5" hidden="1" x14ac:dyDescent="0.2">
      <c r="A1678" s="221">
        <v>1677</v>
      </c>
      <c r="B1678" s="68" t="b">
        <f>'Zał 5-3'!$D$35&gt;='Zał 5-3'!$E$35</f>
        <v>1</v>
      </c>
      <c r="C1678" s="68" t="s">
        <v>781</v>
      </c>
      <c r="D1678" s="68" t="s">
        <v>3612</v>
      </c>
      <c r="E1678" s="68" t="s">
        <v>3357</v>
      </c>
    </row>
    <row r="1679" spans="1:5" hidden="1" x14ac:dyDescent="0.2">
      <c r="A1679" s="221">
        <v>1678</v>
      </c>
      <c r="B1679" s="68" t="b">
        <f>'Zał 5-3'!$D$36&gt;='Zał 5-3'!$E$36</f>
        <v>1</v>
      </c>
      <c r="C1679" s="68" t="s">
        <v>781</v>
      </c>
      <c r="D1679" s="68" t="s">
        <v>3613</v>
      </c>
      <c r="E1679" s="68" t="s">
        <v>3357</v>
      </c>
    </row>
    <row r="1680" spans="1:5" hidden="1" x14ac:dyDescent="0.2">
      <c r="A1680" s="221">
        <v>1679</v>
      </c>
      <c r="B1680" s="68" t="b">
        <f>'Zał 5-3'!$D$37&gt;='Zał 5-3'!$E$37</f>
        <v>1</v>
      </c>
      <c r="C1680" s="68" t="s">
        <v>781</v>
      </c>
      <c r="D1680" s="68" t="s">
        <v>3614</v>
      </c>
      <c r="E1680" s="68" t="s">
        <v>3357</v>
      </c>
    </row>
    <row r="1681" spans="1:5" hidden="1" x14ac:dyDescent="0.2">
      <c r="A1681" s="221">
        <v>1680</v>
      </c>
      <c r="B1681" s="68" t="b">
        <f>'Zał 5-3'!$D$38&gt;='Zał 5-3'!$E$38</f>
        <v>1</v>
      </c>
      <c r="C1681" s="68" t="s">
        <v>781</v>
      </c>
      <c r="D1681" s="68" t="s">
        <v>3615</v>
      </c>
      <c r="E1681" s="68" t="s">
        <v>3357</v>
      </c>
    </row>
    <row r="1682" spans="1:5" hidden="1" x14ac:dyDescent="0.2">
      <c r="A1682" s="221">
        <v>1681</v>
      </c>
      <c r="B1682" s="68" t="b">
        <f>'Zał 5-3'!$D$40&gt;='Zał 5-3'!$E$40</f>
        <v>1</v>
      </c>
      <c r="C1682" s="68" t="s">
        <v>781</v>
      </c>
      <c r="D1682" s="68" t="s">
        <v>4132</v>
      </c>
      <c r="E1682" s="68" t="s">
        <v>3357</v>
      </c>
    </row>
    <row r="1683" spans="1:5" hidden="1" x14ac:dyDescent="0.2">
      <c r="A1683" s="221">
        <v>1682</v>
      </c>
      <c r="B1683" s="68" t="b">
        <f>'Zał 5-3'!$D$7&gt;='Zał 5-3'!$F$7</f>
        <v>1</v>
      </c>
      <c r="C1683" s="68" t="s">
        <v>781</v>
      </c>
      <c r="D1683" s="68" t="s">
        <v>3298</v>
      </c>
      <c r="E1683" s="68" t="s">
        <v>3053</v>
      </c>
    </row>
    <row r="1684" spans="1:5" hidden="1" x14ac:dyDescent="0.2">
      <c r="A1684" s="221">
        <v>1683</v>
      </c>
      <c r="B1684" s="68" t="b">
        <f>'Zał 5-3'!$D$8&gt;='Zał 5-3'!$F$8</f>
        <v>1</v>
      </c>
      <c r="C1684" s="68" t="s">
        <v>781</v>
      </c>
      <c r="D1684" s="68" t="s">
        <v>3299</v>
      </c>
      <c r="E1684" s="68" t="s">
        <v>3053</v>
      </c>
    </row>
    <row r="1685" spans="1:5" hidden="1" x14ac:dyDescent="0.2">
      <c r="A1685" s="221">
        <v>1684</v>
      </c>
      <c r="B1685" s="68" t="b">
        <f>'Zał 5-3'!$D$9&gt;='Zał 5-3'!$F$9</f>
        <v>1</v>
      </c>
      <c r="C1685" s="68" t="s">
        <v>781</v>
      </c>
      <c r="D1685" s="68" t="s">
        <v>3300</v>
      </c>
      <c r="E1685" s="68" t="s">
        <v>3053</v>
      </c>
    </row>
    <row r="1686" spans="1:5" hidden="1" x14ac:dyDescent="0.2">
      <c r="A1686" s="221">
        <v>1685</v>
      </c>
      <c r="B1686" s="68" t="b">
        <f>'Zał 5-3'!$D$10&gt;='Zał 5-3'!$F$10</f>
        <v>1</v>
      </c>
      <c r="C1686" s="68" t="s">
        <v>781</v>
      </c>
      <c r="D1686" s="68" t="s">
        <v>3301</v>
      </c>
      <c r="E1686" s="68" t="s">
        <v>3053</v>
      </c>
    </row>
    <row r="1687" spans="1:5" hidden="1" x14ac:dyDescent="0.2">
      <c r="A1687" s="221">
        <v>1686</v>
      </c>
      <c r="B1687" s="68" t="b">
        <f>'Zał 5-3'!$D$11&gt;='Zał 5-3'!$F$11</f>
        <v>1</v>
      </c>
      <c r="C1687" s="68" t="s">
        <v>781</v>
      </c>
      <c r="D1687" s="68" t="s">
        <v>3302</v>
      </c>
      <c r="E1687" s="68" t="s">
        <v>3053</v>
      </c>
    </row>
    <row r="1688" spans="1:5" hidden="1" x14ac:dyDescent="0.2">
      <c r="A1688" s="221">
        <v>1687</v>
      </c>
      <c r="B1688" s="68" t="b">
        <f>'Zał 5-3'!$D$12&gt;='Zał 5-3'!$F$12</f>
        <v>1</v>
      </c>
      <c r="C1688" s="68" t="s">
        <v>781</v>
      </c>
      <c r="D1688" s="68" t="s">
        <v>3303</v>
      </c>
      <c r="E1688" s="68" t="s">
        <v>3053</v>
      </c>
    </row>
    <row r="1689" spans="1:5" hidden="1" x14ac:dyDescent="0.2">
      <c r="A1689" s="221">
        <v>1688</v>
      </c>
      <c r="B1689" s="68" t="b">
        <f>'Zał 5-3'!$D$19&gt;='Zał 5-3'!$F$19</f>
        <v>1</v>
      </c>
      <c r="C1689" s="68" t="s">
        <v>781</v>
      </c>
      <c r="D1689" s="68" t="s">
        <v>1086</v>
      </c>
      <c r="E1689" s="68" t="s">
        <v>3053</v>
      </c>
    </row>
    <row r="1690" spans="1:5" hidden="1" x14ac:dyDescent="0.2">
      <c r="A1690" s="221">
        <v>1689</v>
      </c>
      <c r="B1690" s="68" t="b">
        <f>'Zał 5-3'!$D$20&gt;='Zał 5-3'!$F$20</f>
        <v>1</v>
      </c>
      <c r="C1690" s="68" t="s">
        <v>781</v>
      </c>
      <c r="D1690" s="68" t="s">
        <v>1212</v>
      </c>
      <c r="E1690" s="68" t="s">
        <v>3053</v>
      </c>
    </row>
    <row r="1691" spans="1:5" hidden="1" x14ac:dyDescent="0.2">
      <c r="A1691" s="221">
        <v>1690</v>
      </c>
      <c r="B1691" s="68" t="b">
        <f>'Zał 5-3'!$D$21&gt;='Zał 5-3'!$F$21</f>
        <v>1</v>
      </c>
      <c r="C1691" s="68" t="s">
        <v>781</v>
      </c>
      <c r="D1691" s="68" t="s">
        <v>1213</v>
      </c>
      <c r="E1691" s="68" t="s">
        <v>3053</v>
      </c>
    </row>
    <row r="1692" spans="1:5" hidden="1" x14ac:dyDescent="0.2">
      <c r="A1692" s="221">
        <v>1691</v>
      </c>
      <c r="B1692" s="68" t="b">
        <f>'Zał 5-3'!$D$22&gt;='Zał 5-3'!$F$22</f>
        <v>1</v>
      </c>
      <c r="C1692" s="68" t="s">
        <v>781</v>
      </c>
      <c r="D1692" s="68" t="s">
        <v>1214</v>
      </c>
      <c r="E1692" s="68" t="s">
        <v>3053</v>
      </c>
    </row>
    <row r="1693" spans="1:5" hidden="1" x14ac:dyDescent="0.2">
      <c r="A1693" s="221">
        <v>1692</v>
      </c>
      <c r="B1693" s="68" t="b">
        <f>'Zał 5-3'!$D$23&gt;='Zał 5-3'!$F$23</f>
        <v>1</v>
      </c>
      <c r="C1693" s="68" t="s">
        <v>781</v>
      </c>
      <c r="D1693" s="68" t="s">
        <v>1215</v>
      </c>
      <c r="E1693" s="68" t="s">
        <v>3053</v>
      </c>
    </row>
    <row r="1694" spans="1:5" hidden="1" x14ac:dyDescent="0.2">
      <c r="A1694" s="221">
        <v>1693</v>
      </c>
      <c r="B1694" s="68" t="b">
        <f>'Zał 5-3'!$D$24&gt;='Zał 5-3'!$F$24</f>
        <v>1</v>
      </c>
      <c r="C1694" s="68" t="s">
        <v>781</v>
      </c>
      <c r="D1694" s="68" t="s">
        <v>1219</v>
      </c>
      <c r="E1694" s="68" t="s">
        <v>3053</v>
      </c>
    </row>
    <row r="1695" spans="1:5" hidden="1" x14ac:dyDescent="0.2">
      <c r="A1695" s="221">
        <v>1694</v>
      </c>
      <c r="B1695" s="68" t="b">
        <f>'Zał 5-3'!$D$25&gt;='Zał 5-3'!$F$25</f>
        <v>1</v>
      </c>
      <c r="C1695" s="68" t="s">
        <v>781</v>
      </c>
      <c r="D1695" s="68" t="s">
        <v>1216</v>
      </c>
      <c r="E1695" s="68" t="s">
        <v>3053</v>
      </c>
    </row>
    <row r="1696" spans="1:5" hidden="1" x14ac:dyDescent="0.2">
      <c r="A1696" s="221">
        <v>1695</v>
      </c>
      <c r="B1696" s="68" t="b">
        <f>'Zał 5-3'!$D$26&gt;='Zał 5-3'!$F$26</f>
        <v>1</v>
      </c>
      <c r="C1696" s="68" t="s">
        <v>781</v>
      </c>
      <c r="D1696" s="68" t="s">
        <v>1217</v>
      </c>
      <c r="E1696" s="68" t="s">
        <v>3053</v>
      </c>
    </row>
    <row r="1697" spans="1:5" hidden="1" x14ac:dyDescent="0.2">
      <c r="A1697" s="221">
        <v>1696</v>
      </c>
      <c r="B1697" s="68" t="b">
        <f>'Zał 5-3'!$D$30&gt;='Zał 5-3'!$F$30</f>
        <v>1</v>
      </c>
      <c r="C1697" s="68" t="s">
        <v>781</v>
      </c>
      <c r="D1697" s="68" t="s">
        <v>3841</v>
      </c>
      <c r="E1697" s="68" t="s">
        <v>3053</v>
      </c>
    </row>
    <row r="1698" spans="1:5" hidden="1" x14ac:dyDescent="0.2">
      <c r="A1698" s="221">
        <v>1697</v>
      </c>
      <c r="B1698" s="68" t="b">
        <f>'Zał 5-3'!$D$31&gt;='Zał 5-3'!$F$31</f>
        <v>1</v>
      </c>
      <c r="C1698" s="68" t="s">
        <v>781</v>
      </c>
      <c r="D1698" s="68" t="s">
        <v>4042</v>
      </c>
      <c r="E1698" s="68" t="s">
        <v>3053</v>
      </c>
    </row>
    <row r="1699" spans="1:5" hidden="1" x14ac:dyDescent="0.2">
      <c r="A1699" s="221">
        <v>1698</v>
      </c>
      <c r="B1699" s="68" t="b">
        <f>'Zał 5-3'!$D$33&gt;='Zał 5-3'!$F$33</f>
        <v>1</v>
      </c>
      <c r="C1699" s="68" t="s">
        <v>781</v>
      </c>
      <c r="D1699" s="68" t="s">
        <v>4044</v>
      </c>
      <c r="E1699" s="68" t="s">
        <v>3053</v>
      </c>
    </row>
    <row r="1700" spans="1:5" hidden="1" x14ac:dyDescent="0.2">
      <c r="A1700" s="221">
        <v>1699</v>
      </c>
      <c r="B1700" s="68" t="b">
        <f>'Zał 5-3'!$D$35&gt;='Zał 5-3'!$F$35</f>
        <v>1</v>
      </c>
      <c r="C1700" s="68" t="s">
        <v>781</v>
      </c>
      <c r="D1700" s="68" t="s">
        <v>3612</v>
      </c>
      <c r="E1700" s="68" t="s">
        <v>3053</v>
      </c>
    </row>
    <row r="1701" spans="1:5" hidden="1" x14ac:dyDescent="0.2">
      <c r="A1701" s="221">
        <v>1700</v>
      </c>
      <c r="B1701" s="68" t="b">
        <f>'Zał 5-3'!$D$36&gt;='Zał 5-3'!$F$36</f>
        <v>1</v>
      </c>
      <c r="C1701" s="68" t="s">
        <v>781</v>
      </c>
      <c r="D1701" s="68" t="s">
        <v>3613</v>
      </c>
      <c r="E1701" s="68" t="s">
        <v>3053</v>
      </c>
    </row>
    <row r="1702" spans="1:5" hidden="1" x14ac:dyDescent="0.2">
      <c r="A1702" s="221">
        <v>1701</v>
      </c>
      <c r="B1702" s="68" t="b">
        <f>'Zał 5-3'!$D$37&gt;='Zał 5-3'!$F$37</f>
        <v>1</v>
      </c>
      <c r="C1702" s="68" t="s">
        <v>781</v>
      </c>
      <c r="D1702" s="68" t="s">
        <v>3614</v>
      </c>
      <c r="E1702" s="68" t="s">
        <v>3053</v>
      </c>
    </row>
    <row r="1703" spans="1:5" hidden="1" x14ac:dyDescent="0.2">
      <c r="A1703" s="221">
        <v>1702</v>
      </c>
      <c r="B1703" s="68" t="b">
        <f>'Zał 5-3'!$D$38&gt;='Zał 5-3'!$F$38</f>
        <v>1</v>
      </c>
      <c r="C1703" s="68" t="s">
        <v>781</v>
      </c>
      <c r="D1703" s="68" t="s">
        <v>3615</v>
      </c>
      <c r="E1703" s="68" t="s">
        <v>3053</v>
      </c>
    </row>
    <row r="1704" spans="1:5" hidden="1" x14ac:dyDescent="0.2">
      <c r="A1704" s="221">
        <v>1703</v>
      </c>
      <c r="B1704" s="68" t="b">
        <f>'Zał 5-3'!$D$39&gt;='Zał 5-3'!$F$39</f>
        <v>1</v>
      </c>
      <c r="C1704" s="68" t="s">
        <v>781</v>
      </c>
      <c r="D1704" s="68" t="s">
        <v>4132</v>
      </c>
      <c r="E1704" s="68" t="s">
        <v>3053</v>
      </c>
    </row>
    <row r="1705" spans="1:5" hidden="1" x14ac:dyDescent="0.2">
      <c r="A1705" s="221">
        <v>1704</v>
      </c>
      <c r="B1705" s="68" t="b">
        <f>'Zał 5-3'!$E$7&gt;='Zał 5-3'!$F$7</f>
        <v>1</v>
      </c>
      <c r="C1705" s="68" t="s">
        <v>781</v>
      </c>
      <c r="D1705" s="68" t="s">
        <v>3298</v>
      </c>
      <c r="E1705" s="68" t="s">
        <v>3916</v>
      </c>
    </row>
    <row r="1706" spans="1:5" hidden="1" x14ac:dyDescent="0.2">
      <c r="A1706" s="221">
        <v>1705</v>
      </c>
      <c r="B1706" s="68" t="b">
        <f>'Zał 5-3'!$E$8&gt;='Zał 5-3'!$F$8</f>
        <v>1</v>
      </c>
      <c r="C1706" s="68" t="s">
        <v>781</v>
      </c>
      <c r="D1706" s="68" t="s">
        <v>3299</v>
      </c>
      <c r="E1706" s="68" t="s">
        <v>3916</v>
      </c>
    </row>
    <row r="1707" spans="1:5" hidden="1" x14ac:dyDescent="0.2">
      <c r="A1707" s="221">
        <v>1706</v>
      </c>
      <c r="B1707" s="68" t="b">
        <f>'Zał 5-3'!$E$9&gt;='Zał 5-3'!$F$9</f>
        <v>1</v>
      </c>
      <c r="C1707" s="68" t="s">
        <v>781</v>
      </c>
      <c r="D1707" s="68" t="s">
        <v>3300</v>
      </c>
      <c r="E1707" s="68" t="s">
        <v>3916</v>
      </c>
    </row>
    <row r="1708" spans="1:5" hidden="1" x14ac:dyDescent="0.2">
      <c r="A1708" s="221">
        <v>1707</v>
      </c>
      <c r="B1708" s="68" t="b">
        <f>'Zał 5-3'!$E$10&gt;='Zał 5-3'!$F$10</f>
        <v>1</v>
      </c>
      <c r="C1708" s="68" t="s">
        <v>781</v>
      </c>
      <c r="D1708" s="68" t="s">
        <v>3301</v>
      </c>
      <c r="E1708" s="68" t="s">
        <v>3916</v>
      </c>
    </row>
    <row r="1709" spans="1:5" hidden="1" x14ac:dyDescent="0.2">
      <c r="A1709" s="221">
        <v>1708</v>
      </c>
      <c r="B1709" s="68" t="b">
        <f>'Zał 5-3'!$E$11&gt;='Zał 5-3'!$F$11</f>
        <v>1</v>
      </c>
      <c r="C1709" s="68" t="s">
        <v>781</v>
      </c>
      <c r="D1709" s="68" t="s">
        <v>3302</v>
      </c>
      <c r="E1709" s="68" t="s">
        <v>3916</v>
      </c>
    </row>
    <row r="1710" spans="1:5" hidden="1" x14ac:dyDescent="0.2">
      <c r="A1710" s="221">
        <v>1709</v>
      </c>
      <c r="B1710" s="68" t="b">
        <f>'Zał 5-3'!$E$12&gt;='Zał 5-3'!$F$12</f>
        <v>1</v>
      </c>
      <c r="C1710" s="68" t="s">
        <v>781</v>
      </c>
      <c r="D1710" s="68" t="s">
        <v>3303</v>
      </c>
      <c r="E1710" s="68" t="s">
        <v>3916</v>
      </c>
    </row>
    <row r="1711" spans="1:5" hidden="1" x14ac:dyDescent="0.2">
      <c r="A1711" s="221">
        <v>1710</v>
      </c>
      <c r="B1711" s="68" t="b">
        <f>'Zał 5-3'!$E$19&gt;='Zał 5-3'!$F$19</f>
        <v>1</v>
      </c>
      <c r="C1711" s="68" t="s">
        <v>781</v>
      </c>
      <c r="D1711" s="68" t="s">
        <v>1086</v>
      </c>
      <c r="E1711" s="68" t="s">
        <v>3916</v>
      </c>
    </row>
    <row r="1712" spans="1:5" hidden="1" x14ac:dyDescent="0.2">
      <c r="A1712" s="221">
        <v>1711</v>
      </c>
      <c r="B1712" s="68" t="b">
        <f>'Zał 5-3'!$E$20&gt;='Zał 5-3'!$F$20</f>
        <v>1</v>
      </c>
      <c r="C1712" s="68" t="s">
        <v>781</v>
      </c>
      <c r="D1712" s="68" t="s">
        <v>1212</v>
      </c>
      <c r="E1712" s="68" t="s">
        <v>3916</v>
      </c>
    </row>
    <row r="1713" spans="1:5" hidden="1" x14ac:dyDescent="0.2">
      <c r="A1713" s="221">
        <v>1712</v>
      </c>
      <c r="B1713" s="68" t="b">
        <f>'Zał 5-3'!$E$21&gt;='Zał 5-3'!$F$21</f>
        <v>1</v>
      </c>
      <c r="C1713" s="68" t="s">
        <v>781</v>
      </c>
      <c r="D1713" s="68" t="s">
        <v>1213</v>
      </c>
      <c r="E1713" s="68" t="s">
        <v>3916</v>
      </c>
    </row>
    <row r="1714" spans="1:5" hidden="1" x14ac:dyDescent="0.2">
      <c r="A1714" s="221">
        <v>1713</v>
      </c>
      <c r="B1714" s="68" t="b">
        <f>'Zał 5-3'!$E$22&gt;='Zał 5-3'!$F$22</f>
        <v>1</v>
      </c>
      <c r="C1714" s="68" t="s">
        <v>781</v>
      </c>
      <c r="D1714" s="68" t="s">
        <v>1214</v>
      </c>
      <c r="E1714" s="68" t="s">
        <v>3916</v>
      </c>
    </row>
    <row r="1715" spans="1:5" hidden="1" x14ac:dyDescent="0.2">
      <c r="A1715" s="221">
        <v>1714</v>
      </c>
      <c r="B1715" s="68" t="b">
        <f>'Zał 5-3'!$E$23&gt;='Zał 5-3'!$F$23</f>
        <v>1</v>
      </c>
      <c r="C1715" s="68" t="s">
        <v>781</v>
      </c>
      <c r="D1715" s="68" t="s">
        <v>1215</v>
      </c>
      <c r="E1715" s="68" t="s">
        <v>3916</v>
      </c>
    </row>
    <row r="1716" spans="1:5" hidden="1" x14ac:dyDescent="0.2">
      <c r="A1716" s="221">
        <v>1715</v>
      </c>
      <c r="B1716" s="68" t="b">
        <f>'Zał 5-3'!$E$24&gt;='Zał 5-3'!$F$24</f>
        <v>1</v>
      </c>
      <c r="C1716" s="68" t="s">
        <v>781</v>
      </c>
      <c r="D1716" s="68" t="s">
        <v>1219</v>
      </c>
      <c r="E1716" s="68" t="s">
        <v>3916</v>
      </c>
    </row>
    <row r="1717" spans="1:5" hidden="1" x14ac:dyDescent="0.2">
      <c r="A1717" s="221">
        <v>1716</v>
      </c>
      <c r="B1717" s="68" t="b">
        <f>'Zał 5-3'!$E$25&gt;='Zał 5-3'!$F$25</f>
        <v>1</v>
      </c>
      <c r="C1717" s="68" t="s">
        <v>781</v>
      </c>
      <c r="D1717" s="68" t="s">
        <v>1216</v>
      </c>
      <c r="E1717" s="68" t="s">
        <v>3916</v>
      </c>
    </row>
    <row r="1718" spans="1:5" hidden="1" x14ac:dyDescent="0.2">
      <c r="A1718" s="221">
        <v>1717</v>
      </c>
      <c r="B1718" s="68" t="b">
        <f>'Zał 5-3'!$E$26&gt;='Zał 5-3'!$F$26</f>
        <v>1</v>
      </c>
      <c r="C1718" s="68" t="s">
        <v>781</v>
      </c>
      <c r="D1718" s="68" t="s">
        <v>1217</v>
      </c>
      <c r="E1718" s="68" t="s">
        <v>3916</v>
      </c>
    </row>
    <row r="1719" spans="1:5" hidden="1" x14ac:dyDescent="0.2">
      <c r="A1719" s="221">
        <v>1718</v>
      </c>
      <c r="B1719" s="68" t="b">
        <f>'Zał 5-3'!$E$30&gt;='Zał 5-3'!$F$30</f>
        <v>1</v>
      </c>
      <c r="C1719" s="68" t="s">
        <v>781</v>
      </c>
      <c r="D1719" s="68" t="s">
        <v>3841</v>
      </c>
      <c r="E1719" s="68" t="s">
        <v>3916</v>
      </c>
    </row>
    <row r="1720" spans="1:5" hidden="1" x14ac:dyDescent="0.2">
      <c r="A1720" s="221">
        <v>1719</v>
      </c>
      <c r="B1720" s="68" t="b">
        <f>'Zał 5-3'!$E$33&gt;='Zał 5-3'!$F$33</f>
        <v>1</v>
      </c>
      <c r="C1720" s="68" t="s">
        <v>781</v>
      </c>
      <c r="D1720" s="68" t="s">
        <v>4044</v>
      </c>
      <c r="E1720" s="68" t="s">
        <v>3916</v>
      </c>
    </row>
    <row r="1721" spans="1:5" hidden="1" x14ac:dyDescent="0.2">
      <c r="A1721" s="221">
        <v>1720</v>
      </c>
      <c r="B1721" s="68" t="b">
        <f>'Zał 5-3'!$E$35&gt;='Zał 5-3'!$F$35</f>
        <v>1</v>
      </c>
      <c r="C1721" s="68" t="s">
        <v>781</v>
      </c>
      <c r="D1721" s="68" t="s">
        <v>3612</v>
      </c>
      <c r="E1721" s="68" t="s">
        <v>3916</v>
      </c>
    </row>
    <row r="1722" spans="1:5" hidden="1" x14ac:dyDescent="0.2">
      <c r="A1722" s="221">
        <v>1721</v>
      </c>
      <c r="B1722" s="68" t="b">
        <f>'Zał 5-3'!$E$36&gt;='Zał 5-3'!$F$36</f>
        <v>1</v>
      </c>
      <c r="C1722" s="68" t="s">
        <v>781</v>
      </c>
      <c r="D1722" s="68" t="s">
        <v>3613</v>
      </c>
      <c r="E1722" s="68" t="s">
        <v>3916</v>
      </c>
    </row>
    <row r="1723" spans="1:5" hidden="1" x14ac:dyDescent="0.2">
      <c r="A1723" s="221">
        <v>1722</v>
      </c>
      <c r="B1723" s="68" t="b">
        <f>'Zał 5-3'!$E$37&gt;='Zał 5-3'!$F$37</f>
        <v>1</v>
      </c>
      <c r="C1723" s="68" t="s">
        <v>781</v>
      </c>
      <c r="D1723" s="68" t="s">
        <v>3614</v>
      </c>
      <c r="E1723" s="68" t="s">
        <v>3916</v>
      </c>
    </row>
    <row r="1724" spans="1:5" hidden="1" x14ac:dyDescent="0.2">
      <c r="A1724" s="221">
        <v>1723</v>
      </c>
      <c r="B1724" s="68" t="b">
        <f>'Zał 5-3'!$E$38&gt;='Zał 5-3'!$F$38</f>
        <v>1</v>
      </c>
      <c r="C1724" s="68" t="s">
        <v>781</v>
      </c>
      <c r="D1724" s="68" t="s">
        <v>3615</v>
      </c>
      <c r="E1724" s="68" t="s">
        <v>3916</v>
      </c>
    </row>
    <row r="1725" spans="1:5" hidden="1" x14ac:dyDescent="0.2">
      <c r="A1725" s="221">
        <v>1724</v>
      </c>
      <c r="B1725" s="68" t="b">
        <f>'Zał 5-3'!$E$39&gt;='Zał 5-3'!$F$39</f>
        <v>1</v>
      </c>
      <c r="C1725" s="68" t="s">
        <v>781</v>
      </c>
      <c r="D1725" s="68" t="s">
        <v>4132</v>
      </c>
      <c r="E1725" s="68" t="s">
        <v>3916</v>
      </c>
    </row>
    <row r="1726" spans="1:5" hidden="1" x14ac:dyDescent="0.2">
      <c r="A1726" s="221">
        <v>1725</v>
      </c>
      <c r="B1726" s="68" t="b">
        <f>'Zał 5-3'!$D$7&gt;='Zał 5-3'!$G$7</f>
        <v>1</v>
      </c>
      <c r="C1726" s="68" t="s">
        <v>781</v>
      </c>
      <c r="D1726" s="68" t="s">
        <v>3298</v>
      </c>
      <c r="E1726" s="68" t="s">
        <v>2629</v>
      </c>
    </row>
    <row r="1727" spans="1:5" hidden="1" x14ac:dyDescent="0.2">
      <c r="A1727" s="221">
        <v>1726</v>
      </c>
      <c r="B1727" s="68" t="b">
        <f>'Zał 5-3'!$D$8&gt;='Zał 5-3'!$G$8</f>
        <v>1</v>
      </c>
      <c r="C1727" s="68" t="s">
        <v>781</v>
      </c>
      <c r="D1727" s="68" t="s">
        <v>3299</v>
      </c>
      <c r="E1727" s="68" t="s">
        <v>2629</v>
      </c>
    </row>
    <row r="1728" spans="1:5" hidden="1" x14ac:dyDescent="0.2">
      <c r="A1728" s="221">
        <v>1727</v>
      </c>
      <c r="B1728" s="68" t="b">
        <f>'Zał 5-3'!$D$9&gt;='Zał 5-3'!$G$9</f>
        <v>1</v>
      </c>
      <c r="C1728" s="68" t="s">
        <v>781</v>
      </c>
      <c r="D1728" s="68" t="s">
        <v>3300</v>
      </c>
      <c r="E1728" s="68" t="s">
        <v>2629</v>
      </c>
    </row>
    <row r="1729" spans="1:5" hidden="1" x14ac:dyDescent="0.2">
      <c r="A1729" s="221">
        <v>1728</v>
      </c>
      <c r="B1729" s="68" t="b">
        <f>'Zał 5-3'!$D$10&gt;='Zał 5-3'!$G$10</f>
        <v>1</v>
      </c>
      <c r="C1729" s="68" t="s">
        <v>781</v>
      </c>
      <c r="D1729" s="68" t="s">
        <v>3301</v>
      </c>
      <c r="E1729" s="68" t="s">
        <v>2629</v>
      </c>
    </row>
    <row r="1730" spans="1:5" hidden="1" x14ac:dyDescent="0.2">
      <c r="A1730" s="221">
        <v>1729</v>
      </c>
      <c r="B1730" s="68" t="b">
        <f>'Zał 5-3'!$D$11&gt;='Zał 5-3'!$G$11</f>
        <v>1</v>
      </c>
      <c r="C1730" s="68" t="s">
        <v>781</v>
      </c>
      <c r="D1730" s="68" t="s">
        <v>3302</v>
      </c>
      <c r="E1730" s="68" t="s">
        <v>2629</v>
      </c>
    </row>
    <row r="1731" spans="1:5" hidden="1" x14ac:dyDescent="0.2">
      <c r="A1731" s="221">
        <v>1730</v>
      </c>
      <c r="B1731" s="68" t="b">
        <f>'Zał 5-3'!$D$12&gt;='Zał 5-3'!$G$12</f>
        <v>1</v>
      </c>
      <c r="C1731" s="68" t="s">
        <v>781</v>
      </c>
      <c r="D1731" s="68" t="s">
        <v>3303</v>
      </c>
      <c r="E1731" s="68" t="s">
        <v>2629</v>
      </c>
    </row>
    <row r="1732" spans="1:5" hidden="1" x14ac:dyDescent="0.2">
      <c r="A1732" s="221">
        <v>1731</v>
      </c>
      <c r="B1732" s="68" t="b">
        <f>'Zał 5-3'!$D$13&gt;='Zał 5-3'!$G$13</f>
        <v>1</v>
      </c>
      <c r="C1732" s="68" t="s">
        <v>781</v>
      </c>
      <c r="D1732" s="68" t="s">
        <v>1080</v>
      </c>
      <c r="E1732" s="68" t="s">
        <v>2629</v>
      </c>
    </row>
    <row r="1733" spans="1:5" hidden="1" x14ac:dyDescent="0.2">
      <c r="A1733" s="221">
        <v>1732</v>
      </c>
      <c r="B1733" s="68" t="b">
        <f>'Zał 5-3'!$D$14&gt;='Zał 5-3'!$G$14</f>
        <v>1</v>
      </c>
      <c r="C1733" s="68" t="s">
        <v>781</v>
      </c>
      <c r="D1733" s="68" t="s">
        <v>1081</v>
      </c>
      <c r="E1733" s="68" t="s">
        <v>2629</v>
      </c>
    </row>
    <row r="1734" spans="1:5" hidden="1" x14ac:dyDescent="0.2">
      <c r="A1734" s="221">
        <v>1733</v>
      </c>
      <c r="B1734" s="68" t="b">
        <f>'Zał 5-3'!$D$15&gt;='Zał 5-3'!$G$15</f>
        <v>1</v>
      </c>
      <c r="C1734" s="68" t="s">
        <v>781</v>
      </c>
      <c r="D1734" s="68" t="s">
        <v>1082</v>
      </c>
      <c r="E1734" s="68" t="s">
        <v>2629</v>
      </c>
    </row>
    <row r="1735" spans="1:5" hidden="1" x14ac:dyDescent="0.2">
      <c r="A1735" s="221">
        <v>1734</v>
      </c>
      <c r="B1735" s="68" t="b">
        <f>'Zał 5-3'!$D$16&gt;='Zał 5-3'!$G$16</f>
        <v>1</v>
      </c>
      <c r="C1735" s="68" t="s">
        <v>781</v>
      </c>
      <c r="D1735" s="68" t="s">
        <v>1083</v>
      </c>
      <c r="E1735" s="68" t="s">
        <v>2629</v>
      </c>
    </row>
    <row r="1736" spans="1:5" hidden="1" x14ac:dyDescent="0.2">
      <c r="A1736" s="221">
        <v>1735</v>
      </c>
      <c r="B1736" s="68" t="b">
        <f>'Zał 5-3'!$D$17&gt;='Zał 5-3'!$G$17</f>
        <v>1</v>
      </c>
      <c r="C1736" s="68" t="s">
        <v>781</v>
      </c>
      <c r="D1736" s="68" t="s">
        <v>1084</v>
      </c>
      <c r="E1736" s="68" t="s">
        <v>2629</v>
      </c>
    </row>
    <row r="1737" spans="1:5" hidden="1" x14ac:dyDescent="0.2">
      <c r="A1737" s="221">
        <v>1736</v>
      </c>
      <c r="B1737" s="68" t="b">
        <f>'Zał 5-3'!$D$19&gt;='Zał 5-3'!$G$19</f>
        <v>1</v>
      </c>
      <c r="C1737" s="68" t="s">
        <v>781</v>
      </c>
      <c r="D1737" s="68" t="s">
        <v>1086</v>
      </c>
      <c r="E1737" s="68" t="s">
        <v>2629</v>
      </c>
    </row>
    <row r="1738" spans="1:5" hidden="1" x14ac:dyDescent="0.2">
      <c r="A1738" s="221">
        <v>1737</v>
      </c>
      <c r="B1738" s="68" t="b">
        <f>'Zał 5-3'!$D$20&gt;='Zał 5-3'!$G$20</f>
        <v>1</v>
      </c>
      <c r="C1738" s="68" t="s">
        <v>781</v>
      </c>
      <c r="D1738" s="68" t="s">
        <v>1212</v>
      </c>
      <c r="E1738" s="68" t="s">
        <v>2629</v>
      </c>
    </row>
    <row r="1739" spans="1:5" hidden="1" x14ac:dyDescent="0.2">
      <c r="A1739" s="221">
        <v>1738</v>
      </c>
      <c r="B1739" s="68" t="b">
        <f>'Zał 5-3'!$D$21&gt;='Zał 5-3'!$G$21</f>
        <v>1</v>
      </c>
      <c r="C1739" s="68" t="s">
        <v>781</v>
      </c>
      <c r="D1739" s="68" t="s">
        <v>1213</v>
      </c>
      <c r="E1739" s="68" t="s">
        <v>2629</v>
      </c>
    </row>
    <row r="1740" spans="1:5" hidden="1" x14ac:dyDescent="0.2">
      <c r="A1740" s="221">
        <v>1739</v>
      </c>
      <c r="B1740" s="68" t="b">
        <f>'Zał 5-3'!$D$22&gt;='Zał 5-3'!$G$22</f>
        <v>1</v>
      </c>
      <c r="C1740" s="68" t="s">
        <v>781</v>
      </c>
      <c r="D1740" s="68" t="s">
        <v>1214</v>
      </c>
      <c r="E1740" s="68" t="s">
        <v>2629</v>
      </c>
    </row>
    <row r="1741" spans="1:5" hidden="1" x14ac:dyDescent="0.2">
      <c r="A1741" s="221">
        <v>1740</v>
      </c>
      <c r="B1741" s="68" t="b">
        <f>'Zał 5-3'!$D$23&gt;='Zał 5-3'!$G$23</f>
        <v>1</v>
      </c>
      <c r="C1741" s="68" t="s">
        <v>781</v>
      </c>
      <c r="D1741" s="68" t="s">
        <v>1215</v>
      </c>
      <c r="E1741" s="68" t="s">
        <v>2629</v>
      </c>
    </row>
    <row r="1742" spans="1:5" hidden="1" x14ac:dyDescent="0.2">
      <c r="A1742" s="221">
        <v>1741</v>
      </c>
      <c r="B1742" s="68" t="b">
        <f>'Zał 5-3'!$D$24&gt;='Zał 5-3'!$G$24</f>
        <v>1</v>
      </c>
      <c r="C1742" s="68" t="s">
        <v>781</v>
      </c>
      <c r="D1742" s="68" t="s">
        <v>1219</v>
      </c>
      <c r="E1742" s="68" t="s">
        <v>2629</v>
      </c>
    </row>
    <row r="1743" spans="1:5" hidden="1" x14ac:dyDescent="0.2">
      <c r="A1743" s="221">
        <v>1742</v>
      </c>
      <c r="B1743" s="68" t="b">
        <f>'Zał 5-3'!$D$25&gt;='Zał 5-3'!$G$25</f>
        <v>1</v>
      </c>
      <c r="C1743" s="68" t="s">
        <v>781</v>
      </c>
      <c r="D1743" s="68" t="s">
        <v>1216</v>
      </c>
      <c r="E1743" s="68" t="s">
        <v>2629</v>
      </c>
    </row>
    <row r="1744" spans="1:5" hidden="1" x14ac:dyDescent="0.2">
      <c r="A1744" s="221">
        <v>1743</v>
      </c>
      <c r="B1744" s="68" t="b">
        <f>'Zał 5-3'!$D$26&gt;='Zał 5-3'!$G$26</f>
        <v>1</v>
      </c>
      <c r="C1744" s="68" t="s">
        <v>781</v>
      </c>
      <c r="D1744" s="68" t="s">
        <v>1217</v>
      </c>
      <c r="E1744" s="68" t="s">
        <v>2629</v>
      </c>
    </row>
    <row r="1745" spans="1:5" hidden="1" x14ac:dyDescent="0.2">
      <c r="A1745" s="221">
        <v>1744</v>
      </c>
      <c r="B1745" s="68" t="b">
        <f>'Zał 5-3'!$D$27&gt;='Zał 5-3'!$G$27</f>
        <v>1</v>
      </c>
      <c r="C1745" s="68" t="s">
        <v>781</v>
      </c>
      <c r="D1745" s="68" t="s">
        <v>3838</v>
      </c>
      <c r="E1745" s="68" t="s">
        <v>2629</v>
      </c>
    </row>
    <row r="1746" spans="1:5" hidden="1" x14ac:dyDescent="0.2">
      <c r="A1746" s="221">
        <v>1745</v>
      </c>
      <c r="B1746" s="68" t="b">
        <f>'Zał 5-3'!$D$28&gt;='Zał 5-3'!$G$28</f>
        <v>1</v>
      </c>
      <c r="C1746" s="68" t="s">
        <v>781</v>
      </c>
      <c r="D1746" s="68" t="s">
        <v>3839</v>
      </c>
      <c r="E1746" s="68" t="s">
        <v>2629</v>
      </c>
    </row>
    <row r="1747" spans="1:5" hidden="1" x14ac:dyDescent="0.2">
      <c r="A1747" s="221">
        <v>1746</v>
      </c>
      <c r="B1747" s="68" t="b">
        <f>'Zał 5-3'!$D$29&gt;='Zał 5-3'!$G$29</f>
        <v>1</v>
      </c>
      <c r="C1747" s="68" t="s">
        <v>781</v>
      </c>
      <c r="D1747" s="68" t="s">
        <v>3840</v>
      </c>
      <c r="E1747" s="68" t="s">
        <v>2629</v>
      </c>
    </row>
    <row r="1748" spans="1:5" hidden="1" x14ac:dyDescent="0.2">
      <c r="A1748" s="221">
        <v>1747</v>
      </c>
      <c r="B1748" s="68" t="b">
        <f>'Zał 5-3'!$D$30&gt;='Zał 5-3'!$G$30</f>
        <v>1</v>
      </c>
      <c r="C1748" s="68" t="s">
        <v>781</v>
      </c>
      <c r="D1748" s="68" t="s">
        <v>3841</v>
      </c>
      <c r="E1748" s="68" t="s">
        <v>2629</v>
      </c>
    </row>
    <row r="1749" spans="1:5" hidden="1" x14ac:dyDescent="0.2">
      <c r="A1749" s="221">
        <v>1748</v>
      </c>
      <c r="B1749" s="68" t="b">
        <f>'Zał 5-3'!$D$31&gt;='Zał 5-3'!$G$31</f>
        <v>1</v>
      </c>
      <c r="C1749" s="68" t="s">
        <v>781</v>
      </c>
      <c r="D1749" s="68" t="s">
        <v>4042</v>
      </c>
      <c r="E1749" s="68" t="s">
        <v>2629</v>
      </c>
    </row>
    <row r="1750" spans="1:5" hidden="1" x14ac:dyDescent="0.2">
      <c r="A1750" s="221">
        <v>1749</v>
      </c>
      <c r="B1750" s="68" t="b">
        <f>'Zał 5-3'!$D$32&gt;='Zał 5-3'!$G$32</f>
        <v>1</v>
      </c>
      <c r="C1750" s="68" t="s">
        <v>781</v>
      </c>
      <c r="D1750" s="68" t="s">
        <v>4043</v>
      </c>
      <c r="E1750" s="68" t="s">
        <v>2629</v>
      </c>
    </row>
    <row r="1751" spans="1:5" hidden="1" x14ac:dyDescent="0.2">
      <c r="A1751" s="221">
        <v>1750</v>
      </c>
      <c r="B1751" s="68" t="b">
        <f>'Zał 5-3'!$D$34&gt;='Zał 5-3'!$G$34</f>
        <v>1</v>
      </c>
      <c r="C1751" s="68" t="s">
        <v>781</v>
      </c>
      <c r="D1751" s="68" t="s">
        <v>4045</v>
      </c>
      <c r="E1751" s="68" t="s">
        <v>2629</v>
      </c>
    </row>
    <row r="1752" spans="1:5" hidden="1" x14ac:dyDescent="0.2">
      <c r="A1752" s="221">
        <v>1751</v>
      </c>
      <c r="B1752" s="68" t="b">
        <f>'Zał 5-3'!$D$35&gt;='Zał 5-3'!$G$35</f>
        <v>1</v>
      </c>
      <c r="C1752" s="68" t="s">
        <v>781</v>
      </c>
      <c r="D1752" s="68" t="s">
        <v>3612</v>
      </c>
      <c r="E1752" s="68" t="s">
        <v>2629</v>
      </c>
    </row>
    <row r="1753" spans="1:5" hidden="1" x14ac:dyDescent="0.2">
      <c r="A1753" s="221">
        <v>1752</v>
      </c>
      <c r="B1753" s="68" t="b">
        <f>'Zał 5-3'!$D$36&gt;='Zał 5-3'!$G$36</f>
        <v>1</v>
      </c>
      <c r="C1753" s="68" t="s">
        <v>781</v>
      </c>
      <c r="D1753" s="68" t="s">
        <v>3613</v>
      </c>
      <c r="E1753" s="68" t="s">
        <v>2629</v>
      </c>
    </row>
    <row r="1754" spans="1:5" hidden="1" x14ac:dyDescent="0.2">
      <c r="A1754" s="221">
        <v>1753</v>
      </c>
      <c r="B1754" s="68" t="b">
        <f>'Zał 5-3'!$D$37&gt;='Zał 5-3'!$G$37</f>
        <v>1</v>
      </c>
      <c r="C1754" s="68" t="s">
        <v>781</v>
      </c>
      <c r="D1754" s="68" t="s">
        <v>3614</v>
      </c>
      <c r="E1754" s="68" t="s">
        <v>2629</v>
      </c>
    </row>
    <row r="1755" spans="1:5" hidden="1" x14ac:dyDescent="0.2">
      <c r="A1755" s="221">
        <v>1754</v>
      </c>
      <c r="B1755" s="68" t="b">
        <f>'Zał 5-3'!$D$38&gt;='Zał 5-3'!$G$38</f>
        <v>1</v>
      </c>
      <c r="C1755" s="68" t="s">
        <v>781</v>
      </c>
      <c r="D1755" s="68" t="s">
        <v>3615</v>
      </c>
      <c r="E1755" s="68" t="s">
        <v>2629</v>
      </c>
    </row>
    <row r="1756" spans="1:5" hidden="1" x14ac:dyDescent="0.2">
      <c r="A1756" s="221">
        <v>1755</v>
      </c>
      <c r="B1756" s="68" t="b">
        <f>'Zał 5-3'!$D$39&gt;='Zał 5-3'!$G$39</f>
        <v>1</v>
      </c>
      <c r="C1756" s="68" t="s">
        <v>781</v>
      </c>
      <c r="D1756" s="68" t="s">
        <v>4132</v>
      </c>
      <c r="E1756" s="68" t="s">
        <v>2629</v>
      </c>
    </row>
    <row r="1757" spans="1:5" hidden="1" x14ac:dyDescent="0.2">
      <c r="A1757" s="221">
        <v>1756</v>
      </c>
      <c r="B1757" s="68" t="b">
        <f>'Zał 5-3'!$D$7&gt;='Zał 5-3'!$H$7</f>
        <v>1</v>
      </c>
      <c r="C1757" s="68" t="s">
        <v>781</v>
      </c>
      <c r="D1757" s="68" t="s">
        <v>3298</v>
      </c>
      <c r="E1757" s="68" t="s">
        <v>3849</v>
      </c>
    </row>
    <row r="1758" spans="1:5" hidden="1" x14ac:dyDescent="0.2">
      <c r="A1758" s="221">
        <v>1757</v>
      </c>
      <c r="B1758" s="68" t="b">
        <f>'Zał 5-3'!$D$8&gt;='Zał 5-3'!$H$8</f>
        <v>1</v>
      </c>
      <c r="C1758" s="68" t="s">
        <v>781</v>
      </c>
      <c r="D1758" s="68" t="s">
        <v>3299</v>
      </c>
      <c r="E1758" s="68" t="s">
        <v>3849</v>
      </c>
    </row>
    <row r="1759" spans="1:5" hidden="1" x14ac:dyDescent="0.2">
      <c r="A1759" s="221">
        <v>1758</v>
      </c>
      <c r="B1759" s="68" t="b">
        <f>'Zał 5-3'!$D$9&gt;='Zał 5-3'!$H$9</f>
        <v>1</v>
      </c>
      <c r="C1759" s="68" t="s">
        <v>781</v>
      </c>
      <c r="D1759" s="68" t="s">
        <v>3300</v>
      </c>
      <c r="E1759" s="68" t="s">
        <v>3849</v>
      </c>
    </row>
    <row r="1760" spans="1:5" hidden="1" x14ac:dyDescent="0.2">
      <c r="A1760" s="221">
        <v>1759</v>
      </c>
      <c r="B1760" s="68" t="b">
        <f>'Zał 5-3'!$D$10&gt;='Zał 5-3'!$H$10</f>
        <v>1</v>
      </c>
      <c r="C1760" s="68" t="s">
        <v>781</v>
      </c>
      <c r="D1760" s="68" t="s">
        <v>3301</v>
      </c>
      <c r="E1760" s="68" t="s">
        <v>3849</v>
      </c>
    </row>
    <row r="1761" spans="1:5" hidden="1" x14ac:dyDescent="0.2">
      <c r="A1761" s="221">
        <v>1760</v>
      </c>
      <c r="B1761" s="68" t="b">
        <f>'Zał 5-3'!$D$11&gt;='Zał 5-3'!$H$11</f>
        <v>1</v>
      </c>
      <c r="C1761" s="68" t="s">
        <v>781</v>
      </c>
      <c r="D1761" s="68" t="s">
        <v>3302</v>
      </c>
      <c r="E1761" s="68" t="s">
        <v>3849</v>
      </c>
    </row>
    <row r="1762" spans="1:5" hidden="1" x14ac:dyDescent="0.2">
      <c r="A1762" s="221">
        <v>1761</v>
      </c>
      <c r="B1762" s="68" t="b">
        <f>'Zał 5-3'!$D$12&gt;='Zał 5-3'!$H$12</f>
        <v>1</v>
      </c>
      <c r="C1762" s="68" t="s">
        <v>781</v>
      </c>
      <c r="D1762" s="68" t="s">
        <v>3303</v>
      </c>
      <c r="E1762" s="68" t="s">
        <v>3849</v>
      </c>
    </row>
    <row r="1763" spans="1:5" hidden="1" x14ac:dyDescent="0.2">
      <c r="A1763" s="221">
        <v>1762</v>
      </c>
      <c r="B1763" s="68" t="b">
        <f>'Zał 5-3'!$D$16&gt;='Zał 5-3'!$H$16</f>
        <v>1</v>
      </c>
      <c r="C1763" s="68" t="s">
        <v>781</v>
      </c>
      <c r="D1763" s="68" t="s">
        <v>1083</v>
      </c>
      <c r="E1763" s="68" t="s">
        <v>3849</v>
      </c>
    </row>
    <row r="1764" spans="1:5" hidden="1" x14ac:dyDescent="0.2">
      <c r="A1764" s="221">
        <v>1763</v>
      </c>
      <c r="B1764" s="68" t="b">
        <f>'Zał 5-3'!$D$17&gt;='Zał 5-3'!$H$17</f>
        <v>1</v>
      </c>
      <c r="C1764" s="68" t="s">
        <v>781</v>
      </c>
      <c r="D1764" s="68" t="s">
        <v>1084</v>
      </c>
      <c r="E1764" s="68" t="s">
        <v>3849</v>
      </c>
    </row>
    <row r="1765" spans="1:5" hidden="1" x14ac:dyDescent="0.2">
      <c r="A1765" s="221">
        <v>1764</v>
      </c>
      <c r="B1765" s="68" t="b">
        <f>'Zał 5-3'!$D$19&gt;='Zał 5-3'!$H$19</f>
        <v>1</v>
      </c>
      <c r="C1765" s="68" t="s">
        <v>781</v>
      </c>
      <c r="D1765" s="68" t="s">
        <v>1086</v>
      </c>
      <c r="E1765" s="68" t="s">
        <v>3849</v>
      </c>
    </row>
    <row r="1766" spans="1:5" hidden="1" x14ac:dyDescent="0.2">
      <c r="A1766" s="221">
        <v>1765</v>
      </c>
      <c r="B1766" s="68" t="b">
        <f>'Zał 5-3'!$D$20&gt;='Zał 5-3'!$H$20</f>
        <v>1</v>
      </c>
      <c r="C1766" s="68" t="s">
        <v>781</v>
      </c>
      <c r="D1766" s="68" t="s">
        <v>1212</v>
      </c>
      <c r="E1766" s="68" t="s">
        <v>3849</v>
      </c>
    </row>
    <row r="1767" spans="1:5" hidden="1" x14ac:dyDescent="0.2">
      <c r="A1767" s="221">
        <v>1766</v>
      </c>
      <c r="B1767" s="68" t="b">
        <f>'Zał 5-3'!$D$21&gt;='Zał 5-3'!$H$21</f>
        <v>1</v>
      </c>
      <c r="C1767" s="68" t="s">
        <v>781</v>
      </c>
      <c r="D1767" s="68" t="s">
        <v>1213</v>
      </c>
      <c r="E1767" s="68" t="s">
        <v>3849</v>
      </c>
    </row>
    <row r="1768" spans="1:5" hidden="1" x14ac:dyDescent="0.2">
      <c r="A1768" s="221">
        <v>1767</v>
      </c>
      <c r="B1768" s="68" t="b">
        <f>'Zał 5-3'!$D$22&gt;='Zał 5-3'!$H$22</f>
        <v>1</v>
      </c>
      <c r="C1768" s="68" t="s">
        <v>781</v>
      </c>
      <c r="D1768" s="68" t="s">
        <v>1214</v>
      </c>
      <c r="E1768" s="68" t="s">
        <v>3849</v>
      </c>
    </row>
    <row r="1769" spans="1:5" hidden="1" x14ac:dyDescent="0.2">
      <c r="A1769" s="221">
        <v>1768</v>
      </c>
      <c r="B1769" s="68" t="b">
        <f>'Zał 5-3'!$D$23&gt;='Zał 5-3'!$H$23</f>
        <v>1</v>
      </c>
      <c r="C1769" s="68" t="s">
        <v>781</v>
      </c>
      <c r="D1769" s="68" t="s">
        <v>1215</v>
      </c>
      <c r="E1769" s="68" t="s">
        <v>3849</v>
      </c>
    </row>
    <row r="1770" spans="1:5" hidden="1" x14ac:dyDescent="0.2">
      <c r="A1770" s="221">
        <v>1769</v>
      </c>
      <c r="B1770" s="68" t="b">
        <f>'Zał 5-3'!$D$24&gt;='Zał 5-3'!$H$24</f>
        <v>1</v>
      </c>
      <c r="C1770" s="68" t="s">
        <v>781</v>
      </c>
      <c r="D1770" s="68" t="s">
        <v>1219</v>
      </c>
      <c r="E1770" s="68" t="s">
        <v>3849</v>
      </c>
    </row>
    <row r="1771" spans="1:5" hidden="1" x14ac:dyDescent="0.2">
      <c r="A1771" s="221">
        <v>1770</v>
      </c>
      <c r="B1771" s="68" t="b">
        <f>'Zał 5-3'!$D$25&gt;='Zał 5-3'!$H$25</f>
        <v>1</v>
      </c>
      <c r="C1771" s="68" t="s">
        <v>781</v>
      </c>
      <c r="D1771" s="68" t="s">
        <v>1216</v>
      </c>
      <c r="E1771" s="68" t="s">
        <v>3849</v>
      </c>
    </row>
    <row r="1772" spans="1:5" hidden="1" x14ac:dyDescent="0.2">
      <c r="A1772" s="221">
        <v>1771</v>
      </c>
      <c r="B1772" s="68" t="b">
        <f>'Zał 5-3'!$D$26&gt;='Zał 5-3'!$H$26</f>
        <v>1</v>
      </c>
      <c r="C1772" s="68" t="s">
        <v>781</v>
      </c>
      <c r="D1772" s="68" t="s">
        <v>1217</v>
      </c>
      <c r="E1772" s="68" t="s">
        <v>3849</v>
      </c>
    </row>
    <row r="1773" spans="1:5" hidden="1" x14ac:dyDescent="0.2">
      <c r="A1773" s="221">
        <v>1772</v>
      </c>
      <c r="B1773" s="68" t="b">
        <f>'Zał 5-3'!$D$27&gt;='Zał 5-3'!$H$27</f>
        <v>1</v>
      </c>
      <c r="C1773" s="68" t="s">
        <v>781</v>
      </c>
      <c r="D1773" s="68" t="s">
        <v>3838</v>
      </c>
      <c r="E1773" s="68" t="s">
        <v>3849</v>
      </c>
    </row>
    <row r="1774" spans="1:5" hidden="1" x14ac:dyDescent="0.2">
      <c r="A1774" s="221">
        <v>1773</v>
      </c>
      <c r="B1774" s="68" t="b">
        <f>'Zał 5-3'!$D$28&gt;='Zał 5-3'!$H$28</f>
        <v>1</v>
      </c>
      <c r="C1774" s="68" t="s">
        <v>781</v>
      </c>
      <c r="D1774" s="68" t="s">
        <v>3839</v>
      </c>
      <c r="E1774" s="68" t="s">
        <v>3849</v>
      </c>
    </row>
    <row r="1775" spans="1:5" hidden="1" x14ac:dyDescent="0.2">
      <c r="A1775" s="221">
        <v>1774</v>
      </c>
      <c r="B1775" s="68" t="b">
        <f>'Zał 5-3'!$D$29&gt;='Zał 5-3'!$H$29</f>
        <v>1</v>
      </c>
      <c r="C1775" s="68" t="s">
        <v>781</v>
      </c>
      <c r="D1775" s="68" t="s">
        <v>3840</v>
      </c>
      <c r="E1775" s="68" t="s">
        <v>3849</v>
      </c>
    </row>
    <row r="1776" spans="1:5" hidden="1" x14ac:dyDescent="0.2">
      <c r="A1776" s="221">
        <v>1775</v>
      </c>
      <c r="B1776" s="68" t="b">
        <f>'Zał 5-3'!$D$30&gt;='Zał 5-3'!$H$30</f>
        <v>1</v>
      </c>
      <c r="C1776" s="68" t="s">
        <v>781</v>
      </c>
      <c r="D1776" s="68" t="s">
        <v>3841</v>
      </c>
      <c r="E1776" s="68" t="s">
        <v>3849</v>
      </c>
    </row>
    <row r="1777" spans="1:5" hidden="1" x14ac:dyDescent="0.2">
      <c r="A1777" s="221">
        <v>1776</v>
      </c>
      <c r="B1777" s="68" t="b">
        <f>'Zał 5-3'!$D$33&gt;='Zał 5-3'!$H$33</f>
        <v>1</v>
      </c>
      <c r="C1777" s="68" t="s">
        <v>781</v>
      </c>
      <c r="D1777" s="68" t="s">
        <v>4044</v>
      </c>
      <c r="E1777" s="68" t="s">
        <v>3849</v>
      </c>
    </row>
    <row r="1778" spans="1:5" hidden="1" x14ac:dyDescent="0.2">
      <c r="A1778" s="221">
        <v>1777</v>
      </c>
      <c r="B1778" s="68" t="b">
        <f>'Zał 5-3'!$D$35&gt;='Zał 5-3'!$H$35</f>
        <v>1</v>
      </c>
      <c r="C1778" s="68" t="s">
        <v>781</v>
      </c>
      <c r="D1778" s="68" t="s">
        <v>3612</v>
      </c>
      <c r="E1778" s="68" t="s">
        <v>3849</v>
      </c>
    </row>
    <row r="1779" spans="1:5" hidden="1" x14ac:dyDescent="0.2">
      <c r="A1779" s="221">
        <v>1778</v>
      </c>
      <c r="B1779" s="68" t="b">
        <f>'Zał 5-3'!$D$36&gt;='Zał 5-3'!$H$36</f>
        <v>1</v>
      </c>
      <c r="C1779" s="68" t="s">
        <v>781</v>
      </c>
      <c r="D1779" s="68" t="s">
        <v>3613</v>
      </c>
      <c r="E1779" s="68" t="s">
        <v>3849</v>
      </c>
    </row>
    <row r="1780" spans="1:5" hidden="1" x14ac:dyDescent="0.2">
      <c r="A1780" s="221">
        <v>1779</v>
      </c>
      <c r="B1780" s="68" t="b">
        <f>'Zał 5-3'!$D$37&gt;='Zał 5-3'!$H$37</f>
        <v>1</v>
      </c>
      <c r="C1780" s="68" t="s">
        <v>781</v>
      </c>
      <c r="D1780" s="68" t="s">
        <v>3614</v>
      </c>
      <c r="E1780" s="68" t="s">
        <v>3849</v>
      </c>
    </row>
    <row r="1781" spans="1:5" hidden="1" x14ac:dyDescent="0.2">
      <c r="A1781" s="221">
        <v>1780</v>
      </c>
      <c r="B1781" s="68" t="b">
        <f>'Zał 5-3'!$D$38&gt;='Zał 5-3'!$H$38</f>
        <v>1</v>
      </c>
      <c r="C1781" s="68" t="s">
        <v>781</v>
      </c>
      <c r="D1781" s="68" t="s">
        <v>3615</v>
      </c>
      <c r="E1781" s="68" t="s">
        <v>3849</v>
      </c>
    </row>
    <row r="1782" spans="1:5" hidden="1" x14ac:dyDescent="0.2">
      <c r="A1782" s="221">
        <v>1781</v>
      </c>
      <c r="B1782" s="68" t="b">
        <f>'Zał 5-3'!$D$39&gt;='Zał 5-3'!$H$39</f>
        <v>1</v>
      </c>
      <c r="C1782" s="68" t="s">
        <v>781</v>
      </c>
      <c r="D1782" s="68" t="s">
        <v>4132</v>
      </c>
      <c r="E1782" s="68" t="s">
        <v>3849</v>
      </c>
    </row>
    <row r="1783" spans="1:5" hidden="1" x14ac:dyDescent="0.2">
      <c r="A1783" s="221">
        <v>1782</v>
      </c>
      <c r="B1783" s="68" t="b">
        <f>'Zał 5-3'!$D$7&gt;='Zał 5-3'!$E$7+'Zał 5-3'!$H$7</f>
        <v>1</v>
      </c>
      <c r="C1783" s="68" t="s">
        <v>781</v>
      </c>
      <c r="D1783" s="68" t="s">
        <v>3298</v>
      </c>
      <c r="E1783" s="68" t="s">
        <v>954</v>
      </c>
    </row>
    <row r="1784" spans="1:5" hidden="1" x14ac:dyDescent="0.2">
      <c r="A1784" s="221">
        <v>1783</v>
      </c>
      <c r="B1784" s="68" t="b">
        <f>'Zał 5-3'!$D$8&gt;='Zał 5-3'!$E$8+'Zał 5-3'!$H$8</f>
        <v>1</v>
      </c>
      <c r="C1784" s="68" t="s">
        <v>781</v>
      </c>
      <c r="D1784" s="68" t="s">
        <v>3299</v>
      </c>
      <c r="E1784" s="68" t="s">
        <v>954</v>
      </c>
    </row>
    <row r="1785" spans="1:5" hidden="1" x14ac:dyDescent="0.2">
      <c r="A1785" s="221">
        <v>1784</v>
      </c>
      <c r="B1785" s="68" t="b">
        <f>'Zał 5-3'!$D$9&gt;='Zał 5-3'!$E$9+'Zał 5-3'!$H$9</f>
        <v>1</v>
      </c>
      <c r="C1785" s="68" t="s">
        <v>781</v>
      </c>
      <c r="D1785" s="68" t="s">
        <v>3300</v>
      </c>
      <c r="E1785" s="68" t="s">
        <v>954</v>
      </c>
    </row>
    <row r="1786" spans="1:5" hidden="1" x14ac:dyDescent="0.2">
      <c r="A1786" s="221">
        <v>1785</v>
      </c>
      <c r="B1786" s="68" t="b">
        <f>'Zał 5-3'!$D$10&gt;='Zał 5-3'!$E$10+'Zał 5-3'!$H$10</f>
        <v>1</v>
      </c>
      <c r="C1786" s="68" t="s">
        <v>781</v>
      </c>
      <c r="D1786" s="68" t="s">
        <v>3301</v>
      </c>
      <c r="E1786" s="68" t="s">
        <v>954</v>
      </c>
    </row>
    <row r="1787" spans="1:5" hidden="1" x14ac:dyDescent="0.2">
      <c r="A1787" s="221">
        <v>1786</v>
      </c>
      <c r="B1787" s="68" t="b">
        <f>'Zał 5-3'!$D$11&gt;='Zał 5-3'!$E$11+'Zał 5-3'!$H$11</f>
        <v>1</v>
      </c>
      <c r="C1787" s="68" t="s">
        <v>781</v>
      </c>
      <c r="D1787" s="68" t="s">
        <v>3302</v>
      </c>
      <c r="E1787" s="68" t="s">
        <v>954</v>
      </c>
    </row>
    <row r="1788" spans="1:5" hidden="1" x14ac:dyDescent="0.2">
      <c r="A1788" s="221">
        <v>1787</v>
      </c>
      <c r="B1788" s="68" t="b">
        <f>'Zał 5-3'!$D$12&gt;='Zał 5-3'!$E$12+'Zał 5-3'!$H$12</f>
        <v>1</v>
      </c>
      <c r="C1788" s="68" t="s">
        <v>781</v>
      </c>
      <c r="D1788" s="68" t="s">
        <v>3303</v>
      </c>
      <c r="E1788" s="68" t="s">
        <v>954</v>
      </c>
    </row>
    <row r="1789" spans="1:5" hidden="1" x14ac:dyDescent="0.2">
      <c r="A1789" s="221">
        <v>1788</v>
      </c>
      <c r="B1789" s="68" t="b">
        <f>'Zał 5-3'!$D$19&gt;='Zał 5-3'!$E$19+'Zał 5-3'!$H$19</f>
        <v>1</v>
      </c>
      <c r="C1789" s="68" t="s">
        <v>781</v>
      </c>
      <c r="D1789" s="68" t="s">
        <v>1086</v>
      </c>
      <c r="E1789" s="68" t="s">
        <v>954</v>
      </c>
    </row>
    <row r="1790" spans="1:5" hidden="1" x14ac:dyDescent="0.2">
      <c r="A1790" s="221">
        <v>1789</v>
      </c>
      <c r="B1790" s="68" t="b">
        <f>'Zał 5-3'!$D$20&gt;='Zał 5-3'!$E$20+'Zał 5-3'!$H$20</f>
        <v>1</v>
      </c>
      <c r="C1790" s="68" t="s">
        <v>781</v>
      </c>
      <c r="D1790" s="68" t="s">
        <v>1212</v>
      </c>
      <c r="E1790" s="68" t="s">
        <v>954</v>
      </c>
    </row>
    <row r="1791" spans="1:5" hidden="1" x14ac:dyDescent="0.2">
      <c r="A1791" s="221">
        <v>1790</v>
      </c>
      <c r="B1791" s="68" t="b">
        <f>'Zał 5-3'!$D$21&gt;='Zał 5-3'!$E$21+'Zał 5-3'!$H$21</f>
        <v>1</v>
      </c>
      <c r="C1791" s="68" t="s">
        <v>781</v>
      </c>
      <c r="D1791" s="68" t="s">
        <v>1213</v>
      </c>
      <c r="E1791" s="68" t="s">
        <v>954</v>
      </c>
    </row>
    <row r="1792" spans="1:5" hidden="1" x14ac:dyDescent="0.2">
      <c r="A1792" s="221">
        <v>1791</v>
      </c>
      <c r="B1792" s="68" t="b">
        <f>'Zał 5-3'!$D$22&gt;='Zał 5-3'!$E$22+'Zał 5-3'!$H$22</f>
        <v>1</v>
      </c>
      <c r="C1792" s="68" t="s">
        <v>781</v>
      </c>
      <c r="D1792" s="68" t="s">
        <v>1214</v>
      </c>
      <c r="E1792" s="68" t="s">
        <v>954</v>
      </c>
    </row>
    <row r="1793" spans="1:5" hidden="1" x14ac:dyDescent="0.2">
      <c r="A1793" s="221">
        <v>1792</v>
      </c>
      <c r="B1793" s="68" t="b">
        <f>'Zał 5-3'!$D$23&gt;='Zał 5-3'!$E$23+'Zał 5-3'!$H$23</f>
        <v>1</v>
      </c>
      <c r="C1793" s="68" t="s">
        <v>781</v>
      </c>
      <c r="D1793" s="68" t="s">
        <v>1215</v>
      </c>
      <c r="E1793" s="68" t="s">
        <v>954</v>
      </c>
    </row>
    <row r="1794" spans="1:5" hidden="1" x14ac:dyDescent="0.2">
      <c r="A1794" s="221">
        <v>1793</v>
      </c>
      <c r="B1794" s="68" t="b">
        <f>'Zał 5-3'!$D$24&gt;='Zał 5-3'!$E$24+'Zał 5-3'!$H$24</f>
        <v>1</v>
      </c>
      <c r="C1794" s="68" t="s">
        <v>781</v>
      </c>
      <c r="D1794" s="68" t="s">
        <v>1219</v>
      </c>
      <c r="E1794" s="68" t="s">
        <v>954</v>
      </c>
    </row>
    <row r="1795" spans="1:5" hidden="1" x14ac:dyDescent="0.2">
      <c r="A1795" s="221">
        <v>1794</v>
      </c>
      <c r="B1795" s="68" t="b">
        <f>'Zał 5-3'!$D$25&gt;='Zał 5-3'!$E$25+'Zał 5-3'!$H$25</f>
        <v>1</v>
      </c>
      <c r="C1795" s="68" t="s">
        <v>781</v>
      </c>
      <c r="D1795" s="68" t="s">
        <v>1216</v>
      </c>
      <c r="E1795" s="68" t="s">
        <v>954</v>
      </c>
    </row>
    <row r="1796" spans="1:5" hidden="1" x14ac:dyDescent="0.2">
      <c r="A1796" s="221">
        <v>1795</v>
      </c>
      <c r="B1796" s="68" t="b">
        <f>'Zał 5-3'!$D$26&gt;='Zał 5-3'!$E$26+'Zał 5-3'!$H$26</f>
        <v>1</v>
      </c>
      <c r="C1796" s="68" t="s">
        <v>781</v>
      </c>
      <c r="D1796" s="68" t="s">
        <v>1217</v>
      </c>
      <c r="E1796" s="68" t="s">
        <v>954</v>
      </c>
    </row>
    <row r="1797" spans="1:5" hidden="1" x14ac:dyDescent="0.2">
      <c r="A1797" s="221">
        <v>1796</v>
      </c>
      <c r="B1797" s="68" t="b">
        <f>'Zał 5-3'!$D$27&gt;='Zał 5-3'!$E$27+'Zał 5-3'!$H$27</f>
        <v>1</v>
      </c>
      <c r="C1797" s="68" t="s">
        <v>781</v>
      </c>
      <c r="D1797" s="68" t="s">
        <v>3838</v>
      </c>
      <c r="E1797" s="68" t="s">
        <v>954</v>
      </c>
    </row>
    <row r="1798" spans="1:5" hidden="1" x14ac:dyDescent="0.2">
      <c r="A1798" s="221">
        <v>1797</v>
      </c>
      <c r="B1798" s="68" t="b">
        <f>'Zał 5-3'!$D$30&gt;='Zał 5-3'!$E$30+'Zał 5-3'!$H$30</f>
        <v>1</v>
      </c>
      <c r="C1798" s="68" t="s">
        <v>781</v>
      </c>
      <c r="D1798" s="68" t="s">
        <v>3841</v>
      </c>
      <c r="E1798" s="68" t="s">
        <v>954</v>
      </c>
    </row>
    <row r="1799" spans="1:5" hidden="1" x14ac:dyDescent="0.2">
      <c r="A1799" s="221">
        <v>1798</v>
      </c>
      <c r="B1799" s="68" t="b">
        <f>'Zał 5-3'!$D$35&gt;='Zał 5-3'!$E$35+'Zał 5-3'!$H$35</f>
        <v>1</v>
      </c>
      <c r="C1799" s="68" t="s">
        <v>781</v>
      </c>
      <c r="D1799" s="68" t="s">
        <v>3612</v>
      </c>
      <c r="E1799" s="68" t="s">
        <v>954</v>
      </c>
    </row>
    <row r="1800" spans="1:5" hidden="1" x14ac:dyDescent="0.2">
      <c r="A1800" s="221">
        <v>1799</v>
      </c>
      <c r="B1800" s="68" t="b">
        <f>'Zał 5-3'!$D$36&gt;='Zał 5-3'!$E$36+'Zał 5-3'!$H$36</f>
        <v>1</v>
      </c>
      <c r="C1800" s="68" t="s">
        <v>781</v>
      </c>
      <c r="D1800" s="68" t="s">
        <v>3613</v>
      </c>
      <c r="E1800" s="68" t="s">
        <v>954</v>
      </c>
    </row>
    <row r="1801" spans="1:5" hidden="1" x14ac:dyDescent="0.2">
      <c r="A1801" s="221">
        <v>1800</v>
      </c>
      <c r="B1801" s="68" t="b">
        <f>'Zał 5-3'!$D$37&gt;='Zał 5-3'!$E$37+'Zał 5-3'!$H$37</f>
        <v>1</v>
      </c>
      <c r="C1801" s="68" t="s">
        <v>781</v>
      </c>
      <c r="D1801" s="68" t="s">
        <v>3614</v>
      </c>
      <c r="E1801" s="68" t="s">
        <v>954</v>
      </c>
    </row>
    <row r="1802" spans="1:5" hidden="1" x14ac:dyDescent="0.2">
      <c r="A1802" s="221">
        <v>1801</v>
      </c>
      <c r="B1802" s="68" t="b">
        <f>'Zał 5-3'!$D$38&gt;='Zał 5-3'!$E$38+'Zał 5-3'!$H$38</f>
        <v>1</v>
      </c>
      <c r="C1802" s="68" t="s">
        <v>781</v>
      </c>
      <c r="D1802" s="68" t="s">
        <v>3615</v>
      </c>
      <c r="E1802" s="68" t="s">
        <v>954</v>
      </c>
    </row>
    <row r="1803" spans="1:5" hidden="1" x14ac:dyDescent="0.2">
      <c r="A1803" s="221">
        <v>1802</v>
      </c>
      <c r="B1803" s="68" t="b">
        <f>'Zał 5-3'!$D$39&gt;='Zał 5-3'!$E$39+'Zał 5-3'!$H$39</f>
        <v>1</v>
      </c>
      <c r="C1803" s="68" t="s">
        <v>781</v>
      </c>
      <c r="D1803" s="68" t="s">
        <v>4132</v>
      </c>
      <c r="E1803" s="68" t="s">
        <v>954</v>
      </c>
    </row>
    <row r="1804" spans="1:5" hidden="1" x14ac:dyDescent="0.2">
      <c r="A1804" s="221">
        <v>1803</v>
      </c>
      <c r="B1804" s="68" t="b">
        <f>'Zał 5-3'!$D$7&gt;='Zał 5-3'!$I$7</f>
        <v>1</v>
      </c>
      <c r="C1804" s="68" t="s">
        <v>781</v>
      </c>
      <c r="D1804" s="68" t="s">
        <v>3298</v>
      </c>
      <c r="E1804" s="68" t="s">
        <v>685</v>
      </c>
    </row>
    <row r="1805" spans="1:5" hidden="1" x14ac:dyDescent="0.2">
      <c r="A1805" s="221">
        <v>1804</v>
      </c>
      <c r="B1805" s="68" t="b">
        <f>'Zał 5-3'!$D$8&gt;='Zał 5-3'!$I$8</f>
        <v>1</v>
      </c>
      <c r="C1805" s="68" t="s">
        <v>781</v>
      </c>
      <c r="D1805" s="68" t="s">
        <v>3299</v>
      </c>
      <c r="E1805" s="68" t="s">
        <v>685</v>
      </c>
    </row>
    <row r="1806" spans="1:5" hidden="1" x14ac:dyDescent="0.2">
      <c r="A1806" s="221">
        <v>1805</v>
      </c>
      <c r="B1806" s="68" t="b">
        <f>'Zał 5-3'!$D$9&gt;='Zał 5-3'!$I$9</f>
        <v>1</v>
      </c>
      <c r="C1806" s="68" t="s">
        <v>781</v>
      </c>
      <c r="D1806" s="68" t="s">
        <v>3300</v>
      </c>
      <c r="E1806" s="68" t="s">
        <v>685</v>
      </c>
    </row>
    <row r="1807" spans="1:5" hidden="1" x14ac:dyDescent="0.2">
      <c r="A1807" s="221">
        <v>1806</v>
      </c>
      <c r="B1807" s="68" t="b">
        <f>'Zał 5-3'!$D$10&gt;='Zał 5-3'!$I$10</f>
        <v>1</v>
      </c>
      <c r="C1807" s="68" t="s">
        <v>781</v>
      </c>
      <c r="D1807" s="68" t="s">
        <v>3301</v>
      </c>
      <c r="E1807" s="68" t="s">
        <v>685</v>
      </c>
    </row>
    <row r="1808" spans="1:5" hidden="1" x14ac:dyDescent="0.2">
      <c r="A1808" s="221">
        <v>1807</v>
      </c>
      <c r="B1808" s="68" t="b">
        <f>'Zał 5-3'!$D$11&gt;='Zał 5-3'!$I$11</f>
        <v>1</v>
      </c>
      <c r="C1808" s="68" t="s">
        <v>781</v>
      </c>
      <c r="D1808" s="68" t="s">
        <v>3302</v>
      </c>
      <c r="E1808" s="68" t="s">
        <v>685</v>
      </c>
    </row>
    <row r="1809" spans="1:5" hidden="1" x14ac:dyDescent="0.2">
      <c r="A1809" s="221">
        <v>1808</v>
      </c>
      <c r="B1809" s="68" t="b">
        <f>'Zał 5-3'!$D$12&gt;='Zał 5-3'!$I$12</f>
        <v>1</v>
      </c>
      <c r="C1809" s="68" t="s">
        <v>781</v>
      </c>
      <c r="D1809" s="68" t="s">
        <v>3303</v>
      </c>
      <c r="E1809" s="68" t="s">
        <v>685</v>
      </c>
    </row>
    <row r="1810" spans="1:5" hidden="1" x14ac:dyDescent="0.2">
      <c r="A1810" s="221">
        <v>1809</v>
      </c>
      <c r="B1810" s="68" t="b">
        <f>'Zał 5-3'!$D$19&gt;='Zał 5-3'!$I$19</f>
        <v>1</v>
      </c>
      <c r="C1810" s="68" t="s">
        <v>781</v>
      </c>
      <c r="D1810" s="68" t="s">
        <v>1086</v>
      </c>
      <c r="E1810" s="68" t="s">
        <v>685</v>
      </c>
    </row>
    <row r="1811" spans="1:5" hidden="1" x14ac:dyDescent="0.2">
      <c r="A1811" s="221">
        <v>1810</v>
      </c>
      <c r="B1811" s="68" t="b">
        <f>'Zał 5-3'!$D$20&gt;='Zał 5-3'!$I$20</f>
        <v>1</v>
      </c>
      <c r="C1811" s="68" t="s">
        <v>781</v>
      </c>
      <c r="D1811" s="68" t="s">
        <v>1212</v>
      </c>
      <c r="E1811" s="68" t="s">
        <v>685</v>
      </c>
    </row>
    <row r="1812" spans="1:5" hidden="1" x14ac:dyDescent="0.2">
      <c r="A1812" s="221">
        <v>1811</v>
      </c>
      <c r="B1812" s="68" t="b">
        <f>'Zał 5-3'!$D$21&gt;='Zał 5-3'!$I$21</f>
        <v>1</v>
      </c>
      <c r="C1812" s="68" t="s">
        <v>781</v>
      </c>
      <c r="D1812" s="68" t="s">
        <v>1213</v>
      </c>
      <c r="E1812" s="68" t="s">
        <v>685</v>
      </c>
    </row>
    <row r="1813" spans="1:5" hidden="1" x14ac:dyDescent="0.2">
      <c r="A1813" s="221">
        <v>1812</v>
      </c>
      <c r="B1813" s="68" t="b">
        <f>'Zał 5-3'!$D$22&gt;='Zał 5-3'!$I$22</f>
        <v>1</v>
      </c>
      <c r="C1813" s="68" t="s">
        <v>781</v>
      </c>
      <c r="D1813" s="68" t="s">
        <v>1214</v>
      </c>
      <c r="E1813" s="68" t="s">
        <v>685</v>
      </c>
    </row>
    <row r="1814" spans="1:5" hidden="1" x14ac:dyDescent="0.2">
      <c r="A1814" s="221">
        <v>1813</v>
      </c>
      <c r="B1814" s="68" t="b">
        <f>'Zał 5-3'!$D$23&gt;='Zał 5-3'!$I$23</f>
        <v>1</v>
      </c>
      <c r="C1814" s="68" t="s">
        <v>781</v>
      </c>
      <c r="D1814" s="68" t="s">
        <v>1215</v>
      </c>
      <c r="E1814" s="68" t="s">
        <v>685</v>
      </c>
    </row>
    <row r="1815" spans="1:5" hidden="1" x14ac:dyDescent="0.2">
      <c r="A1815" s="221">
        <v>1814</v>
      </c>
      <c r="B1815" s="68" t="b">
        <f>'Zał 5-3'!$D$24&gt;='Zał 5-3'!$I$24</f>
        <v>1</v>
      </c>
      <c r="C1815" s="68" t="s">
        <v>781</v>
      </c>
      <c r="D1815" s="68" t="s">
        <v>1219</v>
      </c>
      <c r="E1815" s="68" t="s">
        <v>685</v>
      </c>
    </row>
    <row r="1816" spans="1:5" hidden="1" x14ac:dyDescent="0.2">
      <c r="A1816" s="221">
        <v>1815</v>
      </c>
      <c r="B1816" s="68" t="b">
        <f>'Zał 5-3'!$D$25&gt;='Zał 5-3'!$I$25</f>
        <v>1</v>
      </c>
      <c r="C1816" s="68" t="s">
        <v>781</v>
      </c>
      <c r="D1816" s="68" t="s">
        <v>1216</v>
      </c>
      <c r="E1816" s="68" t="s">
        <v>685</v>
      </c>
    </row>
    <row r="1817" spans="1:5" hidden="1" x14ac:dyDescent="0.2">
      <c r="A1817" s="221">
        <v>1816</v>
      </c>
      <c r="B1817" s="68" t="b">
        <f>'Zał 5-3'!$D$26&gt;='Zał 5-3'!$I$26</f>
        <v>1</v>
      </c>
      <c r="C1817" s="68" t="s">
        <v>781</v>
      </c>
      <c r="D1817" s="68" t="s">
        <v>1217</v>
      </c>
      <c r="E1817" s="68" t="s">
        <v>685</v>
      </c>
    </row>
    <row r="1818" spans="1:5" hidden="1" x14ac:dyDescent="0.2">
      <c r="A1818" s="221">
        <v>1817</v>
      </c>
      <c r="B1818" s="68" t="b">
        <f>'Zał 5-3'!$D$30&gt;='Zał 5-3'!$I$30</f>
        <v>1</v>
      </c>
      <c r="C1818" s="68" t="s">
        <v>781</v>
      </c>
      <c r="D1818" s="68" t="s">
        <v>3841</v>
      </c>
      <c r="E1818" s="68" t="s">
        <v>685</v>
      </c>
    </row>
    <row r="1819" spans="1:5" hidden="1" x14ac:dyDescent="0.2">
      <c r="A1819" s="221">
        <v>1818</v>
      </c>
      <c r="B1819" s="68" t="b">
        <f>'Zał 5-3'!$D$31&gt;='Zał 5-3'!$I$31</f>
        <v>1</v>
      </c>
      <c r="C1819" s="68" t="s">
        <v>781</v>
      </c>
      <c r="D1819" s="68" t="s">
        <v>4042</v>
      </c>
      <c r="E1819" s="68" t="s">
        <v>685</v>
      </c>
    </row>
    <row r="1820" spans="1:5" hidden="1" x14ac:dyDescent="0.2">
      <c r="A1820" s="221">
        <v>1819</v>
      </c>
      <c r="B1820" s="68" t="b">
        <f>'Zał 5-3'!$D$33&gt;='Zał 5-3'!$I$33</f>
        <v>1</v>
      </c>
      <c r="C1820" s="68" t="s">
        <v>781</v>
      </c>
      <c r="D1820" s="68" t="s">
        <v>4044</v>
      </c>
      <c r="E1820" s="68" t="s">
        <v>685</v>
      </c>
    </row>
    <row r="1821" spans="1:5" hidden="1" x14ac:dyDescent="0.2">
      <c r="A1821" s="221">
        <v>1820</v>
      </c>
      <c r="B1821" s="68" t="b">
        <f>'Zał 5-3'!$D$34&gt;='Zał 5-3'!$I$34</f>
        <v>1</v>
      </c>
      <c r="C1821" s="68" t="s">
        <v>781</v>
      </c>
      <c r="D1821" s="68" t="s">
        <v>4045</v>
      </c>
      <c r="E1821" s="68" t="s">
        <v>685</v>
      </c>
    </row>
    <row r="1822" spans="1:5" hidden="1" x14ac:dyDescent="0.2">
      <c r="A1822" s="221">
        <v>1821</v>
      </c>
      <c r="B1822" s="68" t="b">
        <f>'Zał 5-3'!$D$36&gt;='Zał 5-3'!$I$36</f>
        <v>1</v>
      </c>
      <c r="C1822" s="68" t="s">
        <v>781</v>
      </c>
      <c r="D1822" s="68" t="s">
        <v>3613</v>
      </c>
      <c r="E1822" s="68" t="s">
        <v>685</v>
      </c>
    </row>
    <row r="1823" spans="1:5" hidden="1" x14ac:dyDescent="0.2">
      <c r="A1823" s="221">
        <v>1822</v>
      </c>
      <c r="B1823" s="68" t="b">
        <f>'Zał 5-3'!$D$37&gt;='Zał 5-3'!$I$37</f>
        <v>1</v>
      </c>
      <c r="C1823" s="68" t="s">
        <v>781</v>
      </c>
      <c r="D1823" s="68" t="s">
        <v>3614</v>
      </c>
      <c r="E1823" s="68" t="s">
        <v>685</v>
      </c>
    </row>
    <row r="1824" spans="1:5" hidden="1" x14ac:dyDescent="0.2">
      <c r="A1824" s="221">
        <v>1823</v>
      </c>
      <c r="B1824" s="68" t="b">
        <f>'Zał 5-3'!$D$38&gt;='Zał 5-3'!$I$38</f>
        <v>1</v>
      </c>
      <c r="C1824" s="68" t="s">
        <v>781</v>
      </c>
      <c r="D1824" s="68" t="s">
        <v>3615</v>
      </c>
      <c r="E1824" s="68" t="s">
        <v>685</v>
      </c>
    </row>
    <row r="1825" spans="1:5" hidden="1" x14ac:dyDescent="0.2">
      <c r="A1825" s="221">
        <v>1824</v>
      </c>
      <c r="B1825" s="68" t="b">
        <f>'Zał 5-3'!$D$39&gt;='Zał 5-3'!$I$39</f>
        <v>1</v>
      </c>
      <c r="C1825" s="68" t="s">
        <v>781</v>
      </c>
      <c r="D1825" s="68" t="s">
        <v>4132</v>
      </c>
      <c r="E1825" s="68" t="s">
        <v>685</v>
      </c>
    </row>
    <row r="1826" spans="1:5" hidden="1" x14ac:dyDescent="0.2">
      <c r="A1826" s="221">
        <v>1825</v>
      </c>
      <c r="B1826" s="68" t="b">
        <f>'Zał 5-3'!$D$7&gt;='Zał 5-3'!$J$7</f>
        <v>1</v>
      </c>
      <c r="C1826" s="68" t="s">
        <v>781</v>
      </c>
      <c r="D1826" s="68" t="s">
        <v>3298</v>
      </c>
      <c r="E1826" s="68" t="s">
        <v>687</v>
      </c>
    </row>
    <row r="1827" spans="1:5" hidden="1" x14ac:dyDescent="0.2">
      <c r="A1827" s="221">
        <v>1826</v>
      </c>
      <c r="B1827" s="68" t="b">
        <f>'Zał 5-3'!$D$8&gt;='Zał 5-3'!$J$8</f>
        <v>1</v>
      </c>
      <c r="C1827" s="68" t="s">
        <v>781</v>
      </c>
      <c r="D1827" s="68" t="s">
        <v>3299</v>
      </c>
      <c r="E1827" s="68" t="s">
        <v>687</v>
      </c>
    </row>
    <row r="1828" spans="1:5" hidden="1" x14ac:dyDescent="0.2">
      <c r="A1828" s="221">
        <v>1827</v>
      </c>
      <c r="B1828" s="68" t="b">
        <f>'Zał 5-3'!$D$9&gt;='Zał 5-3'!$J$9</f>
        <v>1</v>
      </c>
      <c r="C1828" s="68" t="s">
        <v>781</v>
      </c>
      <c r="D1828" s="68" t="s">
        <v>3300</v>
      </c>
      <c r="E1828" s="68" t="s">
        <v>687</v>
      </c>
    </row>
    <row r="1829" spans="1:5" hidden="1" x14ac:dyDescent="0.2">
      <c r="A1829" s="221">
        <v>1828</v>
      </c>
      <c r="B1829" s="68" t="b">
        <f>'Zał 5-3'!$D$10&gt;='Zał 5-3'!$J$10</f>
        <v>1</v>
      </c>
      <c r="C1829" s="68" t="s">
        <v>781</v>
      </c>
      <c r="D1829" s="68" t="s">
        <v>3301</v>
      </c>
      <c r="E1829" s="68" t="s">
        <v>687</v>
      </c>
    </row>
    <row r="1830" spans="1:5" hidden="1" x14ac:dyDescent="0.2">
      <c r="A1830" s="221">
        <v>1829</v>
      </c>
      <c r="B1830" s="68" t="b">
        <f>'Zał 5-3'!$D$11&gt;='Zał 5-3'!$J$11</f>
        <v>1</v>
      </c>
      <c r="C1830" s="68" t="s">
        <v>781</v>
      </c>
      <c r="D1830" s="68" t="s">
        <v>3302</v>
      </c>
      <c r="E1830" s="68" t="s">
        <v>687</v>
      </c>
    </row>
    <row r="1831" spans="1:5" hidden="1" x14ac:dyDescent="0.2">
      <c r="A1831" s="221">
        <v>1830</v>
      </c>
      <c r="B1831" s="68" t="b">
        <f>'Zał 5-3'!$D$12&gt;='Zał 5-3'!$J$12</f>
        <v>1</v>
      </c>
      <c r="C1831" s="68" t="s">
        <v>781</v>
      </c>
      <c r="D1831" s="68" t="s">
        <v>3303</v>
      </c>
      <c r="E1831" s="68" t="s">
        <v>687</v>
      </c>
    </row>
    <row r="1832" spans="1:5" hidden="1" x14ac:dyDescent="0.2">
      <c r="A1832" s="221">
        <v>1831</v>
      </c>
      <c r="B1832" s="68" t="b">
        <f>'Zał 5-3'!$D$19&gt;='Zał 5-3'!$J$19</f>
        <v>1</v>
      </c>
      <c r="C1832" s="68" t="s">
        <v>781</v>
      </c>
      <c r="D1832" s="68" t="s">
        <v>1086</v>
      </c>
      <c r="E1832" s="68" t="s">
        <v>687</v>
      </c>
    </row>
    <row r="1833" spans="1:5" hidden="1" x14ac:dyDescent="0.2">
      <c r="A1833" s="221">
        <v>1832</v>
      </c>
      <c r="B1833" s="68" t="b">
        <f>'Zał 5-3'!$D$20&gt;='Zał 5-3'!$J$20</f>
        <v>1</v>
      </c>
      <c r="C1833" s="68" t="s">
        <v>781</v>
      </c>
      <c r="D1833" s="68" t="s">
        <v>1212</v>
      </c>
      <c r="E1833" s="68" t="s">
        <v>687</v>
      </c>
    </row>
    <row r="1834" spans="1:5" hidden="1" x14ac:dyDescent="0.2">
      <c r="A1834" s="221">
        <v>1833</v>
      </c>
      <c r="B1834" s="68" t="b">
        <f>'Zał 5-3'!$D$21&gt;='Zał 5-3'!$J$21</f>
        <v>1</v>
      </c>
      <c r="C1834" s="68" t="s">
        <v>781</v>
      </c>
      <c r="D1834" s="68" t="s">
        <v>1213</v>
      </c>
      <c r="E1834" s="68" t="s">
        <v>687</v>
      </c>
    </row>
    <row r="1835" spans="1:5" hidden="1" x14ac:dyDescent="0.2">
      <c r="A1835" s="221">
        <v>1834</v>
      </c>
      <c r="B1835" s="68" t="b">
        <f>'Zał 5-3'!$D$22&gt;='Zał 5-3'!$J$22</f>
        <v>1</v>
      </c>
      <c r="C1835" s="68" t="s">
        <v>781</v>
      </c>
      <c r="D1835" s="68" t="s">
        <v>1214</v>
      </c>
      <c r="E1835" s="68" t="s">
        <v>687</v>
      </c>
    </row>
    <row r="1836" spans="1:5" hidden="1" x14ac:dyDescent="0.2">
      <c r="A1836" s="221">
        <v>1835</v>
      </c>
      <c r="B1836" s="68" t="b">
        <f>'Zał 5-3'!$D$23&gt;='Zał 5-3'!$J$23</f>
        <v>1</v>
      </c>
      <c r="C1836" s="68" t="s">
        <v>781</v>
      </c>
      <c r="D1836" s="68" t="s">
        <v>1215</v>
      </c>
      <c r="E1836" s="68" t="s">
        <v>687</v>
      </c>
    </row>
    <row r="1837" spans="1:5" hidden="1" x14ac:dyDescent="0.2">
      <c r="A1837" s="221">
        <v>1836</v>
      </c>
      <c r="B1837" s="68" t="b">
        <f>'Zał 5-3'!$D$24&gt;='Zał 5-3'!$J$24</f>
        <v>1</v>
      </c>
      <c r="C1837" s="68" t="s">
        <v>781</v>
      </c>
      <c r="D1837" s="68" t="s">
        <v>1219</v>
      </c>
      <c r="E1837" s="68" t="s">
        <v>687</v>
      </c>
    </row>
    <row r="1838" spans="1:5" hidden="1" x14ac:dyDescent="0.2">
      <c r="A1838" s="221">
        <v>1837</v>
      </c>
      <c r="B1838" s="68" t="b">
        <f>'Zał 5-3'!$D$25&gt;='Zał 5-3'!$J$25</f>
        <v>1</v>
      </c>
      <c r="C1838" s="68" t="s">
        <v>781</v>
      </c>
      <c r="D1838" s="68" t="s">
        <v>1216</v>
      </c>
      <c r="E1838" s="68" t="s">
        <v>687</v>
      </c>
    </row>
    <row r="1839" spans="1:5" hidden="1" x14ac:dyDescent="0.2">
      <c r="A1839" s="221">
        <v>1838</v>
      </c>
      <c r="B1839" s="68" t="b">
        <f>'Zał 5-3'!$D$26&gt;='Zał 5-3'!$J$26</f>
        <v>1</v>
      </c>
      <c r="C1839" s="68" t="s">
        <v>781</v>
      </c>
      <c r="D1839" s="68" t="s">
        <v>1217</v>
      </c>
      <c r="E1839" s="68" t="s">
        <v>687</v>
      </c>
    </row>
    <row r="1840" spans="1:5" hidden="1" x14ac:dyDescent="0.2">
      <c r="A1840" s="221">
        <v>1839</v>
      </c>
      <c r="B1840" s="68" t="b">
        <f>'Zał 5-3'!$D$30&gt;='Zał 5-3'!$J$30</f>
        <v>1</v>
      </c>
      <c r="C1840" s="68" t="s">
        <v>781</v>
      </c>
      <c r="D1840" s="68" t="s">
        <v>3841</v>
      </c>
      <c r="E1840" s="68" t="s">
        <v>687</v>
      </c>
    </row>
    <row r="1841" spans="1:5" hidden="1" x14ac:dyDescent="0.2">
      <c r="A1841" s="221">
        <v>1840</v>
      </c>
      <c r="B1841" s="68" t="b">
        <f>'Zał 5-3'!$D$31&gt;='Zał 5-3'!$J$31</f>
        <v>1</v>
      </c>
      <c r="C1841" s="68" t="s">
        <v>781</v>
      </c>
      <c r="D1841" s="68" t="s">
        <v>4042</v>
      </c>
      <c r="E1841" s="68" t="s">
        <v>687</v>
      </c>
    </row>
    <row r="1842" spans="1:5" hidden="1" x14ac:dyDescent="0.2">
      <c r="A1842" s="221">
        <v>1841</v>
      </c>
      <c r="B1842" s="68" t="b">
        <f>'Zał 5-3'!$D$33&gt;='Zał 5-3'!$J$33</f>
        <v>1</v>
      </c>
      <c r="C1842" s="68" t="s">
        <v>781</v>
      </c>
      <c r="D1842" s="68" t="s">
        <v>4044</v>
      </c>
      <c r="E1842" s="68" t="s">
        <v>687</v>
      </c>
    </row>
    <row r="1843" spans="1:5" hidden="1" x14ac:dyDescent="0.2">
      <c r="A1843" s="221">
        <v>1842</v>
      </c>
      <c r="B1843" s="68" t="b">
        <f>'Zał 5-3'!$D$34&gt;='Zał 5-3'!$J$34</f>
        <v>1</v>
      </c>
      <c r="C1843" s="68" t="s">
        <v>781</v>
      </c>
      <c r="D1843" s="68" t="s">
        <v>4045</v>
      </c>
      <c r="E1843" s="68" t="s">
        <v>687</v>
      </c>
    </row>
    <row r="1844" spans="1:5" hidden="1" x14ac:dyDescent="0.2">
      <c r="A1844" s="221">
        <v>1843</v>
      </c>
      <c r="B1844" s="68" t="b">
        <f>'Zał 5-3'!$D$35&gt;='Zał 5-3'!$J$35</f>
        <v>1</v>
      </c>
      <c r="C1844" s="68" t="s">
        <v>781</v>
      </c>
      <c r="D1844" s="68" t="s">
        <v>3612</v>
      </c>
      <c r="E1844" s="68" t="s">
        <v>687</v>
      </c>
    </row>
    <row r="1845" spans="1:5" hidden="1" x14ac:dyDescent="0.2">
      <c r="A1845" s="221">
        <v>1844</v>
      </c>
      <c r="B1845" s="68" t="b">
        <f>'Zał 5-3'!$D$37&gt;='Zał 5-3'!$J$37</f>
        <v>1</v>
      </c>
      <c r="C1845" s="68" t="s">
        <v>781</v>
      </c>
      <c r="D1845" s="68" t="s">
        <v>3614</v>
      </c>
      <c r="E1845" s="68" t="s">
        <v>687</v>
      </c>
    </row>
    <row r="1846" spans="1:5" hidden="1" x14ac:dyDescent="0.2">
      <c r="A1846" s="221">
        <v>1845</v>
      </c>
      <c r="B1846" s="68" t="b">
        <f>'Zał 5-3'!$D$38&gt;='Zał 5-3'!$J$38</f>
        <v>1</v>
      </c>
      <c r="C1846" s="68" t="s">
        <v>781</v>
      </c>
      <c r="D1846" s="68" t="s">
        <v>3615</v>
      </c>
      <c r="E1846" s="68" t="s">
        <v>687</v>
      </c>
    </row>
    <row r="1847" spans="1:5" hidden="1" x14ac:dyDescent="0.2">
      <c r="A1847" s="221">
        <v>1846</v>
      </c>
      <c r="B1847" s="68" t="b">
        <f>'Zał 5-3'!$D$39&gt;='Zał 5-3'!$J$39</f>
        <v>1</v>
      </c>
      <c r="C1847" s="68" t="s">
        <v>781</v>
      </c>
      <c r="D1847" s="68" t="s">
        <v>4132</v>
      </c>
      <c r="E1847" s="68" t="s">
        <v>687</v>
      </c>
    </row>
    <row r="1848" spans="1:5" hidden="1" x14ac:dyDescent="0.2">
      <c r="A1848" s="221">
        <v>1847</v>
      </c>
      <c r="B1848" s="68" t="b">
        <f>'Zał 5-3'!$D$7&gt;='Zał 5-3'!$K$7</f>
        <v>1</v>
      </c>
      <c r="C1848" s="68" t="s">
        <v>781</v>
      </c>
      <c r="D1848" s="68" t="s">
        <v>3298</v>
      </c>
      <c r="E1848" s="68" t="s">
        <v>934</v>
      </c>
    </row>
    <row r="1849" spans="1:5" hidden="1" x14ac:dyDescent="0.2">
      <c r="A1849" s="221">
        <v>1848</v>
      </c>
      <c r="B1849" s="68" t="b">
        <f>'Zał 5-3'!$D$8&gt;='Zał 5-3'!$K$8</f>
        <v>1</v>
      </c>
      <c r="C1849" s="68" t="s">
        <v>781</v>
      </c>
      <c r="D1849" s="68" t="s">
        <v>3299</v>
      </c>
      <c r="E1849" s="68" t="s">
        <v>934</v>
      </c>
    </row>
    <row r="1850" spans="1:5" hidden="1" x14ac:dyDescent="0.2">
      <c r="A1850" s="221">
        <v>1849</v>
      </c>
      <c r="B1850" s="68" t="b">
        <f>'Zał 5-3'!$D$9&gt;='Zał 5-3'!$K$9</f>
        <v>1</v>
      </c>
      <c r="C1850" s="68" t="s">
        <v>781</v>
      </c>
      <c r="D1850" s="68" t="s">
        <v>3300</v>
      </c>
      <c r="E1850" s="68" t="s">
        <v>934</v>
      </c>
    </row>
    <row r="1851" spans="1:5" hidden="1" x14ac:dyDescent="0.2">
      <c r="A1851" s="221">
        <v>1850</v>
      </c>
      <c r="B1851" s="68" t="b">
        <f>'Zał 5-3'!$D$10&gt;='Zał 5-3'!$K$10</f>
        <v>1</v>
      </c>
      <c r="C1851" s="68" t="s">
        <v>781</v>
      </c>
      <c r="D1851" s="68" t="s">
        <v>3301</v>
      </c>
      <c r="E1851" s="68" t="s">
        <v>934</v>
      </c>
    </row>
    <row r="1852" spans="1:5" hidden="1" x14ac:dyDescent="0.2">
      <c r="A1852" s="221">
        <v>1851</v>
      </c>
      <c r="B1852" s="68" t="b">
        <f>'Zał 5-3'!$D$11&gt;='Zał 5-3'!$K$11</f>
        <v>1</v>
      </c>
      <c r="C1852" s="68" t="s">
        <v>781</v>
      </c>
      <c r="D1852" s="68" t="s">
        <v>3302</v>
      </c>
      <c r="E1852" s="68" t="s">
        <v>934</v>
      </c>
    </row>
    <row r="1853" spans="1:5" hidden="1" x14ac:dyDescent="0.2">
      <c r="A1853" s="221">
        <v>1852</v>
      </c>
      <c r="B1853" s="68" t="b">
        <f>'Zał 5-3'!$D$12&gt;='Zał 5-3'!$K$12</f>
        <v>1</v>
      </c>
      <c r="C1853" s="68" t="s">
        <v>781</v>
      </c>
      <c r="D1853" s="68" t="s">
        <v>3303</v>
      </c>
      <c r="E1853" s="68" t="s">
        <v>934</v>
      </c>
    </row>
    <row r="1854" spans="1:5" hidden="1" x14ac:dyDescent="0.2">
      <c r="A1854" s="221">
        <v>1853</v>
      </c>
      <c r="B1854" s="68" t="b">
        <f>'Zał 5-3'!$D$19&gt;='Zał 5-3'!$K$19</f>
        <v>1</v>
      </c>
      <c r="C1854" s="68" t="s">
        <v>781</v>
      </c>
      <c r="D1854" s="68" t="s">
        <v>1086</v>
      </c>
      <c r="E1854" s="68" t="s">
        <v>934</v>
      </c>
    </row>
    <row r="1855" spans="1:5" hidden="1" x14ac:dyDescent="0.2">
      <c r="A1855" s="221">
        <v>1854</v>
      </c>
      <c r="B1855" s="68" t="b">
        <f>'Zał 5-3'!$D$20&gt;='Zał 5-3'!$K$20</f>
        <v>1</v>
      </c>
      <c r="C1855" s="68" t="s">
        <v>781</v>
      </c>
      <c r="D1855" s="68" t="s">
        <v>1212</v>
      </c>
      <c r="E1855" s="68" t="s">
        <v>934</v>
      </c>
    </row>
    <row r="1856" spans="1:5" hidden="1" x14ac:dyDescent="0.2">
      <c r="A1856" s="221">
        <v>1855</v>
      </c>
      <c r="B1856" s="68" t="b">
        <f>'Zał 5-3'!$D$21&gt;='Zał 5-3'!$K$21</f>
        <v>1</v>
      </c>
      <c r="C1856" s="68" t="s">
        <v>781</v>
      </c>
      <c r="D1856" s="68" t="s">
        <v>1213</v>
      </c>
      <c r="E1856" s="68" t="s">
        <v>934</v>
      </c>
    </row>
    <row r="1857" spans="1:5" hidden="1" x14ac:dyDescent="0.2">
      <c r="A1857" s="221">
        <v>1856</v>
      </c>
      <c r="B1857" s="68" t="b">
        <f>'Zał 5-3'!$D$22&gt;='Zał 5-3'!$K$22</f>
        <v>1</v>
      </c>
      <c r="C1857" s="68" t="s">
        <v>781</v>
      </c>
      <c r="D1857" s="68" t="s">
        <v>1214</v>
      </c>
      <c r="E1857" s="68" t="s">
        <v>934</v>
      </c>
    </row>
    <row r="1858" spans="1:5" hidden="1" x14ac:dyDescent="0.2">
      <c r="A1858" s="221">
        <v>1857</v>
      </c>
      <c r="B1858" s="68" t="b">
        <f>'Zał 5-3'!$D$23&gt;='Zał 5-3'!$K$23</f>
        <v>1</v>
      </c>
      <c r="C1858" s="68" t="s">
        <v>781</v>
      </c>
      <c r="D1858" s="68" t="s">
        <v>1215</v>
      </c>
      <c r="E1858" s="68" t="s">
        <v>934</v>
      </c>
    </row>
    <row r="1859" spans="1:5" hidden="1" x14ac:dyDescent="0.2">
      <c r="A1859" s="221">
        <v>1858</v>
      </c>
      <c r="B1859" s="68" t="b">
        <f>'Zał 5-3'!$D$24&gt;='Zał 5-3'!$K$24</f>
        <v>1</v>
      </c>
      <c r="C1859" s="68" t="s">
        <v>781</v>
      </c>
      <c r="D1859" s="68" t="s">
        <v>1219</v>
      </c>
      <c r="E1859" s="68" t="s">
        <v>934</v>
      </c>
    </row>
    <row r="1860" spans="1:5" hidden="1" x14ac:dyDescent="0.2">
      <c r="A1860" s="221">
        <v>1859</v>
      </c>
      <c r="B1860" s="68" t="b">
        <f>'Zał 5-3'!$D$25&gt;='Zał 5-3'!$K$25</f>
        <v>1</v>
      </c>
      <c r="C1860" s="68" t="s">
        <v>781</v>
      </c>
      <c r="D1860" s="68" t="s">
        <v>1216</v>
      </c>
      <c r="E1860" s="68" t="s">
        <v>934</v>
      </c>
    </row>
    <row r="1861" spans="1:5" hidden="1" x14ac:dyDescent="0.2">
      <c r="A1861" s="221">
        <v>1860</v>
      </c>
      <c r="B1861" s="68" t="b">
        <f>'Zał 5-3'!$D$26&gt;='Zał 5-3'!$K$26</f>
        <v>1</v>
      </c>
      <c r="C1861" s="68" t="s">
        <v>781</v>
      </c>
      <c r="D1861" s="68" t="s">
        <v>1217</v>
      </c>
      <c r="E1861" s="68" t="s">
        <v>934</v>
      </c>
    </row>
    <row r="1862" spans="1:5" hidden="1" x14ac:dyDescent="0.2">
      <c r="A1862" s="221">
        <v>1861</v>
      </c>
      <c r="B1862" s="68" t="b">
        <f>'Zał 5-3'!$D$30&gt;='Zał 5-3'!$K$30</f>
        <v>1</v>
      </c>
      <c r="C1862" s="68" t="s">
        <v>781</v>
      </c>
      <c r="D1862" s="68" t="s">
        <v>3841</v>
      </c>
      <c r="E1862" s="68" t="s">
        <v>934</v>
      </c>
    </row>
    <row r="1863" spans="1:5" hidden="1" x14ac:dyDescent="0.2">
      <c r="A1863" s="221">
        <v>1862</v>
      </c>
      <c r="B1863" s="68" t="b">
        <f>'Zał 5-3'!$D$31&gt;='Zał 5-3'!$K$31</f>
        <v>1</v>
      </c>
      <c r="C1863" s="68" t="s">
        <v>781</v>
      </c>
      <c r="D1863" s="68" t="s">
        <v>4042</v>
      </c>
      <c r="E1863" s="68" t="s">
        <v>934</v>
      </c>
    </row>
    <row r="1864" spans="1:5" hidden="1" x14ac:dyDescent="0.2">
      <c r="A1864" s="221">
        <v>1863</v>
      </c>
      <c r="B1864" s="68" t="b">
        <f>'Zał 5-3'!$D$33&gt;='Zał 5-3'!$K$33</f>
        <v>1</v>
      </c>
      <c r="C1864" s="68" t="s">
        <v>781</v>
      </c>
      <c r="D1864" s="68" t="s">
        <v>4044</v>
      </c>
      <c r="E1864" s="68" t="s">
        <v>934</v>
      </c>
    </row>
    <row r="1865" spans="1:5" hidden="1" x14ac:dyDescent="0.2">
      <c r="A1865" s="221">
        <v>1864</v>
      </c>
      <c r="B1865" s="68" t="b">
        <f>'Zał 5-3'!$D$34&gt;='Zał 5-3'!$K$34</f>
        <v>1</v>
      </c>
      <c r="C1865" s="68" t="s">
        <v>781</v>
      </c>
      <c r="D1865" s="68" t="s">
        <v>4045</v>
      </c>
      <c r="E1865" s="68" t="s">
        <v>934</v>
      </c>
    </row>
    <row r="1866" spans="1:5" hidden="1" x14ac:dyDescent="0.2">
      <c r="A1866" s="221">
        <v>1865</v>
      </c>
      <c r="B1866" s="68" t="b">
        <f>'Zał 5-3'!$D$35&gt;='Zał 5-3'!$K$35</f>
        <v>1</v>
      </c>
      <c r="C1866" s="68" t="s">
        <v>781</v>
      </c>
      <c r="D1866" s="68" t="s">
        <v>3612</v>
      </c>
      <c r="E1866" s="68" t="s">
        <v>934</v>
      </c>
    </row>
    <row r="1867" spans="1:5" hidden="1" x14ac:dyDescent="0.2">
      <c r="A1867" s="221">
        <v>1866</v>
      </c>
      <c r="B1867" s="68" t="b">
        <f>'Zał 5-3'!$D$36&gt;='Zał 5-3'!$K$36</f>
        <v>1</v>
      </c>
      <c r="C1867" s="68" t="s">
        <v>781</v>
      </c>
      <c r="D1867" s="68" t="s">
        <v>3613</v>
      </c>
      <c r="E1867" s="68" t="s">
        <v>934</v>
      </c>
    </row>
    <row r="1868" spans="1:5" hidden="1" x14ac:dyDescent="0.2">
      <c r="A1868" s="221">
        <v>1867</v>
      </c>
      <c r="B1868" s="68" t="b">
        <f>'Zał 5-3'!$D$38&gt;='Zał 5-3'!$K$38</f>
        <v>1</v>
      </c>
      <c r="C1868" s="68" t="s">
        <v>781</v>
      </c>
      <c r="D1868" s="68" t="s">
        <v>3615</v>
      </c>
      <c r="E1868" s="68" t="s">
        <v>934</v>
      </c>
    </row>
    <row r="1869" spans="1:5" hidden="1" x14ac:dyDescent="0.2">
      <c r="A1869" s="221">
        <v>1868</v>
      </c>
      <c r="B1869" s="68" t="b">
        <f>'Zał 5-3'!$D$39&gt;='Zał 5-3'!$K$39</f>
        <v>1</v>
      </c>
      <c r="C1869" s="68" t="s">
        <v>781</v>
      </c>
      <c r="D1869" s="68" t="s">
        <v>4132</v>
      </c>
      <c r="E1869" s="68" t="s">
        <v>934</v>
      </c>
    </row>
    <row r="1870" spans="1:5" hidden="1" x14ac:dyDescent="0.2">
      <c r="A1870" s="221">
        <v>1869</v>
      </c>
      <c r="B1870" s="68" t="b">
        <f>'Zał 5-3'!$D$7&gt;='Zał 5-3'!$L$7</f>
        <v>1</v>
      </c>
      <c r="C1870" s="68" t="s">
        <v>781</v>
      </c>
      <c r="D1870" s="68" t="s">
        <v>3298</v>
      </c>
      <c r="E1870" s="68" t="s">
        <v>3955</v>
      </c>
    </row>
    <row r="1871" spans="1:5" hidden="1" x14ac:dyDescent="0.2">
      <c r="A1871" s="221">
        <v>1870</v>
      </c>
      <c r="B1871" s="68" t="b">
        <f>'Zał 5-3'!$D$8&gt;='Zał 5-3'!$L$8</f>
        <v>1</v>
      </c>
      <c r="C1871" s="68" t="s">
        <v>781</v>
      </c>
      <c r="D1871" s="68" t="s">
        <v>3299</v>
      </c>
      <c r="E1871" s="68" t="s">
        <v>3955</v>
      </c>
    </row>
    <row r="1872" spans="1:5" hidden="1" x14ac:dyDescent="0.2">
      <c r="A1872" s="221">
        <v>1871</v>
      </c>
      <c r="B1872" s="68" t="b">
        <f>'Zał 5-3'!$D$9&gt;='Zał 5-3'!$L$9</f>
        <v>1</v>
      </c>
      <c r="C1872" s="68" t="s">
        <v>781</v>
      </c>
      <c r="D1872" s="68" t="s">
        <v>3300</v>
      </c>
      <c r="E1872" s="68" t="s">
        <v>3955</v>
      </c>
    </row>
    <row r="1873" spans="1:5" hidden="1" x14ac:dyDescent="0.2">
      <c r="A1873" s="221">
        <v>1872</v>
      </c>
      <c r="B1873" s="68" t="b">
        <f>'Zał 5-3'!$D$10&gt;='Zał 5-3'!$L$10</f>
        <v>1</v>
      </c>
      <c r="C1873" s="68" t="s">
        <v>781</v>
      </c>
      <c r="D1873" s="68" t="s">
        <v>3301</v>
      </c>
      <c r="E1873" s="68" t="s">
        <v>3955</v>
      </c>
    </row>
    <row r="1874" spans="1:5" hidden="1" x14ac:dyDescent="0.2">
      <c r="A1874" s="221">
        <v>1873</v>
      </c>
      <c r="B1874" s="68" t="b">
        <f>'Zał 5-3'!$D$11&gt;='Zał 5-3'!$L$11</f>
        <v>1</v>
      </c>
      <c r="C1874" s="68" t="s">
        <v>781</v>
      </c>
      <c r="D1874" s="68" t="s">
        <v>3302</v>
      </c>
      <c r="E1874" s="68" t="s">
        <v>3955</v>
      </c>
    </row>
    <row r="1875" spans="1:5" hidden="1" x14ac:dyDescent="0.2">
      <c r="A1875" s="221">
        <v>1874</v>
      </c>
      <c r="B1875" s="68" t="b">
        <f>'Zał 5-3'!$D$12&gt;='Zał 5-3'!$L$12</f>
        <v>1</v>
      </c>
      <c r="C1875" s="68" t="s">
        <v>781</v>
      </c>
      <c r="D1875" s="68" t="s">
        <v>3303</v>
      </c>
      <c r="E1875" s="68" t="s">
        <v>3955</v>
      </c>
    </row>
    <row r="1876" spans="1:5" hidden="1" x14ac:dyDescent="0.2">
      <c r="A1876" s="221">
        <v>1875</v>
      </c>
      <c r="B1876" s="68" t="b">
        <f>'Zał 5-3'!$D$19&gt;='Zał 5-3'!$L$19</f>
        <v>1</v>
      </c>
      <c r="C1876" s="68" t="s">
        <v>781</v>
      </c>
      <c r="D1876" s="68" t="s">
        <v>1086</v>
      </c>
      <c r="E1876" s="68" t="s">
        <v>3955</v>
      </c>
    </row>
    <row r="1877" spans="1:5" hidden="1" x14ac:dyDescent="0.2">
      <c r="A1877" s="221">
        <v>1876</v>
      </c>
      <c r="B1877" s="68" t="b">
        <f>'Zał 5-3'!$D$20&gt;='Zał 5-3'!$L$20</f>
        <v>1</v>
      </c>
      <c r="C1877" s="68" t="s">
        <v>781</v>
      </c>
      <c r="D1877" s="68" t="s">
        <v>1212</v>
      </c>
      <c r="E1877" s="68" t="s">
        <v>3955</v>
      </c>
    </row>
    <row r="1878" spans="1:5" hidden="1" x14ac:dyDescent="0.2">
      <c r="A1878" s="221">
        <v>1877</v>
      </c>
      <c r="B1878" s="68" t="b">
        <f>'Zał 5-3'!$D$21&gt;='Zał 5-3'!$L$21</f>
        <v>1</v>
      </c>
      <c r="C1878" s="68" t="s">
        <v>781</v>
      </c>
      <c r="D1878" s="68" t="s">
        <v>1213</v>
      </c>
      <c r="E1878" s="68" t="s">
        <v>3955</v>
      </c>
    </row>
    <row r="1879" spans="1:5" hidden="1" x14ac:dyDescent="0.2">
      <c r="A1879" s="221">
        <v>1878</v>
      </c>
      <c r="B1879" s="68" t="b">
        <f>'Zał 5-3'!$D$22&gt;='Zał 5-3'!$L$22</f>
        <v>1</v>
      </c>
      <c r="C1879" s="68" t="s">
        <v>781</v>
      </c>
      <c r="D1879" s="68" t="s">
        <v>1214</v>
      </c>
      <c r="E1879" s="68" t="s">
        <v>3955</v>
      </c>
    </row>
    <row r="1880" spans="1:5" hidden="1" x14ac:dyDescent="0.2">
      <c r="A1880" s="221">
        <v>1879</v>
      </c>
      <c r="B1880" s="68" t="b">
        <f>'Zał 5-3'!$D$23&gt;='Zał 5-3'!$L$23</f>
        <v>1</v>
      </c>
      <c r="C1880" s="68" t="s">
        <v>781</v>
      </c>
      <c r="D1880" s="68" t="s">
        <v>1215</v>
      </c>
      <c r="E1880" s="68" t="s">
        <v>3955</v>
      </c>
    </row>
    <row r="1881" spans="1:5" hidden="1" x14ac:dyDescent="0.2">
      <c r="A1881" s="221">
        <v>1880</v>
      </c>
      <c r="B1881" s="68" t="b">
        <f>'Zał 5-3'!$D$24&gt;='Zał 5-3'!$L$24</f>
        <v>1</v>
      </c>
      <c r="C1881" s="68" t="s">
        <v>781</v>
      </c>
      <c r="D1881" s="68" t="s">
        <v>1219</v>
      </c>
      <c r="E1881" s="68" t="s">
        <v>3955</v>
      </c>
    </row>
    <row r="1882" spans="1:5" hidden="1" x14ac:dyDescent="0.2">
      <c r="A1882" s="221">
        <v>1881</v>
      </c>
      <c r="B1882" s="68" t="b">
        <f>'Zał 5-3'!$D$25&gt;='Zał 5-3'!$L$25</f>
        <v>1</v>
      </c>
      <c r="C1882" s="68" t="s">
        <v>781</v>
      </c>
      <c r="D1882" s="68" t="s">
        <v>1216</v>
      </c>
      <c r="E1882" s="68" t="s">
        <v>3955</v>
      </c>
    </row>
    <row r="1883" spans="1:5" hidden="1" x14ac:dyDescent="0.2">
      <c r="A1883" s="221">
        <v>1882</v>
      </c>
      <c r="B1883" s="68" t="b">
        <f>'Zał 5-3'!$D$26&gt;='Zał 5-3'!$L$26</f>
        <v>1</v>
      </c>
      <c r="C1883" s="68" t="s">
        <v>781</v>
      </c>
      <c r="D1883" s="68" t="s">
        <v>1217</v>
      </c>
      <c r="E1883" s="68" t="s">
        <v>3955</v>
      </c>
    </row>
    <row r="1884" spans="1:5" hidden="1" x14ac:dyDescent="0.2">
      <c r="A1884" s="221">
        <v>1883</v>
      </c>
      <c r="B1884" s="68" t="b">
        <f>'Zał 5-3'!$D$30&gt;='Zał 5-3'!$L$30</f>
        <v>1</v>
      </c>
      <c r="C1884" s="68" t="s">
        <v>781</v>
      </c>
      <c r="D1884" s="68" t="s">
        <v>3841</v>
      </c>
      <c r="E1884" s="68" t="s">
        <v>3955</v>
      </c>
    </row>
    <row r="1885" spans="1:5" hidden="1" x14ac:dyDescent="0.2">
      <c r="A1885" s="221">
        <v>1884</v>
      </c>
      <c r="B1885" s="68" t="b">
        <f>'Zał 5-3'!$D$31&gt;='Zał 5-3'!$L$31</f>
        <v>1</v>
      </c>
      <c r="C1885" s="68" t="s">
        <v>781</v>
      </c>
      <c r="D1885" s="68" t="s">
        <v>4042</v>
      </c>
      <c r="E1885" s="68" t="s">
        <v>3955</v>
      </c>
    </row>
    <row r="1886" spans="1:5" hidden="1" x14ac:dyDescent="0.2">
      <c r="A1886" s="221">
        <v>1885</v>
      </c>
      <c r="B1886" s="68" t="b">
        <f>'Zał 5-3'!$D$33&gt;='Zał 5-3'!$L$33</f>
        <v>1</v>
      </c>
      <c r="C1886" s="68" t="s">
        <v>781</v>
      </c>
      <c r="D1886" s="68" t="s">
        <v>4044</v>
      </c>
      <c r="E1886" s="68" t="s">
        <v>3955</v>
      </c>
    </row>
    <row r="1887" spans="1:5" hidden="1" x14ac:dyDescent="0.2">
      <c r="A1887" s="221">
        <v>1886</v>
      </c>
      <c r="B1887" s="68" t="b">
        <f>'Zał 5-3'!$D$34&gt;='Zał 5-3'!$L$34</f>
        <v>1</v>
      </c>
      <c r="C1887" s="68" t="s">
        <v>781</v>
      </c>
      <c r="D1887" s="68" t="s">
        <v>4045</v>
      </c>
      <c r="E1887" s="68" t="s">
        <v>3955</v>
      </c>
    </row>
    <row r="1888" spans="1:5" hidden="1" x14ac:dyDescent="0.2">
      <c r="A1888" s="221">
        <v>1887</v>
      </c>
      <c r="B1888" s="68" t="b">
        <f>'Zał 5-3'!$D$35&gt;='Zał 5-3'!$L$35</f>
        <v>1</v>
      </c>
      <c r="C1888" s="68" t="s">
        <v>781</v>
      </c>
      <c r="D1888" s="68" t="s">
        <v>3612</v>
      </c>
      <c r="E1888" s="68" t="s">
        <v>3955</v>
      </c>
    </row>
    <row r="1889" spans="1:5" hidden="1" x14ac:dyDescent="0.2">
      <c r="A1889" s="221">
        <v>1888</v>
      </c>
      <c r="B1889" s="68" t="b">
        <f>'Zał 5-3'!$D$36&gt;='Zał 5-3'!$L$36</f>
        <v>1</v>
      </c>
      <c r="C1889" s="68" t="s">
        <v>781</v>
      </c>
      <c r="D1889" s="68" t="s">
        <v>3613</v>
      </c>
      <c r="E1889" s="68" t="s">
        <v>3955</v>
      </c>
    </row>
    <row r="1890" spans="1:5" hidden="1" x14ac:dyDescent="0.2">
      <c r="A1890" s="221">
        <v>1889</v>
      </c>
      <c r="B1890" s="68" t="b">
        <f>'Zał 5-3'!$D$37&gt;='Zał 5-3'!$L$37</f>
        <v>1</v>
      </c>
      <c r="C1890" s="68" t="s">
        <v>781</v>
      </c>
      <c r="D1890" s="68" t="s">
        <v>3614</v>
      </c>
      <c r="E1890" s="68" t="s">
        <v>3955</v>
      </c>
    </row>
    <row r="1891" spans="1:5" hidden="1" x14ac:dyDescent="0.2">
      <c r="A1891" s="221">
        <v>1890</v>
      </c>
      <c r="B1891" s="68" t="b">
        <f>'Zał 5-3'!$D$39&gt;='Zał 5-3'!$L$39</f>
        <v>1</v>
      </c>
      <c r="C1891" s="68" t="s">
        <v>781</v>
      </c>
      <c r="D1891" s="68" t="s">
        <v>4132</v>
      </c>
      <c r="E1891" s="68" t="s">
        <v>3955</v>
      </c>
    </row>
    <row r="1892" spans="1:5" hidden="1" x14ac:dyDescent="0.2">
      <c r="A1892" s="221">
        <v>1891</v>
      </c>
      <c r="B1892" s="68" t="b">
        <f>'Zał 5-3'!$F$31='Zał 5-3'!$E$32</f>
        <v>1</v>
      </c>
      <c r="C1892" s="68" t="s">
        <v>781</v>
      </c>
      <c r="D1892" s="68" t="s">
        <v>2797</v>
      </c>
    </row>
    <row r="1893" spans="1:5" hidden="1" x14ac:dyDescent="0.2">
      <c r="A1893" s="221">
        <v>1892</v>
      </c>
      <c r="B1893" s="68" t="b">
        <f>'Zał 5-3'!$G$31='Zał 5-3'!$E$33</f>
        <v>1</v>
      </c>
      <c r="C1893" s="68" t="s">
        <v>781</v>
      </c>
      <c r="D1893" s="68" t="s">
        <v>2799</v>
      </c>
    </row>
    <row r="1894" spans="1:5" hidden="1" x14ac:dyDescent="0.2">
      <c r="A1894" s="221">
        <v>1893</v>
      </c>
      <c r="B1894" s="68" t="b">
        <f>'Zał 5-3'!$I$31='Zał 5-3'!$E$35</f>
        <v>1</v>
      </c>
      <c r="C1894" s="68" t="s">
        <v>781</v>
      </c>
      <c r="D1894" s="68" t="s">
        <v>2805</v>
      </c>
    </row>
    <row r="1895" spans="1:5" hidden="1" x14ac:dyDescent="0.2">
      <c r="A1895" s="221">
        <v>1894</v>
      </c>
      <c r="B1895" s="68" t="b">
        <f>'Zał 5-3'!$J$31='Zał 5-3'!$E$36</f>
        <v>1</v>
      </c>
      <c r="C1895" s="68" t="s">
        <v>781</v>
      </c>
      <c r="D1895" s="68" t="s">
        <v>2813</v>
      </c>
    </row>
    <row r="1896" spans="1:5" hidden="1" x14ac:dyDescent="0.2">
      <c r="A1896" s="221">
        <v>1895</v>
      </c>
      <c r="B1896" s="68" t="b">
        <f>'Zał 5-3'!$K$31='Zał 5-3'!$E$37</f>
        <v>1</v>
      </c>
      <c r="C1896" s="68" t="s">
        <v>781</v>
      </c>
      <c r="D1896" s="68" t="s">
        <v>2823</v>
      </c>
    </row>
    <row r="1897" spans="1:5" hidden="1" x14ac:dyDescent="0.2">
      <c r="A1897" s="221">
        <v>1896</v>
      </c>
      <c r="B1897" s="68" t="b">
        <f>'Zał 5-3'!$L$31='Zał 5-3'!$E$38</f>
        <v>1</v>
      </c>
      <c r="C1897" s="68" t="s">
        <v>781</v>
      </c>
      <c r="D1897" s="68" t="s">
        <v>2835</v>
      </c>
    </row>
    <row r="1898" spans="1:5" hidden="1" x14ac:dyDescent="0.2">
      <c r="A1898" s="221">
        <v>1897</v>
      </c>
      <c r="B1898" s="68" t="b">
        <f>'Zał 5-3'!$E$32='Zał 5-3'!$F$31</f>
        <v>1</v>
      </c>
      <c r="C1898" s="68" t="s">
        <v>781</v>
      </c>
      <c r="D1898" s="68" t="s">
        <v>2798</v>
      </c>
    </row>
    <row r="1899" spans="1:5" hidden="1" x14ac:dyDescent="0.2">
      <c r="A1899" s="221">
        <v>1898</v>
      </c>
      <c r="B1899" s="68" t="b">
        <f>'Zał 5-3'!$G$32='Zał 5-3'!$F$33</f>
        <v>1</v>
      </c>
      <c r="C1899" s="68" t="s">
        <v>781</v>
      </c>
      <c r="D1899" s="68" t="s">
        <v>2800</v>
      </c>
    </row>
    <row r="1900" spans="1:5" hidden="1" x14ac:dyDescent="0.2">
      <c r="A1900" s="221">
        <v>1899</v>
      </c>
      <c r="B1900" s="68" t="b">
        <f>'Zał 5-3'!$I$32='Zał 5-3'!$F$35</f>
        <v>1</v>
      </c>
      <c r="C1900" s="68" t="s">
        <v>781</v>
      </c>
      <c r="D1900" s="68" t="s">
        <v>2806</v>
      </c>
    </row>
    <row r="1901" spans="1:5" hidden="1" x14ac:dyDescent="0.2">
      <c r="A1901" s="221">
        <v>1900</v>
      </c>
      <c r="B1901" s="68" t="b">
        <f>'Zał 5-3'!$J$32='Zał 5-3'!$F$36</f>
        <v>1</v>
      </c>
      <c r="C1901" s="68" t="s">
        <v>781</v>
      </c>
      <c r="D1901" s="68" t="s">
        <v>2814</v>
      </c>
    </row>
    <row r="1902" spans="1:5" hidden="1" x14ac:dyDescent="0.2">
      <c r="A1902" s="221">
        <v>1901</v>
      </c>
      <c r="B1902" s="68" t="b">
        <f>'Zał 5-3'!$K$32='Zał 5-3'!$F$37</f>
        <v>1</v>
      </c>
      <c r="C1902" s="68" t="s">
        <v>781</v>
      </c>
      <c r="D1902" s="68" t="s">
        <v>2824</v>
      </c>
    </row>
    <row r="1903" spans="1:5" hidden="1" x14ac:dyDescent="0.2">
      <c r="A1903" s="221">
        <v>1902</v>
      </c>
      <c r="B1903" s="68" t="b">
        <f>'Zał 5-3'!$L$32='Zał 5-3'!$F$38</f>
        <v>1</v>
      </c>
      <c r="C1903" s="68" t="s">
        <v>781</v>
      </c>
      <c r="D1903" s="68" t="s">
        <v>2836</v>
      </c>
    </row>
    <row r="1904" spans="1:5" hidden="1" x14ac:dyDescent="0.2">
      <c r="A1904" s="221">
        <v>1903</v>
      </c>
      <c r="B1904" s="68" t="b">
        <f>'Zał 5-3'!$E$33='Zał 5-3'!$G$31</f>
        <v>1</v>
      </c>
      <c r="C1904" s="68" t="s">
        <v>781</v>
      </c>
      <c r="D1904" s="68" t="s">
        <v>2801</v>
      </c>
    </row>
    <row r="1905" spans="1:4" hidden="1" x14ac:dyDescent="0.2">
      <c r="A1905" s="221">
        <v>1904</v>
      </c>
      <c r="B1905" s="68" t="b">
        <f>'Zał 5-3'!$F$33='Zał 5-3'!$G$32</f>
        <v>1</v>
      </c>
      <c r="C1905" s="68" t="s">
        <v>781</v>
      </c>
      <c r="D1905" s="68" t="s">
        <v>2802</v>
      </c>
    </row>
    <row r="1906" spans="1:4" hidden="1" x14ac:dyDescent="0.2">
      <c r="A1906" s="221">
        <v>1905</v>
      </c>
      <c r="B1906" s="68" t="b">
        <f>'Zał 5-3'!$H$33='Zał 5-3'!$G$34</f>
        <v>1</v>
      </c>
      <c r="C1906" s="68" t="s">
        <v>781</v>
      </c>
      <c r="D1906" s="68" t="s">
        <v>2803</v>
      </c>
    </row>
    <row r="1907" spans="1:4" hidden="1" x14ac:dyDescent="0.2">
      <c r="A1907" s="221">
        <v>1906</v>
      </c>
      <c r="B1907" s="68" t="b">
        <f>'Zał 5-3'!$I$33='Zał 5-3'!$G$35</f>
        <v>1</v>
      </c>
      <c r="C1907" s="68" t="s">
        <v>781</v>
      </c>
      <c r="D1907" s="68" t="s">
        <v>2807</v>
      </c>
    </row>
    <row r="1908" spans="1:4" hidden="1" x14ac:dyDescent="0.2">
      <c r="A1908" s="221">
        <v>1907</v>
      </c>
      <c r="B1908" s="68" t="b">
        <f>'Zał 5-3'!$J$33='Zał 5-3'!$G$36</f>
        <v>1</v>
      </c>
      <c r="C1908" s="68" t="s">
        <v>781</v>
      </c>
      <c r="D1908" s="68" t="s">
        <v>2815</v>
      </c>
    </row>
    <row r="1909" spans="1:4" hidden="1" x14ac:dyDescent="0.2">
      <c r="A1909" s="221">
        <v>1908</v>
      </c>
      <c r="B1909" s="68" t="b">
        <f>'Zał 5-3'!$K$33='Zał 5-3'!$G$37</f>
        <v>1</v>
      </c>
      <c r="C1909" s="68" t="s">
        <v>781</v>
      </c>
      <c r="D1909" s="68" t="s">
        <v>2825</v>
      </c>
    </row>
    <row r="1910" spans="1:4" hidden="1" x14ac:dyDescent="0.2">
      <c r="A1910" s="221">
        <v>1909</v>
      </c>
      <c r="B1910" s="68" t="b">
        <f>'Zał 5-3'!$L$33='Zał 5-3'!$G$38</f>
        <v>1</v>
      </c>
      <c r="C1910" s="68" t="s">
        <v>781</v>
      </c>
      <c r="D1910" s="68" t="s">
        <v>2837</v>
      </c>
    </row>
    <row r="1911" spans="1:4" hidden="1" x14ac:dyDescent="0.2">
      <c r="A1911" s="221">
        <v>1910</v>
      </c>
      <c r="B1911" s="68" t="b">
        <f>'Zał 5-3'!$G$34='Zał 5-3'!$H$33</f>
        <v>1</v>
      </c>
      <c r="C1911" s="68" t="s">
        <v>781</v>
      </c>
      <c r="D1911" s="68" t="s">
        <v>2804</v>
      </c>
    </row>
    <row r="1912" spans="1:4" hidden="1" x14ac:dyDescent="0.2">
      <c r="A1912" s="221">
        <v>1911</v>
      </c>
      <c r="B1912" s="68" t="b">
        <f>'Zał 5-3'!$I$34='Zał 5-3'!$H$35</f>
        <v>1</v>
      </c>
      <c r="C1912" s="68" t="s">
        <v>781</v>
      </c>
      <c r="D1912" s="68" t="s">
        <v>2808</v>
      </c>
    </row>
    <row r="1913" spans="1:4" hidden="1" x14ac:dyDescent="0.2">
      <c r="A1913" s="221">
        <v>1912</v>
      </c>
      <c r="B1913" s="68" t="b">
        <f>'Zał 5-3'!$J$34='Zał 5-3'!$H$36</f>
        <v>1</v>
      </c>
      <c r="C1913" s="68" t="s">
        <v>781</v>
      </c>
      <c r="D1913" s="68" t="s">
        <v>2816</v>
      </c>
    </row>
    <row r="1914" spans="1:4" hidden="1" x14ac:dyDescent="0.2">
      <c r="A1914" s="221">
        <v>1913</v>
      </c>
      <c r="B1914" s="68" t="b">
        <f>'Zał 5-3'!$K$34='Zał 5-3'!$H$37</f>
        <v>1</v>
      </c>
      <c r="C1914" s="68" t="s">
        <v>781</v>
      </c>
      <c r="D1914" s="68" t="s">
        <v>2826</v>
      </c>
    </row>
    <row r="1915" spans="1:4" hidden="1" x14ac:dyDescent="0.2">
      <c r="A1915" s="221">
        <v>1914</v>
      </c>
      <c r="B1915" s="68" t="b">
        <f>'Zał 5-3'!$L$34='Zał 5-3'!$H$38</f>
        <v>1</v>
      </c>
      <c r="C1915" s="68" t="s">
        <v>781</v>
      </c>
      <c r="D1915" s="68" t="s">
        <v>2838</v>
      </c>
    </row>
    <row r="1916" spans="1:4" hidden="1" x14ac:dyDescent="0.2">
      <c r="A1916" s="221">
        <v>1915</v>
      </c>
      <c r="B1916" s="68" t="b">
        <f>'Zał 5-3'!$E$35='Zał 5-3'!$I$31</f>
        <v>1</v>
      </c>
      <c r="C1916" s="68" t="s">
        <v>781</v>
      </c>
      <c r="D1916" s="68" t="s">
        <v>2809</v>
      </c>
    </row>
    <row r="1917" spans="1:4" hidden="1" x14ac:dyDescent="0.2">
      <c r="A1917" s="221">
        <v>1916</v>
      </c>
      <c r="B1917" s="68" t="b">
        <f>'Zał 5-3'!$F$35='Zał 5-3'!$I$32</f>
        <v>1</v>
      </c>
      <c r="C1917" s="68" t="s">
        <v>781</v>
      </c>
      <c r="D1917" s="68" t="s">
        <v>2810</v>
      </c>
    </row>
    <row r="1918" spans="1:4" hidden="1" x14ac:dyDescent="0.2">
      <c r="A1918" s="221">
        <v>1917</v>
      </c>
      <c r="B1918" s="68" t="b">
        <f>'Zał 5-3'!$G$35='Zał 5-3'!$I$33</f>
        <v>1</v>
      </c>
      <c r="C1918" s="68" t="s">
        <v>781</v>
      </c>
      <c r="D1918" s="68" t="s">
        <v>2811</v>
      </c>
    </row>
    <row r="1919" spans="1:4" hidden="1" x14ac:dyDescent="0.2">
      <c r="A1919" s="221">
        <v>1918</v>
      </c>
      <c r="B1919" s="68" t="b">
        <f>'Zał 5-3'!$H$35='Zał 5-3'!$I$34</f>
        <v>1</v>
      </c>
      <c r="C1919" s="68" t="s">
        <v>781</v>
      </c>
      <c r="D1919" s="68" t="s">
        <v>2812</v>
      </c>
    </row>
    <row r="1920" spans="1:4" hidden="1" x14ac:dyDescent="0.2">
      <c r="A1920" s="221">
        <v>1919</v>
      </c>
      <c r="B1920" s="68" t="b">
        <f>'Zał 5-3'!$J$35='Zał 5-3'!$I$36</f>
        <v>1</v>
      </c>
      <c r="C1920" s="68" t="s">
        <v>781</v>
      </c>
      <c r="D1920" s="68" t="s">
        <v>2817</v>
      </c>
    </row>
    <row r="1921" spans="1:4" hidden="1" x14ac:dyDescent="0.2">
      <c r="A1921" s="221">
        <v>1920</v>
      </c>
      <c r="B1921" s="68" t="b">
        <f>'Zał 5-3'!$K$35='Zał 5-3'!$I$37</f>
        <v>1</v>
      </c>
      <c r="C1921" s="68" t="s">
        <v>781</v>
      </c>
      <c r="D1921" s="68" t="s">
        <v>2827</v>
      </c>
    </row>
    <row r="1922" spans="1:4" hidden="1" x14ac:dyDescent="0.2">
      <c r="A1922" s="221">
        <v>1921</v>
      </c>
      <c r="B1922" s="68" t="b">
        <f>'Zał 5-3'!$L$35='Zał 5-3'!$I$38</f>
        <v>1</v>
      </c>
      <c r="C1922" s="68" t="s">
        <v>781</v>
      </c>
      <c r="D1922" s="68" t="s">
        <v>2839</v>
      </c>
    </row>
    <row r="1923" spans="1:4" hidden="1" x14ac:dyDescent="0.2">
      <c r="A1923" s="221">
        <v>1922</v>
      </c>
      <c r="B1923" s="68" t="b">
        <f>'Zał 5-3'!$E$36='Zał 5-3'!$J$31</f>
        <v>1</v>
      </c>
      <c r="C1923" s="68" t="s">
        <v>781</v>
      </c>
      <c r="D1923" s="68" t="s">
        <v>2818</v>
      </c>
    </row>
    <row r="1924" spans="1:4" hidden="1" x14ac:dyDescent="0.2">
      <c r="A1924" s="221">
        <v>1923</v>
      </c>
      <c r="B1924" s="68" t="b">
        <f>'Zał 5-3'!$F$36='Zał 5-3'!$J$32</f>
        <v>1</v>
      </c>
      <c r="C1924" s="68" t="s">
        <v>781</v>
      </c>
      <c r="D1924" s="68" t="s">
        <v>2819</v>
      </c>
    </row>
    <row r="1925" spans="1:4" hidden="1" x14ac:dyDescent="0.2">
      <c r="A1925" s="221">
        <v>1924</v>
      </c>
      <c r="B1925" s="68" t="b">
        <f>'Zał 5-3'!$G$36='Zał 5-3'!$J$33</f>
        <v>1</v>
      </c>
      <c r="C1925" s="68" t="s">
        <v>781</v>
      </c>
      <c r="D1925" s="68" t="s">
        <v>2820</v>
      </c>
    </row>
    <row r="1926" spans="1:4" hidden="1" x14ac:dyDescent="0.2">
      <c r="A1926" s="221">
        <v>1925</v>
      </c>
      <c r="B1926" s="68" t="b">
        <f>'Zał 5-3'!$H$36='Zał 5-3'!$J$34</f>
        <v>1</v>
      </c>
      <c r="C1926" s="68" t="s">
        <v>781</v>
      </c>
      <c r="D1926" s="68" t="s">
        <v>2821</v>
      </c>
    </row>
    <row r="1927" spans="1:4" hidden="1" x14ac:dyDescent="0.2">
      <c r="A1927" s="221">
        <v>1926</v>
      </c>
      <c r="B1927" s="68" t="b">
        <f>'Zał 5-3'!$I$36='Zał 5-3'!$J$35</f>
        <v>1</v>
      </c>
      <c r="C1927" s="68" t="s">
        <v>781</v>
      </c>
      <c r="D1927" s="68" t="s">
        <v>2822</v>
      </c>
    </row>
    <row r="1928" spans="1:4" hidden="1" x14ac:dyDescent="0.2">
      <c r="A1928" s="221">
        <v>1927</v>
      </c>
      <c r="B1928" s="68" t="b">
        <f>'Zał 5-3'!$K$36='Zał 5-3'!$J$37</f>
        <v>1</v>
      </c>
      <c r="C1928" s="68" t="s">
        <v>781</v>
      </c>
      <c r="D1928" s="68" t="s">
        <v>2828</v>
      </c>
    </row>
    <row r="1929" spans="1:4" hidden="1" x14ac:dyDescent="0.2">
      <c r="A1929" s="221">
        <v>1928</v>
      </c>
      <c r="B1929" s="68" t="b">
        <f>'Zał 5-3'!$L$36='Zał 5-3'!$J$38</f>
        <v>1</v>
      </c>
      <c r="C1929" s="68" t="s">
        <v>781</v>
      </c>
      <c r="D1929" s="68" t="s">
        <v>2840</v>
      </c>
    </row>
    <row r="1930" spans="1:4" hidden="1" x14ac:dyDescent="0.2">
      <c r="A1930" s="221">
        <v>1929</v>
      </c>
      <c r="B1930" s="68" t="b">
        <f>'Zał 5-3'!$E$37='Zał 5-3'!$K$31</f>
        <v>1</v>
      </c>
      <c r="C1930" s="68" t="s">
        <v>781</v>
      </c>
      <c r="D1930" s="68" t="s">
        <v>2829</v>
      </c>
    </row>
    <row r="1931" spans="1:4" hidden="1" x14ac:dyDescent="0.2">
      <c r="A1931" s="221">
        <v>1930</v>
      </c>
      <c r="B1931" s="68" t="b">
        <f>'Zał 5-3'!$F$37='Zał 5-3'!$K$32</f>
        <v>1</v>
      </c>
      <c r="C1931" s="68" t="s">
        <v>781</v>
      </c>
      <c r="D1931" s="68" t="s">
        <v>2830</v>
      </c>
    </row>
    <row r="1932" spans="1:4" hidden="1" x14ac:dyDescent="0.2">
      <c r="A1932" s="221">
        <v>1931</v>
      </c>
      <c r="B1932" s="68" t="b">
        <f>'Zał 5-3'!$G$37='Zał 5-3'!$K$33</f>
        <v>1</v>
      </c>
      <c r="C1932" s="68" t="s">
        <v>781</v>
      </c>
      <c r="D1932" s="68" t="s">
        <v>2831</v>
      </c>
    </row>
    <row r="1933" spans="1:4" hidden="1" x14ac:dyDescent="0.2">
      <c r="A1933" s="221">
        <v>1932</v>
      </c>
      <c r="B1933" s="68" t="b">
        <f>'Zał 5-3'!$H$37='Zał 5-3'!$K$34</f>
        <v>1</v>
      </c>
      <c r="C1933" s="68" t="s">
        <v>781</v>
      </c>
      <c r="D1933" s="68" t="s">
        <v>2832</v>
      </c>
    </row>
    <row r="1934" spans="1:4" hidden="1" x14ac:dyDescent="0.2">
      <c r="A1934" s="221">
        <v>1933</v>
      </c>
      <c r="B1934" s="68" t="b">
        <f>'Zał 5-3'!$I$37='Zał 5-3'!$K$35</f>
        <v>1</v>
      </c>
      <c r="C1934" s="68" t="s">
        <v>781</v>
      </c>
      <c r="D1934" s="68" t="s">
        <v>2833</v>
      </c>
    </row>
    <row r="1935" spans="1:4" hidden="1" x14ac:dyDescent="0.2">
      <c r="A1935" s="221">
        <v>1934</v>
      </c>
      <c r="B1935" s="68" t="b">
        <f>'Zał 5-3'!$J$37='Zał 5-3'!$K$36</f>
        <v>1</v>
      </c>
      <c r="C1935" s="68" t="s">
        <v>781</v>
      </c>
      <c r="D1935" s="68" t="s">
        <v>2834</v>
      </c>
    </row>
    <row r="1936" spans="1:4" hidden="1" x14ac:dyDescent="0.2">
      <c r="A1936" s="221">
        <v>1935</v>
      </c>
      <c r="B1936" s="68" t="b">
        <f>'Zał 5-3'!$L$37='Zał 5-3'!$K$38</f>
        <v>1</v>
      </c>
      <c r="C1936" s="68" t="s">
        <v>781</v>
      </c>
      <c r="D1936" s="68" t="s">
        <v>2841</v>
      </c>
    </row>
    <row r="1937" spans="1:5" hidden="1" x14ac:dyDescent="0.2">
      <c r="A1937" s="221">
        <v>1936</v>
      </c>
      <c r="B1937" s="68" t="b">
        <f>'Zał 5-3'!$E$38='Zał 5-3'!$L$31</f>
        <v>1</v>
      </c>
      <c r="C1937" s="68" t="s">
        <v>781</v>
      </c>
      <c r="D1937" s="68" t="s">
        <v>2848</v>
      </c>
    </row>
    <row r="1938" spans="1:5" hidden="1" x14ac:dyDescent="0.2">
      <c r="A1938" s="221">
        <v>1937</v>
      </c>
      <c r="B1938" s="68" t="b">
        <f>'Zał 5-3'!$F$38='Zał 5-3'!$L$32</f>
        <v>1</v>
      </c>
      <c r="C1938" s="68" t="s">
        <v>781</v>
      </c>
      <c r="D1938" s="68" t="s">
        <v>2849</v>
      </c>
    </row>
    <row r="1939" spans="1:5" hidden="1" x14ac:dyDescent="0.2">
      <c r="A1939" s="221">
        <v>1938</v>
      </c>
      <c r="B1939" s="68" t="b">
        <f>'Zał 5-3'!$G$38='Zał 5-3'!$L$33</f>
        <v>1</v>
      </c>
      <c r="C1939" s="68" t="s">
        <v>781</v>
      </c>
      <c r="D1939" s="68" t="s">
        <v>2850</v>
      </c>
    </row>
    <row r="1940" spans="1:5" hidden="1" x14ac:dyDescent="0.2">
      <c r="A1940" s="221">
        <v>1939</v>
      </c>
      <c r="B1940" s="68" t="b">
        <f>'Zał 5-3'!$H$38='Zał 5-3'!$L$34</f>
        <v>1</v>
      </c>
      <c r="C1940" s="68" t="s">
        <v>781</v>
      </c>
      <c r="D1940" s="68" t="s">
        <v>2851</v>
      </c>
    </row>
    <row r="1941" spans="1:5" hidden="1" x14ac:dyDescent="0.2">
      <c r="A1941" s="221">
        <v>1940</v>
      </c>
      <c r="B1941" s="68" t="b">
        <f>'Zał 5-3'!$I$38='Zał 5-3'!$L$35</f>
        <v>1</v>
      </c>
      <c r="C1941" s="68" t="s">
        <v>781</v>
      </c>
      <c r="D1941" s="68" t="s">
        <v>2852</v>
      </c>
    </row>
    <row r="1942" spans="1:5" hidden="1" x14ac:dyDescent="0.2">
      <c r="A1942" s="221">
        <v>1941</v>
      </c>
      <c r="B1942" s="68" t="b">
        <f>'Zał 5-3'!$J$38='Zał 5-3'!$L$36</f>
        <v>1</v>
      </c>
      <c r="C1942" s="68" t="s">
        <v>781</v>
      </c>
      <c r="D1942" s="68" t="s">
        <v>2853</v>
      </c>
    </row>
    <row r="1943" spans="1:5" hidden="1" x14ac:dyDescent="0.2">
      <c r="A1943" s="221">
        <v>1942</v>
      </c>
      <c r="B1943" s="68" t="b">
        <f>'Zał 5-3'!$K$38='Zał 5-3'!$L$37</f>
        <v>1</v>
      </c>
      <c r="C1943" s="68" t="s">
        <v>781</v>
      </c>
      <c r="D1943" s="68" t="s">
        <v>2854</v>
      </c>
    </row>
    <row r="1944" spans="1:5" hidden="1" x14ac:dyDescent="0.2">
      <c r="A1944" s="221">
        <v>1943</v>
      </c>
      <c r="B1944" s="68" t="b">
        <f>'Zał 5-3'!$E$39='Zał 5-3'!$D$31</f>
        <v>1</v>
      </c>
      <c r="C1944" s="68" t="s">
        <v>781</v>
      </c>
      <c r="D1944" s="68" t="s">
        <v>1481</v>
      </c>
    </row>
    <row r="1945" spans="1:5" hidden="1" x14ac:dyDescent="0.2">
      <c r="A1945" s="221">
        <v>1944</v>
      </c>
      <c r="B1945" s="68" t="b">
        <f>'Zał 5-3'!$F$39='Zał 5-3'!$D$32</f>
        <v>1</v>
      </c>
      <c r="C1945" s="68" t="s">
        <v>781</v>
      </c>
      <c r="D1945" s="68" t="s">
        <v>1482</v>
      </c>
    </row>
    <row r="1946" spans="1:5" hidden="1" x14ac:dyDescent="0.2">
      <c r="A1946" s="221">
        <v>1945</v>
      </c>
      <c r="B1946" s="68" t="b">
        <f>'Zał 5-3'!$G$39='Zał 5-3'!$D$33</f>
        <v>1</v>
      </c>
      <c r="C1946" s="68" t="s">
        <v>781</v>
      </c>
      <c r="D1946" s="68" t="s">
        <v>1483</v>
      </c>
    </row>
    <row r="1947" spans="1:5" hidden="1" x14ac:dyDescent="0.2">
      <c r="A1947" s="221">
        <v>1946</v>
      </c>
      <c r="B1947" s="68" t="b">
        <f>'Zał 5-3'!$H$39='Zał 5-3'!$D$34</f>
        <v>1</v>
      </c>
      <c r="C1947" s="68" t="s">
        <v>781</v>
      </c>
      <c r="D1947" s="68" t="s">
        <v>1484</v>
      </c>
    </row>
    <row r="1948" spans="1:5" hidden="1" x14ac:dyDescent="0.2">
      <c r="A1948" s="221">
        <v>1947</v>
      </c>
      <c r="B1948" s="68" t="b">
        <f>'Zał 5-3'!$I$39='Zał 5-3'!$D$35</f>
        <v>1</v>
      </c>
      <c r="C1948" s="68" t="s">
        <v>781</v>
      </c>
      <c r="D1948" s="68" t="s">
        <v>1485</v>
      </c>
    </row>
    <row r="1949" spans="1:5" hidden="1" x14ac:dyDescent="0.2">
      <c r="A1949" s="221">
        <v>1948</v>
      </c>
      <c r="B1949" s="68" t="b">
        <f>'Zał 5-3'!$J$39='Zał 5-3'!$D$36</f>
        <v>1</v>
      </c>
      <c r="C1949" s="68" t="s">
        <v>781</v>
      </c>
      <c r="D1949" s="68" t="s">
        <v>1486</v>
      </c>
    </row>
    <row r="1950" spans="1:5" hidden="1" x14ac:dyDescent="0.2">
      <c r="A1950" s="221">
        <v>1949</v>
      </c>
      <c r="B1950" s="68" t="b">
        <f>'Zał 5-3'!$K$39='Zał 5-3'!$D$37</f>
        <v>1</v>
      </c>
      <c r="C1950" s="68" t="s">
        <v>781</v>
      </c>
      <c r="D1950" s="68" t="s">
        <v>1487</v>
      </c>
    </row>
    <row r="1951" spans="1:5" hidden="1" x14ac:dyDescent="0.2">
      <c r="A1951" s="221">
        <v>1950</v>
      </c>
      <c r="B1951" s="68" t="b">
        <f>'Zał 5-3'!$L$39='Zał 5-3'!$D$38</f>
        <v>1</v>
      </c>
      <c r="C1951" s="68" t="s">
        <v>781</v>
      </c>
      <c r="D1951" s="68" t="s">
        <v>1488</v>
      </c>
    </row>
    <row r="1952" spans="1:5" hidden="1" x14ac:dyDescent="0.2">
      <c r="A1952" s="221">
        <v>1951</v>
      </c>
      <c r="B1952" s="68" t="b">
        <f>'Zał 5-3'!$D$39&gt;='Zał 5-3'!$D$7</f>
        <v>1</v>
      </c>
      <c r="C1952" s="68" t="s">
        <v>781</v>
      </c>
      <c r="D1952" s="68" t="s">
        <v>1430</v>
      </c>
      <c r="E1952" s="68" t="s">
        <v>2418</v>
      </c>
    </row>
    <row r="1953" spans="1:5" hidden="1" x14ac:dyDescent="0.2">
      <c r="A1953" s="221">
        <v>1952</v>
      </c>
      <c r="B1953" s="68" t="b">
        <f>'Zał 5-3'!$D$39&gt;='Zał 5-3'!$D$8</f>
        <v>1</v>
      </c>
      <c r="C1953" s="68" t="s">
        <v>781</v>
      </c>
      <c r="D1953" s="68" t="s">
        <v>1431</v>
      </c>
      <c r="E1953" s="68" t="s">
        <v>2418</v>
      </c>
    </row>
    <row r="1954" spans="1:5" hidden="1" x14ac:dyDescent="0.2">
      <c r="A1954" s="221">
        <v>1953</v>
      </c>
      <c r="B1954" s="68" t="b">
        <f>'Zał 5-3'!$D$39&gt;='Zał 5-3'!$D$9</f>
        <v>1</v>
      </c>
      <c r="C1954" s="68" t="s">
        <v>781</v>
      </c>
      <c r="D1954" s="68" t="s">
        <v>1432</v>
      </c>
      <c r="E1954" s="68" t="s">
        <v>2418</v>
      </c>
    </row>
    <row r="1955" spans="1:5" hidden="1" x14ac:dyDescent="0.2">
      <c r="A1955" s="221">
        <v>1954</v>
      </c>
      <c r="B1955" s="68" t="b">
        <f>'Zał 5-3'!$D$39&gt;='Zał 5-3'!$D$10</f>
        <v>1</v>
      </c>
      <c r="C1955" s="68" t="s">
        <v>781</v>
      </c>
      <c r="D1955" s="68" t="s">
        <v>1433</v>
      </c>
      <c r="E1955" s="68" t="s">
        <v>2418</v>
      </c>
    </row>
    <row r="1956" spans="1:5" hidden="1" x14ac:dyDescent="0.2">
      <c r="A1956" s="221">
        <v>1955</v>
      </c>
      <c r="B1956" s="68" t="b">
        <f>'Zał 5-3'!$D$39&gt;='Zał 5-3'!$D$11</f>
        <v>1</v>
      </c>
      <c r="C1956" s="68" t="s">
        <v>781</v>
      </c>
      <c r="D1956" s="68" t="s">
        <v>1434</v>
      </c>
      <c r="E1956" s="68" t="s">
        <v>2418</v>
      </c>
    </row>
    <row r="1957" spans="1:5" hidden="1" x14ac:dyDescent="0.2">
      <c r="A1957" s="221">
        <v>1956</v>
      </c>
      <c r="B1957" s="68" t="b">
        <f>'Zał 5-3'!$D$39&gt;='Zał 5-3'!$D$12</f>
        <v>1</v>
      </c>
      <c r="C1957" s="68" t="s">
        <v>781</v>
      </c>
      <c r="D1957" s="68" t="s">
        <v>1435</v>
      </c>
      <c r="E1957" s="68" t="s">
        <v>2418</v>
      </c>
    </row>
    <row r="1958" spans="1:5" hidden="1" x14ac:dyDescent="0.2">
      <c r="A1958" s="221">
        <v>1957</v>
      </c>
      <c r="B1958" s="68" t="b">
        <f>'Zał 5-3'!$D$39=SUM('Zał 5-3'!$D$7:$D$12)</f>
        <v>1</v>
      </c>
      <c r="C1958" s="68" t="s">
        <v>781</v>
      </c>
      <c r="D1958" s="68" t="s">
        <v>1456</v>
      </c>
      <c r="E1958" s="68" t="s">
        <v>2418</v>
      </c>
    </row>
    <row r="1959" spans="1:5" hidden="1" x14ac:dyDescent="0.2">
      <c r="A1959" s="221">
        <v>1958</v>
      </c>
      <c r="B1959" s="68" t="b">
        <f>'Zał 5-3'!$D$39&gt;='Zał 5-3'!$D$13</f>
        <v>1</v>
      </c>
      <c r="C1959" s="68" t="s">
        <v>781</v>
      </c>
      <c r="D1959" s="68" t="s">
        <v>1436</v>
      </c>
      <c r="E1959" s="68" t="s">
        <v>2418</v>
      </c>
    </row>
    <row r="1960" spans="1:5" hidden="1" x14ac:dyDescent="0.2">
      <c r="A1960" s="221">
        <v>1959</v>
      </c>
      <c r="B1960" s="68" t="b">
        <f>'Zał 5-3'!$D$39&gt;='Zał 5-3'!$D$14</f>
        <v>1</v>
      </c>
      <c r="C1960" s="68" t="s">
        <v>781</v>
      </c>
      <c r="D1960" s="68" t="s">
        <v>1437</v>
      </c>
      <c r="E1960" s="68" t="s">
        <v>2418</v>
      </c>
    </row>
    <row r="1961" spans="1:5" hidden="1" x14ac:dyDescent="0.2">
      <c r="A1961" s="221">
        <v>1960</v>
      </c>
      <c r="B1961" s="68" t="b">
        <f>'Zał 5-3'!$D$39&gt;='Zał 5-3'!$D$15</f>
        <v>1</v>
      </c>
      <c r="C1961" s="68" t="s">
        <v>781</v>
      </c>
      <c r="D1961" s="68" t="s">
        <v>1438</v>
      </c>
      <c r="E1961" s="68" t="s">
        <v>2418</v>
      </c>
    </row>
    <row r="1962" spans="1:5" hidden="1" x14ac:dyDescent="0.2">
      <c r="A1962" s="221">
        <v>1961</v>
      </c>
      <c r="B1962" s="68" t="b">
        <f>'Zał 5-3'!$D$39&gt;='Zał 5-3'!$D$16</f>
        <v>1</v>
      </c>
      <c r="C1962" s="68" t="s">
        <v>781</v>
      </c>
      <c r="D1962" s="68" t="s">
        <v>1439</v>
      </c>
      <c r="E1962" s="68" t="s">
        <v>2418</v>
      </c>
    </row>
    <row r="1963" spans="1:5" hidden="1" x14ac:dyDescent="0.2">
      <c r="A1963" s="221">
        <v>1962</v>
      </c>
      <c r="B1963" s="68" t="b">
        <f>'Zał 5-3'!$D$39&gt;='Zał 5-3'!$D$17</f>
        <v>1</v>
      </c>
      <c r="C1963" s="68" t="s">
        <v>781</v>
      </c>
      <c r="D1963" s="68" t="s">
        <v>1440</v>
      </c>
      <c r="E1963" s="68" t="s">
        <v>2418</v>
      </c>
    </row>
    <row r="1964" spans="1:5" hidden="1" x14ac:dyDescent="0.2">
      <c r="A1964" s="221">
        <v>1963</v>
      </c>
      <c r="B1964" s="68" t="b">
        <f>'Zał 5-3'!$D$39=SUM('Zał 5-3'!$D$13:$D$18)</f>
        <v>1</v>
      </c>
      <c r="C1964" s="68" t="s">
        <v>781</v>
      </c>
      <c r="D1964" s="68" t="s">
        <v>5231</v>
      </c>
      <c r="E1964" s="68" t="s">
        <v>2418</v>
      </c>
    </row>
    <row r="1965" spans="1:5" hidden="1" x14ac:dyDescent="0.2">
      <c r="A1965" s="221">
        <v>1964</v>
      </c>
      <c r="B1965" s="68" t="b">
        <f>'Zał 5-3'!$D$39&gt;='Zał 5-3'!$D$19</f>
        <v>1</v>
      </c>
      <c r="C1965" s="68" t="s">
        <v>781</v>
      </c>
      <c r="D1965" s="68" t="s">
        <v>1441</v>
      </c>
      <c r="E1965" s="68" t="s">
        <v>2418</v>
      </c>
    </row>
    <row r="1966" spans="1:5" hidden="1" x14ac:dyDescent="0.2">
      <c r="A1966" s="221">
        <v>1965</v>
      </c>
      <c r="B1966" s="68" t="b">
        <f>'Zał 5-3'!$D$39&gt;='Zał 5-3'!$D$20</f>
        <v>1</v>
      </c>
      <c r="C1966" s="68" t="s">
        <v>781</v>
      </c>
      <c r="D1966" s="68" t="s">
        <v>1442</v>
      </c>
      <c r="E1966" s="68" t="s">
        <v>2418</v>
      </c>
    </row>
    <row r="1967" spans="1:5" hidden="1" x14ac:dyDescent="0.2">
      <c r="A1967" s="221">
        <v>1966</v>
      </c>
      <c r="B1967" s="68" t="b">
        <f>'Zał 5-3'!$D$39&gt;='Zał 5-3'!$D$21</f>
        <v>1</v>
      </c>
      <c r="C1967" s="68" t="s">
        <v>781</v>
      </c>
      <c r="D1967" s="68" t="s">
        <v>1443</v>
      </c>
      <c r="E1967" s="68" t="s">
        <v>2418</v>
      </c>
    </row>
    <row r="1968" spans="1:5" hidden="1" x14ac:dyDescent="0.2">
      <c r="A1968" s="221">
        <v>1967</v>
      </c>
      <c r="B1968" s="68" t="b">
        <f>'Zał 5-3'!$D$39&gt;='Zał 5-3'!$D$22</f>
        <v>1</v>
      </c>
      <c r="C1968" s="68" t="s">
        <v>781</v>
      </c>
      <c r="D1968" s="68" t="s">
        <v>1444</v>
      </c>
      <c r="E1968" s="68" t="s">
        <v>2418</v>
      </c>
    </row>
    <row r="1969" spans="1:5" hidden="1" x14ac:dyDescent="0.2">
      <c r="A1969" s="221">
        <v>1968</v>
      </c>
      <c r="B1969" s="68" t="b">
        <f>'Zał 5-3'!$D$39&gt;='Zał 5-3'!$D$23</f>
        <v>1</v>
      </c>
      <c r="C1969" s="68" t="s">
        <v>781</v>
      </c>
      <c r="D1969" s="68" t="s">
        <v>1453</v>
      </c>
      <c r="E1969" s="68" t="s">
        <v>2418</v>
      </c>
    </row>
    <row r="1970" spans="1:5" hidden="1" x14ac:dyDescent="0.2">
      <c r="A1970" s="221">
        <v>1969</v>
      </c>
      <c r="B1970" s="68" t="b">
        <f>'Zał 5-3'!$D$39=SUM('Zał 5-3'!$D$19:$D$23)</f>
        <v>1</v>
      </c>
      <c r="C1970" s="68" t="s">
        <v>781</v>
      </c>
      <c r="D1970" s="68" t="s">
        <v>1454</v>
      </c>
      <c r="E1970" s="68" t="s">
        <v>2418</v>
      </c>
    </row>
    <row r="1971" spans="1:5" hidden="1" x14ac:dyDescent="0.2">
      <c r="A1971" s="221">
        <v>1970</v>
      </c>
      <c r="B1971" s="68" t="b">
        <f>'Zał 5-3'!$D$39&gt;='Zał 5-3'!$D$24</f>
        <v>1</v>
      </c>
      <c r="C1971" s="68" t="s">
        <v>781</v>
      </c>
      <c r="D1971" s="68" t="s">
        <v>1451</v>
      </c>
      <c r="E1971" s="68" t="s">
        <v>2418</v>
      </c>
    </row>
    <row r="1972" spans="1:5" hidden="1" x14ac:dyDescent="0.2">
      <c r="A1972" s="221">
        <v>1971</v>
      </c>
      <c r="B1972" s="68" t="b">
        <f>'Zał 5-3'!$D$39&gt;='Zał 5-3'!$D$25</f>
        <v>1</v>
      </c>
      <c r="C1972" s="68" t="s">
        <v>781</v>
      </c>
      <c r="D1972" s="68" t="s">
        <v>1450</v>
      </c>
      <c r="E1972" s="68" t="s">
        <v>2418</v>
      </c>
    </row>
    <row r="1973" spans="1:5" hidden="1" x14ac:dyDescent="0.2">
      <c r="A1973" s="221">
        <v>1972</v>
      </c>
      <c r="B1973" s="68" t="b">
        <f>'Zał 5-3'!$D$39&gt;='Zał 5-3'!$D$26</f>
        <v>1</v>
      </c>
      <c r="C1973" s="68" t="s">
        <v>781</v>
      </c>
      <c r="D1973" s="68" t="s">
        <v>1449</v>
      </c>
      <c r="E1973" s="68" t="s">
        <v>2418</v>
      </c>
    </row>
    <row r="1974" spans="1:5" hidden="1" x14ac:dyDescent="0.2">
      <c r="A1974" s="221">
        <v>1973</v>
      </c>
      <c r="B1974" s="68" t="b">
        <f>'Zał 5-3'!$D$39&gt;='Zał 5-3'!$D$27</f>
        <v>1</v>
      </c>
      <c r="C1974" s="68" t="s">
        <v>781</v>
      </c>
      <c r="D1974" s="68" t="s">
        <v>1448</v>
      </c>
      <c r="E1974" s="68" t="s">
        <v>2418</v>
      </c>
    </row>
    <row r="1975" spans="1:5" hidden="1" x14ac:dyDescent="0.2">
      <c r="A1975" s="221">
        <v>1974</v>
      </c>
      <c r="B1975" s="68" t="b">
        <f>'Zał 5-3'!$D$39&gt;='Zał 5-3'!$D$28</f>
        <v>1</v>
      </c>
      <c r="C1975" s="68" t="s">
        <v>781</v>
      </c>
      <c r="D1975" s="68" t="s">
        <v>1447</v>
      </c>
      <c r="E1975" s="68" t="s">
        <v>2418</v>
      </c>
    </row>
    <row r="1976" spans="1:5" hidden="1" x14ac:dyDescent="0.2">
      <c r="A1976" s="221">
        <v>1975</v>
      </c>
      <c r="B1976" s="68" t="b">
        <f>'Zał 5-3'!$D$39&gt;='Zał 5-3'!$D$29</f>
        <v>1</v>
      </c>
      <c r="C1976" s="68" t="s">
        <v>781</v>
      </c>
      <c r="D1976" s="68" t="s">
        <v>1446</v>
      </c>
      <c r="E1976" s="68" t="s">
        <v>2418</v>
      </c>
    </row>
    <row r="1977" spans="1:5" hidden="1" x14ac:dyDescent="0.2">
      <c r="A1977" s="221">
        <v>1976</v>
      </c>
      <c r="B1977" s="68" t="b">
        <f>'Zał 5-3'!$D$39&gt;='Zał 5-3'!$D$30</f>
        <v>1</v>
      </c>
      <c r="C1977" s="68" t="s">
        <v>781</v>
      </c>
      <c r="D1977" s="68" t="s">
        <v>1445</v>
      </c>
      <c r="E1977" s="68" t="s">
        <v>2418</v>
      </c>
    </row>
    <row r="1978" spans="1:5" hidden="1" x14ac:dyDescent="0.2">
      <c r="A1978" s="221">
        <v>1977</v>
      </c>
      <c r="B1978" s="68" t="b">
        <f>'Zał 5-3'!$D$39=SUM('Zał 5-3'!$D$24:$D$30)</f>
        <v>1</v>
      </c>
      <c r="C1978" s="68" t="s">
        <v>781</v>
      </c>
      <c r="D1978" s="68" t="s">
        <v>1452</v>
      </c>
      <c r="E1978" s="68" t="s">
        <v>2418</v>
      </c>
    </row>
    <row r="1979" spans="1:5" hidden="1" x14ac:dyDescent="0.2">
      <c r="A1979" s="221">
        <v>1978</v>
      </c>
      <c r="B1979" s="68" t="b">
        <f>'Zał 5-3'!$E$39&gt;='Zał 5-3'!$E$7</f>
        <v>1</v>
      </c>
      <c r="C1979" s="68" t="s">
        <v>781</v>
      </c>
      <c r="D1979" s="68" t="s">
        <v>1430</v>
      </c>
      <c r="E1979" s="68" t="s">
        <v>2419</v>
      </c>
    </row>
    <row r="1980" spans="1:5" hidden="1" x14ac:dyDescent="0.2">
      <c r="A1980" s="221">
        <v>1979</v>
      </c>
      <c r="B1980" s="68" t="b">
        <f>'Zał 5-3'!$E$39&gt;='Zał 5-3'!$E$8</f>
        <v>1</v>
      </c>
      <c r="C1980" s="68" t="s">
        <v>781</v>
      </c>
      <c r="D1980" s="68" t="s">
        <v>1431</v>
      </c>
      <c r="E1980" s="68" t="s">
        <v>2419</v>
      </c>
    </row>
    <row r="1981" spans="1:5" hidden="1" x14ac:dyDescent="0.2">
      <c r="A1981" s="221">
        <v>1980</v>
      </c>
      <c r="B1981" s="68" t="b">
        <f>'Zał 5-3'!$E$39&gt;='Zał 5-3'!$E$9</f>
        <v>1</v>
      </c>
      <c r="C1981" s="68" t="s">
        <v>781</v>
      </c>
      <c r="D1981" s="68" t="s">
        <v>1432</v>
      </c>
      <c r="E1981" s="68" t="s">
        <v>2419</v>
      </c>
    </row>
    <row r="1982" spans="1:5" hidden="1" x14ac:dyDescent="0.2">
      <c r="A1982" s="221">
        <v>1981</v>
      </c>
      <c r="B1982" s="68" t="b">
        <f>'Zał 5-3'!$E$39&gt;='Zał 5-3'!$E$10</f>
        <v>1</v>
      </c>
      <c r="C1982" s="68" t="s">
        <v>781</v>
      </c>
      <c r="D1982" s="68" t="s">
        <v>1433</v>
      </c>
      <c r="E1982" s="68" t="s">
        <v>2419</v>
      </c>
    </row>
    <row r="1983" spans="1:5" hidden="1" x14ac:dyDescent="0.2">
      <c r="A1983" s="221">
        <v>1982</v>
      </c>
      <c r="B1983" s="68" t="b">
        <f>'Zał 5-3'!$E$39&gt;='Zał 5-3'!$E$11</f>
        <v>1</v>
      </c>
      <c r="C1983" s="68" t="s">
        <v>781</v>
      </c>
      <c r="D1983" s="68" t="s">
        <v>1434</v>
      </c>
      <c r="E1983" s="68" t="s">
        <v>2419</v>
      </c>
    </row>
    <row r="1984" spans="1:5" hidden="1" x14ac:dyDescent="0.2">
      <c r="A1984" s="221">
        <v>1983</v>
      </c>
      <c r="B1984" s="68" t="b">
        <f>'Zał 5-3'!$E$39&gt;='Zał 5-3'!$E$12</f>
        <v>1</v>
      </c>
      <c r="C1984" s="68" t="s">
        <v>781</v>
      </c>
      <c r="D1984" s="68" t="s">
        <v>1435</v>
      </c>
      <c r="E1984" s="68" t="s">
        <v>2419</v>
      </c>
    </row>
    <row r="1985" spans="1:5" hidden="1" x14ac:dyDescent="0.2">
      <c r="A1985" s="221">
        <v>1984</v>
      </c>
      <c r="B1985" s="68" t="b">
        <f>'Zał 5-3'!$E$39=SUM('Zał 5-3'!$E$7:$E$12)</f>
        <v>1</v>
      </c>
      <c r="C1985" s="68" t="s">
        <v>781</v>
      </c>
      <c r="D1985" s="68" t="s">
        <v>1456</v>
      </c>
      <c r="E1985" s="68" t="s">
        <v>2419</v>
      </c>
    </row>
    <row r="1986" spans="1:5" hidden="1" x14ac:dyDescent="0.2">
      <c r="A1986" s="221">
        <v>1985</v>
      </c>
      <c r="B1986" s="68" t="b">
        <f>'Zał 5-3'!$E$39&gt;='Zał 5-3'!$E$19</f>
        <v>1</v>
      </c>
      <c r="C1986" s="68" t="s">
        <v>781</v>
      </c>
      <c r="D1986" s="68" t="s">
        <v>1441</v>
      </c>
      <c r="E1986" s="68" t="s">
        <v>2419</v>
      </c>
    </row>
    <row r="1987" spans="1:5" hidden="1" x14ac:dyDescent="0.2">
      <c r="A1987" s="221">
        <v>1986</v>
      </c>
      <c r="B1987" s="68" t="b">
        <f>'Zał 5-3'!$E$39&gt;='Zał 5-3'!$E$20</f>
        <v>1</v>
      </c>
      <c r="C1987" s="68" t="s">
        <v>781</v>
      </c>
      <c r="D1987" s="68" t="s">
        <v>1442</v>
      </c>
      <c r="E1987" s="68" t="s">
        <v>2419</v>
      </c>
    </row>
    <row r="1988" spans="1:5" hidden="1" x14ac:dyDescent="0.2">
      <c r="A1988" s="221">
        <v>1987</v>
      </c>
      <c r="B1988" s="68" t="b">
        <f>'Zał 5-3'!$E$39&gt;='Zał 5-3'!$E$21</f>
        <v>1</v>
      </c>
      <c r="C1988" s="68" t="s">
        <v>781</v>
      </c>
      <c r="D1988" s="68" t="s">
        <v>1443</v>
      </c>
      <c r="E1988" s="68" t="s">
        <v>2419</v>
      </c>
    </row>
    <row r="1989" spans="1:5" hidden="1" x14ac:dyDescent="0.2">
      <c r="A1989" s="221">
        <v>1988</v>
      </c>
      <c r="B1989" s="68" t="b">
        <f>'Zał 5-3'!$E$39&gt;='Zał 5-3'!$E$22</f>
        <v>1</v>
      </c>
      <c r="C1989" s="68" t="s">
        <v>781</v>
      </c>
      <c r="D1989" s="68" t="s">
        <v>1444</v>
      </c>
      <c r="E1989" s="68" t="s">
        <v>2419</v>
      </c>
    </row>
    <row r="1990" spans="1:5" hidden="1" x14ac:dyDescent="0.2">
      <c r="A1990" s="221">
        <v>1989</v>
      </c>
      <c r="B1990" s="68" t="b">
        <f>'Zał 5-3'!$E$39&gt;='Zał 5-3'!$E$23</f>
        <v>1</v>
      </c>
      <c r="C1990" s="68" t="s">
        <v>781</v>
      </c>
      <c r="D1990" s="68" t="s">
        <v>1453</v>
      </c>
      <c r="E1990" s="68" t="s">
        <v>2419</v>
      </c>
    </row>
    <row r="1991" spans="1:5" hidden="1" x14ac:dyDescent="0.2">
      <c r="A1991" s="221">
        <v>1990</v>
      </c>
      <c r="B1991" s="68" t="b">
        <f>'Zał 5-3'!E39='Zał 5-3'!E14+'Zał 5-3'!F13</f>
        <v>1</v>
      </c>
      <c r="C1991" s="68" t="s">
        <v>781</v>
      </c>
      <c r="D1991" s="68" t="s">
        <v>4076</v>
      </c>
    </row>
    <row r="1992" spans="1:5" hidden="1" x14ac:dyDescent="0.2">
      <c r="A1992" s="221">
        <v>1991</v>
      </c>
      <c r="B1992" s="68" t="b">
        <f>'Zał 5-3'!$E$39=SUM('Zał 5-3'!$E$19:$E$23)</f>
        <v>1</v>
      </c>
      <c r="C1992" s="68" t="s">
        <v>781</v>
      </c>
      <c r="D1992" s="68" t="s">
        <v>1454</v>
      </c>
      <c r="E1992" s="68" t="s">
        <v>2419</v>
      </c>
    </row>
    <row r="1993" spans="1:5" hidden="1" x14ac:dyDescent="0.2">
      <c r="A1993" s="221">
        <v>1992</v>
      </c>
      <c r="B1993" s="68" t="b">
        <f>'Zał 5-3'!$E$39&gt;='Zał 5-3'!$E$24</f>
        <v>1</v>
      </c>
      <c r="C1993" s="68" t="s">
        <v>781</v>
      </c>
      <c r="D1993" s="68" t="s">
        <v>1451</v>
      </c>
      <c r="E1993" s="68" t="s">
        <v>2419</v>
      </c>
    </row>
    <row r="1994" spans="1:5" hidden="1" x14ac:dyDescent="0.2">
      <c r="A1994" s="221">
        <v>1993</v>
      </c>
      <c r="B1994" s="68" t="b">
        <f>'Zał 5-3'!$E$39&gt;='Zał 5-3'!$E$25</f>
        <v>1</v>
      </c>
      <c r="C1994" s="68" t="s">
        <v>781</v>
      </c>
      <c r="D1994" s="68" t="s">
        <v>1450</v>
      </c>
      <c r="E1994" s="68" t="s">
        <v>2419</v>
      </c>
    </row>
    <row r="1995" spans="1:5" hidden="1" x14ac:dyDescent="0.2">
      <c r="A1995" s="221">
        <v>1994</v>
      </c>
      <c r="B1995" s="68" t="b">
        <f>'Zał 5-3'!$E$39&gt;='Zał 5-3'!$E$26</f>
        <v>1</v>
      </c>
      <c r="C1995" s="68" t="s">
        <v>781</v>
      </c>
      <c r="D1995" s="68" t="s">
        <v>1449</v>
      </c>
      <c r="E1995" s="68" t="s">
        <v>2419</v>
      </c>
    </row>
    <row r="1996" spans="1:5" hidden="1" x14ac:dyDescent="0.2">
      <c r="A1996" s="221">
        <v>1995</v>
      </c>
      <c r="B1996" s="68" t="b">
        <f>'Zał 5-3'!$E$39&gt;='Zał 5-3'!$E$30</f>
        <v>1</v>
      </c>
      <c r="C1996" s="68" t="s">
        <v>781</v>
      </c>
      <c r="D1996" s="68" t="s">
        <v>1445</v>
      </c>
      <c r="E1996" s="68" t="s">
        <v>2419</v>
      </c>
    </row>
    <row r="1997" spans="1:5" hidden="1" x14ac:dyDescent="0.2">
      <c r="A1997" s="221">
        <v>1996</v>
      </c>
      <c r="B1997" s="68" t="b">
        <f>'Zał 5-3'!$E$39=SUM('Zał 5-3'!$E$24:$E$30)</f>
        <v>1</v>
      </c>
      <c r="C1997" s="68" t="s">
        <v>781</v>
      </c>
      <c r="D1997" s="68" t="s">
        <v>1452</v>
      </c>
      <c r="E1997" s="68" t="s">
        <v>2419</v>
      </c>
    </row>
    <row r="1998" spans="1:5" hidden="1" x14ac:dyDescent="0.2">
      <c r="A1998" s="221">
        <v>1997</v>
      </c>
      <c r="B1998" s="68" t="b">
        <f>'Zał 5-3'!$F$39&gt;='Zał 5-3'!$F$7</f>
        <v>1</v>
      </c>
      <c r="C1998" s="68" t="s">
        <v>781</v>
      </c>
      <c r="D1998" s="68" t="s">
        <v>1430</v>
      </c>
      <c r="E1998" s="68" t="s">
        <v>2420</v>
      </c>
    </row>
    <row r="1999" spans="1:5" hidden="1" x14ac:dyDescent="0.2">
      <c r="A1999" s="221">
        <v>1998</v>
      </c>
      <c r="B1999" s="68" t="b">
        <f>'Zał 5-3'!$F$39&gt;='Zał 5-3'!$F$8</f>
        <v>1</v>
      </c>
      <c r="C1999" s="68" t="s">
        <v>781</v>
      </c>
      <c r="D1999" s="68" t="s">
        <v>1431</v>
      </c>
      <c r="E1999" s="68" t="s">
        <v>2420</v>
      </c>
    </row>
    <row r="2000" spans="1:5" hidden="1" x14ac:dyDescent="0.2">
      <c r="A2000" s="221">
        <v>1999</v>
      </c>
      <c r="B2000" s="68" t="b">
        <f>'Zał 5-3'!$F$39&gt;='Zał 5-3'!$F$9</f>
        <v>1</v>
      </c>
      <c r="C2000" s="68" t="s">
        <v>781</v>
      </c>
      <c r="D2000" s="68" t="s">
        <v>1432</v>
      </c>
      <c r="E2000" s="68" t="s">
        <v>2420</v>
      </c>
    </row>
    <row r="2001" spans="1:5" hidden="1" x14ac:dyDescent="0.2">
      <c r="A2001" s="221">
        <v>2000</v>
      </c>
      <c r="B2001" s="68" t="b">
        <f>'Zał 5-3'!$F$39&gt;='Zał 5-3'!$F$10</f>
        <v>1</v>
      </c>
      <c r="C2001" s="68" t="s">
        <v>781</v>
      </c>
      <c r="D2001" s="68" t="s">
        <v>1433</v>
      </c>
      <c r="E2001" s="68" t="s">
        <v>2420</v>
      </c>
    </row>
    <row r="2002" spans="1:5" hidden="1" x14ac:dyDescent="0.2">
      <c r="A2002" s="221">
        <v>2001</v>
      </c>
      <c r="B2002" s="68" t="b">
        <f>'Zał 5-3'!$F$39&gt;='Zał 5-3'!$F$11</f>
        <v>1</v>
      </c>
      <c r="C2002" s="68" t="s">
        <v>781</v>
      </c>
      <c r="D2002" s="68" t="s">
        <v>1434</v>
      </c>
      <c r="E2002" s="68" t="s">
        <v>2420</v>
      </c>
    </row>
    <row r="2003" spans="1:5" hidden="1" x14ac:dyDescent="0.2">
      <c r="A2003" s="221">
        <v>2002</v>
      </c>
      <c r="B2003" s="68" t="b">
        <f>'Zał 5-3'!$F$39&gt;='Zał 5-3'!$F$12</f>
        <v>1</v>
      </c>
      <c r="C2003" s="68" t="s">
        <v>781</v>
      </c>
      <c r="D2003" s="68" t="s">
        <v>1435</v>
      </c>
      <c r="E2003" s="68" t="s">
        <v>2420</v>
      </c>
    </row>
    <row r="2004" spans="1:5" hidden="1" x14ac:dyDescent="0.2">
      <c r="A2004" s="221">
        <v>2003</v>
      </c>
      <c r="B2004" s="68" t="b">
        <f>'Zał 5-3'!$F$39=SUM('Zał 5-3'!$F$7:$F$12)</f>
        <v>1</v>
      </c>
      <c r="C2004" s="68" t="s">
        <v>781</v>
      </c>
      <c r="D2004" s="68" t="s">
        <v>1456</v>
      </c>
      <c r="E2004" s="68" t="s">
        <v>2420</v>
      </c>
    </row>
    <row r="2005" spans="1:5" hidden="1" x14ac:dyDescent="0.2">
      <c r="A2005" s="221">
        <v>2004</v>
      </c>
      <c r="B2005" s="68" t="b">
        <f>'Zał 5-3'!$F$39='Zał 5-3'!$F$13</f>
        <v>1</v>
      </c>
      <c r="C2005" s="68" t="s">
        <v>781</v>
      </c>
      <c r="D2005" s="68" t="s">
        <v>1455</v>
      </c>
      <c r="E2005" s="68" t="s">
        <v>2420</v>
      </c>
    </row>
    <row r="2006" spans="1:5" hidden="1" x14ac:dyDescent="0.2">
      <c r="A2006" s="221">
        <v>2005</v>
      </c>
      <c r="B2006" s="68" t="b">
        <f>'Zał 5-3'!$F$39&gt;='Zał 5-3'!$F$19</f>
        <v>1</v>
      </c>
      <c r="C2006" s="68" t="s">
        <v>781</v>
      </c>
      <c r="D2006" s="68" t="s">
        <v>1441</v>
      </c>
      <c r="E2006" s="68" t="s">
        <v>2420</v>
      </c>
    </row>
    <row r="2007" spans="1:5" hidden="1" x14ac:dyDescent="0.2">
      <c r="A2007" s="221">
        <v>2006</v>
      </c>
      <c r="B2007" s="68" t="b">
        <f>'Zał 5-3'!$F$39&gt;='Zał 5-3'!$F$20</f>
        <v>1</v>
      </c>
      <c r="C2007" s="68" t="s">
        <v>781</v>
      </c>
      <c r="D2007" s="68" t="s">
        <v>1442</v>
      </c>
      <c r="E2007" s="68" t="s">
        <v>2420</v>
      </c>
    </row>
    <row r="2008" spans="1:5" hidden="1" x14ac:dyDescent="0.2">
      <c r="A2008" s="221">
        <v>2007</v>
      </c>
      <c r="B2008" s="68" t="b">
        <f>'Zał 5-3'!$F$39&gt;='Zał 5-3'!$F$21</f>
        <v>1</v>
      </c>
      <c r="C2008" s="68" t="s">
        <v>781</v>
      </c>
      <c r="D2008" s="68" t="s">
        <v>1443</v>
      </c>
      <c r="E2008" s="68" t="s">
        <v>2420</v>
      </c>
    </row>
    <row r="2009" spans="1:5" hidden="1" x14ac:dyDescent="0.2">
      <c r="A2009" s="221">
        <v>2008</v>
      </c>
      <c r="B2009" s="68" t="b">
        <f>'Zał 5-3'!$F$39&gt;='Zał 5-3'!$F$22</f>
        <v>1</v>
      </c>
      <c r="C2009" s="68" t="s">
        <v>781</v>
      </c>
      <c r="D2009" s="68" t="s">
        <v>1444</v>
      </c>
      <c r="E2009" s="68" t="s">
        <v>2420</v>
      </c>
    </row>
    <row r="2010" spans="1:5" hidden="1" x14ac:dyDescent="0.2">
      <c r="A2010" s="221">
        <v>2009</v>
      </c>
      <c r="B2010" s="68" t="b">
        <f>'Zał 5-3'!$F$39&gt;='Zał 5-3'!$F$23</f>
        <v>1</v>
      </c>
      <c r="C2010" s="68" t="s">
        <v>781</v>
      </c>
      <c r="D2010" s="68" t="s">
        <v>1453</v>
      </c>
      <c r="E2010" s="68" t="s">
        <v>2420</v>
      </c>
    </row>
    <row r="2011" spans="1:5" hidden="1" x14ac:dyDescent="0.2">
      <c r="A2011" s="221">
        <v>2010</v>
      </c>
      <c r="B2011" s="68" t="b">
        <f>'Zał 5-3'!$F$39=SUM('Zał 5-3'!$F$19:$F$23)</f>
        <v>1</v>
      </c>
      <c r="C2011" s="68" t="s">
        <v>781</v>
      </c>
      <c r="D2011" s="68" t="s">
        <v>1454</v>
      </c>
      <c r="E2011" s="68" t="s">
        <v>2420</v>
      </c>
    </row>
    <row r="2012" spans="1:5" hidden="1" x14ac:dyDescent="0.2">
      <c r="A2012" s="221">
        <v>2011</v>
      </c>
      <c r="B2012" s="68" t="b">
        <f>'Zał 5-3'!$F$39&gt;='Zał 5-3'!$F$24</f>
        <v>1</v>
      </c>
      <c r="C2012" s="68" t="s">
        <v>781</v>
      </c>
      <c r="D2012" s="68" t="s">
        <v>1451</v>
      </c>
      <c r="E2012" s="68" t="s">
        <v>2420</v>
      </c>
    </row>
    <row r="2013" spans="1:5" hidden="1" x14ac:dyDescent="0.2">
      <c r="A2013" s="221">
        <v>2012</v>
      </c>
      <c r="B2013" s="68" t="b">
        <f>'Zał 5-3'!$F$39&gt;='Zał 5-3'!$F$25</f>
        <v>1</v>
      </c>
      <c r="C2013" s="68" t="s">
        <v>781</v>
      </c>
      <c r="D2013" s="68" t="s">
        <v>1450</v>
      </c>
      <c r="E2013" s="68" t="s">
        <v>2420</v>
      </c>
    </row>
    <row r="2014" spans="1:5" hidden="1" x14ac:dyDescent="0.2">
      <c r="A2014" s="221">
        <v>2013</v>
      </c>
      <c r="B2014" s="68" t="b">
        <f>'Zał 5-3'!$F$39&gt;='Zał 5-3'!$F$26</f>
        <v>1</v>
      </c>
      <c r="C2014" s="68" t="s">
        <v>781</v>
      </c>
      <c r="D2014" s="68" t="s">
        <v>1449</v>
      </c>
      <c r="E2014" s="68" t="s">
        <v>2420</v>
      </c>
    </row>
    <row r="2015" spans="1:5" hidden="1" x14ac:dyDescent="0.2">
      <c r="A2015" s="221">
        <v>2014</v>
      </c>
      <c r="B2015" s="68" t="b">
        <f>'Zał 5-3'!$F$39&gt;='Zał 5-3'!$F$30</f>
        <v>1</v>
      </c>
      <c r="C2015" s="68" t="s">
        <v>781</v>
      </c>
      <c r="D2015" s="68" t="s">
        <v>1445</v>
      </c>
      <c r="E2015" s="68" t="s">
        <v>2420</v>
      </c>
    </row>
    <row r="2016" spans="1:5" hidden="1" x14ac:dyDescent="0.2">
      <c r="A2016" s="221">
        <v>2015</v>
      </c>
      <c r="B2016" s="68" t="b">
        <f>'Zał 5-3'!$F$39=SUM('Zał 5-3'!$F$24:$F$30)</f>
        <v>1</v>
      </c>
      <c r="C2016" s="68" t="s">
        <v>781</v>
      </c>
      <c r="D2016" s="68" t="s">
        <v>1452</v>
      </c>
      <c r="E2016" s="68" t="s">
        <v>2420</v>
      </c>
    </row>
    <row r="2017" spans="1:5" hidden="1" x14ac:dyDescent="0.2">
      <c r="A2017" s="221">
        <v>2016</v>
      </c>
      <c r="B2017" s="68" t="b">
        <f>'Zał 5-3'!$G$39&gt;='Zał 5-3'!$G$7</f>
        <v>1</v>
      </c>
      <c r="C2017" s="68" t="s">
        <v>781</v>
      </c>
      <c r="D2017" s="68" t="s">
        <v>1430</v>
      </c>
      <c r="E2017" s="68" t="s">
        <v>2421</v>
      </c>
    </row>
    <row r="2018" spans="1:5" hidden="1" x14ac:dyDescent="0.2">
      <c r="A2018" s="221">
        <v>2017</v>
      </c>
      <c r="B2018" s="68" t="b">
        <f>'Zał 5-3'!$G$39&gt;='Zał 5-3'!$G$8</f>
        <v>1</v>
      </c>
      <c r="C2018" s="68" t="s">
        <v>781</v>
      </c>
      <c r="D2018" s="68" t="s">
        <v>1431</v>
      </c>
      <c r="E2018" s="68" t="s">
        <v>2421</v>
      </c>
    </row>
    <row r="2019" spans="1:5" hidden="1" x14ac:dyDescent="0.2">
      <c r="A2019" s="221">
        <v>2018</v>
      </c>
      <c r="B2019" s="68" t="b">
        <f>'Zał 5-3'!$G$39&gt;='Zał 5-3'!$G$9</f>
        <v>1</v>
      </c>
      <c r="C2019" s="68" t="s">
        <v>781</v>
      </c>
      <c r="D2019" s="68" t="s">
        <v>1432</v>
      </c>
      <c r="E2019" s="68" t="s">
        <v>2421</v>
      </c>
    </row>
    <row r="2020" spans="1:5" hidden="1" x14ac:dyDescent="0.2">
      <c r="A2020" s="221">
        <v>2019</v>
      </c>
      <c r="B2020" s="68" t="b">
        <f>'Zał 5-3'!$G$39&gt;='Zał 5-3'!$G$10</f>
        <v>1</v>
      </c>
      <c r="C2020" s="68" t="s">
        <v>781</v>
      </c>
      <c r="D2020" s="68" t="s">
        <v>1433</v>
      </c>
      <c r="E2020" s="68" t="s">
        <v>2421</v>
      </c>
    </row>
    <row r="2021" spans="1:5" hidden="1" x14ac:dyDescent="0.2">
      <c r="A2021" s="221">
        <v>2020</v>
      </c>
      <c r="B2021" s="68" t="b">
        <f>'Zał 5-3'!$G$39&gt;='Zał 5-3'!$G$11</f>
        <v>1</v>
      </c>
      <c r="C2021" s="68" t="s">
        <v>781</v>
      </c>
      <c r="D2021" s="68" t="s">
        <v>1434</v>
      </c>
      <c r="E2021" s="68" t="s">
        <v>2421</v>
      </c>
    </row>
    <row r="2022" spans="1:5" hidden="1" x14ac:dyDescent="0.2">
      <c r="A2022" s="221">
        <v>2021</v>
      </c>
      <c r="B2022" s="68" t="b">
        <f>'Zał 5-3'!$G$39&gt;='Zał 5-3'!$G$12</f>
        <v>1</v>
      </c>
      <c r="C2022" s="68" t="s">
        <v>781</v>
      </c>
      <c r="D2022" s="68" t="s">
        <v>1435</v>
      </c>
      <c r="E2022" s="68" t="s">
        <v>2421</v>
      </c>
    </row>
    <row r="2023" spans="1:5" hidden="1" x14ac:dyDescent="0.2">
      <c r="A2023" s="221">
        <v>2022</v>
      </c>
      <c r="B2023" s="68" t="b">
        <f>'Zał 5-3'!$G$39=SUM('Zał 5-3'!$G$7:$G$12)</f>
        <v>1</v>
      </c>
      <c r="C2023" s="68" t="s">
        <v>781</v>
      </c>
      <c r="D2023" s="68" t="s">
        <v>1456</v>
      </c>
      <c r="E2023" s="68" t="s">
        <v>2421</v>
      </c>
    </row>
    <row r="2024" spans="1:5" hidden="1" x14ac:dyDescent="0.2">
      <c r="A2024" s="221">
        <v>2023</v>
      </c>
      <c r="B2024" s="68" t="b">
        <f>'Zał 5-3'!$G$39&gt;='Zał 5-3'!$G$13</f>
        <v>1</v>
      </c>
      <c r="C2024" s="68" t="s">
        <v>781</v>
      </c>
      <c r="D2024" s="68" t="s">
        <v>1436</v>
      </c>
      <c r="E2024" s="68" t="s">
        <v>2421</v>
      </c>
    </row>
    <row r="2025" spans="1:5" hidden="1" x14ac:dyDescent="0.2">
      <c r="A2025" s="221">
        <v>2024</v>
      </c>
      <c r="B2025" s="68" t="b">
        <f>'Zał 5-3'!$G$39&gt;='Zał 5-3'!$G$14</f>
        <v>1</v>
      </c>
      <c r="C2025" s="68" t="s">
        <v>781</v>
      </c>
      <c r="D2025" s="68" t="s">
        <v>1437</v>
      </c>
      <c r="E2025" s="68" t="s">
        <v>2421</v>
      </c>
    </row>
    <row r="2026" spans="1:5" hidden="1" x14ac:dyDescent="0.2">
      <c r="A2026" s="221">
        <v>2025</v>
      </c>
      <c r="B2026" s="68" t="b">
        <f>'Zał 5-3'!$G$39&gt;='Zał 5-3'!$G$15</f>
        <v>1</v>
      </c>
      <c r="C2026" s="68" t="s">
        <v>781</v>
      </c>
      <c r="D2026" s="68" t="s">
        <v>1438</v>
      </c>
      <c r="E2026" s="68" t="s">
        <v>2421</v>
      </c>
    </row>
    <row r="2027" spans="1:5" hidden="1" x14ac:dyDescent="0.2">
      <c r="A2027" s="221">
        <v>2026</v>
      </c>
      <c r="B2027" s="68" t="b">
        <f>'Zał 5-3'!$G$39&gt;='Zał 5-3'!$G$16</f>
        <v>1</v>
      </c>
      <c r="C2027" s="68" t="s">
        <v>781</v>
      </c>
      <c r="D2027" s="68" t="s">
        <v>1439</v>
      </c>
      <c r="E2027" s="68" t="s">
        <v>2421</v>
      </c>
    </row>
    <row r="2028" spans="1:5" hidden="1" x14ac:dyDescent="0.2">
      <c r="A2028" s="221">
        <v>2027</v>
      </c>
      <c r="B2028" s="68" t="b">
        <f>'Zał 5-3'!$G$39&gt;='Zał 5-3'!$G$17</f>
        <v>1</v>
      </c>
      <c r="C2028" s="68" t="s">
        <v>781</v>
      </c>
      <c r="D2028" s="68" t="s">
        <v>1440</v>
      </c>
      <c r="E2028" s="68" t="s">
        <v>2421</v>
      </c>
    </row>
    <row r="2029" spans="1:5" hidden="1" x14ac:dyDescent="0.2">
      <c r="A2029" s="221">
        <v>2028</v>
      </c>
      <c r="B2029" s="68" t="b">
        <f>'Zał 5-3'!$G$39=SUM('Zał 5-3'!$G$13:$G$18)</f>
        <v>1</v>
      </c>
      <c r="C2029" s="68" t="s">
        <v>781</v>
      </c>
      <c r="D2029" s="68" t="s">
        <v>5231</v>
      </c>
      <c r="E2029" s="68" t="s">
        <v>2421</v>
      </c>
    </row>
    <row r="2030" spans="1:5" hidden="1" x14ac:dyDescent="0.2">
      <c r="A2030" s="221">
        <v>2029</v>
      </c>
      <c r="B2030" s="68" t="b">
        <f>'Zał 5-3'!$G$39&gt;='Zał 5-3'!$G$19</f>
        <v>1</v>
      </c>
      <c r="C2030" s="68" t="s">
        <v>781</v>
      </c>
      <c r="D2030" s="68" t="s">
        <v>1441</v>
      </c>
      <c r="E2030" s="68" t="s">
        <v>2421</v>
      </c>
    </row>
    <row r="2031" spans="1:5" hidden="1" x14ac:dyDescent="0.2">
      <c r="A2031" s="221">
        <v>2030</v>
      </c>
      <c r="B2031" s="68" t="b">
        <f>'Zał 5-3'!$G$39&gt;='Zał 5-3'!$G$20</f>
        <v>1</v>
      </c>
      <c r="C2031" s="68" t="s">
        <v>781</v>
      </c>
      <c r="D2031" s="68" t="s">
        <v>1442</v>
      </c>
      <c r="E2031" s="68" t="s">
        <v>2421</v>
      </c>
    </row>
    <row r="2032" spans="1:5" hidden="1" x14ac:dyDescent="0.2">
      <c r="A2032" s="221">
        <v>2031</v>
      </c>
      <c r="B2032" s="68" t="b">
        <f>'Zał 5-3'!$G$39&gt;='Zał 5-3'!$G$21</f>
        <v>1</v>
      </c>
      <c r="C2032" s="68" t="s">
        <v>781</v>
      </c>
      <c r="D2032" s="68" t="s">
        <v>1443</v>
      </c>
      <c r="E2032" s="68" t="s">
        <v>2421</v>
      </c>
    </row>
    <row r="2033" spans="1:5" hidden="1" x14ac:dyDescent="0.2">
      <c r="A2033" s="221">
        <v>2032</v>
      </c>
      <c r="B2033" s="68" t="b">
        <f>'Zał 5-3'!$G$39&gt;='Zał 5-3'!$G$22</f>
        <v>1</v>
      </c>
      <c r="C2033" s="68" t="s">
        <v>781</v>
      </c>
      <c r="D2033" s="68" t="s">
        <v>1444</v>
      </c>
      <c r="E2033" s="68" t="s">
        <v>2421</v>
      </c>
    </row>
    <row r="2034" spans="1:5" hidden="1" x14ac:dyDescent="0.2">
      <c r="A2034" s="221">
        <v>2033</v>
      </c>
      <c r="B2034" s="68" t="b">
        <f>'Zał 5-3'!$G$39&gt;='Zał 5-3'!$G$23</f>
        <v>1</v>
      </c>
      <c r="C2034" s="68" t="s">
        <v>781</v>
      </c>
      <c r="D2034" s="68" t="s">
        <v>1453</v>
      </c>
      <c r="E2034" s="68" t="s">
        <v>2421</v>
      </c>
    </row>
    <row r="2035" spans="1:5" hidden="1" x14ac:dyDescent="0.2">
      <c r="A2035" s="221">
        <v>2034</v>
      </c>
      <c r="B2035" s="68" t="b">
        <f>'Zał 5-3'!$G$39=SUM('Zał 5-3'!$G$19:$G$23)</f>
        <v>1</v>
      </c>
      <c r="C2035" s="68" t="s">
        <v>781</v>
      </c>
      <c r="D2035" s="68" t="s">
        <v>1454</v>
      </c>
      <c r="E2035" s="68" t="s">
        <v>2421</v>
      </c>
    </row>
    <row r="2036" spans="1:5" hidden="1" x14ac:dyDescent="0.2">
      <c r="A2036" s="221">
        <v>2035</v>
      </c>
      <c r="B2036" s="68" t="b">
        <f>'Zał 5-3'!$G$39&gt;='Zał 5-3'!$G$24</f>
        <v>1</v>
      </c>
      <c r="C2036" s="68" t="s">
        <v>781</v>
      </c>
      <c r="D2036" s="68" t="s">
        <v>1451</v>
      </c>
      <c r="E2036" s="68" t="s">
        <v>2421</v>
      </c>
    </row>
    <row r="2037" spans="1:5" hidden="1" x14ac:dyDescent="0.2">
      <c r="A2037" s="221">
        <v>2036</v>
      </c>
      <c r="B2037" s="68" t="b">
        <f>'Zał 5-3'!$G$39&gt;='Zał 5-3'!$G$25</f>
        <v>1</v>
      </c>
      <c r="C2037" s="68" t="s">
        <v>781</v>
      </c>
      <c r="D2037" s="68" t="s">
        <v>1450</v>
      </c>
      <c r="E2037" s="68" t="s">
        <v>2421</v>
      </c>
    </row>
    <row r="2038" spans="1:5" hidden="1" x14ac:dyDescent="0.2">
      <c r="A2038" s="221">
        <v>2037</v>
      </c>
      <c r="B2038" s="68" t="b">
        <f>'Zał 5-3'!$G$39&gt;='Zał 5-3'!$G$26</f>
        <v>1</v>
      </c>
      <c r="C2038" s="68" t="s">
        <v>781</v>
      </c>
      <c r="D2038" s="68" t="s">
        <v>1449</v>
      </c>
      <c r="E2038" s="68" t="s">
        <v>2421</v>
      </c>
    </row>
    <row r="2039" spans="1:5" hidden="1" x14ac:dyDescent="0.2">
      <c r="A2039" s="221">
        <v>2038</v>
      </c>
      <c r="B2039" s="68" t="b">
        <f>'Zał 5-3'!$G$39&gt;='Zał 5-3'!$G$27</f>
        <v>1</v>
      </c>
      <c r="C2039" s="68" t="s">
        <v>781</v>
      </c>
      <c r="D2039" s="68" t="s">
        <v>1448</v>
      </c>
      <c r="E2039" s="68" t="s">
        <v>2421</v>
      </c>
    </row>
    <row r="2040" spans="1:5" hidden="1" x14ac:dyDescent="0.2">
      <c r="A2040" s="221">
        <v>2039</v>
      </c>
      <c r="B2040" s="68" t="b">
        <f>'Zał 5-3'!$G$39&gt;='Zał 5-3'!$G$28</f>
        <v>1</v>
      </c>
      <c r="C2040" s="68" t="s">
        <v>781</v>
      </c>
      <c r="D2040" s="68" t="s">
        <v>1447</v>
      </c>
      <c r="E2040" s="68" t="s">
        <v>2421</v>
      </c>
    </row>
    <row r="2041" spans="1:5" hidden="1" x14ac:dyDescent="0.2">
      <c r="A2041" s="221">
        <v>2040</v>
      </c>
      <c r="B2041" s="68" t="b">
        <f>'Zał 5-3'!$G$39&gt;='Zał 5-3'!$G$29</f>
        <v>1</v>
      </c>
      <c r="C2041" s="68" t="s">
        <v>781</v>
      </c>
      <c r="D2041" s="68" t="s">
        <v>1446</v>
      </c>
      <c r="E2041" s="68" t="s">
        <v>2421</v>
      </c>
    </row>
    <row r="2042" spans="1:5" hidden="1" x14ac:dyDescent="0.2">
      <c r="A2042" s="221">
        <v>2041</v>
      </c>
      <c r="B2042" s="68" t="b">
        <f>'Zał 5-3'!$G$39&gt;='Zał 5-3'!$G$30</f>
        <v>1</v>
      </c>
      <c r="C2042" s="68" t="s">
        <v>781</v>
      </c>
      <c r="D2042" s="68" t="s">
        <v>1445</v>
      </c>
      <c r="E2042" s="68" t="s">
        <v>2421</v>
      </c>
    </row>
    <row r="2043" spans="1:5" hidden="1" x14ac:dyDescent="0.2">
      <c r="A2043" s="221">
        <v>2042</v>
      </c>
      <c r="B2043" s="68" t="b">
        <f>'Zał 5-3'!$G$39=SUM('Zał 5-3'!$G$24:$G$30)</f>
        <v>1</v>
      </c>
      <c r="C2043" s="68" t="s">
        <v>781</v>
      </c>
      <c r="D2043" s="68" t="s">
        <v>1452</v>
      </c>
      <c r="E2043" s="68" t="s">
        <v>2421</v>
      </c>
    </row>
    <row r="2044" spans="1:5" hidden="1" x14ac:dyDescent="0.2">
      <c r="A2044" s="221">
        <v>2043</v>
      </c>
      <c r="B2044" s="68" t="b">
        <f>'Zał 5-3'!$H$39&gt;='Zał 5-3'!$H$7</f>
        <v>1</v>
      </c>
      <c r="C2044" s="68" t="s">
        <v>781</v>
      </c>
      <c r="D2044" s="68" t="s">
        <v>1430</v>
      </c>
      <c r="E2044" s="68" t="s">
        <v>2422</v>
      </c>
    </row>
    <row r="2045" spans="1:5" hidden="1" x14ac:dyDescent="0.2">
      <c r="A2045" s="221">
        <v>2044</v>
      </c>
      <c r="B2045" s="68" t="b">
        <f>'Zał 5-3'!$H$39&gt;='Zał 5-3'!$H$8</f>
        <v>1</v>
      </c>
      <c r="C2045" s="68" t="s">
        <v>781</v>
      </c>
      <c r="D2045" s="68" t="s">
        <v>1431</v>
      </c>
      <c r="E2045" s="68" t="s">
        <v>2422</v>
      </c>
    </row>
    <row r="2046" spans="1:5" hidden="1" x14ac:dyDescent="0.2">
      <c r="A2046" s="221">
        <v>2045</v>
      </c>
      <c r="B2046" s="68" t="b">
        <f>'Zał 5-3'!$H$39&gt;='Zał 5-3'!$H$9</f>
        <v>1</v>
      </c>
      <c r="C2046" s="68" t="s">
        <v>781</v>
      </c>
      <c r="D2046" s="68" t="s">
        <v>1432</v>
      </c>
      <c r="E2046" s="68" t="s">
        <v>2422</v>
      </c>
    </row>
    <row r="2047" spans="1:5" hidden="1" x14ac:dyDescent="0.2">
      <c r="A2047" s="221">
        <v>2046</v>
      </c>
      <c r="B2047" s="68" t="b">
        <f>'Zał 5-3'!$H$39&gt;='Zał 5-3'!$H$10</f>
        <v>1</v>
      </c>
      <c r="C2047" s="68" t="s">
        <v>781</v>
      </c>
      <c r="D2047" s="68" t="s">
        <v>1433</v>
      </c>
      <c r="E2047" s="68" t="s">
        <v>2422</v>
      </c>
    </row>
    <row r="2048" spans="1:5" hidden="1" x14ac:dyDescent="0.2">
      <c r="A2048" s="221">
        <v>2047</v>
      </c>
      <c r="B2048" s="68" t="b">
        <f>'Zał 5-3'!$H$39&gt;='Zał 5-3'!$H$11</f>
        <v>1</v>
      </c>
      <c r="C2048" s="68" t="s">
        <v>781</v>
      </c>
      <c r="D2048" s="68" t="s">
        <v>1434</v>
      </c>
      <c r="E2048" s="68" t="s">
        <v>2422</v>
      </c>
    </row>
    <row r="2049" spans="1:5" hidden="1" x14ac:dyDescent="0.2">
      <c r="A2049" s="221">
        <v>2048</v>
      </c>
      <c r="B2049" s="68" t="b">
        <f>'Zał 5-3'!$H$39&gt;='Zał 5-3'!$H$12</f>
        <v>1</v>
      </c>
      <c r="C2049" s="68" t="s">
        <v>781</v>
      </c>
      <c r="D2049" s="68" t="s">
        <v>1435</v>
      </c>
      <c r="E2049" s="68" t="s">
        <v>2422</v>
      </c>
    </row>
    <row r="2050" spans="1:5" hidden="1" x14ac:dyDescent="0.2">
      <c r="A2050" s="221">
        <v>2049</v>
      </c>
      <c r="B2050" s="68" t="b">
        <f>'Zał 5-3'!$H$39=SUM('Zał 5-3'!$H$7:$H$12)</f>
        <v>1</v>
      </c>
      <c r="C2050" s="68" t="s">
        <v>781</v>
      </c>
      <c r="D2050" s="68" t="s">
        <v>1456</v>
      </c>
      <c r="E2050" s="68" t="s">
        <v>2422</v>
      </c>
    </row>
    <row r="2051" spans="1:5" hidden="1" x14ac:dyDescent="0.2">
      <c r="A2051" s="221">
        <v>2050</v>
      </c>
      <c r="B2051" s="68" t="b">
        <f>'Zał 5-3'!$H$39&gt;='Zał 5-3'!$H$16</f>
        <v>1</v>
      </c>
      <c r="C2051" s="68" t="s">
        <v>781</v>
      </c>
      <c r="D2051" s="68" t="s">
        <v>1439</v>
      </c>
      <c r="E2051" s="68" t="s">
        <v>2422</v>
      </c>
    </row>
    <row r="2052" spans="1:5" hidden="1" x14ac:dyDescent="0.2">
      <c r="A2052" s="221">
        <v>2051</v>
      </c>
      <c r="B2052" s="68" t="b">
        <f>'Zał 5-3'!$H$39&gt;='Zał 5-3'!$H$17</f>
        <v>1</v>
      </c>
      <c r="C2052" s="68" t="s">
        <v>781</v>
      </c>
      <c r="D2052" s="68" t="s">
        <v>1440</v>
      </c>
      <c r="E2052" s="68" t="s">
        <v>2422</v>
      </c>
    </row>
    <row r="2053" spans="1:5" hidden="1" x14ac:dyDescent="0.2">
      <c r="A2053" s="221">
        <v>2052</v>
      </c>
      <c r="B2053" s="68" t="b">
        <f>'Zał 5-3'!$H$39=SUM('Zał 5-3'!$H$13:$H$18)</f>
        <v>1</v>
      </c>
      <c r="C2053" s="68" t="s">
        <v>781</v>
      </c>
      <c r="D2053" s="68" t="s">
        <v>5231</v>
      </c>
      <c r="E2053" s="68" t="s">
        <v>2422</v>
      </c>
    </row>
    <row r="2054" spans="1:5" hidden="1" x14ac:dyDescent="0.2">
      <c r="A2054" s="221">
        <v>2053</v>
      </c>
      <c r="B2054" s="68" t="b">
        <f>'Zał 5-3'!$H$39&gt;='Zał 5-3'!$H$19</f>
        <v>1</v>
      </c>
      <c r="C2054" s="68" t="s">
        <v>781</v>
      </c>
      <c r="D2054" s="68" t="s">
        <v>1441</v>
      </c>
      <c r="E2054" s="68" t="s">
        <v>2422</v>
      </c>
    </row>
    <row r="2055" spans="1:5" hidden="1" x14ac:dyDescent="0.2">
      <c r="A2055" s="221">
        <v>2054</v>
      </c>
      <c r="B2055" s="68" t="b">
        <f>'Zał 5-3'!$H$39&gt;='Zał 5-3'!$H$20</f>
        <v>1</v>
      </c>
      <c r="C2055" s="68" t="s">
        <v>781</v>
      </c>
      <c r="D2055" s="68" t="s">
        <v>1442</v>
      </c>
      <c r="E2055" s="68" t="s">
        <v>2422</v>
      </c>
    </row>
    <row r="2056" spans="1:5" hidden="1" x14ac:dyDescent="0.2">
      <c r="A2056" s="221">
        <v>2055</v>
      </c>
      <c r="B2056" s="68" t="b">
        <f>'Zał 5-3'!$H$39&gt;='Zał 5-3'!$H$21</f>
        <v>1</v>
      </c>
      <c r="C2056" s="68" t="s">
        <v>781</v>
      </c>
      <c r="D2056" s="68" t="s">
        <v>1443</v>
      </c>
      <c r="E2056" s="68" t="s">
        <v>2422</v>
      </c>
    </row>
    <row r="2057" spans="1:5" hidden="1" x14ac:dyDescent="0.2">
      <c r="A2057" s="221">
        <v>2056</v>
      </c>
      <c r="B2057" s="68" t="b">
        <f>'Zał 5-3'!$H$39&gt;='Zał 5-3'!$H$22</f>
        <v>1</v>
      </c>
      <c r="C2057" s="68" t="s">
        <v>781</v>
      </c>
      <c r="D2057" s="68" t="s">
        <v>1444</v>
      </c>
      <c r="E2057" s="68" t="s">
        <v>2422</v>
      </c>
    </row>
    <row r="2058" spans="1:5" hidden="1" x14ac:dyDescent="0.2">
      <c r="A2058" s="221">
        <v>2057</v>
      </c>
      <c r="B2058" s="68" t="b">
        <f>'Zał 5-3'!$H$39&gt;='Zał 5-3'!$H$23</f>
        <v>1</v>
      </c>
      <c r="C2058" s="68" t="s">
        <v>781</v>
      </c>
      <c r="D2058" s="68" t="s">
        <v>1453</v>
      </c>
      <c r="E2058" s="68" t="s">
        <v>2422</v>
      </c>
    </row>
    <row r="2059" spans="1:5" hidden="1" x14ac:dyDescent="0.2">
      <c r="A2059" s="221">
        <v>2058</v>
      </c>
      <c r="B2059" s="68" t="b">
        <f>'Zał 5-3'!$H$39=SUM('Zał 5-3'!$H$19:$H$23)</f>
        <v>1</v>
      </c>
      <c r="C2059" s="68" t="s">
        <v>781</v>
      </c>
      <c r="D2059" s="68" t="s">
        <v>1454</v>
      </c>
      <c r="E2059" s="68" t="s">
        <v>2422</v>
      </c>
    </row>
    <row r="2060" spans="1:5" hidden="1" x14ac:dyDescent="0.2">
      <c r="A2060" s="221">
        <v>2059</v>
      </c>
      <c r="B2060" s="68" t="b">
        <f>'Zał 5-3'!$H$39&gt;='Zał 5-3'!$H$24</f>
        <v>1</v>
      </c>
      <c r="C2060" s="68" t="s">
        <v>781</v>
      </c>
      <c r="D2060" s="68" t="s">
        <v>1451</v>
      </c>
      <c r="E2060" s="68" t="s">
        <v>2422</v>
      </c>
    </row>
    <row r="2061" spans="1:5" hidden="1" x14ac:dyDescent="0.2">
      <c r="A2061" s="221">
        <v>2060</v>
      </c>
      <c r="B2061" s="68" t="b">
        <f>'Zał 5-3'!$H$39&gt;='Zał 5-3'!$H$25</f>
        <v>1</v>
      </c>
      <c r="C2061" s="68" t="s">
        <v>781</v>
      </c>
      <c r="D2061" s="68" t="s">
        <v>1450</v>
      </c>
      <c r="E2061" s="68" t="s">
        <v>2422</v>
      </c>
    </row>
    <row r="2062" spans="1:5" hidden="1" x14ac:dyDescent="0.2">
      <c r="A2062" s="221">
        <v>2061</v>
      </c>
      <c r="B2062" s="68" t="b">
        <f>'Zał 5-3'!$H$39&gt;='Zał 5-3'!$H$26</f>
        <v>1</v>
      </c>
      <c r="C2062" s="68" t="s">
        <v>781</v>
      </c>
      <c r="D2062" s="68" t="s">
        <v>1449</v>
      </c>
      <c r="E2062" s="68" t="s">
        <v>2422</v>
      </c>
    </row>
    <row r="2063" spans="1:5" hidden="1" x14ac:dyDescent="0.2">
      <c r="A2063" s="221">
        <v>2062</v>
      </c>
      <c r="B2063" s="68" t="b">
        <f>'Zał 5-3'!$H$39&gt;='Zał 5-3'!$H$27</f>
        <v>1</v>
      </c>
      <c r="C2063" s="68" t="s">
        <v>781</v>
      </c>
      <c r="D2063" s="68" t="s">
        <v>1448</v>
      </c>
      <c r="E2063" s="68" t="s">
        <v>2422</v>
      </c>
    </row>
    <row r="2064" spans="1:5" hidden="1" x14ac:dyDescent="0.2">
      <c r="A2064" s="221">
        <v>2063</v>
      </c>
      <c r="B2064" s="68" t="b">
        <f>'Zał 5-3'!$H$39&gt;='Zał 5-3'!$H$28</f>
        <v>1</v>
      </c>
      <c r="C2064" s="68" t="s">
        <v>781</v>
      </c>
      <c r="D2064" s="68" t="s">
        <v>1447</v>
      </c>
      <c r="E2064" s="68" t="s">
        <v>2422</v>
      </c>
    </row>
    <row r="2065" spans="1:5" hidden="1" x14ac:dyDescent="0.2">
      <c r="A2065" s="221">
        <v>2064</v>
      </c>
      <c r="B2065" s="68" t="b">
        <f>'Zał 5-3'!$H$39&gt;='Zał 5-3'!$H$29</f>
        <v>1</v>
      </c>
      <c r="C2065" s="68" t="s">
        <v>781</v>
      </c>
      <c r="D2065" s="68" t="s">
        <v>1446</v>
      </c>
      <c r="E2065" s="68" t="s">
        <v>2422</v>
      </c>
    </row>
    <row r="2066" spans="1:5" hidden="1" x14ac:dyDescent="0.2">
      <c r="A2066" s="221">
        <v>2065</v>
      </c>
      <c r="B2066" s="68" t="b">
        <f>'Zał 5-3'!$H$39&gt;='Zał 5-3'!$H$30</f>
        <v>1</v>
      </c>
      <c r="C2066" s="68" t="s">
        <v>781</v>
      </c>
      <c r="D2066" s="68" t="s">
        <v>1445</v>
      </c>
      <c r="E2066" s="68" t="s">
        <v>2422</v>
      </c>
    </row>
    <row r="2067" spans="1:5" hidden="1" x14ac:dyDescent="0.2">
      <c r="A2067" s="221">
        <v>2066</v>
      </c>
      <c r="B2067" s="68" t="b">
        <f>'Zał 5-3'!$H$39=SUM('Zał 5-3'!$H$24:$H$30)</f>
        <v>1</v>
      </c>
      <c r="C2067" s="68" t="s">
        <v>781</v>
      </c>
      <c r="D2067" s="68" t="s">
        <v>1452</v>
      </c>
      <c r="E2067" s="68" t="s">
        <v>2422</v>
      </c>
    </row>
    <row r="2068" spans="1:5" hidden="1" x14ac:dyDescent="0.2">
      <c r="A2068" s="221">
        <v>2067</v>
      </c>
      <c r="B2068" s="68" t="b">
        <f>'Zał 5-3'!$I$39&gt;='Zał 5-3'!$I$7</f>
        <v>1</v>
      </c>
      <c r="C2068" s="68" t="s">
        <v>781</v>
      </c>
      <c r="D2068" s="68" t="s">
        <v>1430</v>
      </c>
      <c r="E2068" s="68" t="s">
        <v>2423</v>
      </c>
    </row>
    <row r="2069" spans="1:5" hidden="1" x14ac:dyDescent="0.2">
      <c r="A2069" s="221">
        <v>2068</v>
      </c>
      <c r="B2069" s="68" t="b">
        <f>'Zał 5-3'!$I$39&gt;='Zał 5-3'!$I$8</f>
        <v>1</v>
      </c>
      <c r="C2069" s="68" t="s">
        <v>781</v>
      </c>
      <c r="D2069" s="68" t="s">
        <v>1431</v>
      </c>
      <c r="E2069" s="68" t="s">
        <v>2423</v>
      </c>
    </row>
    <row r="2070" spans="1:5" hidden="1" x14ac:dyDescent="0.2">
      <c r="A2070" s="221">
        <v>2069</v>
      </c>
      <c r="B2070" s="68" t="b">
        <f>'Zał 5-3'!$I$39&gt;='Zał 5-3'!$I$9</f>
        <v>1</v>
      </c>
      <c r="C2070" s="68" t="s">
        <v>781</v>
      </c>
      <c r="D2070" s="68" t="s">
        <v>1432</v>
      </c>
      <c r="E2070" s="68" t="s">
        <v>2423</v>
      </c>
    </row>
    <row r="2071" spans="1:5" hidden="1" x14ac:dyDescent="0.2">
      <c r="A2071" s="221">
        <v>2070</v>
      </c>
      <c r="B2071" s="68" t="b">
        <f>'Zał 5-3'!$I$39&gt;='Zał 5-3'!$I$10</f>
        <v>1</v>
      </c>
      <c r="C2071" s="68" t="s">
        <v>781</v>
      </c>
      <c r="D2071" s="68" t="s">
        <v>1433</v>
      </c>
      <c r="E2071" s="68" t="s">
        <v>2423</v>
      </c>
    </row>
    <row r="2072" spans="1:5" hidden="1" x14ac:dyDescent="0.2">
      <c r="A2072" s="221">
        <v>2071</v>
      </c>
      <c r="B2072" s="68" t="b">
        <f>'Zał 5-3'!$I$39&gt;='Zał 5-3'!$I$11</f>
        <v>1</v>
      </c>
      <c r="C2072" s="68" t="s">
        <v>781</v>
      </c>
      <c r="D2072" s="68" t="s">
        <v>1434</v>
      </c>
      <c r="E2072" s="68" t="s">
        <v>2423</v>
      </c>
    </row>
    <row r="2073" spans="1:5" hidden="1" x14ac:dyDescent="0.2">
      <c r="A2073" s="221">
        <v>2072</v>
      </c>
      <c r="B2073" s="68" t="b">
        <f>'Zał 5-3'!$I$39&gt;='Zał 5-3'!$I$12</f>
        <v>1</v>
      </c>
      <c r="C2073" s="68" t="s">
        <v>781</v>
      </c>
      <c r="D2073" s="68" t="s">
        <v>1435</v>
      </c>
      <c r="E2073" s="68" t="s">
        <v>2423</v>
      </c>
    </row>
    <row r="2074" spans="1:5" hidden="1" x14ac:dyDescent="0.2">
      <c r="A2074" s="221">
        <v>2073</v>
      </c>
      <c r="B2074" s="68" t="b">
        <f>'Zał 5-3'!$I$39=SUM('Zał 5-3'!$I$7:$I$12)</f>
        <v>1</v>
      </c>
      <c r="C2074" s="68" t="s">
        <v>781</v>
      </c>
      <c r="D2074" s="68" t="s">
        <v>1456</v>
      </c>
      <c r="E2074" s="68" t="s">
        <v>2423</v>
      </c>
    </row>
    <row r="2075" spans="1:5" hidden="1" x14ac:dyDescent="0.2">
      <c r="A2075" s="221">
        <v>2074</v>
      </c>
      <c r="B2075" s="68" t="b">
        <f>'Zał 5-3'!$I$39&gt;='Zał 5-3'!$I$13</f>
        <v>1</v>
      </c>
      <c r="C2075" s="68" t="s">
        <v>781</v>
      </c>
      <c r="D2075" s="68" t="s">
        <v>1436</v>
      </c>
      <c r="E2075" s="68" t="s">
        <v>2423</v>
      </c>
    </row>
    <row r="2076" spans="1:5" hidden="1" x14ac:dyDescent="0.2">
      <c r="A2076" s="221">
        <v>2075</v>
      </c>
      <c r="B2076" s="68" t="b">
        <f>'Zał 5-3'!$I$39&gt;='Zał 5-3'!$I$14</f>
        <v>1</v>
      </c>
      <c r="C2076" s="68" t="s">
        <v>781</v>
      </c>
      <c r="D2076" s="68" t="s">
        <v>1437</v>
      </c>
      <c r="E2076" s="68" t="s">
        <v>2423</v>
      </c>
    </row>
    <row r="2077" spans="1:5" hidden="1" x14ac:dyDescent="0.2">
      <c r="A2077" s="221">
        <v>2076</v>
      </c>
      <c r="B2077" s="68" t="b">
        <f>'Zał 5-3'!$I$39&gt;='Zał 5-3'!$I$15</f>
        <v>1</v>
      </c>
      <c r="C2077" s="68" t="s">
        <v>781</v>
      </c>
      <c r="D2077" s="68" t="s">
        <v>1438</v>
      </c>
      <c r="E2077" s="68" t="s">
        <v>2423</v>
      </c>
    </row>
    <row r="2078" spans="1:5" hidden="1" x14ac:dyDescent="0.2">
      <c r="A2078" s="221">
        <v>2077</v>
      </c>
      <c r="B2078" s="68" t="b">
        <f>'Zał 5-3'!$I$39&gt;='Zał 5-3'!$I$16</f>
        <v>1</v>
      </c>
      <c r="C2078" s="68" t="s">
        <v>781</v>
      </c>
      <c r="D2078" s="68" t="s">
        <v>1439</v>
      </c>
      <c r="E2078" s="68" t="s">
        <v>2423</v>
      </c>
    </row>
    <row r="2079" spans="1:5" hidden="1" x14ac:dyDescent="0.2">
      <c r="A2079" s="221">
        <v>2078</v>
      </c>
      <c r="B2079" s="68" t="b">
        <f>'Zał 5-3'!$I$39&gt;='Zał 5-3'!$I$17</f>
        <v>1</v>
      </c>
      <c r="C2079" s="68" t="s">
        <v>781</v>
      </c>
      <c r="D2079" s="68" t="s">
        <v>1440</v>
      </c>
      <c r="E2079" s="68" t="s">
        <v>2423</v>
      </c>
    </row>
    <row r="2080" spans="1:5" hidden="1" x14ac:dyDescent="0.2">
      <c r="A2080" s="221">
        <v>2079</v>
      </c>
      <c r="B2080" s="68" t="b">
        <f>'Zał 5-3'!$I$39=SUM('Zał 5-3'!$I$13:$I$18)</f>
        <v>1</v>
      </c>
      <c r="C2080" s="68" t="s">
        <v>781</v>
      </c>
      <c r="D2080" s="68" t="s">
        <v>5231</v>
      </c>
      <c r="E2080" s="68" t="s">
        <v>2423</v>
      </c>
    </row>
    <row r="2081" spans="1:5" hidden="1" x14ac:dyDescent="0.2">
      <c r="A2081" s="221">
        <v>2080</v>
      </c>
      <c r="B2081" s="68" t="b">
        <f>'Zał 5-3'!$I$39&gt;='Zał 5-3'!$I$19</f>
        <v>1</v>
      </c>
      <c r="C2081" s="68" t="s">
        <v>781</v>
      </c>
      <c r="D2081" s="68" t="s">
        <v>1441</v>
      </c>
      <c r="E2081" s="68" t="s">
        <v>2423</v>
      </c>
    </row>
    <row r="2082" spans="1:5" hidden="1" x14ac:dyDescent="0.2">
      <c r="A2082" s="221">
        <v>2081</v>
      </c>
      <c r="B2082" s="68" t="b">
        <f>'Zał 5-3'!$I$39&gt;='Zał 5-3'!$I$20</f>
        <v>1</v>
      </c>
      <c r="C2082" s="68" t="s">
        <v>781</v>
      </c>
      <c r="D2082" s="68" t="s">
        <v>1442</v>
      </c>
      <c r="E2082" s="68" t="s">
        <v>2423</v>
      </c>
    </row>
    <row r="2083" spans="1:5" hidden="1" x14ac:dyDescent="0.2">
      <c r="A2083" s="221">
        <v>2082</v>
      </c>
      <c r="B2083" s="68" t="b">
        <f>'Zał 5-3'!$I$39&gt;='Zał 5-3'!$I$21</f>
        <v>1</v>
      </c>
      <c r="C2083" s="68" t="s">
        <v>781</v>
      </c>
      <c r="D2083" s="68" t="s">
        <v>1443</v>
      </c>
      <c r="E2083" s="68" t="s">
        <v>2423</v>
      </c>
    </row>
    <row r="2084" spans="1:5" hidden="1" x14ac:dyDescent="0.2">
      <c r="A2084" s="221">
        <v>2083</v>
      </c>
      <c r="B2084" s="68" t="b">
        <f>'Zał 5-3'!$I$39&gt;='Zał 5-3'!$I$22</f>
        <v>1</v>
      </c>
      <c r="C2084" s="68" t="s">
        <v>781</v>
      </c>
      <c r="D2084" s="68" t="s">
        <v>1444</v>
      </c>
      <c r="E2084" s="68" t="s">
        <v>2423</v>
      </c>
    </row>
    <row r="2085" spans="1:5" hidden="1" x14ac:dyDescent="0.2">
      <c r="A2085" s="221">
        <v>2084</v>
      </c>
      <c r="B2085" s="68" t="b">
        <f>'Zał 5-3'!$I$39&gt;='Zał 5-3'!$I$23</f>
        <v>1</v>
      </c>
      <c r="C2085" s="68" t="s">
        <v>781</v>
      </c>
      <c r="D2085" s="68" t="s">
        <v>1453</v>
      </c>
      <c r="E2085" s="68" t="s">
        <v>2423</v>
      </c>
    </row>
    <row r="2086" spans="1:5" hidden="1" x14ac:dyDescent="0.2">
      <c r="A2086" s="221">
        <v>2085</v>
      </c>
      <c r="B2086" s="68" t="b">
        <f>'Zał 5-3'!$I$39=SUM('Zał 5-3'!$I$19:$I$23)</f>
        <v>1</v>
      </c>
      <c r="C2086" s="68" t="s">
        <v>781</v>
      </c>
      <c r="D2086" s="68" t="s">
        <v>1454</v>
      </c>
      <c r="E2086" s="68" t="s">
        <v>2423</v>
      </c>
    </row>
    <row r="2087" spans="1:5" hidden="1" x14ac:dyDescent="0.2">
      <c r="A2087" s="221">
        <v>2086</v>
      </c>
      <c r="B2087" s="68" t="b">
        <f>'Zał 5-3'!$I$39&gt;='Zał 5-3'!$I$24</f>
        <v>1</v>
      </c>
      <c r="C2087" s="68" t="s">
        <v>781</v>
      </c>
      <c r="D2087" s="68" t="s">
        <v>1451</v>
      </c>
      <c r="E2087" s="68" t="s">
        <v>2423</v>
      </c>
    </row>
    <row r="2088" spans="1:5" hidden="1" x14ac:dyDescent="0.2">
      <c r="A2088" s="221">
        <v>2087</v>
      </c>
      <c r="B2088" s="68" t="b">
        <f>'Zał 5-3'!$I$39&gt;='Zał 5-3'!$I$25</f>
        <v>1</v>
      </c>
      <c r="C2088" s="68" t="s">
        <v>781</v>
      </c>
      <c r="D2088" s="68" t="s">
        <v>1450</v>
      </c>
      <c r="E2088" s="68" t="s">
        <v>2423</v>
      </c>
    </row>
    <row r="2089" spans="1:5" hidden="1" x14ac:dyDescent="0.2">
      <c r="A2089" s="221">
        <v>2088</v>
      </c>
      <c r="B2089" s="68" t="b">
        <f>'Zał 5-3'!$I$39&gt;='Zał 5-3'!$I$26</f>
        <v>1</v>
      </c>
      <c r="C2089" s="68" t="s">
        <v>781</v>
      </c>
      <c r="D2089" s="68" t="s">
        <v>1449</v>
      </c>
      <c r="E2089" s="68" t="s">
        <v>2423</v>
      </c>
    </row>
    <row r="2090" spans="1:5" hidden="1" x14ac:dyDescent="0.2">
      <c r="A2090" s="221">
        <v>2089</v>
      </c>
      <c r="B2090" s="68" t="b">
        <f>'Zał 5-3'!$I$39&gt;='Zał 5-3'!$I$27</f>
        <v>1</v>
      </c>
      <c r="C2090" s="68" t="s">
        <v>781</v>
      </c>
      <c r="D2090" s="68" t="s">
        <v>1448</v>
      </c>
      <c r="E2090" s="68" t="s">
        <v>2423</v>
      </c>
    </row>
    <row r="2091" spans="1:5" hidden="1" x14ac:dyDescent="0.2">
      <c r="A2091" s="221">
        <v>2090</v>
      </c>
      <c r="B2091" s="68" t="b">
        <f>'Zał 5-3'!$I$39&gt;='Zał 5-3'!$I$28</f>
        <v>1</v>
      </c>
      <c r="C2091" s="68" t="s">
        <v>781</v>
      </c>
      <c r="D2091" s="68" t="s">
        <v>1447</v>
      </c>
      <c r="E2091" s="68" t="s">
        <v>2423</v>
      </c>
    </row>
    <row r="2092" spans="1:5" hidden="1" x14ac:dyDescent="0.2">
      <c r="A2092" s="221">
        <v>2091</v>
      </c>
      <c r="B2092" s="68" t="b">
        <f>'Zał 5-3'!$I$39&gt;='Zał 5-3'!$I$29</f>
        <v>1</v>
      </c>
      <c r="C2092" s="68" t="s">
        <v>781</v>
      </c>
      <c r="D2092" s="68" t="s">
        <v>1446</v>
      </c>
      <c r="E2092" s="68" t="s">
        <v>2423</v>
      </c>
    </row>
    <row r="2093" spans="1:5" hidden="1" x14ac:dyDescent="0.2">
      <c r="A2093" s="221">
        <v>2092</v>
      </c>
      <c r="B2093" s="68" t="b">
        <f>'Zał 5-3'!$I$39&gt;='Zał 5-3'!$I$30</f>
        <v>1</v>
      </c>
      <c r="C2093" s="68" t="s">
        <v>781</v>
      </c>
      <c r="D2093" s="68" t="s">
        <v>1445</v>
      </c>
      <c r="E2093" s="68" t="s">
        <v>2423</v>
      </c>
    </row>
    <row r="2094" spans="1:5" hidden="1" x14ac:dyDescent="0.2">
      <c r="A2094" s="221">
        <v>2093</v>
      </c>
      <c r="B2094" s="68" t="b">
        <f>'Zał 5-3'!$I$39=SUM('Zał 5-3'!$I$24:$I$30)</f>
        <v>1</v>
      </c>
      <c r="C2094" s="68" t="s">
        <v>781</v>
      </c>
      <c r="D2094" s="68" t="s">
        <v>1452</v>
      </c>
      <c r="E2094" s="68" t="s">
        <v>2423</v>
      </c>
    </row>
    <row r="2095" spans="1:5" hidden="1" x14ac:dyDescent="0.2">
      <c r="A2095" s="221">
        <v>2094</v>
      </c>
      <c r="B2095" s="68" t="b">
        <f>'Zał 5-3'!$J$39&gt;='Zał 5-3'!$J$7</f>
        <v>1</v>
      </c>
      <c r="C2095" s="68" t="s">
        <v>781</v>
      </c>
      <c r="D2095" s="68" t="s">
        <v>1430</v>
      </c>
      <c r="E2095" s="68" t="s">
        <v>2424</v>
      </c>
    </row>
    <row r="2096" spans="1:5" hidden="1" x14ac:dyDescent="0.2">
      <c r="A2096" s="221">
        <v>2095</v>
      </c>
      <c r="B2096" s="68" t="b">
        <f>'Zał 5-3'!$J$39&gt;='Zał 5-3'!$J$8</f>
        <v>1</v>
      </c>
      <c r="C2096" s="68" t="s">
        <v>781</v>
      </c>
      <c r="D2096" s="68" t="s">
        <v>1431</v>
      </c>
      <c r="E2096" s="68" t="s">
        <v>2424</v>
      </c>
    </row>
    <row r="2097" spans="1:5" hidden="1" x14ac:dyDescent="0.2">
      <c r="A2097" s="221">
        <v>2096</v>
      </c>
      <c r="B2097" s="68" t="b">
        <f>'Zał 5-3'!$J$39&gt;='Zał 5-3'!$J$9</f>
        <v>1</v>
      </c>
      <c r="C2097" s="68" t="s">
        <v>781</v>
      </c>
      <c r="D2097" s="68" t="s">
        <v>1432</v>
      </c>
      <c r="E2097" s="68" t="s">
        <v>2424</v>
      </c>
    </row>
    <row r="2098" spans="1:5" hidden="1" x14ac:dyDescent="0.2">
      <c r="A2098" s="221">
        <v>2097</v>
      </c>
      <c r="B2098" s="68" t="b">
        <f>'Zał 5-3'!$J$39&gt;='Zał 5-3'!$J$10</f>
        <v>1</v>
      </c>
      <c r="C2098" s="68" t="s">
        <v>781</v>
      </c>
      <c r="D2098" s="68" t="s">
        <v>1433</v>
      </c>
      <c r="E2098" s="68" t="s">
        <v>2424</v>
      </c>
    </row>
    <row r="2099" spans="1:5" hidden="1" x14ac:dyDescent="0.2">
      <c r="A2099" s="221">
        <v>2098</v>
      </c>
      <c r="B2099" s="68" t="b">
        <f>'Zał 5-3'!$J$39&gt;='Zał 5-3'!$J$11</f>
        <v>1</v>
      </c>
      <c r="C2099" s="68" t="s">
        <v>781</v>
      </c>
      <c r="D2099" s="68" t="s">
        <v>1434</v>
      </c>
      <c r="E2099" s="68" t="s">
        <v>2424</v>
      </c>
    </row>
    <row r="2100" spans="1:5" hidden="1" x14ac:dyDescent="0.2">
      <c r="A2100" s="221">
        <v>2099</v>
      </c>
      <c r="B2100" s="68" t="b">
        <f>'Zał 5-3'!$J$39&gt;='Zał 5-3'!$J$12</f>
        <v>1</v>
      </c>
      <c r="C2100" s="68" t="s">
        <v>781</v>
      </c>
      <c r="D2100" s="68" t="s">
        <v>1435</v>
      </c>
      <c r="E2100" s="68" t="s">
        <v>2424</v>
      </c>
    </row>
    <row r="2101" spans="1:5" hidden="1" x14ac:dyDescent="0.2">
      <c r="A2101" s="221">
        <v>2100</v>
      </c>
      <c r="B2101" s="68" t="b">
        <f>'Zał 5-3'!$J$39=SUM('Zał 5-3'!$J$7:$J$12)</f>
        <v>1</v>
      </c>
      <c r="C2101" s="68" t="s">
        <v>781</v>
      </c>
      <c r="D2101" s="68" t="s">
        <v>1456</v>
      </c>
      <c r="E2101" s="68" t="s">
        <v>2424</v>
      </c>
    </row>
    <row r="2102" spans="1:5" hidden="1" x14ac:dyDescent="0.2">
      <c r="A2102" s="221">
        <v>2101</v>
      </c>
      <c r="B2102" s="68" t="b">
        <f>'Zał 5-3'!$J$39&gt;='Zał 5-3'!$J$13</f>
        <v>1</v>
      </c>
      <c r="C2102" s="68" t="s">
        <v>781</v>
      </c>
      <c r="D2102" s="68" t="s">
        <v>1436</v>
      </c>
      <c r="E2102" s="68" t="s">
        <v>2424</v>
      </c>
    </row>
    <row r="2103" spans="1:5" hidden="1" x14ac:dyDescent="0.2">
      <c r="A2103" s="221">
        <v>2102</v>
      </c>
      <c r="B2103" s="68" t="b">
        <f>'Zał 5-3'!$J$39&gt;='Zał 5-3'!$J$14</f>
        <v>1</v>
      </c>
      <c r="C2103" s="68" t="s">
        <v>781</v>
      </c>
      <c r="D2103" s="68" t="s">
        <v>1437</v>
      </c>
      <c r="E2103" s="68" t="s">
        <v>2424</v>
      </c>
    </row>
    <row r="2104" spans="1:5" hidden="1" x14ac:dyDescent="0.2">
      <c r="A2104" s="221">
        <v>2103</v>
      </c>
      <c r="B2104" s="68" t="b">
        <f>'Zał 5-3'!$J$39&gt;='Zał 5-3'!$J$15</f>
        <v>1</v>
      </c>
      <c r="C2104" s="68" t="s">
        <v>781</v>
      </c>
      <c r="D2104" s="68" t="s">
        <v>1438</v>
      </c>
      <c r="E2104" s="68" t="s">
        <v>2424</v>
      </c>
    </row>
    <row r="2105" spans="1:5" hidden="1" x14ac:dyDescent="0.2">
      <c r="A2105" s="221">
        <v>2104</v>
      </c>
      <c r="B2105" s="68" t="b">
        <f>'Zał 5-3'!$J$39&gt;='Zał 5-3'!$J$16</f>
        <v>1</v>
      </c>
      <c r="C2105" s="68" t="s">
        <v>781</v>
      </c>
      <c r="D2105" s="68" t="s">
        <v>1439</v>
      </c>
      <c r="E2105" s="68" t="s">
        <v>2424</v>
      </c>
    </row>
    <row r="2106" spans="1:5" hidden="1" x14ac:dyDescent="0.2">
      <c r="A2106" s="221">
        <v>2105</v>
      </c>
      <c r="B2106" s="68" t="b">
        <f>'Zał 5-3'!$J$39&gt;='Zał 5-3'!$J$17</f>
        <v>1</v>
      </c>
      <c r="C2106" s="68" t="s">
        <v>781</v>
      </c>
      <c r="D2106" s="68" t="s">
        <v>1440</v>
      </c>
      <c r="E2106" s="68" t="s">
        <v>2424</v>
      </c>
    </row>
    <row r="2107" spans="1:5" hidden="1" x14ac:dyDescent="0.2">
      <c r="A2107" s="221">
        <v>2106</v>
      </c>
      <c r="B2107" s="68" t="b">
        <f>'Zał 5-3'!$J$39=SUM('Zał 5-3'!$J$13:$J$18)</f>
        <v>1</v>
      </c>
      <c r="C2107" s="68" t="s">
        <v>781</v>
      </c>
      <c r="D2107" s="68" t="s">
        <v>5231</v>
      </c>
      <c r="E2107" s="68" t="s">
        <v>2424</v>
      </c>
    </row>
    <row r="2108" spans="1:5" hidden="1" x14ac:dyDescent="0.2">
      <c r="A2108" s="221">
        <v>2107</v>
      </c>
      <c r="B2108" s="68" t="b">
        <f>'Zał 5-3'!$J$39&gt;='Zał 5-3'!$J$19</f>
        <v>1</v>
      </c>
      <c r="C2108" s="68" t="s">
        <v>781</v>
      </c>
      <c r="D2108" s="68" t="s">
        <v>1441</v>
      </c>
      <c r="E2108" s="68" t="s">
        <v>2424</v>
      </c>
    </row>
    <row r="2109" spans="1:5" hidden="1" x14ac:dyDescent="0.2">
      <c r="A2109" s="221">
        <v>2108</v>
      </c>
      <c r="B2109" s="68" t="b">
        <f>'Zał 5-3'!$J$39&gt;='Zał 5-3'!$J$20</f>
        <v>1</v>
      </c>
      <c r="C2109" s="68" t="s">
        <v>781</v>
      </c>
      <c r="D2109" s="68" t="s">
        <v>1442</v>
      </c>
      <c r="E2109" s="68" t="s">
        <v>2424</v>
      </c>
    </row>
    <row r="2110" spans="1:5" hidden="1" x14ac:dyDescent="0.2">
      <c r="A2110" s="221">
        <v>2109</v>
      </c>
      <c r="B2110" s="68" t="b">
        <f>'Zał 5-3'!$J$39&gt;='Zał 5-3'!$J$21</f>
        <v>1</v>
      </c>
      <c r="C2110" s="68" t="s">
        <v>781</v>
      </c>
      <c r="D2110" s="68" t="s">
        <v>1443</v>
      </c>
      <c r="E2110" s="68" t="s">
        <v>2424</v>
      </c>
    </row>
    <row r="2111" spans="1:5" hidden="1" x14ac:dyDescent="0.2">
      <c r="A2111" s="221">
        <v>2110</v>
      </c>
      <c r="B2111" s="68" t="b">
        <f>'Zał 5-3'!$J$39&gt;='Zał 5-3'!$J$22</f>
        <v>1</v>
      </c>
      <c r="C2111" s="68" t="s">
        <v>781</v>
      </c>
      <c r="D2111" s="68" t="s">
        <v>1444</v>
      </c>
      <c r="E2111" s="68" t="s">
        <v>2424</v>
      </c>
    </row>
    <row r="2112" spans="1:5" hidden="1" x14ac:dyDescent="0.2">
      <c r="A2112" s="221">
        <v>2111</v>
      </c>
      <c r="B2112" s="68" t="b">
        <f>'Zał 5-3'!$J$39&gt;='Zał 5-3'!$J$23</f>
        <v>1</v>
      </c>
      <c r="C2112" s="68" t="s">
        <v>781</v>
      </c>
      <c r="D2112" s="68" t="s">
        <v>1453</v>
      </c>
      <c r="E2112" s="68" t="s">
        <v>2424</v>
      </c>
    </row>
    <row r="2113" spans="1:5" hidden="1" x14ac:dyDescent="0.2">
      <c r="A2113" s="221">
        <v>2112</v>
      </c>
      <c r="B2113" s="68" t="b">
        <f>'Zał 5-3'!$J$39=SUM('Zał 5-3'!$J$19:$J$23)</f>
        <v>1</v>
      </c>
      <c r="C2113" s="68" t="s">
        <v>781</v>
      </c>
      <c r="D2113" s="68" t="s">
        <v>1454</v>
      </c>
      <c r="E2113" s="68" t="s">
        <v>2424</v>
      </c>
    </row>
    <row r="2114" spans="1:5" hidden="1" x14ac:dyDescent="0.2">
      <c r="A2114" s="221">
        <v>2113</v>
      </c>
      <c r="B2114" s="68" t="b">
        <f>'Zał 5-3'!$J$39&gt;='Zał 5-3'!$J$24</f>
        <v>1</v>
      </c>
      <c r="C2114" s="68" t="s">
        <v>781</v>
      </c>
      <c r="D2114" s="68" t="s">
        <v>1451</v>
      </c>
      <c r="E2114" s="68" t="s">
        <v>2424</v>
      </c>
    </row>
    <row r="2115" spans="1:5" hidden="1" x14ac:dyDescent="0.2">
      <c r="A2115" s="221">
        <v>2114</v>
      </c>
      <c r="B2115" s="68" t="b">
        <f>'Zał 5-3'!$J$39&gt;='Zał 5-3'!$J$25</f>
        <v>1</v>
      </c>
      <c r="C2115" s="68" t="s">
        <v>781</v>
      </c>
      <c r="D2115" s="68" t="s">
        <v>1450</v>
      </c>
      <c r="E2115" s="68" t="s">
        <v>2424</v>
      </c>
    </row>
    <row r="2116" spans="1:5" hidden="1" x14ac:dyDescent="0.2">
      <c r="A2116" s="221">
        <v>2115</v>
      </c>
      <c r="B2116" s="68" t="b">
        <f>'Zał 5-3'!$J$39&gt;='Zał 5-3'!$J$26</f>
        <v>1</v>
      </c>
      <c r="C2116" s="68" t="s">
        <v>781</v>
      </c>
      <c r="D2116" s="68" t="s">
        <v>1449</v>
      </c>
      <c r="E2116" s="68" t="s">
        <v>2424</v>
      </c>
    </row>
    <row r="2117" spans="1:5" hidden="1" x14ac:dyDescent="0.2">
      <c r="A2117" s="221">
        <v>2116</v>
      </c>
      <c r="B2117" s="68" t="b">
        <f>'Zał 5-3'!$J$39&gt;='Zał 5-3'!$J$27</f>
        <v>1</v>
      </c>
      <c r="C2117" s="68" t="s">
        <v>781</v>
      </c>
      <c r="D2117" s="68" t="s">
        <v>1448</v>
      </c>
      <c r="E2117" s="68" t="s">
        <v>2424</v>
      </c>
    </row>
    <row r="2118" spans="1:5" hidden="1" x14ac:dyDescent="0.2">
      <c r="A2118" s="221">
        <v>2117</v>
      </c>
      <c r="B2118" s="68" t="b">
        <f>'Zał 5-3'!$J$39&gt;='Zał 5-3'!$J$28</f>
        <v>1</v>
      </c>
      <c r="C2118" s="68" t="s">
        <v>781</v>
      </c>
      <c r="D2118" s="68" t="s">
        <v>1447</v>
      </c>
      <c r="E2118" s="68" t="s">
        <v>2424</v>
      </c>
    </row>
    <row r="2119" spans="1:5" hidden="1" x14ac:dyDescent="0.2">
      <c r="A2119" s="221">
        <v>2118</v>
      </c>
      <c r="B2119" s="68" t="b">
        <f>'Zał 5-3'!$J$39&gt;='Zał 5-3'!$J$29</f>
        <v>1</v>
      </c>
      <c r="C2119" s="68" t="s">
        <v>781</v>
      </c>
      <c r="D2119" s="68" t="s">
        <v>1446</v>
      </c>
      <c r="E2119" s="68" t="s">
        <v>2424</v>
      </c>
    </row>
    <row r="2120" spans="1:5" hidden="1" x14ac:dyDescent="0.2">
      <c r="A2120" s="221">
        <v>2119</v>
      </c>
      <c r="B2120" s="68" t="b">
        <f>'Zał 5-3'!$J$39&gt;='Zał 5-3'!$J$30</f>
        <v>1</v>
      </c>
      <c r="C2120" s="68" t="s">
        <v>781</v>
      </c>
      <c r="D2120" s="68" t="s">
        <v>1445</v>
      </c>
      <c r="E2120" s="68" t="s">
        <v>2424</v>
      </c>
    </row>
    <row r="2121" spans="1:5" hidden="1" x14ac:dyDescent="0.2">
      <c r="A2121" s="221">
        <v>2120</v>
      </c>
      <c r="B2121" s="68" t="b">
        <f>'Zał 5-3'!$J$39=SUM('Zał 5-3'!$J$24:$J$30)</f>
        <v>1</v>
      </c>
      <c r="C2121" s="68" t="s">
        <v>781</v>
      </c>
      <c r="D2121" s="68" t="s">
        <v>1452</v>
      </c>
      <c r="E2121" s="68" t="s">
        <v>2424</v>
      </c>
    </row>
    <row r="2122" spans="1:5" hidden="1" x14ac:dyDescent="0.2">
      <c r="A2122" s="221">
        <v>2121</v>
      </c>
      <c r="B2122" s="68" t="b">
        <f>'Zał 5-3'!$K$39&gt;='Zał 5-3'!$K$7</f>
        <v>1</v>
      </c>
      <c r="C2122" s="68" t="s">
        <v>781</v>
      </c>
      <c r="D2122" s="68" t="s">
        <v>1430</v>
      </c>
      <c r="E2122" s="68" t="s">
        <v>11</v>
      </c>
    </row>
    <row r="2123" spans="1:5" hidden="1" x14ac:dyDescent="0.2">
      <c r="A2123" s="221">
        <v>2122</v>
      </c>
      <c r="B2123" s="68" t="b">
        <f>'Zał 5-3'!$K$39&gt;='Zał 5-3'!$K$8</f>
        <v>1</v>
      </c>
      <c r="C2123" s="68" t="s">
        <v>781</v>
      </c>
      <c r="D2123" s="68" t="s">
        <v>1431</v>
      </c>
      <c r="E2123" s="68" t="s">
        <v>11</v>
      </c>
    </row>
    <row r="2124" spans="1:5" hidden="1" x14ac:dyDescent="0.2">
      <c r="A2124" s="221">
        <v>2123</v>
      </c>
      <c r="B2124" s="68" t="b">
        <f>'Zał 5-3'!$K$39&gt;='Zał 5-3'!$K$9</f>
        <v>1</v>
      </c>
      <c r="C2124" s="68" t="s">
        <v>781</v>
      </c>
      <c r="D2124" s="68" t="s">
        <v>1432</v>
      </c>
      <c r="E2124" s="68" t="s">
        <v>11</v>
      </c>
    </row>
    <row r="2125" spans="1:5" hidden="1" x14ac:dyDescent="0.2">
      <c r="A2125" s="221">
        <v>2124</v>
      </c>
      <c r="B2125" s="68" t="b">
        <f>'Zał 5-3'!$K$39&gt;='Zał 5-3'!$K$10</f>
        <v>1</v>
      </c>
      <c r="C2125" s="68" t="s">
        <v>781</v>
      </c>
      <c r="D2125" s="68" t="s">
        <v>1433</v>
      </c>
      <c r="E2125" s="68" t="s">
        <v>11</v>
      </c>
    </row>
    <row r="2126" spans="1:5" hidden="1" x14ac:dyDescent="0.2">
      <c r="A2126" s="221">
        <v>2125</v>
      </c>
      <c r="B2126" s="68" t="b">
        <f>'Zał 5-3'!$K$39&gt;='Zał 5-3'!$K$11</f>
        <v>1</v>
      </c>
      <c r="C2126" s="68" t="s">
        <v>781</v>
      </c>
      <c r="D2126" s="68" t="s">
        <v>1434</v>
      </c>
      <c r="E2126" s="68" t="s">
        <v>11</v>
      </c>
    </row>
    <row r="2127" spans="1:5" hidden="1" x14ac:dyDescent="0.2">
      <c r="A2127" s="221">
        <v>2126</v>
      </c>
      <c r="B2127" s="68" t="b">
        <f>'Zał 5-3'!$K$39&gt;='Zał 5-3'!$K$12</f>
        <v>1</v>
      </c>
      <c r="C2127" s="68" t="s">
        <v>781</v>
      </c>
      <c r="D2127" s="68" t="s">
        <v>1435</v>
      </c>
      <c r="E2127" s="68" t="s">
        <v>11</v>
      </c>
    </row>
    <row r="2128" spans="1:5" hidden="1" x14ac:dyDescent="0.2">
      <c r="A2128" s="221">
        <v>2127</v>
      </c>
      <c r="B2128" s="68" t="b">
        <f>'Zał 5-3'!$K$39=SUM('Zał 5-3'!$K$7:$K$12)</f>
        <v>1</v>
      </c>
      <c r="C2128" s="68" t="s">
        <v>781</v>
      </c>
      <c r="D2128" s="68" t="s">
        <v>1456</v>
      </c>
      <c r="E2128" s="68" t="s">
        <v>11</v>
      </c>
    </row>
    <row r="2129" spans="1:5" hidden="1" x14ac:dyDescent="0.2">
      <c r="A2129" s="221">
        <v>2128</v>
      </c>
      <c r="B2129" s="68" t="b">
        <f>'Zał 5-3'!$K$39&gt;='Zał 5-3'!$K$13</f>
        <v>1</v>
      </c>
      <c r="C2129" s="68" t="s">
        <v>781</v>
      </c>
      <c r="D2129" s="68" t="s">
        <v>1436</v>
      </c>
      <c r="E2129" s="68" t="s">
        <v>11</v>
      </c>
    </row>
    <row r="2130" spans="1:5" hidden="1" x14ac:dyDescent="0.2">
      <c r="A2130" s="221">
        <v>2129</v>
      </c>
      <c r="B2130" s="68" t="b">
        <f>'Zał 5-3'!$K$39&gt;='Zał 5-3'!$K$14</f>
        <v>1</v>
      </c>
      <c r="C2130" s="68" t="s">
        <v>781</v>
      </c>
      <c r="D2130" s="68" t="s">
        <v>1437</v>
      </c>
      <c r="E2130" s="68" t="s">
        <v>11</v>
      </c>
    </row>
    <row r="2131" spans="1:5" hidden="1" x14ac:dyDescent="0.2">
      <c r="A2131" s="221">
        <v>2130</v>
      </c>
      <c r="B2131" s="68" t="b">
        <f>'Zał 5-3'!$K$39&gt;='Zał 5-3'!$K$15</f>
        <v>1</v>
      </c>
      <c r="C2131" s="68" t="s">
        <v>781</v>
      </c>
      <c r="D2131" s="68" t="s">
        <v>1438</v>
      </c>
      <c r="E2131" s="68" t="s">
        <v>11</v>
      </c>
    </row>
    <row r="2132" spans="1:5" hidden="1" x14ac:dyDescent="0.2">
      <c r="A2132" s="221">
        <v>2131</v>
      </c>
      <c r="B2132" s="68" t="b">
        <f>'Zał 5-3'!$K$39&gt;='Zał 5-3'!$K$16</f>
        <v>1</v>
      </c>
      <c r="C2132" s="68" t="s">
        <v>781</v>
      </c>
      <c r="D2132" s="68" t="s">
        <v>1439</v>
      </c>
      <c r="E2132" s="68" t="s">
        <v>11</v>
      </c>
    </row>
    <row r="2133" spans="1:5" hidden="1" x14ac:dyDescent="0.2">
      <c r="A2133" s="221">
        <v>2132</v>
      </c>
      <c r="B2133" s="68" t="b">
        <f>'Zał 5-3'!$K$39&gt;='Zał 5-3'!$K$17</f>
        <v>1</v>
      </c>
      <c r="C2133" s="68" t="s">
        <v>781</v>
      </c>
      <c r="D2133" s="68" t="s">
        <v>1440</v>
      </c>
      <c r="E2133" s="68" t="s">
        <v>11</v>
      </c>
    </row>
    <row r="2134" spans="1:5" hidden="1" x14ac:dyDescent="0.2">
      <c r="A2134" s="221">
        <v>2133</v>
      </c>
      <c r="B2134" s="68" t="b">
        <f>'Zał 5-3'!$K$39=SUM('Zał 5-3'!$K$13:$K$18)</f>
        <v>1</v>
      </c>
      <c r="C2134" s="68" t="s">
        <v>781</v>
      </c>
      <c r="D2134" s="68" t="s">
        <v>5231</v>
      </c>
      <c r="E2134" s="68" t="s">
        <v>11</v>
      </c>
    </row>
    <row r="2135" spans="1:5" hidden="1" x14ac:dyDescent="0.2">
      <c r="A2135" s="221">
        <v>2134</v>
      </c>
      <c r="B2135" s="68" t="b">
        <f>'Zał 5-3'!$K$39&gt;='Zał 5-3'!$K$19</f>
        <v>1</v>
      </c>
      <c r="C2135" s="68" t="s">
        <v>781</v>
      </c>
      <c r="D2135" s="68" t="s">
        <v>1441</v>
      </c>
      <c r="E2135" s="68" t="s">
        <v>11</v>
      </c>
    </row>
    <row r="2136" spans="1:5" hidden="1" x14ac:dyDescent="0.2">
      <c r="A2136" s="221">
        <v>2135</v>
      </c>
      <c r="B2136" s="68" t="b">
        <f>'Zał 5-3'!$K$39&gt;='Zał 5-3'!$K$20</f>
        <v>1</v>
      </c>
      <c r="C2136" s="68" t="s">
        <v>781</v>
      </c>
      <c r="D2136" s="68" t="s">
        <v>1442</v>
      </c>
      <c r="E2136" s="68" t="s">
        <v>11</v>
      </c>
    </row>
    <row r="2137" spans="1:5" hidden="1" x14ac:dyDescent="0.2">
      <c r="A2137" s="221">
        <v>2136</v>
      </c>
      <c r="B2137" s="68" t="b">
        <f>'Zał 5-3'!$K$39&gt;='Zał 5-3'!$K$21</f>
        <v>1</v>
      </c>
      <c r="C2137" s="68" t="s">
        <v>781</v>
      </c>
      <c r="D2137" s="68" t="s">
        <v>1443</v>
      </c>
      <c r="E2137" s="68" t="s">
        <v>11</v>
      </c>
    </row>
    <row r="2138" spans="1:5" hidden="1" x14ac:dyDescent="0.2">
      <c r="A2138" s="221">
        <v>2137</v>
      </c>
      <c r="B2138" s="68" t="b">
        <f>'Zał 5-3'!$K$39&gt;='Zał 5-3'!$K$22</f>
        <v>1</v>
      </c>
      <c r="C2138" s="68" t="s">
        <v>781</v>
      </c>
      <c r="D2138" s="68" t="s">
        <v>1444</v>
      </c>
      <c r="E2138" s="68" t="s">
        <v>11</v>
      </c>
    </row>
    <row r="2139" spans="1:5" hidden="1" x14ac:dyDescent="0.2">
      <c r="A2139" s="221">
        <v>2138</v>
      </c>
      <c r="B2139" s="68" t="b">
        <f>'Zał 5-3'!$K$39&gt;='Zał 5-3'!$K$23</f>
        <v>1</v>
      </c>
      <c r="C2139" s="68" t="s">
        <v>781</v>
      </c>
      <c r="D2139" s="68" t="s">
        <v>1453</v>
      </c>
      <c r="E2139" s="68" t="s">
        <v>11</v>
      </c>
    </row>
    <row r="2140" spans="1:5" hidden="1" x14ac:dyDescent="0.2">
      <c r="A2140" s="221">
        <v>2139</v>
      </c>
      <c r="B2140" s="68" t="b">
        <f>'Zał 5-3'!$K$39=SUM('Zał 5-3'!$K$19:$K$23)</f>
        <v>1</v>
      </c>
      <c r="C2140" s="68" t="s">
        <v>781</v>
      </c>
      <c r="D2140" s="68" t="s">
        <v>1454</v>
      </c>
      <c r="E2140" s="68" t="s">
        <v>11</v>
      </c>
    </row>
    <row r="2141" spans="1:5" hidden="1" x14ac:dyDescent="0.2">
      <c r="A2141" s="221">
        <v>2140</v>
      </c>
      <c r="B2141" s="68" t="b">
        <f>'Zał 5-3'!$K$39&gt;='Zał 5-3'!$K$24</f>
        <v>1</v>
      </c>
      <c r="C2141" s="68" t="s">
        <v>781</v>
      </c>
      <c r="D2141" s="68" t="s">
        <v>1451</v>
      </c>
      <c r="E2141" s="68" t="s">
        <v>11</v>
      </c>
    </row>
    <row r="2142" spans="1:5" hidden="1" x14ac:dyDescent="0.2">
      <c r="A2142" s="221">
        <v>2141</v>
      </c>
      <c r="B2142" s="68" t="b">
        <f>'Zał 5-3'!$K$39&gt;='Zał 5-3'!$K$25</f>
        <v>1</v>
      </c>
      <c r="C2142" s="68" t="s">
        <v>781</v>
      </c>
      <c r="D2142" s="68" t="s">
        <v>1450</v>
      </c>
      <c r="E2142" s="68" t="s">
        <v>11</v>
      </c>
    </row>
    <row r="2143" spans="1:5" hidden="1" x14ac:dyDescent="0.2">
      <c r="A2143" s="221">
        <v>2142</v>
      </c>
      <c r="B2143" s="68" t="b">
        <f>'Zał 5-3'!$K$39&gt;='Zał 5-3'!$K$26</f>
        <v>1</v>
      </c>
      <c r="C2143" s="68" t="s">
        <v>781</v>
      </c>
      <c r="D2143" s="68" t="s">
        <v>1449</v>
      </c>
      <c r="E2143" s="68" t="s">
        <v>11</v>
      </c>
    </row>
    <row r="2144" spans="1:5" hidden="1" x14ac:dyDescent="0.2">
      <c r="A2144" s="221">
        <v>2143</v>
      </c>
      <c r="B2144" s="68" t="b">
        <f>'Zał 5-3'!$K$39&gt;='Zał 5-3'!$K$27</f>
        <v>1</v>
      </c>
      <c r="C2144" s="68" t="s">
        <v>781</v>
      </c>
      <c r="D2144" s="68" t="s">
        <v>1448</v>
      </c>
      <c r="E2144" s="68" t="s">
        <v>11</v>
      </c>
    </row>
    <row r="2145" spans="1:5" hidden="1" x14ac:dyDescent="0.2">
      <c r="A2145" s="221">
        <v>2144</v>
      </c>
      <c r="B2145" s="68" t="b">
        <f>'Zał 5-3'!$K$39&gt;='Zał 5-3'!$K$28</f>
        <v>1</v>
      </c>
      <c r="C2145" s="68" t="s">
        <v>781</v>
      </c>
      <c r="D2145" s="68" t="s">
        <v>1447</v>
      </c>
      <c r="E2145" s="68" t="s">
        <v>11</v>
      </c>
    </row>
    <row r="2146" spans="1:5" hidden="1" x14ac:dyDescent="0.2">
      <c r="A2146" s="221">
        <v>2145</v>
      </c>
      <c r="B2146" s="68" t="b">
        <f>'Zał 5-3'!$K$39&gt;='Zał 5-3'!$K$29</f>
        <v>1</v>
      </c>
      <c r="C2146" s="68" t="s">
        <v>781</v>
      </c>
      <c r="D2146" s="68" t="s">
        <v>1446</v>
      </c>
      <c r="E2146" s="68" t="s">
        <v>11</v>
      </c>
    </row>
    <row r="2147" spans="1:5" hidden="1" x14ac:dyDescent="0.2">
      <c r="A2147" s="221">
        <v>2146</v>
      </c>
      <c r="B2147" s="68" t="b">
        <f>'Zał 5-3'!$K$39&gt;='Zał 5-3'!$K$30</f>
        <v>1</v>
      </c>
      <c r="C2147" s="68" t="s">
        <v>781</v>
      </c>
      <c r="D2147" s="68" t="s">
        <v>1445</v>
      </c>
      <c r="E2147" s="68" t="s">
        <v>11</v>
      </c>
    </row>
    <row r="2148" spans="1:5" hidden="1" x14ac:dyDescent="0.2">
      <c r="A2148" s="221">
        <v>2147</v>
      </c>
      <c r="B2148" s="68" t="b">
        <f>'Zał 5-3'!$K$39=SUM('Zał 5-3'!$K$24:$K$30)</f>
        <v>1</v>
      </c>
      <c r="C2148" s="68" t="s">
        <v>781</v>
      </c>
      <c r="D2148" s="68" t="s">
        <v>1452</v>
      </c>
      <c r="E2148" s="68" t="s">
        <v>11</v>
      </c>
    </row>
    <row r="2149" spans="1:5" hidden="1" x14ac:dyDescent="0.2">
      <c r="A2149" s="221">
        <v>2148</v>
      </c>
      <c r="B2149" s="68" t="b">
        <f>'Zał 5-3'!$L$39&gt;='Zał 5-3'!$L$7</f>
        <v>1</v>
      </c>
      <c r="C2149" s="68" t="s">
        <v>781</v>
      </c>
      <c r="D2149" s="68" t="s">
        <v>1430</v>
      </c>
      <c r="E2149" s="68" t="s">
        <v>3944</v>
      </c>
    </row>
    <row r="2150" spans="1:5" hidden="1" x14ac:dyDescent="0.2">
      <c r="A2150" s="221">
        <v>2149</v>
      </c>
      <c r="B2150" s="68" t="b">
        <f>'Zał 5-3'!$L$39&gt;='Zał 5-3'!$L$8</f>
        <v>1</v>
      </c>
      <c r="C2150" s="68" t="s">
        <v>781</v>
      </c>
      <c r="D2150" s="68" t="s">
        <v>1431</v>
      </c>
      <c r="E2150" s="68" t="s">
        <v>3944</v>
      </c>
    </row>
    <row r="2151" spans="1:5" hidden="1" x14ac:dyDescent="0.2">
      <c r="A2151" s="221">
        <v>2150</v>
      </c>
      <c r="B2151" s="68" t="b">
        <f>'Zał 5-3'!$L$39&gt;='Zał 5-3'!$L$9</f>
        <v>1</v>
      </c>
      <c r="C2151" s="68" t="s">
        <v>781</v>
      </c>
      <c r="D2151" s="68" t="s">
        <v>1432</v>
      </c>
      <c r="E2151" s="68" t="s">
        <v>3944</v>
      </c>
    </row>
    <row r="2152" spans="1:5" hidden="1" x14ac:dyDescent="0.2">
      <c r="A2152" s="221">
        <v>2151</v>
      </c>
      <c r="B2152" s="68" t="b">
        <f>'Zał 5-3'!$L$39&gt;='Zał 5-3'!$L$10</f>
        <v>1</v>
      </c>
      <c r="C2152" s="68" t="s">
        <v>781</v>
      </c>
      <c r="D2152" s="68" t="s">
        <v>1433</v>
      </c>
      <c r="E2152" s="68" t="s">
        <v>3944</v>
      </c>
    </row>
    <row r="2153" spans="1:5" hidden="1" x14ac:dyDescent="0.2">
      <c r="A2153" s="221">
        <v>2152</v>
      </c>
      <c r="B2153" s="68" t="b">
        <f>'Zał 5-3'!$L$39&gt;='Zał 5-3'!$L$11</f>
        <v>1</v>
      </c>
      <c r="C2153" s="68" t="s">
        <v>781</v>
      </c>
      <c r="D2153" s="68" t="s">
        <v>1434</v>
      </c>
      <c r="E2153" s="68" t="s">
        <v>3944</v>
      </c>
    </row>
    <row r="2154" spans="1:5" hidden="1" x14ac:dyDescent="0.2">
      <c r="A2154" s="221">
        <v>2153</v>
      </c>
      <c r="B2154" s="68" t="b">
        <f>'Zał 5-3'!$L$39&gt;='Zał 5-3'!$L$12</f>
        <v>1</v>
      </c>
      <c r="C2154" s="68" t="s">
        <v>781</v>
      </c>
      <c r="D2154" s="68" t="s">
        <v>1435</v>
      </c>
      <c r="E2154" s="68" t="s">
        <v>3944</v>
      </c>
    </row>
    <row r="2155" spans="1:5" hidden="1" x14ac:dyDescent="0.2">
      <c r="A2155" s="221">
        <v>2154</v>
      </c>
      <c r="B2155" s="68" t="b">
        <f>'Zał 5-3'!$L$39=SUM('Zał 5-3'!$L$7:$L$12)</f>
        <v>1</v>
      </c>
      <c r="C2155" s="68" t="s">
        <v>781</v>
      </c>
      <c r="D2155" s="68" t="s">
        <v>1456</v>
      </c>
      <c r="E2155" s="68" t="s">
        <v>3944</v>
      </c>
    </row>
    <row r="2156" spans="1:5" hidden="1" x14ac:dyDescent="0.2">
      <c r="A2156" s="221">
        <v>2155</v>
      </c>
      <c r="B2156" s="68" t="b">
        <f>'Zał 5-3'!$L$39&gt;='Zał 5-3'!$L$13</f>
        <v>1</v>
      </c>
      <c r="C2156" s="68" t="s">
        <v>781</v>
      </c>
      <c r="D2156" s="68" t="s">
        <v>1436</v>
      </c>
      <c r="E2156" s="68" t="s">
        <v>3944</v>
      </c>
    </row>
    <row r="2157" spans="1:5" hidden="1" x14ac:dyDescent="0.2">
      <c r="A2157" s="221">
        <v>2156</v>
      </c>
      <c r="B2157" s="68" t="b">
        <f>'Zał 5-3'!$L$39&gt;='Zał 5-3'!$L$14</f>
        <v>1</v>
      </c>
      <c r="C2157" s="68" t="s">
        <v>781</v>
      </c>
      <c r="D2157" s="68" t="s">
        <v>1437</v>
      </c>
      <c r="E2157" s="68" t="s">
        <v>3944</v>
      </c>
    </row>
    <row r="2158" spans="1:5" hidden="1" x14ac:dyDescent="0.2">
      <c r="A2158" s="221">
        <v>2157</v>
      </c>
      <c r="B2158" s="68" t="b">
        <f>'Zał 5-3'!$L$39&gt;='Zał 5-3'!$L$15</f>
        <v>1</v>
      </c>
      <c r="C2158" s="68" t="s">
        <v>781</v>
      </c>
      <c r="D2158" s="68" t="s">
        <v>1438</v>
      </c>
      <c r="E2158" s="68" t="s">
        <v>3944</v>
      </c>
    </row>
    <row r="2159" spans="1:5" hidden="1" x14ac:dyDescent="0.2">
      <c r="A2159" s="221">
        <v>2158</v>
      </c>
      <c r="B2159" s="68" t="b">
        <f>'Zał 5-3'!$L$39&gt;='Zał 5-3'!$L$16</f>
        <v>1</v>
      </c>
      <c r="C2159" s="68" t="s">
        <v>781</v>
      </c>
      <c r="D2159" s="68" t="s">
        <v>1439</v>
      </c>
      <c r="E2159" s="68" t="s">
        <v>3944</v>
      </c>
    </row>
    <row r="2160" spans="1:5" hidden="1" x14ac:dyDescent="0.2">
      <c r="A2160" s="221">
        <v>2159</v>
      </c>
      <c r="B2160" s="68" t="b">
        <f>'Zał 5-3'!$L$39&gt;='Zał 5-3'!$L$17</f>
        <v>1</v>
      </c>
      <c r="C2160" s="68" t="s">
        <v>781</v>
      </c>
      <c r="D2160" s="68" t="s">
        <v>1440</v>
      </c>
      <c r="E2160" s="68" t="s">
        <v>3944</v>
      </c>
    </row>
    <row r="2161" spans="1:5" hidden="1" x14ac:dyDescent="0.2">
      <c r="A2161" s="221">
        <v>2160</v>
      </c>
      <c r="B2161" s="68" t="b">
        <f>'Zał 5-3'!$L$39=SUM('Zał 5-3'!$L$13:$L$18)</f>
        <v>1</v>
      </c>
      <c r="C2161" s="68" t="s">
        <v>781</v>
      </c>
      <c r="D2161" s="68" t="s">
        <v>5231</v>
      </c>
      <c r="E2161" s="68" t="s">
        <v>3944</v>
      </c>
    </row>
    <row r="2162" spans="1:5" hidden="1" x14ac:dyDescent="0.2">
      <c r="A2162" s="221">
        <v>2161</v>
      </c>
      <c r="B2162" s="68" t="b">
        <f>'Zał 5-3'!$L$39&gt;='Zał 5-3'!$L$19</f>
        <v>1</v>
      </c>
      <c r="C2162" s="68" t="s">
        <v>781</v>
      </c>
      <c r="D2162" s="68" t="s">
        <v>1441</v>
      </c>
      <c r="E2162" s="68" t="s">
        <v>3944</v>
      </c>
    </row>
    <row r="2163" spans="1:5" hidden="1" x14ac:dyDescent="0.2">
      <c r="A2163" s="221">
        <v>2162</v>
      </c>
      <c r="B2163" s="68" t="b">
        <f>'Zał 5-3'!$L$39&gt;='Zał 5-3'!$L$20</f>
        <v>1</v>
      </c>
      <c r="C2163" s="68" t="s">
        <v>781</v>
      </c>
      <c r="D2163" s="68" t="s">
        <v>1442</v>
      </c>
      <c r="E2163" s="68" t="s">
        <v>3944</v>
      </c>
    </row>
    <row r="2164" spans="1:5" hidden="1" x14ac:dyDescent="0.2">
      <c r="A2164" s="221">
        <v>2163</v>
      </c>
      <c r="B2164" s="68" t="b">
        <f>'Zał 5-3'!$L$39&gt;='Zał 5-3'!$L$21</f>
        <v>1</v>
      </c>
      <c r="C2164" s="68" t="s">
        <v>781</v>
      </c>
      <c r="D2164" s="68" t="s">
        <v>1443</v>
      </c>
      <c r="E2164" s="68" t="s">
        <v>3944</v>
      </c>
    </row>
    <row r="2165" spans="1:5" hidden="1" x14ac:dyDescent="0.2">
      <c r="A2165" s="221">
        <v>2164</v>
      </c>
      <c r="B2165" s="68" t="b">
        <f>'Zał 5-3'!$L$39&gt;='Zał 5-3'!$L$22</f>
        <v>1</v>
      </c>
      <c r="C2165" s="68" t="s">
        <v>781</v>
      </c>
      <c r="D2165" s="68" t="s">
        <v>1444</v>
      </c>
      <c r="E2165" s="68" t="s">
        <v>3944</v>
      </c>
    </row>
    <row r="2166" spans="1:5" hidden="1" x14ac:dyDescent="0.2">
      <c r="A2166" s="221">
        <v>2165</v>
      </c>
      <c r="B2166" s="68" t="b">
        <f>'Zał 5-3'!$L$39&gt;='Zał 5-3'!$L$23</f>
        <v>1</v>
      </c>
      <c r="C2166" s="68" t="s">
        <v>781</v>
      </c>
      <c r="D2166" s="68" t="s">
        <v>1453</v>
      </c>
      <c r="E2166" s="68" t="s">
        <v>3944</v>
      </c>
    </row>
    <row r="2167" spans="1:5" hidden="1" x14ac:dyDescent="0.2">
      <c r="A2167" s="221">
        <v>2166</v>
      </c>
      <c r="B2167" s="68" t="b">
        <f>'Zał 5-3'!$L$39=SUM('Zał 5-3'!$L$19:$L$23)</f>
        <v>1</v>
      </c>
      <c r="C2167" s="68" t="s">
        <v>781</v>
      </c>
      <c r="D2167" s="68" t="s">
        <v>1454</v>
      </c>
      <c r="E2167" s="68" t="s">
        <v>3944</v>
      </c>
    </row>
    <row r="2168" spans="1:5" hidden="1" x14ac:dyDescent="0.2">
      <c r="A2168" s="221">
        <v>2167</v>
      </c>
      <c r="B2168" s="68" t="b">
        <f>'Zał 5-3'!$L$39&gt;='Zał 5-3'!$L$24</f>
        <v>1</v>
      </c>
      <c r="C2168" s="68" t="s">
        <v>781</v>
      </c>
      <c r="D2168" s="68" t="s">
        <v>1451</v>
      </c>
      <c r="E2168" s="68" t="s">
        <v>3944</v>
      </c>
    </row>
    <row r="2169" spans="1:5" hidden="1" x14ac:dyDescent="0.2">
      <c r="A2169" s="221">
        <v>2168</v>
      </c>
      <c r="B2169" s="68" t="b">
        <f>'Zał 5-3'!$L$39&gt;='Zał 5-3'!$L$25</f>
        <v>1</v>
      </c>
      <c r="C2169" s="68" t="s">
        <v>781</v>
      </c>
      <c r="D2169" s="68" t="s">
        <v>1450</v>
      </c>
      <c r="E2169" s="68" t="s">
        <v>3944</v>
      </c>
    </row>
    <row r="2170" spans="1:5" hidden="1" x14ac:dyDescent="0.2">
      <c r="A2170" s="221">
        <v>2169</v>
      </c>
      <c r="B2170" s="68" t="b">
        <f>'Zał 5-3'!$L$39&gt;='Zał 5-3'!$L$26</f>
        <v>1</v>
      </c>
      <c r="C2170" s="68" t="s">
        <v>781</v>
      </c>
      <c r="D2170" s="68" t="s">
        <v>1449</v>
      </c>
      <c r="E2170" s="68" t="s">
        <v>3944</v>
      </c>
    </row>
    <row r="2171" spans="1:5" hidden="1" x14ac:dyDescent="0.2">
      <c r="A2171" s="221">
        <v>2170</v>
      </c>
      <c r="B2171" s="68" t="b">
        <f>'Zał 5-3'!$L$39&gt;='Zał 5-3'!$L$27</f>
        <v>1</v>
      </c>
      <c r="C2171" s="68" t="s">
        <v>781</v>
      </c>
      <c r="D2171" s="68" t="s">
        <v>1448</v>
      </c>
      <c r="E2171" s="68" t="s">
        <v>3944</v>
      </c>
    </row>
    <row r="2172" spans="1:5" hidden="1" x14ac:dyDescent="0.2">
      <c r="A2172" s="221">
        <v>2171</v>
      </c>
      <c r="B2172" s="68" t="b">
        <f>'Zał 5-3'!$L$39&gt;='Zał 5-3'!$L$28</f>
        <v>1</v>
      </c>
      <c r="C2172" s="68" t="s">
        <v>781</v>
      </c>
      <c r="D2172" s="68" t="s">
        <v>1447</v>
      </c>
      <c r="E2172" s="68" t="s">
        <v>3944</v>
      </c>
    </row>
    <row r="2173" spans="1:5" hidden="1" x14ac:dyDescent="0.2">
      <c r="A2173" s="221">
        <v>2172</v>
      </c>
      <c r="B2173" s="68" t="b">
        <f>'Zał 5-3'!$L$39&gt;='Zał 5-3'!$L$29</f>
        <v>1</v>
      </c>
      <c r="C2173" s="68" t="s">
        <v>781</v>
      </c>
      <c r="D2173" s="68" t="s">
        <v>1446</v>
      </c>
      <c r="E2173" s="68" t="s">
        <v>3944</v>
      </c>
    </row>
    <row r="2174" spans="1:5" hidden="1" x14ac:dyDescent="0.2">
      <c r="A2174" s="221">
        <v>2173</v>
      </c>
      <c r="B2174" s="68" t="b">
        <f>'Zał 5-3'!$L$39&gt;='Zał 5-3'!$L$30</f>
        <v>1</v>
      </c>
      <c r="C2174" s="68" t="s">
        <v>781</v>
      </c>
      <c r="D2174" s="68" t="s">
        <v>1445</v>
      </c>
      <c r="E2174" s="68" t="s">
        <v>3944</v>
      </c>
    </row>
    <row r="2175" spans="1:5" hidden="1" x14ac:dyDescent="0.2">
      <c r="A2175" s="221">
        <v>2174</v>
      </c>
      <c r="B2175" s="68" t="b">
        <f>'Zał 5-3'!$L$39=SUM('Zał 5-3'!$L$24:$L$30)</f>
        <v>1</v>
      </c>
      <c r="C2175" s="68" t="s">
        <v>781</v>
      </c>
      <c r="D2175" s="68" t="s">
        <v>1452</v>
      </c>
      <c r="E2175" s="68" t="s">
        <v>3944</v>
      </c>
    </row>
    <row r="2176" spans="1:5" hidden="1" x14ac:dyDescent="0.2">
      <c r="A2176" s="221">
        <v>2175</v>
      </c>
      <c r="B2176" s="68" t="b">
        <f>'Zał 5-3'!$D$7&lt;='Zał 5-1'!$K$11</f>
        <v>1</v>
      </c>
      <c r="C2176" s="68" t="s">
        <v>3981</v>
      </c>
      <c r="D2176" s="68" t="s">
        <v>1457</v>
      </c>
    </row>
    <row r="2177" spans="1:4" hidden="1" x14ac:dyDescent="0.2">
      <c r="A2177" s="221">
        <v>2176</v>
      </c>
      <c r="B2177" s="68" t="b">
        <f>'Zał 5-3'!$D$8&lt;='Zał 5-1'!$K$12</f>
        <v>1</v>
      </c>
      <c r="C2177" s="68" t="s">
        <v>3981</v>
      </c>
      <c r="D2177" s="68" t="s">
        <v>1480</v>
      </c>
    </row>
    <row r="2178" spans="1:4" hidden="1" x14ac:dyDescent="0.2">
      <c r="A2178" s="221">
        <v>2177</v>
      </c>
      <c r="B2178" s="68" t="b">
        <f>'Zał 5-3'!$D$9&lt;='Zał 5-1'!$K$13</f>
        <v>1</v>
      </c>
      <c r="C2178" s="68" t="s">
        <v>3981</v>
      </c>
      <c r="D2178" s="68" t="s">
        <v>1479</v>
      </c>
    </row>
    <row r="2179" spans="1:4" hidden="1" x14ac:dyDescent="0.2">
      <c r="A2179" s="221">
        <v>2178</v>
      </c>
      <c r="B2179" s="68" t="b">
        <f>'Zał 5-3'!$D$10&lt;='Zał 5-1'!$K$14</f>
        <v>1</v>
      </c>
      <c r="C2179" s="68" t="s">
        <v>3981</v>
      </c>
      <c r="D2179" s="68" t="s">
        <v>1478</v>
      </c>
    </row>
    <row r="2180" spans="1:4" hidden="1" x14ac:dyDescent="0.2">
      <c r="A2180" s="221">
        <v>2179</v>
      </c>
      <c r="B2180" s="68" t="b">
        <f>'Zał 5-3'!$D$11&lt;='Zał 5-1'!$K$15</f>
        <v>1</v>
      </c>
      <c r="C2180" s="68" t="s">
        <v>3981</v>
      </c>
      <c r="D2180" s="68" t="s">
        <v>1477</v>
      </c>
    </row>
    <row r="2181" spans="1:4" hidden="1" x14ac:dyDescent="0.2">
      <c r="A2181" s="221">
        <v>2180</v>
      </c>
      <c r="B2181" s="68" t="b">
        <f>'Zał 5-3'!$D$12&lt;='Zał 5-1'!$K$16</f>
        <v>1</v>
      </c>
      <c r="C2181" s="68" t="s">
        <v>3981</v>
      </c>
      <c r="D2181" s="68" t="s">
        <v>1476</v>
      </c>
    </row>
    <row r="2182" spans="1:4" hidden="1" x14ac:dyDescent="0.2">
      <c r="A2182" s="221">
        <v>2181</v>
      </c>
      <c r="B2182" s="68" t="b">
        <f>'Zał 5-3'!$D$13='Zał 5-1'!$K$17</f>
        <v>1</v>
      </c>
      <c r="C2182" s="68" t="s">
        <v>3981</v>
      </c>
      <c r="D2182" s="68" t="s">
        <v>1475</v>
      </c>
    </row>
    <row r="2183" spans="1:4" hidden="1" x14ac:dyDescent="0.2">
      <c r="A2183" s="221">
        <v>2182</v>
      </c>
      <c r="B2183" s="68" t="b">
        <f>'Zał 5-3'!$D$14&lt;='Zał 5-1'!$K$18</f>
        <v>1</v>
      </c>
      <c r="C2183" s="68" t="s">
        <v>3981</v>
      </c>
      <c r="D2183" s="68" t="s">
        <v>1474</v>
      </c>
    </row>
    <row r="2184" spans="1:4" hidden="1" x14ac:dyDescent="0.2">
      <c r="A2184" s="221">
        <v>2183</v>
      </c>
      <c r="B2184" s="68" t="b">
        <f>'Zał 5-3'!$D$15&lt;='Zał 5-1'!$K$19</f>
        <v>1</v>
      </c>
      <c r="C2184" s="68" t="s">
        <v>3981</v>
      </c>
      <c r="D2184" s="68" t="s">
        <v>1473</v>
      </c>
    </row>
    <row r="2185" spans="1:4" hidden="1" x14ac:dyDescent="0.2">
      <c r="A2185" s="221">
        <v>2184</v>
      </c>
      <c r="B2185" s="68" t="b">
        <f>'Zał 5-3'!$D$16&lt;='Zał 5-1'!$K$20</f>
        <v>1</v>
      </c>
      <c r="C2185" s="68" t="s">
        <v>3981</v>
      </c>
      <c r="D2185" s="68" t="s">
        <v>1472</v>
      </c>
    </row>
    <row r="2186" spans="1:4" hidden="1" x14ac:dyDescent="0.2">
      <c r="A2186" s="221">
        <v>2185</v>
      </c>
      <c r="B2186" s="68" t="b">
        <f>'Zał 5-3'!$D$17='Zał 5-1'!$K$21</f>
        <v>1</v>
      </c>
      <c r="C2186" s="68" t="s">
        <v>3981</v>
      </c>
      <c r="D2186" s="68" t="s">
        <v>1471</v>
      </c>
    </row>
    <row r="2187" spans="1:4" hidden="1" x14ac:dyDescent="0.2">
      <c r="A2187" s="221">
        <v>2186</v>
      </c>
      <c r="B2187" s="68" t="b">
        <f>'Zał 5-3'!$D$19&lt;='Zał 5-1'!$K$23</f>
        <v>1</v>
      </c>
      <c r="C2187" s="68" t="s">
        <v>3981</v>
      </c>
      <c r="D2187" s="68" t="s">
        <v>1470</v>
      </c>
    </row>
    <row r="2188" spans="1:4" hidden="1" x14ac:dyDescent="0.2">
      <c r="A2188" s="221">
        <v>2187</v>
      </c>
      <c r="B2188" s="68" t="b">
        <f>'Zał 5-3'!$D$20&lt;='Zał 5-1'!$K$24</f>
        <v>1</v>
      </c>
      <c r="C2188" s="68" t="s">
        <v>3981</v>
      </c>
      <c r="D2188" s="68" t="s">
        <v>1469</v>
      </c>
    </row>
    <row r="2189" spans="1:4" hidden="1" x14ac:dyDescent="0.2">
      <c r="A2189" s="221">
        <v>2188</v>
      </c>
      <c r="B2189" s="68" t="b">
        <f>'Zał 5-3'!$D$21&lt;='Zał 5-1'!$K$25</f>
        <v>1</v>
      </c>
      <c r="C2189" s="68" t="s">
        <v>3981</v>
      </c>
      <c r="D2189" s="68" t="s">
        <v>1468</v>
      </c>
    </row>
    <row r="2190" spans="1:4" hidden="1" x14ac:dyDescent="0.2">
      <c r="A2190" s="221">
        <v>2189</v>
      </c>
      <c r="B2190" s="68" t="b">
        <f>'Zał 5-3'!$D$22&lt;='Zał 5-1'!$K$26</f>
        <v>1</v>
      </c>
      <c r="C2190" s="68" t="s">
        <v>3981</v>
      </c>
      <c r="D2190" s="68" t="s">
        <v>1467</v>
      </c>
    </row>
    <row r="2191" spans="1:4" hidden="1" x14ac:dyDescent="0.2">
      <c r="A2191" s="221">
        <v>2190</v>
      </c>
      <c r="B2191" s="68" t="b">
        <f>'Zał 5-3'!$D$23&lt;='Zał 5-1'!$K$27</f>
        <v>1</v>
      </c>
      <c r="C2191" s="68" t="s">
        <v>3981</v>
      </c>
      <c r="D2191" s="68" t="s">
        <v>1466</v>
      </c>
    </row>
    <row r="2192" spans="1:4" hidden="1" x14ac:dyDescent="0.2">
      <c r="A2192" s="221">
        <v>2191</v>
      </c>
      <c r="B2192" s="68" t="b">
        <f>'Zał 5-3'!$D$24&lt;='Zał 5-1'!$K$28</f>
        <v>1</v>
      </c>
      <c r="C2192" s="68" t="s">
        <v>3981</v>
      </c>
      <c r="D2192" s="68" t="s">
        <v>1465</v>
      </c>
    </row>
    <row r="2193" spans="1:5" hidden="1" x14ac:dyDescent="0.2">
      <c r="A2193" s="221">
        <v>2192</v>
      </c>
      <c r="B2193" s="68" t="b">
        <f>'Zał 5-3'!$D$25&lt;='Zał 5-1'!$K$29</f>
        <v>1</v>
      </c>
      <c r="C2193" s="68" t="s">
        <v>3981</v>
      </c>
      <c r="D2193" s="68" t="s">
        <v>1464</v>
      </c>
    </row>
    <row r="2194" spans="1:5" hidden="1" x14ac:dyDescent="0.2">
      <c r="A2194" s="221">
        <v>2193</v>
      </c>
      <c r="B2194" s="68" t="b">
        <f>'Zał 5-3'!$D$26&lt;='Zał 5-1'!$K$30</f>
        <v>1</v>
      </c>
      <c r="C2194" s="68" t="s">
        <v>3981</v>
      </c>
      <c r="D2194" s="68" t="s">
        <v>1463</v>
      </c>
    </row>
    <row r="2195" spans="1:5" hidden="1" x14ac:dyDescent="0.2">
      <c r="A2195" s="221">
        <v>2194</v>
      </c>
      <c r="B2195" s="68" t="b">
        <f>'Zał 5-3'!$D$27&lt;='Zał 5-1'!$K$31</f>
        <v>1</v>
      </c>
      <c r="C2195" s="68" t="s">
        <v>3981</v>
      </c>
      <c r="D2195" s="68" t="s">
        <v>1462</v>
      </c>
    </row>
    <row r="2196" spans="1:5" hidden="1" x14ac:dyDescent="0.2">
      <c r="A2196" s="221">
        <v>2195</v>
      </c>
      <c r="B2196" s="68" t="b">
        <f>'Zał 5-3'!$D$28&lt;='Zał 5-1'!$K$32</f>
        <v>1</v>
      </c>
      <c r="C2196" s="68" t="s">
        <v>3981</v>
      </c>
      <c r="D2196" s="68" t="s">
        <v>1461</v>
      </c>
    </row>
    <row r="2197" spans="1:5" hidden="1" x14ac:dyDescent="0.2">
      <c r="A2197" s="221">
        <v>2196</v>
      </c>
      <c r="B2197" s="68" t="b">
        <f>'Zał 5-3'!$D$29&lt;='Zał 5-1'!$K$33</f>
        <v>1</v>
      </c>
      <c r="C2197" s="68" t="s">
        <v>3981</v>
      </c>
      <c r="D2197" s="68" t="s">
        <v>1460</v>
      </c>
    </row>
    <row r="2198" spans="1:5" hidden="1" x14ac:dyDescent="0.2">
      <c r="A2198" s="221">
        <v>2197</v>
      </c>
      <c r="B2198" s="68" t="b">
        <f>'Zał 5-3'!$D$30&lt;='Zał 5-1'!$K$34</f>
        <v>1</v>
      </c>
      <c r="C2198" s="68" t="s">
        <v>3981</v>
      </c>
      <c r="D2198" s="68" t="s">
        <v>1459</v>
      </c>
    </row>
    <row r="2199" spans="1:5" hidden="1" x14ac:dyDescent="0.2">
      <c r="A2199" s="221">
        <v>2198</v>
      </c>
      <c r="B2199" s="68" t="b">
        <f>'Zał 5-3'!$D$39&lt;='Zał 5-1'!$K$35</f>
        <v>1</v>
      </c>
      <c r="C2199" s="68" t="s">
        <v>3981</v>
      </c>
      <c r="D2199" s="68" t="s">
        <v>1458</v>
      </c>
    </row>
    <row r="2200" spans="1:5" hidden="1" x14ac:dyDescent="0.2">
      <c r="A2200" s="221">
        <v>2199</v>
      </c>
      <c r="B2200" s="68" t="b">
        <f>'Zał 5-3'!$F$7='Zał 5-1'!$L$17</f>
        <v>1</v>
      </c>
      <c r="C2200" s="68" t="s">
        <v>3981</v>
      </c>
      <c r="D2200" s="68" t="s">
        <v>1489</v>
      </c>
    </row>
    <row r="2201" spans="1:5" hidden="1" x14ac:dyDescent="0.2">
      <c r="A2201" s="221">
        <v>2200</v>
      </c>
      <c r="B2201" s="68" t="b">
        <f>'Zał 5-3'!$F$8&lt;='Zał 5-1'!$M$17</f>
        <v>1</v>
      </c>
      <c r="C2201" s="68" t="s">
        <v>3981</v>
      </c>
      <c r="D2201" s="68" t="s">
        <v>1490</v>
      </c>
    </row>
    <row r="2202" spans="1:5" hidden="1" x14ac:dyDescent="0.2">
      <c r="A2202" s="221">
        <v>2201</v>
      </c>
      <c r="B2202" s="68" t="b">
        <f>'Zał 5-3'!$F$9&lt;='Zał 5-1'!$N$17</f>
        <v>1</v>
      </c>
      <c r="C2202" s="68" t="s">
        <v>3981</v>
      </c>
      <c r="D2202" s="68" t="s">
        <v>1491</v>
      </c>
    </row>
    <row r="2203" spans="1:5" hidden="1" x14ac:dyDescent="0.2">
      <c r="A2203" s="221">
        <v>2202</v>
      </c>
      <c r="B2203" s="68" t="b">
        <f>'Zał 5-3'!$F$10&lt;='Zał 5-1'!$O$17</f>
        <v>1</v>
      </c>
      <c r="C2203" s="68" t="s">
        <v>3981</v>
      </c>
      <c r="D2203" s="68" t="s">
        <v>1492</v>
      </c>
    </row>
    <row r="2204" spans="1:5" hidden="1" x14ac:dyDescent="0.2">
      <c r="A2204" s="221">
        <v>2203</v>
      </c>
      <c r="B2204" s="68" t="b">
        <f>'Zał 5-3'!$F$11='Zał 5-1'!$P$17</f>
        <v>1</v>
      </c>
      <c r="C2204" s="68" t="s">
        <v>3981</v>
      </c>
      <c r="D2204" s="68" t="s">
        <v>1493</v>
      </c>
    </row>
    <row r="2205" spans="1:5" hidden="1" x14ac:dyDescent="0.2">
      <c r="A2205" s="221">
        <v>2204</v>
      </c>
      <c r="B2205" s="68" t="b">
        <f>'Zał 5-3'!$F$12='Zał 5-1'!$Q$17</f>
        <v>1</v>
      </c>
      <c r="C2205" s="68" t="s">
        <v>3981</v>
      </c>
      <c r="D2205" s="68" t="s">
        <v>1494</v>
      </c>
    </row>
    <row r="2206" spans="1:5" hidden="1" x14ac:dyDescent="0.2">
      <c r="A2206" s="221">
        <v>2205</v>
      </c>
      <c r="B2206" s="68" t="b">
        <f>'Zał 5-3'!$D$7&lt;='Zał 5-2'!$D$7</f>
        <v>1</v>
      </c>
      <c r="C2206" s="68" t="s">
        <v>3982</v>
      </c>
      <c r="D2206" s="68" t="s">
        <v>1504</v>
      </c>
      <c r="E2206" s="68" t="s">
        <v>2418</v>
      </c>
    </row>
    <row r="2207" spans="1:5" hidden="1" x14ac:dyDescent="0.2">
      <c r="A2207" s="221">
        <v>2206</v>
      </c>
      <c r="B2207" s="68" t="b">
        <f>'Zał 5-3'!$D$8&lt;='Zał 5-2'!$D$8</f>
        <v>1</v>
      </c>
      <c r="C2207" s="68" t="s">
        <v>3982</v>
      </c>
      <c r="D2207" s="68" t="s">
        <v>82</v>
      </c>
      <c r="E2207" s="68" t="s">
        <v>2418</v>
      </c>
    </row>
    <row r="2208" spans="1:5" hidden="1" x14ac:dyDescent="0.2">
      <c r="A2208" s="221">
        <v>2207</v>
      </c>
      <c r="B2208" s="68" t="b">
        <f>'Zał 5-3'!$D$9&lt;='Zał 5-2'!$D$9</f>
        <v>1</v>
      </c>
      <c r="C2208" s="68" t="s">
        <v>3982</v>
      </c>
      <c r="D2208" s="68" t="s">
        <v>73</v>
      </c>
      <c r="E2208" s="68" t="s">
        <v>2418</v>
      </c>
    </row>
    <row r="2209" spans="1:5" hidden="1" x14ac:dyDescent="0.2">
      <c r="A2209" s="221">
        <v>2208</v>
      </c>
      <c r="B2209" s="68" t="b">
        <f>'Zał 5-3'!$D$10&lt;='Zał 5-2'!$D$10</f>
        <v>1</v>
      </c>
      <c r="C2209" s="68" t="s">
        <v>3982</v>
      </c>
      <c r="D2209" s="68" t="s">
        <v>64</v>
      </c>
      <c r="E2209" s="68" t="s">
        <v>2418</v>
      </c>
    </row>
    <row r="2210" spans="1:5" hidden="1" x14ac:dyDescent="0.2">
      <c r="A2210" s="221">
        <v>2209</v>
      </c>
      <c r="B2210" s="68" t="b">
        <f>'Zał 5-3'!$D$11&lt;='Zał 5-2'!$D$11</f>
        <v>1</v>
      </c>
      <c r="C2210" s="68" t="s">
        <v>3982</v>
      </c>
      <c r="D2210" s="68" t="s">
        <v>55</v>
      </c>
      <c r="E2210" s="68" t="s">
        <v>2418</v>
      </c>
    </row>
    <row r="2211" spans="1:5" hidden="1" x14ac:dyDescent="0.2">
      <c r="A2211" s="221">
        <v>2210</v>
      </c>
      <c r="B2211" s="68" t="b">
        <f>'Zał 5-3'!$D$12&lt;='Zał 5-2'!$D$12</f>
        <v>1</v>
      </c>
      <c r="C2211" s="68" t="s">
        <v>3982</v>
      </c>
      <c r="D2211" s="68" t="s">
        <v>46</v>
      </c>
      <c r="E2211" s="68" t="s">
        <v>2418</v>
      </c>
    </row>
    <row r="2212" spans="1:5" hidden="1" x14ac:dyDescent="0.2">
      <c r="A2212" s="221">
        <v>2211</v>
      </c>
      <c r="B2212" s="68" t="b">
        <f>'Zał 5-3'!$D$14&lt;='Zał 5-2'!$D$14</f>
        <v>1</v>
      </c>
      <c r="C2212" s="68" t="s">
        <v>3982</v>
      </c>
      <c r="D2212" s="68" t="s">
        <v>35</v>
      </c>
      <c r="E2212" s="68" t="s">
        <v>2418</v>
      </c>
    </row>
    <row r="2213" spans="1:5" hidden="1" x14ac:dyDescent="0.2">
      <c r="A2213" s="221">
        <v>2212</v>
      </c>
      <c r="B2213" s="68" t="b">
        <f>'Zał 5-3'!$D$19&lt;='Zał 5-2'!$D$19</f>
        <v>1</v>
      </c>
      <c r="C2213" s="68" t="s">
        <v>3982</v>
      </c>
      <c r="D2213" s="68" t="s">
        <v>1069</v>
      </c>
      <c r="E2213" s="68" t="s">
        <v>2418</v>
      </c>
    </row>
    <row r="2214" spans="1:5" hidden="1" x14ac:dyDescent="0.2">
      <c r="A2214" s="221">
        <v>2213</v>
      </c>
      <c r="B2214" s="68" t="b">
        <f>'Zał 5-3'!$D$20&lt;='Zał 5-2'!$D$20</f>
        <v>1</v>
      </c>
      <c r="C2214" s="68" t="s">
        <v>3982</v>
      </c>
      <c r="D2214" s="68" t="s">
        <v>895</v>
      </c>
      <c r="E2214" s="68" t="s">
        <v>2418</v>
      </c>
    </row>
    <row r="2215" spans="1:5" hidden="1" x14ac:dyDescent="0.2">
      <c r="A2215" s="221">
        <v>2214</v>
      </c>
      <c r="B2215" s="68" t="b">
        <f>'Zał 5-3'!$D$21&lt;='Zał 5-2'!$D$21</f>
        <v>1</v>
      </c>
      <c r="C2215" s="68" t="s">
        <v>3982</v>
      </c>
      <c r="D2215" s="68" t="s">
        <v>887</v>
      </c>
      <c r="E2215" s="68" t="s">
        <v>2418</v>
      </c>
    </row>
    <row r="2216" spans="1:5" hidden="1" x14ac:dyDescent="0.2">
      <c r="A2216" s="221">
        <v>2215</v>
      </c>
      <c r="B2216" s="68" t="b">
        <f>'Zał 5-3'!$D$22&lt;='Zał 5-2'!$D$22</f>
        <v>1</v>
      </c>
      <c r="C2216" s="68" t="s">
        <v>3982</v>
      </c>
      <c r="D2216" s="68" t="s">
        <v>4001</v>
      </c>
      <c r="E2216" s="68" t="s">
        <v>2418</v>
      </c>
    </row>
    <row r="2217" spans="1:5" hidden="1" x14ac:dyDescent="0.2">
      <c r="A2217" s="221">
        <v>2216</v>
      </c>
      <c r="B2217" s="68" t="b">
        <f>'Zał 5-3'!$D$23&lt;='Zał 5-2'!$D$23</f>
        <v>1</v>
      </c>
      <c r="C2217" s="68" t="s">
        <v>3982</v>
      </c>
      <c r="D2217" s="68" t="s">
        <v>4086</v>
      </c>
      <c r="E2217" s="68" t="s">
        <v>2418</v>
      </c>
    </row>
    <row r="2218" spans="1:5" hidden="1" x14ac:dyDescent="0.2">
      <c r="A2218" s="221">
        <v>2217</v>
      </c>
      <c r="B2218" s="68" t="b">
        <f>'Zał 5-3'!$D$24&lt;='Zał 5-2'!$D$24</f>
        <v>1</v>
      </c>
      <c r="C2218" s="68" t="s">
        <v>3982</v>
      </c>
      <c r="D2218" s="68" t="s">
        <v>4077</v>
      </c>
      <c r="E2218" s="68" t="s">
        <v>2418</v>
      </c>
    </row>
    <row r="2219" spans="1:5" hidden="1" x14ac:dyDescent="0.2">
      <c r="A2219" s="221">
        <v>2218</v>
      </c>
      <c r="B2219" s="68" t="b">
        <f>'Zał 5-3'!$D$25&lt;='Zał 5-2'!$D$25</f>
        <v>1</v>
      </c>
      <c r="C2219" s="68" t="s">
        <v>3982</v>
      </c>
      <c r="D2219" s="68" t="s">
        <v>1540</v>
      </c>
      <c r="E2219" s="68" t="s">
        <v>2418</v>
      </c>
    </row>
    <row r="2220" spans="1:5" hidden="1" x14ac:dyDescent="0.2">
      <c r="A2220" s="221">
        <v>2219</v>
      </c>
      <c r="B2220" s="68" t="b">
        <f>'Zał 5-3'!$D$26&lt;='Zał 5-2'!$D$26</f>
        <v>1</v>
      </c>
      <c r="C2220" s="68" t="s">
        <v>3982</v>
      </c>
      <c r="D2220" s="68" t="s">
        <v>1532</v>
      </c>
      <c r="E2220" s="68" t="s">
        <v>2418</v>
      </c>
    </row>
    <row r="2221" spans="1:5" hidden="1" x14ac:dyDescent="0.2">
      <c r="A2221" s="221">
        <v>2220</v>
      </c>
      <c r="B2221" s="68" t="b">
        <f>'Zał 5-3'!$D$27&lt;='Zał 5-2'!$D$27</f>
        <v>1</v>
      </c>
      <c r="C2221" s="68" t="s">
        <v>3982</v>
      </c>
      <c r="D2221" s="68" t="s">
        <v>1526</v>
      </c>
      <c r="E2221" s="68" t="s">
        <v>2418</v>
      </c>
    </row>
    <row r="2222" spans="1:5" hidden="1" x14ac:dyDescent="0.2">
      <c r="A2222" s="221">
        <v>2221</v>
      </c>
      <c r="B2222" s="68" t="b">
        <f>'Zał 5-3'!$D$30&lt;='Zał 5-2'!$D$30</f>
        <v>1</v>
      </c>
      <c r="C2222" s="68" t="s">
        <v>3982</v>
      </c>
      <c r="D2222" s="68" t="s">
        <v>1505</v>
      </c>
      <c r="E2222" s="68" t="s">
        <v>2418</v>
      </c>
    </row>
    <row r="2223" spans="1:5" hidden="1" x14ac:dyDescent="0.2">
      <c r="A2223" s="221">
        <v>2222</v>
      </c>
      <c r="B2223" s="68" t="b">
        <f>'Zał 5-3'!$D$32&lt;='Zał 5-2'!$D$32</f>
        <v>1</v>
      </c>
      <c r="C2223" s="68" t="s">
        <v>3982</v>
      </c>
      <c r="D2223" s="68" t="s">
        <v>2890</v>
      </c>
      <c r="E2223" s="68" t="s">
        <v>2418</v>
      </c>
    </row>
    <row r="2224" spans="1:5" hidden="1" x14ac:dyDescent="0.2">
      <c r="A2224" s="221">
        <v>2223</v>
      </c>
      <c r="B2224" s="68" t="b">
        <f>'Zał 5-3'!$D$33&lt;='Zał 5-2'!$D$33</f>
        <v>1</v>
      </c>
      <c r="C2224" s="68" t="s">
        <v>3982</v>
      </c>
      <c r="D2224" s="68" t="s">
        <v>2891</v>
      </c>
      <c r="E2224" s="68" t="s">
        <v>2418</v>
      </c>
    </row>
    <row r="2225" spans="1:5" hidden="1" x14ac:dyDescent="0.2">
      <c r="A2225" s="221">
        <v>2224</v>
      </c>
      <c r="B2225" s="68" t="b">
        <f>'Zał 5-3'!$D$35&lt;='Zał 5-2'!$D$35</f>
        <v>1</v>
      </c>
      <c r="C2225" s="68" t="s">
        <v>3982</v>
      </c>
      <c r="D2225" s="68" t="s">
        <v>2892</v>
      </c>
      <c r="E2225" s="68" t="s">
        <v>2418</v>
      </c>
    </row>
    <row r="2226" spans="1:5" hidden="1" x14ac:dyDescent="0.2">
      <c r="A2226" s="221">
        <v>2225</v>
      </c>
      <c r="B2226" s="68" t="b">
        <f>'Zał 5-3'!$D$36&lt;='Zał 5-2'!$D$36</f>
        <v>1</v>
      </c>
      <c r="C2226" s="68" t="s">
        <v>3982</v>
      </c>
      <c r="D2226" s="68" t="s">
        <v>2893</v>
      </c>
      <c r="E2226" s="68" t="s">
        <v>2418</v>
      </c>
    </row>
    <row r="2227" spans="1:5" hidden="1" x14ac:dyDescent="0.2">
      <c r="A2227" s="221">
        <v>2226</v>
      </c>
      <c r="B2227" s="68" t="b">
        <f>'Zał 5-3'!$D$37&lt;='Zał 5-2'!$D$37</f>
        <v>1</v>
      </c>
      <c r="C2227" s="68" t="s">
        <v>3982</v>
      </c>
      <c r="D2227" s="68" t="s">
        <v>2894</v>
      </c>
      <c r="E2227" s="68" t="s">
        <v>2418</v>
      </c>
    </row>
    <row r="2228" spans="1:5" hidden="1" x14ac:dyDescent="0.2">
      <c r="A2228" s="221">
        <v>2227</v>
      </c>
      <c r="B2228" s="68" t="b">
        <f>'Zał 5-3'!$D$38&lt;='Zał 5-2'!$D$38</f>
        <v>1</v>
      </c>
      <c r="C2228" s="68" t="s">
        <v>3982</v>
      </c>
      <c r="D2228" s="68" t="s">
        <v>2895</v>
      </c>
      <c r="E2228" s="68" t="s">
        <v>2418</v>
      </c>
    </row>
    <row r="2229" spans="1:5" hidden="1" x14ac:dyDescent="0.2">
      <c r="A2229" s="221">
        <v>2228</v>
      </c>
      <c r="B2229" s="68" t="b">
        <f>'Zał 5-3'!$D$39&lt;='Zał 5-2'!$D$39</f>
        <v>1</v>
      </c>
      <c r="C2229" s="68" t="s">
        <v>3982</v>
      </c>
      <c r="D2229" s="68" t="s">
        <v>99</v>
      </c>
      <c r="E2229" s="68" t="s">
        <v>2418</v>
      </c>
    </row>
    <row r="2230" spans="1:5" hidden="1" x14ac:dyDescent="0.2">
      <c r="A2230" s="221">
        <v>2229</v>
      </c>
      <c r="B2230" s="68" t="b">
        <f>'Zał 5-3'!$E$7&lt;='Zał 5-2'!$E$7</f>
        <v>1</v>
      </c>
      <c r="C2230" s="68" t="s">
        <v>3982</v>
      </c>
      <c r="D2230" s="68" t="s">
        <v>1504</v>
      </c>
      <c r="E2230" s="68" t="s">
        <v>2419</v>
      </c>
    </row>
    <row r="2231" spans="1:5" hidden="1" x14ac:dyDescent="0.2">
      <c r="A2231" s="221">
        <v>2230</v>
      </c>
      <c r="B2231" s="68" t="b">
        <f>'Zał 5-3'!$E$8&lt;='Zał 5-2'!$E$8</f>
        <v>1</v>
      </c>
      <c r="C2231" s="68" t="s">
        <v>3982</v>
      </c>
      <c r="D2231" s="68" t="s">
        <v>82</v>
      </c>
      <c r="E2231" s="68" t="s">
        <v>2419</v>
      </c>
    </row>
    <row r="2232" spans="1:5" hidden="1" x14ac:dyDescent="0.2">
      <c r="A2232" s="221">
        <v>2231</v>
      </c>
      <c r="B2232" s="68" t="b">
        <f>'Zał 5-3'!$E$9&lt;='Zał 5-2'!$E$9</f>
        <v>1</v>
      </c>
      <c r="C2232" s="68" t="s">
        <v>3982</v>
      </c>
      <c r="D2232" s="68" t="s">
        <v>73</v>
      </c>
      <c r="E2232" s="68" t="s">
        <v>2419</v>
      </c>
    </row>
    <row r="2233" spans="1:5" hidden="1" x14ac:dyDescent="0.2">
      <c r="A2233" s="221">
        <v>2232</v>
      </c>
      <c r="B2233" s="68" t="b">
        <f>'Zał 5-3'!$E$10&lt;='Zał 5-2'!$E$10</f>
        <v>1</v>
      </c>
      <c r="C2233" s="68" t="s">
        <v>3982</v>
      </c>
      <c r="D2233" s="68" t="s">
        <v>64</v>
      </c>
      <c r="E2233" s="68" t="s">
        <v>2419</v>
      </c>
    </row>
    <row r="2234" spans="1:5" hidden="1" x14ac:dyDescent="0.2">
      <c r="A2234" s="221">
        <v>2233</v>
      </c>
      <c r="B2234" s="68" t="b">
        <f>'Zał 5-3'!$E$11&lt;='Zał 5-2'!$E$11</f>
        <v>1</v>
      </c>
      <c r="C2234" s="68" t="s">
        <v>3982</v>
      </c>
      <c r="D2234" s="68" t="s">
        <v>55</v>
      </c>
      <c r="E2234" s="68" t="s">
        <v>2419</v>
      </c>
    </row>
    <row r="2235" spans="1:5" hidden="1" x14ac:dyDescent="0.2">
      <c r="A2235" s="221">
        <v>2234</v>
      </c>
      <c r="B2235" s="68" t="b">
        <f>'Zał 5-3'!$E$12&lt;='Zał 5-2'!$E$12</f>
        <v>1</v>
      </c>
      <c r="C2235" s="68" t="s">
        <v>3982</v>
      </c>
      <c r="D2235" s="68" t="s">
        <v>46</v>
      </c>
      <c r="E2235" s="68" t="s">
        <v>2419</v>
      </c>
    </row>
    <row r="2236" spans="1:5" hidden="1" x14ac:dyDescent="0.2">
      <c r="A2236" s="221">
        <v>2235</v>
      </c>
      <c r="B2236" s="68" t="b">
        <f>'Zał 5-3'!$E$14&lt;='Zał 5-2'!$E$14</f>
        <v>1</v>
      </c>
      <c r="C2236" s="68" t="s">
        <v>3982</v>
      </c>
      <c r="D2236" s="68" t="s">
        <v>35</v>
      </c>
      <c r="E2236" s="68" t="s">
        <v>2419</v>
      </c>
    </row>
    <row r="2237" spans="1:5" hidden="1" x14ac:dyDescent="0.2">
      <c r="A2237" s="221">
        <v>2236</v>
      </c>
      <c r="B2237" s="68" t="b">
        <f>'Zał 5-3'!$E$19&lt;='Zał 5-2'!$E$19</f>
        <v>1</v>
      </c>
      <c r="C2237" s="68" t="s">
        <v>3982</v>
      </c>
      <c r="D2237" s="68" t="s">
        <v>1069</v>
      </c>
      <c r="E2237" s="68" t="s">
        <v>2419</v>
      </c>
    </row>
    <row r="2238" spans="1:5" hidden="1" x14ac:dyDescent="0.2">
      <c r="A2238" s="221">
        <v>2237</v>
      </c>
      <c r="B2238" s="68" t="b">
        <f>'Zał 5-3'!$E$20&lt;='Zał 5-2'!$E$20</f>
        <v>1</v>
      </c>
      <c r="C2238" s="68" t="s">
        <v>3982</v>
      </c>
      <c r="D2238" s="68" t="s">
        <v>895</v>
      </c>
      <c r="E2238" s="68" t="s">
        <v>2419</v>
      </c>
    </row>
    <row r="2239" spans="1:5" hidden="1" x14ac:dyDescent="0.2">
      <c r="A2239" s="221">
        <v>2238</v>
      </c>
      <c r="B2239" s="68" t="b">
        <f>'Zał 5-3'!$E$21&lt;='Zał 5-2'!$E$21</f>
        <v>1</v>
      </c>
      <c r="C2239" s="68" t="s">
        <v>3982</v>
      </c>
      <c r="D2239" s="68" t="s">
        <v>887</v>
      </c>
      <c r="E2239" s="68" t="s">
        <v>2419</v>
      </c>
    </row>
    <row r="2240" spans="1:5" hidden="1" x14ac:dyDescent="0.2">
      <c r="A2240" s="221">
        <v>2239</v>
      </c>
      <c r="B2240" s="68" t="b">
        <f>'Zał 5-3'!$E$22&lt;='Zał 5-2'!$E$22</f>
        <v>1</v>
      </c>
      <c r="C2240" s="68" t="s">
        <v>3982</v>
      </c>
      <c r="D2240" s="68" t="s">
        <v>4001</v>
      </c>
      <c r="E2240" s="68" t="s">
        <v>2419</v>
      </c>
    </row>
    <row r="2241" spans="1:5" hidden="1" x14ac:dyDescent="0.2">
      <c r="A2241" s="221">
        <v>2240</v>
      </c>
      <c r="B2241" s="68" t="b">
        <f>'Zał 5-3'!$E$23&lt;='Zał 5-2'!$E$23</f>
        <v>1</v>
      </c>
      <c r="C2241" s="68" t="s">
        <v>3982</v>
      </c>
      <c r="D2241" s="68" t="s">
        <v>4086</v>
      </c>
      <c r="E2241" s="68" t="s">
        <v>2419</v>
      </c>
    </row>
    <row r="2242" spans="1:5" hidden="1" x14ac:dyDescent="0.2">
      <c r="A2242" s="221">
        <v>2241</v>
      </c>
      <c r="B2242" s="68" t="b">
        <f>'Zał 5-3'!$E$24&lt;='Zał 5-2'!$E$24</f>
        <v>1</v>
      </c>
      <c r="C2242" s="68" t="s">
        <v>3982</v>
      </c>
      <c r="D2242" s="68" t="s">
        <v>4077</v>
      </c>
      <c r="E2242" s="68" t="s">
        <v>2419</v>
      </c>
    </row>
    <row r="2243" spans="1:5" hidden="1" x14ac:dyDescent="0.2">
      <c r="A2243" s="221">
        <v>2242</v>
      </c>
      <c r="B2243" s="68" t="b">
        <f>'Zał 5-3'!$E$25&lt;='Zał 5-2'!$E$25</f>
        <v>1</v>
      </c>
      <c r="C2243" s="68" t="s">
        <v>3982</v>
      </c>
      <c r="D2243" s="68" t="s">
        <v>1540</v>
      </c>
      <c r="E2243" s="68" t="s">
        <v>2419</v>
      </c>
    </row>
    <row r="2244" spans="1:5" hidden="1" x14ac:dyDescent="0.2">
      <c r="A2244" s="221">
        <v>2243</v>
      </c>
      <c r="B2244" s="68" t="b">
        <f>'Zał 5-3'!$E$26&lt;='Zał 5-2'!$E$26</f>
        <v>1</v>
      </c>
      <c r="C2244" s="68" t="s">
        <v>3982</v>
      </c>
      <c r="D2244" s="68" t="s">
        <v>1532</v>
      </c>
      <c r="E2244" s="68" t="s">
        <v>2419</v>
      </c>
    </row>
    <row r="2245" spans="1:5" hidden="1" x14ac:dyDescent="0.2">
      <c r="A2245" s="221">
        <v>2244</v>
      </c>
      <c r="B2245" s="68" t="b">
        <f>'Zał 5-3'!$E$27&lt;='Zał 5-2'!$E$27</f>
        <v>1</v>
      </c>
      <c r="C2245" s="68" t="s">
        <v>3982</v>
      </c>
      <c r="D2245" s="68" t="s">
        <v>1526</v>
      </c>
      <c r="E2245" s="68" t="s">
        <v>2419</v>
      </c>
    </row>
    <row r="2246" spans="1:5" hidden="1" x14ac:dyDescent="0.2">
      <c r="A2246" s="221">
        <v>2245</v>
      </c>
      <c r="B2246" s="68" t="b">
        <f>'Zał 5-3'!$E$30&lt;='Zał 5-2'!$E$30</f>
        <v>1</v>
      </c>
      <c r="C2246" s="68" t="s">
        <v>3982</v>
      </c>
      <c r="D2246" s="68" t="s">
        <v>1505</v>
      </c>
      <c r="E2246" s="68" t="s">
        <v>2419</v>
      </c>
    </row>
    <row r="2247" spans="1:5" hidden="1" x14ac:dyDescent="0.2">
      <c r="A2247" s="221">
        <v>2246</v>
      </c>
      <c r="B2247" s="68" t="b">
        <f>'Zał 5-3'!$E$32&lt;='Zał 5-2'!$E$32</f>
        <v>1</v>
      </c>
      <c r="C2247" s="68" t="s">
        <v>3982</v>
      </c>
      <c r="D2247" s="68" t="s">
        <v>2890</v>
      </c>
      <c r="E2247" s="68" t="s">
        <v>2419</v>
      </c>
    </row>
    <row r="2248" spans="1:5" hidden="1" x14ac:dyDescent="0.2">
      <c r="A2248" s="221">
        <v>2247</v>
      </c>
      <c r="B2248" s="68" t="b">
        <f>'Zał 5-3'!$E$33&lt;='Zał 5-2'!$E$33</f>
        <v>1</v>
      </c>
      <c r="C2248" s="68" t="s">
        <v>3982</v>
      </c>
      <c r="D2248" s="68" t="s">
        <v>2891</v>
      </c>
      <c r="E2248" s="68" t="s">
        <v>2419</v>
      </c>
    </row>
    <row r="2249" spans="1:5" hidden="1" x14ac:dyDescent="0.2">
      <c r="A2249" s="221">
        <v>2248</v>
      </c>
      <c r="B2249" s="68" t="b">
        <f>'Zał 5-3'!$E$35&lt;='Zał 5-2'!$E$35</f>
        <v>1</v>
      </c>
      <c r="C2249" s="68" t="s">
        <v>3982</v>
      </c>
      <c r="D2249" s="68" t="s">
        <v>2892</v>
      </c>
      <c r="E2249" s="68" t="s">
        <v>2419</v>
      </c>
    </row>
    <row r="2250" spans="1:5" hidden="1" x14ac:dyDescent="0.2">
      <c r="A2250" s="221">
        <v>2249</v>
      </c>
      <c r="B2250" s="68" t="b">
        <f>'Zał 5-3'!$E$36&lt;='Zał 5-2'!$E$36</f>
        <v>1</v>
      </c>
      <c r="C2250" s="68" t="s">
        <v>3982</v>
      </c>
      <c r="D2250" s="68" t="s">
        <v>2893</v>
      </c>
      <c r="E2250" s="68" t="s">
        <v>2419</v>
      </c>
    </row>
    <row r="2251" spans="1:5" hidden="1" x14ac:dyDescent="0.2">
      <c r="A2251" s="221">
        <v>2250</v>
      </c>
      <c r="B2251" s="68" t="b">
        <f>'Zał 5-3'!$E$37&lt;='Zał 5-2'!$E$37</f>
        <v>1</v>
      </c>
      <c r="C2251" s="68" t="s">
        <v>3982</v>
      </c>
      <c r="D2251" s="68" t="s">
        <v>2894</v>
      </c>
      <c r="E2251" s="68" t="s">
        <v>2419</v>
      </c>
    </row>
    <row r="2252" spans="1:5" hidden="1" x14ac:dyDescent="0.2">
      <c r="A2252" s="221">
        <v>2251</v>
      </c>
      <c r="B2252" s="68" t="b">
        <f>'Zał 5-3'!$E$38&lt;='Zał 5-2'!$E$38</f>
        <v>1</v>
      </c>
      <c r="C2252" s="68" t="s">
        <v>3982</v>
      </c>
      <c r="D2252" s="68" t="s">
        <v>2895</v>
      </c>
      <c r="E2252" s="68" t="s">
        <v>2419</v>
      </c>
    </row>
    <row r="2253" spans="1:5" hidden="1" x14ac:dyDescent="0.2">
      <c r="A2253" s="221">
        <v>2252</v>
      </c>
      <c r="B2253" s="68" t="b">
        <f>'Zał 5-3'!$E$39&lt;='Zał 5-2'!$E$39</f>
        <v>1</v>
      </c>
      <c r="C2253" s="68" t="s">
        <v>3982</v>
      </c>
      <c r="D2253" s="68" t="s">
        <v>99</v>
      </c>
      <c r="E2253" s="68" t="s">
        <v>2419</v>
      </c>
    </row>
    <row r="2254" spans="1:5" hidden="1" x14ac:dyDescent="0.2">
      <c r="A2254" s="221">
        <v>2253</v>
      </c>
      <c r="B2254" s="68" t="b">
        <f>'Zał 5-3'!$F$7&lt;='Zał 5-2'!$F$7</f>
        <v>1</v>
      </c>
      <c r="C2254" s="68" t="s">
        <v>3982</v>
      </c>
      <c r="D2254" s="68" t="s">
        <v>1504</v>
      </c>
      <c r="E2254" s="68" t="s">
        <v>2420</v>
      </c>
    </row>
    <row r="2255" spans="1:5" hidden="1" x14ac:dyDescent="0.2">
      <c r="A2255" s="221">
        <v>2254</v>
      </c>
      <c r="B2255" s="68" t="b">
        <f>'Zał 5-3'!$F$8&lt;='Zał 5-2'!$F$8</f>
        <v>1</v>
      </c>
      <c r="C2255" s="68" t="s">
        <v>3982</v>
      </c>
      <c r="D2255" s="68" t="s">
        <v>82</v>
      </c>
      <c r="E2255" s="68" t="s">
        <v>2420</v>
      </c>
    </row>
    <row r="2256" spans="1:5" hidden="1" x14ac:dyDescent="0.2">
      <c r="A2256" s="221">
        <v>2255</v>
      </c>
      <c r="B2256" s="68" t="b">
        <f>'Zał 5-3'!$F$9&lt;='Zał 5-2'!$F$9</f>
        <v>1</v>
      </c>
      <c r="C2256" s="68" t="s">
        <v>3982</v>
      </c>
      <c r="D2256" s="68" t="s">
        <v>73</v>
      </c>
      <c r="E2256" s="68" t="s">
        <v>2420</v>
      </c>
    </row>
    <row r="2257" spans="1:5" hidden="1" x14ac:dyDescent="0.2">
      <c r="A2257" s="221">
        <v>2256</v>
      </c>
      <c r="B2257" s="68" t="b">
        <f>'Zał 5-3'!$F$10&lt;='Zał 5-2'!$F$10</f>
        <v>1</v>
      </c>
      <c r="C2257" s="68" t="s">
        <v>3982</v>
      </c>
      <c r="D2257" s="68" t="s">
        <v>64</v>
      </c>
      <c r="E2257" s="68" t="s">
        <v>2420</v>
      </c>
    </row>
    <row r="2258" spans="1:5" hidden="1" x14ac:dyDescent="0.2">
      <c r="A2258" s="221">
        <v>2257</v>
      </c>
      <c r="B2258" s="68" t="b">
        <f>'Zał 5-3'!$F$11&lt;='Zał 5-2'!$F$11</f>
        <v>1</v>
      </c>
      <c r="C2258" s="68" t="s">
        <v>3982</v>
      </c>
      <c r="D2258" s="68" t="s">
        <v>55</v>
      </c>
      <c r="E2258" s="68" t="s">
        <v>2420</v>
      </c>
    </row>
    <row r="2259" spans="1:5" hidden="1" x14ac:dyDescent="0.2">
      <c r="A2259" s="221">
        <v>2258</v>
      </c>
      <c r="B2259" s="68" t="b">
        <f>'Zał 5-3'!$F$12&lt;='Zał 5-2'!$F$12</f>
        <v>1</v>
      </c>
      <c r="C2259" s="68" t="s">
        <v>3982</v>
      </c>
      <c r="D2259" s="68" t="s">
        <v>46</v>
      </c>
      <c r="E2259" s="68" t="s">
        <v>2420</v>
      </c>
    </row>
    <row r="2260" spans="1:5" hidden="1" x14ac:dyDescent="0.2">
      <c r="A2260" s="221">
        <v>2259</v>
      </c>
      <c r="B2260" s="68" t="b">
        <f>'Zał 5-3'!$F$13&lt;='Zał 5-2'!$F$13</f>
        <v>1</v>
      </c>
      <c r="C2260" s="68" t="s">
        <v>3982</v>
      </c>
      <c r="D2260" s="68" t="s">
        <v>40</v>
      </c>
      <c r="E2260" s="68" t="s">
        <v>2420</v>
      </c>
    </row>
    <row r="2261" spans="1:5" hidden="1" x14ac:dyDescent="0.2">
      <c r="A2261" s="221">
        <v>2260</v>
      </c>
      <c r="B2261" s="68" t="b">
        <f>'Zał 5-3'!$F$19&lt;='Zał 5-2'!$F$19</f>
        <v>1</v>
      </c>
      <c r="C2261" s="68" t="s">
        <v>3982</v>
      </c>
      <c r="D2261" s="68" t="s">
        <v>1069</v>
      </c>
      <c r="E2261" s="68" t="s">
        <v>2420</v>
      </c>
    </row>
    <row r="2262" spans="1:5" hidden="1" x14ac:dyDescent="0.2">
      <c r="A2262" s="221">
        <v>2261</v>
      </c>
      <c r="B2262" s="68" t="b">
        <f>'Zał 5-3'!$F$20&lt;='Zał 5-2'!$F$20</f>
        <v>1</v>
      </c>
      <c r="C2262" s="68" t="s">
        <v>3982</v>
      </c>
      <c r="D2262" s="68" t="s">
        <v>895</v>
      </c>
      <c r="E2262" s="68" t="s">
        <v>2420</v>
      </c>
    </row>
    <row r="2263" spans="1:5" hidden="1" x14ac:dyDescent="0.2">
      <c r="A2263" s="221">
        <v>2262</v>
      </c>
      <c r="B2263" s="68" t="b">
        <f>'Zał 5-3'!$F$21&lt;='Zał 5-2'!$F$21</f>
        <v>1</v>
      </c>
      <c r="C2263" s="68" t="s">
        <v>3982</v>
      </c>
      <c r="D2263" s="68" t="s">
        <v>887</v>
      </c>
      <c r="E2263" s="68" t="s">
        <v>2420</v>
      </c>
    </row>
    <row r="2264" spans="1:5" hidden="1" x14ac:dyDescent="0.2">
      <c r="A2264" s="221">
        <v>2263</v>
      </c>
      <c r="B2264" s="68" t="b">
        <f>'Zał 5-3'!$F$22&lt;='Zał 5-2'!$F$22</f>
        <v>1</v>
      </c>
      <c r="C2264" s="68" t="s">
        <v>3982</v>
      </c>
      <c r="D2264" s="68" t="s">
        <v>4001</v>
      </c>
      <c r="E2264" s="68" t="s">
        <v>2420</v>
      </c>
    </row>
    <row r="2265" spans="1:5" hidden="1" x14ac:dyDescent="0.2">
      <c r="A2265" s="221">
        <v>2264</v>
      </c>
      <c r="B2265" s="68" t="b">
        <f>'Zał 5-3'!$F$23&lt;='Zał 5-2'!$F$23</f>
        <v>1</v>
      </c>
      <c r="C2265" s="68" t="s">
        <v>3982</v>
      </c>
      <c r="D2265" s="68" t="s">
        <v>4086</v>
      </c>
      <c r="E2265" s="68" t="s">
        <v>2420</v>
      </c>
    </row>
    <row r="2266" spans="1:5" hidden="1" x14ac:dyDescent="0.2">
      <c r="A2266" s="221">
        <v>2265</v>
      </c>
      <c r="B2266" s="68" t="b">
        <f>'Zał 5-3'!$F$24&lt;='Zał 5-2'!$F$24</f>
        <v>1</v>
      </c>
      <c r="C2266" s="68" t="s">
        <v>3982</v>
      </c>
      <c r="D2266" s="68" t="s">
        <v>4077</v>
      </c>
      <c r="E2266" s="68" t="s">
        <v>2420</v>
      </c>
    </row>
    <row r="2267" spans="1:5" hidden="1" x14ac:dyDescent="0.2">
      <c r="A2267" s="221">
        <v>2266</v>
      </c>
      <c r="B2267" s="68" t="b">
        <f>'Zał 5-3'!$F$25&lt;='Zał 5-2'!$F$25</f>
        <v>1</v>
      </c>
      <c r="C2267" s="68" t="s">
        <v>3982</v>
      </c>
      <c r="D2267" s="68" t="s">
        <v>1540</v>
      </c>
      <c r="E2267" s="68" t="s">
        <v>2420</v>
      </c>
    </row>
    <row r="2268" spans="1:5" hidden="1" x14ac:dyDescent="0.2">
      <c r="A2268" s="221">
        <v>2267</v>
      </c>
      <c r="B2268" s="68" t="b">
        <f>'Zał 5-3'!$F$26&lt;='Zał 5-2'!$F$26</f>
        <v>1</v>
      </c>
      <c r="C2268" s="68" t="s">
        <v>3982</v>
      </c>
      <c r="D2268" s="68" t="s">
        <v>1532</v>
      </c>
      <c r="E2268" s="68" t="s">
        <v>2420</v>
      </c>
    </row>
    <row r="2269" spans="1:5" hidden="1" x14ac:dyDescent="0.2">
      <c r="A2269" s="221">
        <v>2268</v>
      </c>
      <c r="B2269" s="68" t="b">
        <f>'Zał 5-3'!$F$27&lt;='Zał 5-2'!$F$27</f>
        <v>1</v>
      </c>
      <c r="C2269" s="68" t="s">
        <v>3982</v>
      </c>
      <c r="D2269" s="68" t="s">
        <v>1526</v>
      </c>
      <c r="E2269" s="68" t="s">
        <v>2420</v>
      </c>
    </row>
    <row r="2270" spans="1:5" hidden="1" x14ac:dyDescent="0.2">
      <c r="A2270" s="221">
        <v>2269</v>
      </c>
      <c r="B2270" s="68" t="b">
        <f>'Zał 5-3'!$F$28&lt;='Zał 5-2'!$F$28</f>
        <v>1</v>
      </c>
      <c r="C2270" s="68" t="s">
        <v>3982</v>
      </c>
      <c r="D2270" s="68" t="s">
        <v>1520</v>
      </c>
      <c r="E2270" s="68" t="s">
        <v>2420</v>
      </c>
    </row>
    <row r="2271" spans="1:5" hidden="1" x14ac:dyDescent="0.2">
      <c r="A2271" s="221">
        <v>2270</v>
      </c>
      <c r="B2271" s="68" t="b">
        <f>'Zał 5-3'!$F$29&lt;='Zał 5-2'!$F$29</f>
        <v>1</v>
      </c>
      <c r="C2271" s="68" t="s">
        <v>3982</v>
      </c>
      <c r="D2271" s="68" t="s">
        <v>1514</v>
      </c>
      <c r="E2271" s="68" t="s">
        <v>2420</v>
      </c>
    </row>
    <row r="2272" spans="1:5" hidden="1" x14ac:dyDescent="0.2">
      <c r="A2272" s="221">
        <v>2271</v>
      </c>
      <c r="B2272" s="68" t="b">
        <f>'Zał 5-3'!$F$30&lt;='Zał 5-2'!$F$30</f>
        <v>1</v>
      </c>
      <c r="C2272" s="68" t="s">
        <v>3982</v>
      </c>
      <c r="D2272" s="68" t="s">
        <v>1505</v>
      </c>
      <c r="E2272" s="68" t="s">
        <v>2420</v>
      </c>
    </row>
    <row r="2273" spans="1:5" hidden="1" x14ac:dyDescent="0.2">
      <c r="A2273" s="221">
        <v>2272</v>
      </c>
      <c r="B2273" s="68" t="b">
        <f>'Zał 5-3'!$F$31&lt;='Zał 5-2'!$F$31</f>
        <v>1</v>
      </c>
      <c r="C2273" s="68" t="s">
        <v>3982</v>
      </c>
      <c r="D2273" s="68" t="s">
        <v>2896</v>
      </c>
      <c r="E2273" s="68" t="s">
        <v>2420</v>
      </c>
    </row>
    <row r="2274" spans="1:5" hidden="1" x14ac:dyDescent="0.2">
      <c r="A2274" s="221">
        <v>2273</v>
      </c>
      <c r="B2274" s="68" t="b">
        <f>'Zał 5-3'!$F$33&lt;='Zał 5-2'!$F$33</f>
        <v>1</v>
      </c>
      <c r="C2274" s="68" t="s">
        <v>3982</v>
      </c>
      <c r="D2274" s="68" t="s">
        <v>2891</v>
      </c>
      <c r="E2274" s="68" t="s">
        <v>2420</v>
      </c>
    </row>
    <row r="2275" spans="1:5" hidden="1" x14ac:dyDescent="0.2">
      <c r="A2275" s="221">
        <v>2274</v>
      </c>
      <c r="B2275" s="68" t="b">
        <f>'Zał 5-3'!$F$35&lt;='Zał 5-2'!$F$35</f>
        <v>1</v>
      </c>
      <c r="C2275" s="68" t="s">
        <v>3982</v>
      </c>
      <c r="D2275" s="68" t="s">
        <v>2892</v>
      </c>
      <c r="E2275" s="68" t="s">
        <v>2420</v>
      </c>
    </row>
    <row r="2276" spans="1:5" hidden="1" x14ac:dyDescent="0.2">
      <c r="A2276" s="221">
        <v>2275</v>
      </c>
      <c r="B2276" s="68" t="b">
        <f>'Zał 5-3'!$F$36&lt;='Zał 5-2'!$F$36</f>
        <v>1</v>
      </c>
      <c r="C2276" s="68" t="s">
        <v>3982</v>
      </c>
      <c r="D2276" s="68" t="s">
        <v>2893</v>
      </c>
      <c r="E2276" s="68" t="s">
        <v>2420</v>
      </c>
    </row>
    <row r="2277" spans="1:5" hidden="1" x14ac:dyDescent="0.2">
      <c r="A2277" s="221">
        <v>2276</v>
      </c>
      <c r="B2277" s="68" t="b">
        <f>'Zał 5-3'!$F$37&lt;='Zał 5-2'!$F$37</f>
        <v>1</v>
      </c>
      <c r="C2277" s="68" t="s">
        <v>3982</v>
      </c>
      <c r="D2277" s="68" t="s">
        <v>2894</v>
      </c>
      <c r="E2277" s="68" t="s">
        <v>2420</v>
      </c>
    </row>
    <row r="2278" spans="1:5" hidden="1" x14ac:dyDescent="0.2">
      <c r="A2278" s="221">
        <v>2277</v>
      </c>
      <c r="B2278" s="68" t="b">
        <f>'Zał 5-3'!$F$38&lt;='Zał 5-2'!$F$38</f>
        <v>1</v>
      </c>
      <c r="C2278" s="68" t="s">
        <v>3982</v>
      </c>
      <c r="D2278" s="68" t="s">
        <v>2895</v>
      </c>
      <c r="E2278" s="68" t="s">
        <v>2420</v>
      </c>
    </row>
    <row r="2279" spans="1:5" hidden="1" x14ac:dyDescent="0.2">
      <c r="A2279" s="221">
        <v>2278</v>
      </c>
      <c r="B2279" s="68" t="b">
        <f>'Zał 5-3'!$F$39&lt;='Zał 5-2'!$F$39</f>
        <v>1</v>
      </c>
      <c r="C2279" s="68" t="s">
        <v>3982</v>
      </c>
      <c r="D2279" s="68" t="s">
        <v>99</v>
      </c>
      <c r="E2279" s="68" t="s">
        <v>2420</v>
      </c>
    </row>
    <row r="2280" spans="1:5" hidden="1" x14ac:dyDescent="0.2">
      <c r="A2280" s="221">
        <v>2279</v>
      </c>
      <c r="B2280" s="68" t="b">
        <f>'Zał 5-3'!$G$7&lt;='Zał 5-2'!$G$7</f>
        <v>1</v>
      </c>
      <c r="C2280" s="68" t="s">
        <v>3982</v>
      </c>
      <c r="D2280" s="68" t="s">
        <v>1504</v>
      </c>
      <c r="E2280" s="68" t="s">
        <v>2421</v>
      </c>
    </row>
    <row r="2281" spans="1:5" hidden="1" x14ac:dyDescent="0.2">
      <c r="A2281" s="221">
        <v>2280</v>
      </c>
      <c r="B2281" s="68" t="b">
        <f>'Zał 5-3'!$G$8&lt;='Zał 5-2'!$G$8</f>
        <v>1</v>
      </c>
      <c r="C2281" s="68" t="s">
        <v>3982</v>
      </c>
      <c r="D2281" s="68" t="s">
        <v>82</v>
      </c>
      <c r="E2281" s="68" t="s">
        <v>2421</v>
      </c>
    </row>
    <row r="2282" spans="1:5" hidden="1" x14ac:dyDescent="0.2">
      <c r="A2282" s="221">
        <v>2281</v>
      </c>
      <c r="B2282" s="68" t="b">
        <f>'Zał 5-3'!$G$9&lt;='Zał 5-2'!$G$9</f>
        <v>1</v>
      </c>
      <c r="C2282" s="68" t="s">
        <v>3982</v>
      </c>
      <c r="D2282" s="68" t="s">
        <v>73</v>
      </c>
      <c r="E2282" s="68" t="s">
        <v>2421</v>
      </c>
    </row>
    <row r="2283" spans="1:5" hidden="1" x14ac:dyDescent="0.2">
      <c r="A2283" s="221">
        <v>2282</v>
      </c>
      <c r="B2283" s="68" t="b">
        <f>'Zał 5-3'!$G$10&lt;='Zał 5-2'!$G$10</f>
        <v>1</v>
      </c>
      <c r="C2283" s="68" t="s">
        <v>3982</v>
      </c>
      <c r="D2283" s="68" t="s">
        <v>64</v>
      </c>
      <c r="E2283" s="68" t="s">
        <v>2421</v>
      </c>
    </row>
    <row r="2284" spans="1:5" hidden="1" x14ac:dyDescent="0.2">
      <c r="A2284" s="221">
        <v>2283</v>
      </c>
      <c r="B2284" s="68" t="b">
        <f>'Zał 5-3'!$G$11&lt;='Zał 5-2'!$G$11</f>
        <v>1</v>
      </c>
      <c r="C2284" s="68" t="s">
        <v>3982</v>
      </c>
      <c r="D2284" s="68" t="s">
        <v>55</v>
      </c>
      <c r="E2284" s="68" t="s">
        <v>2421</v>
      </c>
    </row>
    <row r="2285" spans="1:5" hidden="1" x14ac:dyDescent="0.2">
      <c r="A2285" s="221">
        <v>2284</v>
      </c>
      <c r="B2285" s="68" t="b">
        <f>'Zał 5-3'!$G$12&lt;='Zał 5-2'!$G$12</f>
        <v>1</v>
      </c>
      <c r="C2285" s="68" t="s">
        <v>3982</v>
      </c>
      <c r="D2285" s="68" t="s">
        <v>46</v>
      </c>
      <c r="E2285" s="68" t="s">
        <v>2421</v>
      </c>
    </row>
    <row r="2286" spans="1:5" hidden="1" x14ac:dyDescent="0.2">
      <c r="A2286" s="221">
        <v>2285</v>
      </c>
      <c r="B2286" s="68" t="b">
        <f>'Zał 5-3'!$G$13&lt;='Zał 5-2'!$G$13</f>
        <v>1</v>
      </c>
      <c r="C2286" s="68" t="s">
        <v>3982</v>
      </c>
      <c r="D2286" s="68" t="s">
        <v>40</v>
      </c>
      <c r="E2286" s="68" t="s">
        <v>2421</v>
      </c>
    </row>
    <row r="2287" spans="1:5" hidden="1" x14ac:dyDescent="0.2">
      <c r="A2287" s="221">
        <v>2286</v>
      </c>
      <c r="B2287" s="68" t="b">
        <f>'Zał 5-3'!$G$14&lt;='Zał 5-2'!$G$14</f>
        <v>1</v>
      </c>
      <c r="C2287" s="68" t="s">
        <v>3982</v>
      </c>
      <c r="D2287" s="68" t="s">
        <v>35</v>
      </c>
      <c r="E2287" s="68" t="s">
        <v>2421</v>
      </c>
    </row>
    <row r="2288" spans="1:5" hidden="1" x14ac:dyDescent="0.2">
      <c r="A2288" s="221">
        <v>2287</v>
      </c>
      <c r="B2288" s="68" t="b">
        <f>'Zał 5-3'!$G$15&lt;='Zał 5-2'!$G$15</f>
        <v>1</v>
      </c>
      <c r="C2288" s="68" t="s">
        <v>3982</v>
      </c>
      <c r="D2288" s="68" t="s">
        <v>30</v>
      </c>
      <c r="E2288" s="68" t="s">
        <v>2421</v>
      </c>
    </row>
    <row r="2289" spans="1:5" hidden="1" x14ac:dyDescent="0.2">
      <c r="A2289" s="221">
        <v>2288</v>
      </c>
      <c r="B2289" s="68" t="b">
        <f>'Zał 5-3'!$G$16&lt;='Zał 5-2'!$G$16</f>
        <v>1</v>
      </c>
      <c r="C2289" s="68" t="s">
        <v>3982</v>
      </c>
      <c r="D2289" s="68" t="s">
        <v>24</v>
      </c>
      <c r="E2289" s="68" t="s">
        <v>2421</v>
      </c>
    </row>
    <row r="2290" spans="1:5" hidden="1" x14ac:dyDescent="0.2">
      <c r="A2290" s="221">
        <v>2289</v>
      </c>
      <c r="B2290" s="68" t="b">
        <f>'Zał 5-3'!$G$17&lt;='Zał 5-2'!$G$17</f>
        <v>1</v>
      </c>
      <c r="C2290" s="68" t="s">
        <v>3982</v>
      </c>
      <c r="D2290" s="68" t="s">
        <v>18</v>
      </c>
      <c r="E2290" s="68" t="s">
        <v>2421</v>
      </c>
    </row>
    <row r="2291" spans="1:5" hidden="1" x14ac:dyDescent="0.2">
      <c r="A2291" s="221">
        <v>2290</v>
      </c>
      <c r="B2291" s="68" t="b">
        <f>'Zał 5-3'!$G$19&lt;='Zał 5-2'!$G$19</f>
        <v>1</v>
      </c>
      <c r="C2291" s="68" t="s">
        <v>3982</v>
      </c>
      <c r="D2291" s="68" t="s">
        <v>1069</v>
      </c>
      <c r="E2291" s="68" t="s">
        <v>2421</v>
      </c>
    </row>
    <row r="2292" spans="1:5" hidden="1" x14ac:dyDescent="0.2">
      <c r="A2292" s="221">
        <v>2291</v>
      </c>
      <c r="B2292" s="68" t="b">
        <f>'Zał 5-3'!$G$20&lt;='Zał 5-2'!$G$20</f>
        <v>1</v>
      </c>
      <c r="C2292" s="68" t="s">
        <v>3982</v>
      </c>
      <c r="D2292" s="68" t="s">
        <v>895</v>
      </c>
      <c r="E2292" s="68" t="s">
        <v>2421</v>
      </c>
    </row>
    <row r="2293" spans="1:5" hidden="1" x14ac:dyDescent="0.2">
      <c r="A2293" s="221">
        <v>2292</v>
      </c>
      <c r="B2293" s="68" t="b">
        <f>'Zał 5-3'!$G$21&lt;='Zał 5-2'!$G$21</f>
        <v>1</v>
      </c>
      <c r="C2293" s="68" t="s">
        <v>3982</v>
      </c>
      <c r="D2293" s="68" t="s">
        <v>887</v>
      </c>
      <c r="E2293" s="68" t="s">
        <v>2421</v>
      </c>
    </row>
    <row r="2294" spans="1:5" hidden="1" x14ac:dyDescent="0.2">
      <c r="A2294" s="221">
        <v>2293</v>
      </c>
      <c r="B2294" s="68" t="b">
        <f>'Zał 5-3'!$G$22&lt;='Zał 5-2'!$G$22</f>
        <v>1</v>
      </c>
      <c r="C2294" s="68" t="s">
        <v>3982</v>
      </c>
      <c r="D2294" s="68" t="s">
        <v>4001</v>
      </c>
      <c r="E2294" s="68" t="s">
        <v>2421</v>
      </c>
    </row>
    <row r="2295" spans="1:5" hidden="1" x14ac:dyDescent="0.2">
      <c r="A2295" s="221">
        <v>2294</v>
      </c>
      <c r="B2295" s="68" t="b">
        <f>'Zał 5-3'!$G$23&lt;='Zał 5-2'!$G$23</f>
        <v>1</v>
      </c>
      <c r="C2295" s="68" t="s">
        <v>3982</v>
      </c>
      <c r="D2295" s="68" t="s">
        <v>4086</v>
      </c>
      <c r="E2295" s="68" t="s">
        <v>2421</v>
      </c>
    </row>
    <row r="2296" spans="1:5" hidden="1" x14ac:dyDescent="0.2">
      <c r="A2296" s="221">
        <v>2295</v>
      </c>
      <c r="B2296" s="68" t="b">
        <f>'Zał 5-3'!$G$24&lt;='Zał 5-2'!$G$24</f>
        <v>1</v>
      </c>
      <c r="C2296" s="68" t="s">
        <v>3982</v>
      </c>
      <c r="D2296" s="68" t="s">
        <v>4077</v>
      </c>
      <c r="E2296" s="68" t="s">
        <v>2421</v>
      </c>
    </row>
    <row r="2297" spans="1:5" hidden="1" x14ac:dyDescent="0.2">
      <c r="A2297" s="221">
        <v>2296</v>
      </c>
      <c r="B2297" s="68" t="b">
        <f>'Zał 5-3'!$G$25&lt;='Zał 5-2'!$G$25</f>
        <v>1</v>
      </c>
      <c r="C2297" s="68" t="s">
        <v>3982</v>
      </c>
      <c r="D2297" s="68" t="s">
        <v>1540</v>
      </c>
      <c r="E2297" s="68" t="s">
        <v>2421</v>
      </c>
    </row>
    <row r="2298" spans="1:5" hidden="1" x14ac:dyDescent="0.2">
      <c r="A2298" s="221">
        <v>2297</v>
      </c>
      <c r="B2298" s="68" t="b">
        <f>'Zał 5-3'!$G$26&lt;='Zał 5-2'!$G$26</f>
        <v>1</v>
      </c>
      <c r="C2298" s="68" t="s">
        <v>3982</v>
      </c>
      <c r="D2298" s="68" t="s">
        <v>1532</v>
      </c>
      <c r="E2298" s="68" t="s">
        <v>2421</v>
      </c>
    </row>
    <row r="2299" spans="1:5" hidden="1" x14ac:dyDescent="0.2">
      <c r="A2299" s="221">
        <v>2298</v>
      </c>
      <c r="B2299" s="68" t="b">
        <f>'Zał 5-3'!$G$27&lt;='Zał 5-2'!$G$27</f>
        <v>1</v>
      </c>
      <c r="C2299" s="68" t="s">
        <v>3982</v>
      </c>
      <c r="D2299" s="68" t="s">
        <v>1526</v>
      </c>
      <c r="E2299" s="68" t="s">
        <v>2421</v>
      </c>
    </row>
    <row r="2300" spans="1:5" hidden="1" x14ac:dyDescent="0.2">
      <c r="A2300" s="221">
        <v>2299</v>
      </c>
      <c r="B2300" s="68" t="b">
        <f>'Zał 5-3'!$G$28&lt;='Zał 5-2'!$G$28</f>
        <v>1</v>
      </c>
      <c r="C2300" s="68" t="s">
        <v>3982</v>
      </c>
      <c r="D2300" s="68" t="s">
        <v>1520</v>
      </c>
      <c r="E2300" s="68" t="s">
        <v>2421</v>
      </c>
    </row>
    <row r="2301" spans="1:5" hidden="1" x14ac:dyDescent="0.2">
      <c r="A2301" s="221">
        <v>2300</v>
      </c>
      <c r="B2301" s="68" t="b">
        <f>'Zał 5-3'!$G$29&lt;='Zał 5-2'!$G$29</f>
        <v>1</v>
      </c>
      <c r="C2301" s="68" t="s">
        <v>3982</v>
      </c>
      <c r="D2301" s="68" t="s">
        <v>1514</v>
      </c>
      <c r="E2301" s="68" t="s">
        <v>2421</v>
      </c>
    </row>
    <row r="2302" spans="1:5" hidden="1" x14ac:dyDescent="0.2">
      <c r="A2302" s="221">
        <v>2301</v>
      </c>
      <c r="B2302" s="68" t="b">
        <f>'Zał 5-3'!$G$30&lt;='Zał 5-2'!$G$30</f>
        <v>1</v>
      </c>
      <c r="C2302" s="68" t="s">
        <v>3982</v>
      </c>
      <c r="D2302" s="68" t="s">
        <v>1505</v>
      </c>
      <c r="E2302" s="68" t="s">
        <v>2421</v>
      </c>
    </row>
    <row r="2303" spans="1:5" hidden="1" x14ac:dyDescent="0.2">
      <c r="A2303" s="221">
        <v>2302</v>
      </c>
      <c r="B2303" s="68" t="b">
        <f>'Zał 5-3'!$G$31&lt;='Zał 5-2'!$G$31</f>
        <v>1</v>
      </c>
      <c r="C2303" s="68" t="s">
        <v>3982</v>
      </c>
      <c r="D2303" s="68" t="s">
        <v>2896</v>
      </c>
      <c r="E2303" s="68" t="s">
        <v>2421</v>
      </c>
    </row>
    <row r="2304" spans="1:5" hidden="1" x14ac:dyDescent="0.2">
      <c r="A2304" s="221">
        <v>2303</v>
      </c>
      <c r="B2304" s="68" t="b">
        <f>'Zał 5-3'!$G$32&lt;='Zał 5-2'!$G$32</f>
        <v>1</v>
      </c>
      <c r="C2304" s="68" t="s">
        <v>3982</v>
      </c>
      <c r="D2304" s="68" t="s">
        <v>2890</v>
      </c>
      <c r="E2304" s="68" t="s">
        <v>2421</v>
      </c>
    </row>
    <row r="2305" spans="1:5" hidden="1" x14ac:dyDescent="0.2">
      <c r="A2305" s="221">
        <v>2304</v>
      </c>
      <c r="B2305" s="68" t="b">
        <f>'Zał 5-3'!$G$34&lt;='Zał 5-2'!$G$34</f>
        <v>1</v>
      </c>
      <c r="C2305" s="68" t="s">
        <v>3982</v>
      </c>
      <c r="D2305" s="68" t="s">
        <v>2897</v>
      </c>
      <c r="E2305" s="68" t="s">
        <v>2421</v>
      </c>
    </row>
    <row r="2306" spans="1:5" hidden="1" x14ac:dyDescent="0.2">
      <c r="A2306" s="221">
        <v>2305</v>
      </c>
      <c r="B2306" s="68" t="b">
        <f>'Zał 5-3'!$G$35&lt;='Zał 5-2'!$G$35</f>
        <v>1</v>
      </c>
      <c r="C2306" s="68" t="s">
        <v>3982</v>
      </c>
      <c r="D2306" s="68" t="s">
        <v>2892</v>
      </c>
      <c r="E2306" s="68" t="s">
        <v>2421</v>
      </c>
    </row>
    <row r="2307" spans="1:5" hidden="1" x14ac:dyDescent="0.2">
      <c r="A2307" s="221">
        <v>2306</v>
      </c>
      <c r="B2307" s="68" t="b">
        <f>'Zał 5-3'!$G$36&lt;='Zał 5-2'!$G$36</f>
        <v>1</v>
      </c>
      <c r="C2307" s="68" t="s">
        <v>3982</v>
      </c>
      <c r="D2307" s="68" t="s">
        <v>2893</v>
      </c>
      <c r="E2307" s="68" t="s">
        <v>2421</v>
      </c>
    </row>
    <row r="2308" spans="1:5" hidden="1" x14ac:dyDescent="0.2">
      <c r="A2308" s="221">
        <v>2307</v>
      </c>
      <c r="B2308" s="68" t="b">
        <f>'Zał 5-3'!$G$37&lt;='Zał 5-2'!$G$37</f>
        <v>1</v>
      </c>
      <c r="C2308" s="68" t="s">
        <v>3982</v>
      </c>
      <c r="D2308" s="68" t="s">
        <v>2894</v>
      </c>
      <c r="E2308" s="68" t="s">
        <v>2421</v>
      </c>
    </row>
    <row r="2309" spans="1:5" hidden="1" x14ac:dyDescent="0.2">
      <c r="A2309" s="221">
        <v>2308</v>
      </c>
      <c r="B2309" s="68" t="b">
        <f>'Zał 5-3'!$G$38&lt;='Zał 5-2'!$G$38</f>
        <v>1</v>
      </c>
      <c r="C2309" s="68" t="s">
        <v>3982</v>
      </c>
      <c r="D2309" s="68" t="s">
        <v>2895</v>
      </c>
      <c r="E2309" s="68" t="s">
        <v>2421</v>
      </c>
    </row>
    <row r="2310" spans="1:5" hidden="1" x14ac:dyDescent="0.2">
      <c r="A2310" s="221">
        <v>2309</v>
      </c>
      <c r="B2310" s="68" t="b">
        <f>'Zał 5-3'!$G$39&lt;='Zał 5-2'!$G$39</f>
        <v>1</v>
      </c>
      <c r="C2310" s="68" t="s">
        <v>3982</v>
      </c>
      <c r="D2310" s="68" t="s">
        <v>99</v>
      </c>
      <c r="E2310" s="68" t="s">
        <v>2421</v>
      </c>
    </row>
    <row r="2311" spans="1:5" hidden="1" x14ac:dyDescent="0.2">
      <c r="A2311" s="221">
        <v>2310</v>
      </c>
      <c r="B2311" s="68" t="b">
        <f>'Zał 5-3'!$H$7&lt;='Zał 5-2'!$H$7</f>
        <v>1</v>
      </c>
      <c r="C2311" s="68" t="s">
        <v>3982</v>
      </c>
      <c r="D2311" s="68" t="s">
        <v>1504</v>
      </c>
      <c r="E2311" s="68" t="s">
        <v>2422</v>
      </c>
    </row>
    <row r="2312" spans="1:5" hidden="1" x14ac:dyDescent="0.2">
      <c r="A2312" s="221">
        <v>2311</v>
      </c>
      <c r="B2312" s="68" t="b">
        <f>'Zał 5-3'!$H$8&lt;='Zał 5-2'!$H$8</f>
        <v>1</v>
      </c>
      <c r="C2312" s="68" t="s">
        <v>3982</v>
      </c>
      <c r="D2312" s="68" t="s">
        <v>82</v>
      </c>
      <c r="E2312" s="68" t="s">
        <v>2422</v>
      </c>
    </row>
    <row r="2313" spans="1:5" hidden="1" x14ac:dyDescent="0.2">
      <c r="A2313" s="221">
        <v>2312</v>
      </c>
      <c r="B2313" s="68" t="b">
        <f>'Zał 5-3'!$H$9&lt;='Zał 5-2'!$H$9</f>
        <v>1</v>
      </c>
      <c r="C2313" s="68" t="s">
        <v>3982</v>
      </c>
      <c r="D2313" s="68" t="s">
        <v>73</v>
      </c>
      <c r="E2313" s="68" t="s">
        <v>2422</v>
      </c>
    </row>
    <row r="2314" spans="1:5" hidden="1" x14ac:dyDescent="0.2">
      <c r="A2314" s="221">
        <v>2313</v>
      </c>
      <c r="B2314" s="68" t="b">
        <f>'Zał 5-3'!$H$10&lt;='Zał 5-2'!$H$10</f>
        <v>1</v>
      </c>
      <c r="C2314" s="68" t="s">
        <v>3982</v>
      </c>
      <c r="D2314" s="68" t="s">
        <v>64</v>
      </c>
      <c r="E2314" s="68" t="s">
        <v>2422</v>
      </c>
    </row>
    <row r="2315" spans="1:5" hidden="1" x14ac:dyDescent="0.2">
      <c r="A2315" s="221">
        <v>2314</v>
      </c>
      <c r="B2315" s="68" t="b">
        <f>'Zał 5-3'!$H$11&lt;='Zał 5-2'!$H$11</f>
        <v>1</v>
      </c>
      <c r="C2315" s="68" t="s">
        <v>3982</v>
      </c>
      <c r="D2315" s="68" t="s">
        <v>55</v>
      </c>
      <c r="E2315" s="68" t="s">
        <v>2422</v>
      </c>
    </row>
    <row r="2316" spans="1:5" hidden="1" x14ac:dyDescent="0.2">
      <c r="A2316" s="221">
        <v>2315</v>
      </c>
      <c r="B2316" s="68" t="b">
        <f>'Zał 5-3'!$H$12&lt;='Zał 5-2'!$H$12</f>
        <v>1</v>
      </c>
      <c r="C2316" s="68" t="s">
        <v>3982</v>
      </c>
      <c r="D2316" s="68" t="s">
        <v>46</v>
      </c>
      <c r="E2316" s="68" t="s">
        <v>2422</v>
      </c>
    </row>
    <row r="2317" spans="1:5" hidden="1" x14ac:dyDescent="0.2">
      <c r="A2317" s="221">
        <v>2316</v>
      </c>
      <c r="B2317" s="68" t="b">
        <f>'Zał 5-3'!$H$19&lt;='Zał 5-2'!$H$19</f>
        <v>1</v>
      </c>
      <c r="C2317" s="68" t="s">
        <v>3982</v>
      </c>
      <c r="D2317" s="68" t="s">
        <v>1069</v>
      </c>
      <c r="E2317" s="68" t="s">
        <v>2422</v>
      </c>
    </row>
    <row r="2318" spans="1:5" hidden="1" x14ac:dyDescent="0.2">
      <c r="A2318" s="221">
        <v>2317</v>
      </c>
      <c r="B2318" s="68" t="b">
        <f>'Zał 5-3'!$H$20&lt;='Zał 5-2'!$H$20</f>
        <v>1</v>
      </c>
      <c r="C2318" s="68" t="s">
        <v>3982</v>
      </c>
      <c r="D2318" s="68" t="s">
        <v>895</v>
      </c>
      <c r="E2318" s="68" t="s">
        <v>2422</v>
      </c>
    </row>
    <row r="2319" spans="1:5" hidden="1" x14ac:dyDescent="0.2">
      <c r="A2319" s="221">
        <v>2318</v>
      </c>
      <c r="B2319" s="68" t="b">
        <f>'Zał 5-3'!$H$21&lt;='Zał 5-2'!$H$21</f>
        <v>1</v>
      </c>
      <c r="C2319" s="68" t="s">
        <v>3982</v>
      </c>
      <c r="D2319" s="68" t="s">
        <v>887</v>
      </c>
      <c r="E2319" s="68" t="s">
        <v>2422</v>
      </c>
    </row>
    <row r="2320" spans="1:5" hidden="1" x14ac:dyDescent="0.2">
      <c r="A2320" s="221">
        <v>2319</v>
      </c>
      <c r="B2320" s="68" t="b">
        <f>'Zał 5-3'!$H$22&lt;='Zał 5-2'!$H$22</f>
        <v>1</v>
      </c>
      <c r="C2320" s="68" t="s">
        <v>3982</v>
      </c>
      <c r="D2320" s="68" t="s">
        <v>4001</v>
      </c>
      <c r="E2320" s="68" t="s">
        <v>2422</v>
      </c>
    </row>
    <row r="2321" spans="1:5" hidden="1" x14ac:dyDescent="0.2">
      <c r="A2321" s="221">
        <v>2320</v>
      </c>
      <c r="B2321" s="68" t="b">
        <f>'Zał 5-3'!$H$23&lt;='Zał 5-2'!$H$23</f>
        <v>1</v>
      </c>
      <c r="C2321" s="68" t="s">
        <v>3982</v>
      </c>
      <c r="D2321" s="68" t="s">
        <v>4086</v>
      </c>
      <c r="E2321" s="68" t="s">
        <v>2422</v>
      </c>
    </row>
    <row r="2322" spans="1:5" hidden="1" x14ac:dyDescent="0.2">
      <c r="A2322" s="221">
        <v>2321</v>
      </c>
      <c r="B2322" s="68" t="b">
        <f>'Zał 5-3'!$H$24&lt;='Zał 5-2'!$H$24</f>
        <v>1</v>
      </c>
      <c r="C2322" s="68" t="s">
        <v>3982</v>
      </c>
      <c r="D2322" s="68" t="s">
        <v>4077</v>
      </c>
      <c r="E2322" s="68" t="s">
        <v>2422</v>
      </c>
    </row>
    <row r="2323" spans="1:5" hidden="1" x14ac:dyDescent="0.2">
      <c r="A2323" s="221">
        <v>2322</v>
      </c>
      <c r="B2323" s="68" t="b">
        <f>'Zał 5-3'!$H$25&lt;='Zał 5-2'!$H$25</f>
        <v>1</v>
      </c>
      <c r="C2323" s="68" t="s">
        <v>3982</v>
      </c>
      <c r="D2323" s="68" t="s">
        <v>1540</v>
      </c>
      <c r="E2323" s="68" t="s">
        <v>2422</v>
      </c>
    </row>
    <row r="2324" spans="1:5" hidden="1" x14ac:dyDescent="0.2">
      <c r="A2324" s="221">
        <v>2323</v>
      </c>
      <c r="B2324" s="68" t="b">
        <f>'Zał 5-3'!$H$26&lt;='Zał 5-2'!$H$26</f>
        <v>1</v>
      </c>
      <c r="C2324" s="68" t="s">
        <v>3982</v>
      </c>
      <c r="D2324" s="68" t="s">
        <v>1532</v>
      </c>
      <c r="E2324" s="68" t="s">
        <v>2422</v>
      </c>
    </row>
    <row r="2325" spans="1:5" hidden="1" x14ac:dyDescent="0.2">
      <c r="A2325" s="221">
        <v>2324</v>
      </c>
      <c r="B2325" s="68" t="b">
        <f>'Zał 5-3'!$H$27&lt;='Zał 5-2'!$H$27</f>
        <v>1</v>
      </c>
      <c r="C2325" s="68" t="s">
        <v>3982</v>
      </c>
      <c r="D2325" s="68" t="s">
        <v>1526</v>
      </c>
      <c r="E2325" s="68" t="s">
        <v>2422</v>
      </c>
    </row>
    <row r="2326" spans="1:5" hidden="1" x14ac:dyDescent="0.2">
      <c r="A2326" s="221">
        <v>2325</v>
      </c>
      <c r="B2326" s="68" t="b">
        <f>'Zał 5-3'!$H$28&lt;='Zał 5-2'!$H$28</f>
        <v>1</v>
      </c>
      <c r="C2326" s="68" t="s">
        <v>3982</v>
      </c>
      <c r="D2326" s="68" t="s">
        <v>1520</v>
      </c>
      <c r="E2326" s="68" t="s">
        <v>2422</v>
      </c>
    </row>
    <row r="2327" spans="1:5" hidden="1" x14ac:dyDescent="0.2">
      <c r="A2327" s="221">
        <v>2326</v>
      </c>
      <c r="B2327" s="68" t="b">
        <f>'Zał 5-3'!$H$29&lt;='Zał 5-2'!$H$29</f>
        <v>1</v>
      </c>
      <c r="C2327" s="68" t="s">
        <v>3982</v>
      </c>
      <c r="D2327" s="68" t="s">
        <v>1514</v>
      </c>
      <c r="E2327" s="68" t="s">
        <v>2422</v>
      </c>
    </row>
    <row r="2328" spans="1:5" hidden="1" x14ac:dyDescent="0.2">
      <c r="A2328" s="221">
        <v>2327</v>
      </c>
      <c r="B2328" s="68" t="b">
        <f>'Zał 5-3'!$H$30&lt;='Zał 5-2'!$H$30</f>
        <v>1</v>
      </c>
      <c r="C2328" s="68" t="s">
        <v>3982</v>
      </c>
      <c r="D2328" s="68" t="s">
        <v>1505</v>
      </c>
      <c r="E2328" s="68" t="s">
        <v>2422</v>
      </c>
    </row>
    <row r="2329" spans="1:5" hidden="1" x14ac:dyDescent="0.2">
      <c r="A2329" s="221">
        <v>2328</v>
      </c>
      <c r="B2329" s="68" t="b">
        <f>'Zał 5-3'!$H$33&lt;='Zał 5-2'!$H$33</f>
        <v>1</v>
      </c>
      <c r="C2329" s="68" t="s">
        <v>3982</v>
      </c>
      <c r="D2329" s="68" t="s">
        <v>2891</v>
      </c>
      <c r="E2329" s="68" t="s">
        <v>2422</v>
      </c>
    </row>
    <row r="2330" spans="1:5" hidden="1" x14ac:dyDescent="0.2">
      <c r="A2330" s="221">
        <v>2329</v>
      </c>
      <c r="B2330" s="68" t="b">
        <f>'Zał 5-3'!$H$35&lt;='Zał 5-2'!$H$35</f>
        <v>1</v>
      </c>
      <c r="C2330" s="68" t="s">
        <v>3982</v>
      </c>
      <c r="D2330" s="68" t="s">
        <v>2892</v>
      </c>
      <c r="E2330" s="68" t="s">
        <v>2422</v>
      </c>
    </row>
    <row r="2331" spans="1:5" hidden="1" x14ac:dyDescent="0.2">
      <c r="A2331" s="221">
        <v>2330</v>
      </c>
      <c r="B2331" s="68" t="b">
        <f>'Zał 5-3'!$H$36&lt;='Zał 5-2'!$H$36</f>
        <v>1</v>
      </c>
      <c r="C2331" s="68" t="s">
        <v>3982</v>
      </c>
      <c r="D2331" s="68" t="s">
        <v>2893</v>
      </c>
      <c r="E2331" s="68" t="s">
        <v>2422</v>
      </c>
    </row>
    <row r="2332" spans="1:5" hidden="1" x14ac:dyDescent="0.2">
      <c r="A2332" s="221">
        <v>2331</v>
      </c>
      <c r="B2332" s="68" t="b">
        <f>'Zał 5-3'!$H$37&lt;='Zał 5-2'!$H$37</f>
        <v>1</v>
      </c>
      <c r="C2332" s="68" t="s">
        <v>3982</v>
      </c>
      <c r="D2332" s="68" t="s">
        <v>2894</v>
      </c>
      <c r="E2332" s="68" t="s">
        <v>2422</v>
      </c>
    </row>
    <row r="2333" spans="1:5" hidden="1" x14ac:dyDescent="0.2">
      <c r="A2333" s="221">
        <v>2332</v>
      </c>
      <c r="B2333" s="68" t="b">
        <f>'Zał 5-3'!$H$38&lt;='Zał 5-2'!$H$38</f>
        <v>1</v>
      </c>
      <c r="C2333" s="68" t="s">
        <v>3982</v>
      </c>
      <c r="D2333" s="68" t="s">
        <v>2895</v>
      </c>
      <c r="E2333" s="68" t="s">
        <v>2422</v>
      </c>
    </row>
    <row r="2334" spans="1:5" hidden="1" x14ac:dyDescent="0.2">
      <c r="A2334" s="221">
        <v>2333</v>
      </c>
      <c r="B2334" s="68" t="b">
        <f>'Zał 5-3'!$H$39&lt;='Zał 5-2'!$H$39</f>
        <v>1</v>
      </c>
      <c r="C2334" s="68" t="s">
        <v>3982</v>
      </c>
      <c r="D2334" s="68" t="s">
        <v>99</v>
      </c>
      <c r="E2334" s="68" t="s">
        <v>2422</v>
      </c>
    </row>
    <row r="2335" spans="1:5" hidden="1" x14ac:dyDescent="0.2">
      <c r="A2335" s="221">
        <v>2334</v>
      </c>
      <c r="B2335" s="68" t="b">
        <f>'Zał 5-3'!$I$7&lt;='Zał 5-2'!$I$7</f>
        <v>1</v>
      </c>
      <c r="C2335" s="68" t="s">
        <v>3982</v>
      </c>
      <c r="D2335" s="68" t="s">
        <v>1504</v>
      </c>
      <c r="E2335" s="68" t="s">
        <v>2423</v>
      </c>
    </row>
    <row r="2336" spans="1:5" hidden="1" x14ac:dyDescent="0.2">
      <c r="A2336" s="221">
        <v>2335</v>
      </c>
      <c r="B2336" s="68" t="b">
        <f>'Zał 5-3'!$I$8&lt;='Zał 5-2'!$I$8</f>
        <v>1</v>
      </c>
      <c r="C2336" s="68" t="s">
        <v>3982</v>
      </c>
      <c r="D2336" s="68" t="s">
        <v>82</v>
      </c>
      <c r="E2336" s="68" t="s">
        <v>2423</v>
      </c>
    </row>
    <row r="2337" spans="1:5" hidden="1" x14ac:dyDescent="0.2">
      <c r="A2337" s="221">
        <v>2336</v>
      </c>
      <c r="B2337" s="68" t="b">
        <f>'Zał 5-3'!$I$9&lt;='Zał 5-2'!$I$9</f>
        <v>1</v>
      </c>
      <c r="C2337" s="68" t="s">
        <v>3982</v>
      </c>
      <c r="D2337" s="68" t="s">
        <v>73</v>
      </c>
      <c r="E2337" s="68" t="s">
        <v>2423</v>
      </c>
    </row>
    <row r="2338" spans="1:5" hidden="1" x14ac:dyDescent="0.2">
      <c r="A2338" s="221">
        <v>2337</v>
      </c>
      <c r="B2338" s="68" t="b">
        <f>'Zał 5-3'!$I$10&lt;='Zał 5-2'!$I$10</f>
        <v>1</v>
      </c>
      <c r="C2338" s="68" t="s">
        <v>3982</v>
      </c>
      <c r="D2338" s="68" t="s">
        <v>64</v>
      </c>
      <c r="E2338" s="68" t="s">
        <v>2423</v>
      </c>
    </row>
    <row r="2339" spans="1:5" hidden="1" x14ac:dyDescent="0.2">
      <c r="A2339" s="221">
        <v>2338</v>
      </c>
      <c r="B2339" s="68" t="b">
        <f>'Zał 5-3'!$I$11&lt;='Zał 5-2'!$I$11</f>
        <v>1</v>
      </c>
      <c r="C2339" s="68" t="s">
        <v>3982</v>
      </c>
      <c r="D2339" s="68" t="s">
        <v>55</v>
      </c>
      <c r="E2339" s="68" t="s">
        <v>2423</v>
      </c>
    </row>
    <row r="2340" spans="1:5" hidden="1" x14ac:dyDescent="0.2">
      <c r="A2340" s="221">
        <v>2339</v>
      </c>
      <c r="B2340" s="68" t="b">
        <f>'Zał 5-3'!$I$12&lt;='Zał 5-2'!$I$12</f>
        <v>1</v>
      </c>
      <c r="C2340" s="68" t="s">
        <v>3982</v>
      </c>
      <c r="D2340" s="68" t="s">
        <v>46</v>
      </c>
      <c r="E2340" s="68" t="s">
        <v>2423</v>
      </c>
    </row>
    <row r="2341" spans="1:5" hidden="1" x14ac:dyDescent="0.2">
      <c r="A2341" s="221">
        <v>2340</v>
      </c>
      <c r="B2341" s="68" t="b">
        <f>'Zał 5-3'!$I$13&lt;='Zał 5-2'!$I$13</f>
        <v>1</v>
      </c>
      <c r="C2341" s="68" t="s">
        <v>3982</v>
      </c>
      <c r="D2341" s="68" t="s">
        <v>40</v>
      </c>
      <c r="E2341" s="68" t="s">
        <v>2423</v>
      </c>
    </row>
    <row r="2342" spans="1:5" hidden="1" x14ac:dyDescent="0.2">
      <c r="A2342" s="221">
        <v>2341</v>
      </c>
      <c r="B2342" s="68" t="b">
        <f>'Zał 5-3'!$I$14&lt;='Zał 5-2'!$I$14</f>
        <v>1</v>
      </c>
      <c r="C2342" s="68" t="s">
        <v>3982</v>
      </c>
      <c r="D2342" s="68" t="s">
        <v>35</v>
      </c>
      <c r="E2342" s="68" t="s">
        <v>2423</v>
      </c>
    </row>
    <row r="2343" spans="1:5" hidden="1" x14ac:dyDescent="0.2">
      <c r="A2343" s="221">
        <v>2342</v>
      </c>
      <c r="B2343" s="68" t="b">
        <f>'Zał 5-3'!$I$15&lt;='Zał 5-2'!$I$15</f>
        <v>1</v>
      </c>
      <c r="C2343" s="68" t="s">
        <v>3982</v>
      </c>
      <c r="D2343" s="68" t="s">
        <v>30</v>
      </c>
      <c r="E2343" s="68" t="s">
        <v>2423</v>
      </c>
    </row>
    <row r="2344" spans="1:5" hidden="1" x14ac:dyDescent="0.2">
      <c r="A2344" s="221">
        <v>2343</v>
      </c>
      <c r="B2344" s="68" t="b">
        <f>'Zał 5-3'!$I$16&lt;='Zał 5-2'!$I$16</f>
        <v>1</v>
      </c>
      <c r="C2344" s="68" t="s">
        <v>3982</v>
      </c>
      <c r="D2344" s="68" t="s">
        <v>24</v>
      </c>
      <c r="E2344" s="68" t="s">
        <v>2423</v>
      </c>
    </row>
    <row r="2345" spans="1:5" hidden="1" x14ac:dyDescent="0.2">
      <c r="A2345" s="221">
        <v>2344</v>
      </c>
      <c r="B2345" s="68" t="b">
        <f>'Zał 5-3'!$I$17&lt;='Zał 5-2'!$I$17</f>
        <v>1</v>
      </c>
      <c r="C2345" s="68" t="s">
        <v>3982</v>
      </c>
      <c r="D2345" s="68" t="s">
        <v>18</v>
      </c>
      <c r="E2345" s="68" t="s">
        <v>2423</v>
      </c>
    </row>
    <row r="2346" spans="1:5" hidden="1" x14ac:dyDescent="0.2">
      <c r="A2346" s="221">
        <v>2345</v>
      </c>
      <c r="B2346" s="68" t="b">
        <f>'Zał 5-3'!$I$19&lt;='Zał 5-2'!$I$19</f>
        <v>1</v>
      </c>
      <c r="C2346" s="68" t="s">
        <v>3982</v>
      </c>
      <c r="D2346" s="68" t="s">
        <v>1069</v>
      </c>
      <c r="E2346" s="68" t="s">
        <v>2423</v>
      </c>
    </row>
    <row r="2347" spans="1:5" hidden="1" x14ac:dyDescent="0.2">
      <c r="A2347" s="221">
        <v>2346</v>
      </c>
      <c r="B2347" s="68" t="b">
        <f>'Zał 5-3'!$I$20&lt;='Zał 5-2'!$I$20</f>
        <v>1</v>
      </c>
      <c r="C2347" s="68" t="s">
        <v>3982</v>
      </c>
      <c r="D2347" s="68" t="s">
        <v>895</v>
      </c>
      <c r="E2347" s="68" t="s">
        <v>2423</v>
      </c>
    </row>
    <row r="2348" spans="1:5" hidden="1" x14ac:dyDescent="0.2">
      <c r="A2348" s="221">
        <v>2347</v>
      </c>
      <c r="B2348" s="68" t="b">
        <f>'Zał 5-3'!$I$21&lt;='Zał 5-2'!$I$21</f>
        <v>1</v>
      </c>
      <c r="C2348" s="68" t="s">
        <v>3982</v>
      </c>
      <c r="D2348" s="68" t="s">
        <v>887</v>
      </c>
      <c r="E2348" s="68" t="s">
        <v>2423</v>
      </c>
    </row>
    <row r="2349" spans="1:5" hidden="1" x14ac:dyDescent="0.2">
      <c r="A2349" s="221">
        <v>2348</v>
      </c>
      <c r="B2349" s="68" t="b">
        <f>'Zał 5-3'!$I$22&lt;='Zał 5-2'!$I$22</f>
        <v>1</v>
      </c>
      <c r="C2349" s="68" t="s">
        <v>3982</v>
      </c>
      <c r="D2349" s="68" t="s">
        <v>4001</v>
      </c>
      <c r="E2349" s="68" t="s">
        <v>2423</v>
      </c>
    </row>
    <row r="2350" spans="1:5" hidden="1" x14ac:dyDescent="0.2">
      <c r="A2350" s="221">
        <v>2349</v>
      </c>
      <c r="B2350" s="68" t="b">
        <f>'Zał 5-3'!$I$23&lt;='Zał 5-2'!$I$23</f>
        <v>1</v>
      </c>
      <c r="C2350" s="68" t="s">
        <v>3982</v>
      </c>
      <c r="D2350" s="68" t="s">
        <v>4086</v>
      </c>
      <c r="E2350" s="68" t="s">
        <v>2423</v>
      </c>
    </row>
    <row r="2351" spans="1:5" hidden="1" x14ac:dyDescent="0.2">
      <c r="A2351" s="221">
        <v>2350</v>
      </c>
      <c r="B2351" s="68" t="b">
        <f>'Zał 5-3'!$I$24&lt;='Zał 5-2'!$I$24</f>
        <v>1</v>
      </c>
      <c r="C2351" s="68" t="s">
        <v>3982</v>
      </c>
      <c r="D2351" s="68" t="s">
        <v>4077</v>
      </c>
      <c r="E2351" s="68" t="s">
        <v>2423</v>
      </c>
    </row>
    <row r="2352" spans="1:5" hidden="1" x14ac:dyDescent="0.2">
      <c r="A2352" s="221">
        <v>2351</v>
      </c>
      <c r="B2352" s="68" t="b">
        <f>'Zał 5-3'!$I$25&lt;='Zał 5-2'!$I$25</f>
        <v>1</v>
      </c>
      <c r="C2352" s="68" t="s">
        <v>3982</v>
      </c>
      <c r="D2352" s="68" t="s">
        <v>1540</v>
      </c>
      <c r="E2352" s="68" t="s">
        <v>2423</v>
      </c>
    </row>
    <row r="2353" spans="1:5" hidden="1" x14ac:dyDescent="0.2">
      <c r="A2353" s="221">
        <v>2352</v>
      </c>
      <c r="B2353" s="68" t="b">
        <f>'Zał 5-3'!$I$26&lt;='Zał 5-2'!$I$26</f>
        <v>1</v>
      </c>
      <c r="C2353" s="68" t="s">
        <v>3982</v>
      </c>
      <c r="D2353" s="68" t="s">
        <v>1532</v>
      </c>
      <c r="E2353" s="68" t="s">
        <v>2423</v>
      </c>
    </row>
    <row r="2354" spans="1:5" hidden="1" x14ac:dyDescent="0.2">
      <c r="A2354" s="221">
        <v>2353</v>
      </c>
      <c r="B2354" s="68" t="b">
        <f>'Zał 5-3'!$I$27&lt;='Zał 5-2'!$I$27</f>
        <v>1</v>
      </c>
      <c r="C2354" s="68" t="s">
        <v>3982</v>
      </c>
      <c r="D2354" s="68" t="s">
        <v>1526</v>
      </c>
      <c r="E2354" s="68" t="s">
        <v>2423</v>
      </c>
    </row>
    <row r="2355" spans="1:5" hidden="1" x14ac:dyDescent="0.2">
      <c r="A2355" s="221">
        <v>2354</v>
      </c>
      <c r="B2355" s="68" t="b">
        <f>'Zał 5-3'!$I$28&lt;='Zał 5-2'!$I$28</f>
        <v>1</v>
      </c>
      <c r="C2355" s="68" t="s">
        <v>3982</v>
      </c>
      <c r="D2355" s="68" t="s">
        <v>1520</v>
      </c>
      <c r="E2355" s="68" t="s">
        <v>2423</v>
      </c>
    </row>
    <row r="2356" spans="1:5" hidden="1" x14ac:dyDescent="0.2">
      <c r="A2356" s="221">
        <v>2355</v>
      </c>
      <c r="B2356" s="68" t="b">
        <f>'Zał 5-3'!$I$29&lt;='Zał 5-2'!$I$29</f>
        <v>1</v>
      </c>
      <c r="C2356" s="68" t="s">
        <v>3982</v>
      </c>
      <c r="D2356" s="68" t="s">
        <v>1514</v>
      </c>
      <c r="E2356" s="68" t="s">
        <v>2423</v>
      </c>
    </row>
    <row r="2357" spans="1:5" hidden="1" x14ac:dyDescent="0.2">
      <c r="A2357" s="221">
        <v>2356</v>
      </c>
      <c r="B2357" s="68" t="b">
        <f>'Zał 5-3'!$I$30&lt;='Zał 5-2'!$I$30</f>
        <v>1</v>
      </c>
      <c r="C2357" s="68" t="s">
        <v>3982</v>
      </c>
      <c r="D2357" s="68" t="s">
        <v>1505</v>
      </c>
      <c r="E2357" s="68" t="s">
        <v>2423</v>
      </c>
    </row>
    <row r="2358" spans="1:5" hidden="1" x14ac:dyDescent="0.2">
      <c r="A2358" s="221">
        <v>2357</v>
      </c>
      <c r="B2358" s="68" t="b">
        <f>'Zał 5-3'!$I$31&lt;='Zał 5-2'!$I$31</f>
        <v>1</v>
      </c>
      <c r="C2358" s="68" t="s">
        <v>3982</v>
      </c>
      <c r="D2358" s="68" t="s">
        <v>2896</v>
      </c>
      <c r="E2358" s="68" t="s">
        <v>2423</v>
      </c>
    </row>
    <row r="2359" spans="1:5" hidden="1" x14ac:dyDescent="0.2">
      <c r="A2359" s="221">
        <v>2358</v>
      </c>
      <c r="B2359" s="68" t="b">
        <f>'Zał 5-3'!$I$32&lt;='Zał 5-2'!$I$32</f>
        <v>1</v>
      </c>
      <c r="C2359" s="68" t="s">
        <v>3982</v>
      </c>
      <c r="D2359" s="68" t="s">
        <v>2890</v>
      </c>
      <c r="E2359" s="68" t="s">
        <v>2423</v>
      </c>
    </row>
    <row r="2360" spans="1:5" hidden="1" x14ac:dyDescent="0.2">
      <c r="A2360" s="221">
        <v>2359</v>
      </c>
      <c r="B2360" s="68" t="b">
        <f>'Zał 5-3'!$I$33&lt;='Zał 5-2'!$I$33</f>
        <v>1</v>
      </c>
      <c r="C2360" s="68" t="s">
        <v>3982</v>
      </c>
      <c r="D2360" s="68" t="s">
        <v>2891</v>
      </c>
      <c r="E2360" s="68" t="s">
        <v>2423</v>
      </c>
    </row>
    <row r="2361" spans="1:5" hidden="1" x14ac:dyDescent="0.2">
      <c r="A2361" s="221">
        <v>2360</v>
      </c>
      <c r="B2361" s="68" t="b">
        <f>'Zał 5-3'!$I$34&lt;='Zał 5-2'!$I$34</f>
        <v>1</v>
      </c>
      <c r="C2361" s="68" t="s">
        <v>3982</v>
      </c>
      <c r="D2361" s="68" t="s">
        <v>2897</v>
      </c>
      <c r="E2361" s="68" t="s">
        <v>2423</v>
      </c>
    </row>
    <row r="2362" spans="1:5" hidden="1" x14ac:dyDescent="0.2">
      <c r="A2362" s="221">
        <v>2361</v>
      </c>
      <c r="B2362" s="68" t="b">
        <f>'Zał 5-3'!$I$36&lt;='Zał 5-2'!$I$36</f>
        <v>1</v>
      </c>
      <c r="C2362" s="68" t="s">
        <v>3982</v>
      </c>
      <c r="D2362" s="68" t="s">
        <v>2893</v>
      </c>
      <c r="E2362" s="68" t="s">
        <v>2423</v>
      </c>
    </row>
    <row r="2363" spans="1:5" hidden="1" x14ac:dyDescent="0.2">
      <c r="A2363" s="221">
        <v>2362</v>
      </c>
      <c r="B2363" s="68" t="b">
        <f>'Zał 5-3'!$I$37&lt;='Zał 5-2'!$I$37</f>
        <v>1</v>
      </c>
      <c r="C2363" s="68" t="s">
        <v>3982</v>
      </c>
      <c r="D2363" s="68" t="s">
        <v>2894</v>
      </c>
      <c r="E2363" s="68" t="s">
        <v>2423</v>
      </c>
    </row>
    <row r="2364" spans="1:5" hidden="1" x14ac:dyDescent="0.2">
      <c r="A2364" s="221">
        <v>2363</v>
      </c>
      <c r="B2364" s="68" t="b">
        <f>'Zał 5-3'!$I$38&lt;='Zał 5-2'!$I$38</f>
        <v>1</v>
      </c>
      <c r="C2364" s="68" t="s">
        <v>3982</v>
      </c>
      <c r="D2364" s="68" t="s">
        <v>2895</v>
      </c>
      <c r="E2364" s="68" t="s">
        <v>2423</v>
      </c>
    </row>
    <row r="2365" spans="1:5" hidden="1" x14ac:dyDescent="0.2">
      <c r="A2365" s="221">
        <v>2364</v>
      </c>
      <c r="B2365" s="68" t="b">
        <f>'Zał 5-3'!$I$39&lt;='Zał 5-2'!$I$39</f>
        <v>1</v>
      </c>
      <c r="C2365" s="68" t="s">
        <v>3982</v>
      </c>
      <c r="D2365" s="68" t="s">
        <v>99</v>
      </c>
      <c r="E2365" s="68" t="s">
        <v>2423</v>
      </c>
    </row>
    <row r="2366" spans="1:5" hidden="1" x14ac:dyDescent="0.2">
      <c r="A2366" s="221">
        <v>2365</v>
      </c>
      <c r="B2366" s="68" t="b">
        <f>'Zał 5-3'!$J$7&lt;='Zał 5-2'!$J$7</f>
        <v>1</v>
      </c>
      <c r="C2366" s="68" t="s">
        <v>3982</v>
      </c>
      <c r="D2366" s="68" t="s">
        <v>1504</v>
      </c>
      <c r="E2366" s="68" t="s">
        <v>2424</v>
      </c>
    </row>
    <row r="2367" spans="1:5" hidden="1" x14ac:dyDescent="0.2">
      <c r="A2367" s="221">
        <v>2366</v>
      </c>
      <c r="B2367" s="68" t="b">
        <f>'Zał 5-3'!$J$8&lt;='Zał 5-2'!$J$8</f>
        <v>1</v>
      </c>
      <c r="C2367" s="68" t="s">
        <v>3982</v>
      </c>
      <c r="D2367" s="68" t="s">
        <v>82</v>
      </c>
      <c r="E2367" s="68" t="s">
        <v>2424</v>
      </c>
    </row>
    <row r="2368" spans="1:5" hidden="1" x14ac:dyDescent="0.2">
      <c r="A2368" s="221">
        <v>2367</v>
      </c>
      <c r="B2368" s="68" t="b">
        <f>'Zał 5-3'!$J$9&lt;='Zał 5-2'!$J$9</f>
        <v>1</v>
      </c>
      <c r="C2368" s="68" t="s">
        <v>3982</v>
      </c>
      <c r="D2368" s="68" t="s">
        <v>73</v>
      </c>
      <c r="E2368" s="68" t="s">
        <v>2424</v>
      </c>
    </row>
    <row r="2369" spans="1:5" hidden="1" x14ac:dyDescent="0.2">
      <c r="A2369" s="221">
        <v>2368</v>
      </c>
      <c r="B2369" s="68" t="b">
        <f>'Zał 5-3'!$J$10&lt;='Zał 5-2'!$J$10</f>
        <v>1</v>
      </c>
      <c r="C2369" s="68" t="s">
        <v>3982</v>
      </c>
      <c r="D2369" s="68" t="s">
        <v>64</v>
      </c>
      <c r="E2369" s="68" t="s">
        <v>2424</v>
      </c>
    </row>
    <row r="2370" spans="1:5" hidden="1" x14ac:dyDescent="0.2">
      <c r="A2370" s="221">
        <v>2369</v>
      </c>
      <c r="B2370" s="68" t="b">
        <f>'Zał 5-3'!$J$11&lt;='Zał 5-2'!$J$11</f>
        <v>1</v>
      </c>
      <c r="C2370" s="68" t="s">
        <v>3982</v>
      </c>
      <c r="D2370" s="68" t="s">
        <v>55</v>
      </c>
      <c r="E2370" s="68" t="s">
        <v>2424</v>
      </c>
    </row>
    <row r="2371" spans="1:5" hidden="1" x14ac:dyDescent="0.2">
      <c r="A2371" s="221">
        <v>2370</v>
      </c>
      <c r="B2371" s="68" t="b">
        <f>'Zał 5-3'!$J$12&lt;='Zał 5-2'!$J$12</f>
        <v>1</v>
      </c>
      <c r="C2371" s="68" t="s">
        <v>3982</v>
      </c>
      <c r="D2371" s="68" t="s">
        <v>46</v>
      </c>
      <c r="E2371" s="68" t="s">
        <v>2424</v>
      </c>
    </row>
    <row r="2372" spans="1:5" hidden="1" x14ac:dyDescent="0.2">
      <c r="A2372" s="221">
        <v>2371</v>
      </c>
      <c r="B2372" s="68" t="b">
        <f>'Zał 5-3'!$J$13&lt;='Zał 5-2'!$J$13</f>
        <v>1</v>
      </c>
      <c r="C2372" s="68" t="s">
        <v>3982</v>
      </c>
      <c r="D2372" s="68" t="s">
        <v>40</v>
      </c>
      <c r="E2372" s="68" t="s">
        <v>2424</v>
      </c>
    </row>
    <row r="2373" spans="1:5" hidden="1" x14ac:dyDescent="0.2">
      <c r="A2373" s="221">
        <v>2372</v>
      </c>
      <c r="B2373" s="68" t="b">
        <f>'Zał 5-3'!$J$14&lt;='Zał 5-2'!$J$14</f>
        <v>1</v>
      </c>
      <c r="C2373" s="68" t="s">
        <v>3982</v>
      </c>
      <c r="D2373" s="68" t="s">
        <v>35</v>
      </c>
      <c r="E2373" s="68" t="s">
        <v>2424</v>
      </c>
    </row>
    <row r="2374" spans="1:5" hidden="1" x14ac:dyDescent="0.2">
      <c r="A2374" s="221">
        <v>2373</v>
      </c>
      <c r="B2374" s="68" t="b">
        <f>'Zał 5-3'!$J$15&lt;='Zał 5-2'!$J$15</f>
        <v>1</v>
      </c>
      <c r="C2374" s="68" t="s">
        <v>3982</v>
      </c>
      <c r="D2374" s="68" t="s">
        <v>30</v>
      </c>
      <c r="E2374" s="68" t="s">
        <v>2424</v>
      </c>
    </row>
    <row r="2375" spans="1:5" hidden="1" x14ac:dyDescent="0.2">
      <c r="A2375" s="221">
        <v>2374</v>
      </c>
      <c r="B2375" s="68" t="b">
        <f>'Zał 5-3'!$J$16&lt;='Zał 5-2'!$J$16</f>
        <v>1</v>
      </c>
      <c r="C2375" s="68" t="s">
        <v>3982</v>
      </c>
      <c r="D2375" s="68" t="s">
        <v>24</v>
      </c>
      <c r="E2375" s="68" t="s">
        <v>2424</v>
      </c>
    </row>
    <row r="2376" spans="1:5" hidden="1" x14ac:dyDescent="0.2">
      <c r="A2376" s="221">
        <v>2375</v>
      </c>
      <c r="B2376" s="68" t="b">
        <f>'Zał 5-3'!$J$17&lt;='Zał 5-2'!$J$17</f>
        <v>1</v>
      </c>
      <c r="C2376" s="68" t="s">
        <v>3982</v>
      </c>
      <c r="D2376" s="68" t="s">
        <v>18</v>
      </c>
      <c r="E2376" s="68" t="s">
        <v>2424</v>
      </c>
    </row>
    <row r="2377" spans="1:5" hidden="1" x14ac:dyDescent="0.2">
      <c r="A2377" s="221">
        <v>2376</v>
      </c>
      <c r="B2377" s="68" t="b">
        <f>'Zał 5-3'!$J$22&lt;='Zał 5-2'!$J$22</f>
        <v>1</v>
      </c>
      <c r="C2377" s="68" t="s">
        <v>3982</v>
      </c>
      <c r="D2377" s="68" t="s">
        <v>4001</v>
      </c>
      <c r="E2377" s="68" t="s">
        <v>2424</v>
      </c>
    </row>
    <row r="2378" spans="1:5" hidden="1" x14ac:dyDescent="0.2">
      <c r="A2378" s="221">
        <v>2377</v>
      </c>
      <c r="B2378" s="68" t="b">
        <f>'Zał 5-3'!$J$23&lt;='Zał 5-2'!$J$23</f>
        <v>1</v>
      </c>
      <c r="C2378" s="68" t="s">
        <v>3982</v>
      </c>
      <c r="D2378" s="68" t="s">
        <v>4086</v>
      </c>
      <c r="E2378" s="68" t="s">
        <v>2424</v>
      </c>
    </row>
    <row r="2379" spans="1:5" hidden="1" x14ac:dyDescent="0.2">
      <c r="A2379" s="221">
        <v>2378</v>
      </c>
      <c r="B2379" s="68" t="b">
        <f>'Zał 5-3'!$J$24&lt;='Zał 5-2'!$J$24</f>
        <v>1</v>
      </c>
      <c r="C2379" s="68" t="s">
        <v>3982</v>
      </c>
      <c r="D2379" s="68" t="s">
        <v>4077</v>
      </c>
      <c r="E2379" s="68" t="s">
        <v>2424</v>
      </c>
    </row>
    <row r="2380" spans="1:5" hidden="1" x14ac:dyDescent="0.2">
      <c r="A2380" s="221">
        <v>2379</v>
      </c>
      <c r="B2380" s="68" t="b">
        <f>'Zał 5-3'!$J$25&lt;='Zał 5-2'!$J$25</f>
        <v>1</v>
      </c>
      <c r="C2380" s="68" t="s">
        <v>3982</v>
      </c>
      <c r="D2380" s="68" t="s">
        <v>1540</v>
      </c>
      <c r="E2380" s="68" t="s">
        <v>2424</v>
      </c>
    </row>
    <row r="2381" spans="1:5" hidden="1" x14ac:dyDescent="0.2">
      <c r="A2381" s="221">
        <v>2380</v>
      </c>
      <c r="B2381" s="68" t="b">
        <f>'Zał 5-3'!$J$26&lt;='Zał 5-2'!$J$26</f>
        <v>1</v>
      </c>
      <c r="C2381" s="68" t="s">
        <v>3982</v>
      </c>
      <c r="D2381" s="68" t="s">
        <v>1532</v>
      </c>
      <c r="E2381" s="68" t="s">
        <v>2424</v>
      </c>
    </row>
    <row r="2382" spans="1:5" hidden="1" x14ac:dyDescent="0.2">
      <c r="A2382" s="221">
        <v>2381</v>
      </c>
      <c r="B2382" s="68" t="b">
        <f>'Zał 5-3'!$J$27&lt;='Zał 5-2'!$J$27</f>
        <v>1</v>
      </c>
      <c r="C2382" s="68" t="s">
        <v>3982</v>
      </c>
      <c r="D2382" s="68" t="s">
        <v>1526</v>
      </c>
      <c r="E2382" s="68" t="s">
        <v>2424</v>
      </c>
    </row>
    <row r="2383" spans="1:5" hidden="1" x14ac:dyDescent="0.2">
      <c r="A2383" s="221">
        <v>2382</v>
      </c>
      <c r="B2383" s="68" t="b">
        <f>'Zał 5-3'!$J$28&lt;='Zał 5-2'!$J$28</f>
        <v>1</v>
      </c>
      <c r="C2383" s="68" t="s">
        <v>3982</v>
      </c>
      <c r="D2383" s="68" t="s">
        <v>1520</v>
      </c>
      <c r="E2383" s="68" t="s">
        <v>2424</v>
      </c>
    </row>
    <row r="2384" spans="1:5" hidden="1" x14ac:dyDescent="0.2">
      <c r="A2384" s="221">
        <v>2383</v>
      </c>
      <c r="B2384" s="68" t="b">
        <f>'Zał 5-3'!$J$29&lt;='Zał 5-2'!$J$29</f>
        <v>1</v>
      </c>
      <c r="C2384" s="68" t="s">
        <v>3982</v>
      </c>
      <c r="D2384" s="68" t="s">
        <v>1514</v>
      </c>
      <c r="E2384" s="68" t="s">
        <v>2424</v>
      </c>
    </row>
    <row r="2385" spans="1:5" hidden="1" x14ac:dyDescent="0.2">
      <c r="A2385" s="221">
        <v>2384</v>
      </c>
      <c r="B2385" s="68" t="b">
        <f>'Zał 5-3'!$J$30&lt;='Zał 5-2'!$J$30</f>
        <v>1</v>
      </c>
      <c r="C2385" s="68" t="s">
        <v>3982</v>
      </c>
      <c r="D2385" s="68" t="s">
        <v>1505</v>
      </c>
      <c r="E2385" s="68" t="s">
        <v>2424</v>
      </c>
    </row>
    <row r="2386" spans="1:5" hidden="1" x14ac:dyDescent="0.2">
      <c r="A2386" s="221">
        <v>2385</v>
      </c>
      <c r="B2386" s="68" t="b">
        <f>'Zał 5-3'!$J$31&lt;='Zał 5-2'!$J$31</f>
        <v>1</v>
      </c>
      <c r="C2386" s="68" t="s">
        <v>3982</v>
      </c>
      <c r="D2386" s="68" t="s">
        <v>2896</v>
      </c>
      <c r="E2386" s="68" t="s">
        <v>2424</v>
      </c>
    </row>
    <row r="2387" spans="1:5" hidden="1" x14ac:dyDescent="0.2">
      <c r="A2387" s="221">
        <v>2386</v>
      </c>
      <c r="B2387" s="68" t="b">
        <f>'Zał 5-3'!$J$32&lt;='Zał 5-2'!$J$32</f>
        <v>1</v>
      </c>
      <c r="C2387" s="68" t="s">
        <v>3982</v>
      </c>
      <c r="D2387" s="68" t="s">
        <v>2890</v>
      </c>
      <c r="E2387" s="68" t="s">
        <v>2424</v>
      </c>
    </row>
    <row r="2388" spans="1:5" hidden="1" x14ac:dyDescent="0.2">
      <c r="A2388" s="221">
        <v>2387</v>
      </c>
      <c r="B2388" s="68" t="b">
        <f>'Zał 5-3'!$J$33&lt;='Zał 5-2'!$J$33</f>
        <v>1</v>
      </c>
      <c r="C2388" s="68" t="s">
        <v>3982</v>
      </c>
      <c r="D2388" s="68" t="s">
        <v>2891</v>
      </c>
      <c r="E2388" s="68" t="s">
        <v>2424</v>
      </c>
    </row>
    <row r="2389" spans="1:5" hidden="1" x14ac:dyDescent="0.2">
      <c r="A2389" s="221">
        <v>2388</v>
      </c>
      <c r="B2389" s="68" t="b">
        <f>'Zał 5-3'!$J$34&lt;='Zał 5-2'!$J$34</f>
        <v>1</v>
      </c>
      <c r="C2389" s="68" t="s">
        <v>3982</v>
      </c>
      <c r="D2389" s="68" t="s">
        <v>2897</v>
      </c>
      <c r="E2389" s="68" t="s">
        <v>2424</v>
      </c>
    </row>
    <row r="2390" spans="1:5" hidden="1" x14ac:dyDescent="0.2">
      <c r="A2390" s="221">
        <v>2389</v>
      </c>
      <c r="B2390" s="68" t="b">
        <f>'Zał 5-3'!$J$35&lt;='Zał 5-2'!$J$35</f>
        <v>1</v>
      </c>
      <c r="C2390" s="68" t="s">
        <v>3982</v>
      </c>
      <c r="D2390" s="68" t="s">
        <v>2892</v>
      </c>
      <c r="E2390" s="68" t="s">
        <v>2424</v>
      </c>
    </row>
    <row r="2391" spans="1:5" hidden="1" x14ac:dyDescent="0.2">
      <c r="A2391" s="221">
        <v>2390</v>
      </c>
      <c r="B2391" s="68" t="b">
        <f>'Zał 5-3'!$J$37&lt;='Zał 5-2'!$J$37</f>
        <v>1</v>
      </c>
      <c r="C2391" s="68" t="s">
        <v>3982</v>
      </c>
      <c r="D2391" s="68" t="s">
        <v>2894</v>
      </c>
      <c r="E2391" s="68" t="s">
        <v>2424</v>
      </c>
    </row>
    <row r="2392" spans="1:5" hidden="1" x14ac:dyDescent="0.2">
      <c r="A2392" s="221">
        <v>2391</v>
      </c>
      <c r="B2392" s="68" t="b">
        <f>'Zał 5-3'!$J$38&lt;='Zał 5-2'!$J$38</f>
        <v>1</v>
      </c>
      <c r="C2392" s="68" t="s">
        <v>3982</v>
      </c>
      <c r="D2392" s="68" t="s">
        <v>2895</v>
      </c>
      <c r="E2392" s="68" t="s">
        <v>2424</v>
      </c>
    </row>
    <row r="2393" spans="1:5" hidden="1" x14ac:dyDescent="0.2">
      <c r="A2393" s="221">
        <v>2392</v>
      </c>
      <c r="B2393" s="68" t="b">
        <f>'Zał 5-3'!$J$39&lt;='Zał 5-2'!$J$39</f>
        <v>1</v>
      </c>
      <c r="C2393" s="68" t="s">
        <v>3982</v>
      </c>
      <c r="D2393" s="68" t="s">
        <v>99</v>
      </c>
      <c r="E2393" s="68" t="s">
        <v>2424</v>
      </c>
    </row>
    <row r="2394" spans="1:5" hidden="1" x14ac:dyDescent="0.2">
      <c r="A2394" s="221">
        <v>2393</v>
      </c>
      <c r="B2394" s="68" t="b">
        <f>'Zał 5-3'!$K$7&lt;='Zał 5-2'!$K$7</f>
        <v>1</v>
      </c>
      <c r="C2394" s="68" t="s">
        <v>3982</v>
      </c>
      <c r="D2394" s="68" t="s">
        <v>1504</v>
      </c>
      <c r="E2394" s="68" t="s">
        <v>11</v>
      </c>
    </row>
    <row r="2395" spans="1:5" hidden="1" x14ac:dyDescent="0.2">
      <c r="A2395" s="221">
        <v>2394</v>
      </c>
      <c r="B2395" s="68" t="b">
        <f>'Zał 5-3'!$K$8&lt;='Zał 5-2'!$K$8</f>
        <v>1</v>
      </c>
      <c r="C2395" s="68" t="s">
        <v>3982</v>
      </c>
      <c r="D2395" s="68" t="s">
        <v>82</v>
      </c>
      <c r="E2395" s="68" t="s">
        <v>11</v>
      </c>
    </row>
    <row r="2396" spans="1:5" hidden="1" x14ac:dyDescent="0.2">
      <c r="A2396" s="221">
        <v>2395</v>
      </c>
      <c r="B2396" s="68" t="b">
        <f>'Zał 5-3'!$K$9&lt;='Zał 5-2'!$K$9</f>
        <v>1</v>
      </c>
      <c r="C2396" s="68" t="s">
        <v>3982</v>
      </c>
      <c r="D2396" s="68" t="s">
        <v>73</v>
      </c>
      <c r="E2396" s="68" t="s">
        <v>11</v>
      </c>
    </row>
    <row r="2397" spans="1:5" hidden="1" x14ac:dyDescent="0.2">
      <c r="A2397" s="221">
        <v>2396</v>
      </c>
      <c r="B2397" s="68" t="b">
        <f>'Zał 5-3'!$K$10&lt;='Zał 5-2'!$K$10</f>
        <v>1</v>
      </c>
      <c r="C2397" s="68" t="s">
        <v>3982</v>
      </c>
      <c r="D2397" s="68" t="s">
        <v>64</v>
      </c>
      <c r="E2397" s="68" t="s">
        <v>11</v>
      </c>
    </row>
    <row r="2398" spans="1:5" hidden="1" x14ac:dyDescent="0.2">
      <c r="A2398" s="221">
        <v>2397</v>
      </c>
      <c r="B2398" s="68" t="b">
        <f>'Zał 5-3'!$K$11&lt;='Zał 5-2'!$K$11</f>
        <v>1</v>
      </c>
      <c r="C2398" s="68" t="s">
        <v>3982</v>
      </c>
      <c r="D2398" s="68" t="s">
        <v>55</v>
      </c>
      <c r="E2398" s="68" t="s">
        <v>11</v>
      </c>
    </row>
    <row r="2399" spans="1:5" hidden="1" x14ac:dyDescent="0.2">
      <c r="A2399" s="221">
        <v>2398</v>
      </c>
      <c r="B2399" s="68" t="b">
        <f>'Zał 5-3'!$K$12&lt;='Zał 5-2'!$K$12</f>
        <v>1</v>
      </c>
      <c r="C2399" s="68" t="s">
        <v>3982</v>
      </c>
      <c r="D2399" s="68" t="s">
        <v>46</v>
      </c>
      <c r="E2399" s="68" t="s">
        <v>11</v>
      </c>
    </row>
    <row r="2400" spans="1:5" hidden="1" x14ac:dyDescent="0.2">
      <c r="A2400" s="221">
        <v>2399</v>
      </c>
      <c r="B2400" s="68" t="b">
        <f>'Zał 5-3'!$K$13&lt;='Zał 5-2'!$K$13</f>
        <v>1</v>
      </c>
      <c r="C2400" s="68" t="s">
        <v>3982</v>
      </c>
      <c r="D2400" s="68" t="s">
        <v>40</v>
      </c>
      <c r="E2400" s="68" t="s">
        <v>11</v>
      </c>
    </row>
    <row r="2401" spans="1:5" hidden="1" x14ac:dyDescent="0.2">
      <c r="A2401" s="221">
        <v>2400</v>
      </c>
      <c r="B2401" s="68" t="b">
        <f>'Zał 5-3'!$K$14&lt;='Zał 5-2'!$K$14</f>
        <v>1</v>
      </c>
      <c r="C2401" s="68" t="s">
        <v>3982</v>
      </c>
      <c r="D2401" s="68" t="s">
        <v>35</v>
      </c>
      <c r="E2401" s="68" t="s">
        <v>11</v>
      </c>
    </row>
    <row r="2402" spans="1:5" hidden="1" x14ac:dyDescent="0.2">
      <c r="A2402" s="221">
        <v>2401</v>
      </c>
      <c r="B2402" s="68" t="b">
        <f>'Zał 5-3'!$K$15&lt;='Zał 5-2'!$K$15</f>
        <v>1</v>
      </c>
      <c r="C2402" s="68" t="s">
        <v>3982</v>
      </c>
      <c r="D2402" s="68" t="s">
        <v>30</v>
      </c>
      <c r="E2402" s="68" t="s">
        <v>11</v>
      </c>
    </row>
    <row r="2403" spans="1:5" hidden="1" x14ac:dyDescent="0.2">
      <c r="A2403" s="221">
        <v>2402</v>
      </c>
      <c r="B2403" s="68" t="b">
        <f>'Zał 5-3'!$K$16&lt;='Zał 5-2'!$K$16</f>
        <v>1</v>
      </c>
      <c r="C2403" s="68" t="s">
        <v>3982</v>
      </c>
      <c r="D2403" s="68" t="s">
        <v>24</v>
      </c>
      <c r="E2403" s="68" t="s">
        <v>11</v>
      </c>
    </row>
    <row r="2404" spans="1:5" hidden="1" x14ac:dyDescent="0.2">
      <c r="A2404" s="221">
        <v>2403</v>
      </c>
      <c r="B2404" s="68" t="b">
        <f>'Zał 5-3'!$K$17&lt;='Zał 5-2'!$K$17</f>
        <v>1</v>
      </c>
      <c r="C2404" s="68" t="s">
        <v>3982</v>
      </c>
      <c r="D2404" s="68" t="s">
        <v>18</v>
      </c>
      <c r="E2404" s="68" t="s">
        <v>11</v>
      </c>
    </row>
    <row r="2405" spans="1:5" hidden="1" x14ac:dyDescent="0.2">
      <c r="A2405" s="221">
        <v>2404</v>
      </c>
      <c r="B2405" s="68" t="b">
        <f>'Zał 5-3'!$K$19&lt;='Zał 5-2'!$K$19</f>
        <v>1</v>
      </c>
      <c r="C2405" s="68" t="s">
        <v>3982</v>
      </c>
      <c r="D2405" s="68" t="s">
        <v>1069</v>
      </c>
      <c r="E2405" s="68" t="s">
        <v>11</v>
      </c>
    </row>
    <row r="2406" spans="1:5" hidden="1" x14ac:dyDescent="0.2">
      <c r="A2406" s="221">
        <v>2405</v>
      </c>
      <c r="B2406" s="68" t="b">
        <f>'Zał 5-3'!$K$20&lt;='Zał 5-2'!$K$20</f>
        <v>1</v>
      </c>
      <c r="C2406" s="68" t="s">
        <v>3982</v>
      </c>
      <c r="D2406" s="68" t="s">
        <v>895</v>
      </c>
      <c r="E2406" s="68" t="s">
        <v>11</v>
      </c>
    </row>
    <row r="2407" spans="1:5" hidden="1" x14ac:dyDescent="0.2">
      <c r="A2407" s="221">
        <v>2406</v>
      </c>
      <c r="B2407" s="68" t="b">
        <f>'Zał 5-3'!$K$21&lt;='Zał 5-2'!$K$21</f>
        <v>1</v>
      </c>
      <c r="C2407" s="68" t="s">
        <v>3982</v>
      </c>
      <c r="D2407" s="68" t="s">
        <v>887</v>
      </c>
      <c r="E2407" s="68" t="s">
        <v>11</v>
      </c>
    </row>
    <row r="2408" spans="1:5" hidden="1" x14ac:dyDescent="0.2">
      <c r="A2408" s="221">
        <v>2407</v>
      </c>
      <c r="B2408" s="68" t="b">
        <f>'Zał 5-3'!$K$22&lt;='Zał 5-2'!$K$22</f>
        <v>1</v>
      </c>
      <c r="C2408" s="68" t="s">
        <v>3982</v>
      </c>
      <c r="D2408" s="68" t="s">
        <v>4001</v>
      </c>
      <c r="E2408" s="68" t="s">
        <v>11</v>
      </c>
    </row>
    <row r="2409" spans="1:5" hidden="1" x14ac:dyDescent="0.2">
      <c r="A2409" s="221">
        <v>2408</v>
      </c>
      <c r="B2409" s="68" t="b">
        <f>'Zał 5-3'!$K$23&lt;='Zał 5-2'!$K$23</f>
        <v>1</v>
      </c>
      <c r="C2409" s="68" t="s">
        <v>3982</v>
      </c>
      <c r="D2409" s="68" t="s">
        <v>4086</v>
      </c>
      <c r="E2409" s="68" t="s">
        <v>11</v>
      </c>
    </row>
    <row r="2410" spans="1:5" hidden="1" x14ac:dyDescent="0.2">
      <c r="A2410" s="221">
        <v>2409</v>
      </c>
      <c r="B2410" s="68" t="b">
        <f>'Zał 5-3'!$K$24&lt;='Zał 5-2'!$K$24</f>
        <v>1</v>
      </c>
      <c r="C2410" s="68" t="s">
        <v>3982</v>
      </c>
      <c r="D2410" s="68" t="s">
        <v>4077</v>
      </c>
      <c r="E2410" s="68" t="s">
        <v>11</v>
      </c>
    </row>
    <row r="2411" spans="1:5" hidden="1" x14ac:dyDescent="0.2">
      <c r="A2411" s="221">
        <v>2410</v>
      </c>
      <c r="B2411" s="68" t="b">
        <f>'Zał 5-3'!$K$25&lt;='Zał 5-2'!$K$25</f>
        <v>1</v>
      </c>
      <c r="C2411" s="68" t="s">
        <v>3982</v>
      </c>
      <c r="D2411" s="68" t="s">
        <v>1540</v>
      </c>
      <c r="E2411" s="68" t="s">
        <v>11</v>
      </c>
    </row>
    <row r="2412" spans="1:5" hidden="1" x14ac:dyDescent="0.2">
      <c r="A2412" s="221">
        <v>2411</v>
      </c>
      <c r="B2412" s="68" t="b">
        <f>'Zał 5-3'!$K$26&lt;='Zał 5-2'!$K$26</f>
        <v>1</v>
      </c>
      <c r="C2412" s="68" t="s">
        <v>3982</v>
      </c>
      <c r="D2412" s="68" t="s">
        <v>1532</v>
      </c>
      <c r="E2412" s="68" t="s">
        <v>11</v>
      </c>
    </row>
    <row r="2413" spans="1:5" hidden="1" x14ac:dyDescent="0.2">
      <c r="A2413" s="221">
        <v>2412</v>
      </c>
      <c r="B2413" s="68" t="b">
        <f>'Zał 5-3'!$K$27&lt;='Zał 5-2'!$K$27</f>
        <v>1</v>
      </c>
      <c r="C2413" s="68" t="s">
        <v>3982</v>
      </c>
      <c r="D2413" s="68" t="s">
        <v>1526</v>
      </c>
      <c r="E2413" s="68" t="s">
        <v>11</v>
      </c>
    </row>
    <row r="2414" spans="1:5" hidden="1" x14ac:dyDescent="0.2">
      <c r="A2414" s="221">
        <v>2413</v>
      </c>
      <c r="B2414" s="68" t="b">
        <f>'Zał 5-3'!$K$28&lt;='Zał 5-2'!$K$28</f>
        <v>1</v>
      </c>
      <c r="C2414" s="68" t="s">
        <v>3982</v>
      </c>
      <c r="D2414" s="68" t="s">
        <v>1520</v>
      </c>
      <c r="E2414" s="68" t="s">
        <v>11</v>
      </c>
    </row>
    <row r="2415" spans="1:5" hidden="1" x14ac:dyDescent="0.2">
      <c r="A2415" s="221">
        <v>2414</v>
      </c>
      <c r="B2415" s="68" t="b">
        <f>'Zał 5-3'!$K$29&lt;='Zał 5-2'!$K$29</f>
        <v>1</v>
      </c>
      <c r="C2415" s="68" t="s">
        <v>3982</v>
      </c>
      <c r="D2415" s="68" t="s">
        <v>1514</v>
      </c>
      <c r="E2415" s="68" t="s">
        <v>11</v>
      </c>
    </row>
    <row r="2416" spans="1:5" hidden="1" x14ac:dyDescent="0.2">
      <c r="A2416" s="221">
        <v>2415</v>
      </c>
      <c r="B2416" s="68" t="b">
        <f>'Zał 5-3'!$K$30&lt;='Zał 5-2'!$K$30</f>
        <v>1</v>
      </c>
      <c r="C2416" s="68" t="s">
        <v>3982</v>
      </c>
      <c r="D2416" s="68" t="s">
        <v>1505</v>
      </c>
      <c r="E2416" s="68" t="s">
        <v>11</v>
      </c>
    </row>
    <row r="2417" spans="1:5" hidden="1" x14ac:dyDescent="0.2">
      <c r="A2417" s="221">
        <v>2416</v>
      </c>
      <c r="B2417" s="68" t="b">
        <f>'Zał 5-3'!$K$31&lt;='Zał 5-2'!$K$31</f>
        <v>1</v>
      </c>
      <c r="C2417" s="68" t="s">
        <v>3982</v>
      </c>
      <c r="D2417" s="68" t="s">
        <v>2896</v>
      </c>
      <c r="E2417" s="68" t="s">
        <v>11</v>
      </c>
    </row>
    <row r="2418" spans="1:5" hidden="1" x14ac:dyDescent="0.2">
      <c r="A2418" s="221">
        <v>2417</v>
      </c>
      <c r="B2418" s="68" t="b">
        <f>'Zał 5-3'!$K$32&lt;='Zał 5-2'!$K$32</f>
        <v>1</v>
      </c>
      <c r="C2418" s="68" t="s">
        <v>3982</v>
      </c>
      <c r="D2418" s="68" t="s">
        <v>2890</v>
      </c>
      <c r="E2418" s="68" t="s">
        <v>11</v>
      </c>
    </row>
    <row r="2419" spans="1:5" hidden="1" x14ac:dyDescent="0.2">
      <c r="A2419" s="221">
        <v>2418</v>
      </c>
      <c r="B2419" s="68" t="b">
        <f>'Zał 5-3'!$K$33&lt;='Zał 5-2'!$K$33</f>
        <v>1</v>
      </c>
      <c r="C2419" s="68" t="s">
        <v>3982</v>
      </c>
      <c r="D2419" s="68" t="s">
        <v>2891</v>
      </c>
      <c r="E2419" s="68" t="s">
        <v>11</v>
      </c>
    </row>
    <row r="2420" spans="1:5" hidden="1" x14ac:dyDescent="0.2">
      <c r="A2420" s="221">
        <v>2419</v>
      </c>
      <c r="B2420" s="68" t="b">
        <f>'Zał 5-3'!$K$34&lt;='Zał 5-2'!$K$34</f>
        <v>1</v>
      </c>
      <c r="C2420" s="68" t="s">
        <v>3982</v>
      </c>
      <c r="D2420" s="68" t="s">
        <v>2897</v>
      </c>
      <c r="E2420" s="68" t="s">
        <v>11</v>
      </c>
    </row>
    <row r="2421" spans="1:5" hidden="1" x14ac:dyDescent="0.2">
      <c r="A2421" s="221">
        <v>2420</v>
      </c>
      <c r="B2421" s="68" t="b">
        <f>'Zał 5-3'!$K$35&lt;='Zał 5-2'!$K$35</f>
        <v>1</v>
      </c>
      <c r="C2421" s="68" t="s">
        <v>3982</v>
      </c>
      <c r="D2421" s="68" t="s">
        <v>2892</v>
      </c>
      <c r="E2421" s="68" t="s">
        <v>11</v>
      </c>
    </row>
    <row r="2422" spans="1:5" hidden="1" x14ac:dyDescent="0.2">
      <c r="A2422" s="221">
        <v>2421</v>
      </c>
      <c r="B2422" s="68" t="b">
        <f>'Zał 5-3'!$K$36&lt;='Zał 5-2'!$K$36</f>
        <v>1</v>
      </c>
      <c r="C2422" s="68" t="s">
        <v>3982</v>
      </c>
      <c r="D2422" s="68" t="s">
        <v>2893</v>
      </c>
      <c r="E2422" s="68" t="s">
        <v>11</v>
      </c>
    </row>
    <row r="2423" spans="1:5" hidden="1" x14ac:dyDescent="0.2">
      <c r="A2423" s="221">
        <v>2422</v>
      </c>
      <c r="B2423" s="68" t="b">
        <f>'Zał 5-3'!$K$38&lt;='Zał 5-2'!$K$38</f>
        <v>1</v>
      </c>
      <c r="C2423" s="68" t="s">
        <v>3982</v>
      </c>
      <c r="D2423" s="68" t="s">
        <v>2895</v>
      </c>
      <c r="E2423" s="68" t="s">
        <v>11</v>
      </c>
    </row>
    <row r="2424" spans="1:5" hidden="1" x14ac:dyDescent="0.2">
      <c r="A2424" s="221">
        <v>2423</v>
      </c>
      <c r="B2424" s="68" t="b">
        <f>'Zał 5-3'!$K$39&lt;='Zał 5-2'!$K$39</f>
        <v>1</v>
      </c>
      <c r="C2424" s="68" t="s">
        <v>3982</v>
      </c>
      <c r="D2424" s="68" t="s">
        <v>99</v>
      </c>
      <c r="E2424" s="68" t="s">
        <v>11</v>
      </c>
    </row>
    <row r="2425" spans="1:5" hidden="1" x14ac:dyDescent="0.2">
      <c r="A2425" s="221">
        <v>2424</v>
      </c>
      <c r="B2425" s="68" t="b">
        <f>'Zał 5-3'!$L$7&lt;='Zał 5-2'!$L$7</f>
        <v>1</v>
      </c>
      <c r="C2425" s="68" t="s">
        <v>3982</v>
      </c>
      <c r="D2425" s="68" t="s">
        <v>1504</v>
      </c>
      <c r="E2425" s="68" t="s">
        <v>3944</v>
      </c>
    </row>
    <row r="2426" spans="1:5" hidden="1" x14ac:dyDescent="0.2">
      <c r="A2426" s="221">
        <v>2425</v>
      </c>
      <c r="B2426" s="68" t="b">
        <f>'Zał 5-3'!$L$8&lt;='Zał 5-2'!$L$8</f>
        <v>1</v>
      </c>
      <c r="C2426" s="68" t="s">
        <v>3982</v>
      </c>
      <c r="D2426" s="68" t="s">
        <v>82</v>
      </c>
      <c r="E2426" s="68" t="s">
        <v>3944</v>
      </c>
    </row>
    <row r="2427" spans="1:5" hidden="1" x14ac:dyDescent="0.2">
      <c r="A2427" s="221">
        <v>2426</v>
      </c>
      <c r="B2427" s="68" t="b">
        <f>'Zał 5-3'!$L$9&lt;='Zał 5-2'!$L$9</f>
        <v>1</v>
      </c>
      <c r="C2427" s="68" t="s">
        <v>3982</v>
      </c>
      <c r="D2427" s="68" t="s">
        <v>73</v>
      </c>
      <c r="E2427" s="68" t="s">
        <v>3944</v>
      </c>
    </row>
    <row r="2428" spans="1:5" hidden="1" x14ac:dyDescent="0.2">
      <c r="A2428" s="221">
        <v>2427</v>
      </c>
      <c r="B2428" s="68" t="b">
        <f>'Zał 5-3'!$L$10&lt;='Zał 5-2'!$L$10</f>
        <v>1</v>
      </c>
      <c r="C2428" s="68" t="s">
        <v>3982</v>
      </c>
      <c r="D2428" s="68" t="s">
        <v>64</v>
      </c>
      <c r="E2428" s="68" t="s">
        <v>3944</v>
      </c>
    </row>
    <row r="2429" spans="1:5" hidden="1" x14ac:dyDescent="0.2">
      <c r="A2429" s="221">
        <v>2428</v>
      </c>
      <c r="B2429" s="68" t="b">
        <f>'Zał 5-3'!$L$11&lt;='Zał 5-2'!$L$11</f>
        <v>1</v>
      </c>
      <c r="C2429" s="68" t="s">
        <v>3982</v>
      </c>
      <c r="D2429" s="68" t="s">
        <v>55</v>
      </c>
      <c r="E2429" s="68" t="s">
        <v>3944</v>
      </c>
    </row>
    <row r="2430" spans="1:5" hidden="1" x14ac:dyDescent="0.2">
      <c r="A2430" s="221">
        <v>2429</v>
      </c>
      <c r="B2430" s="68" t="b">
        <f>'Zał 5-3'!$L$12&lt;='Zał 5-2'!$L$12</f>
        <v>1</v>
      </c>
      <c r="C2430" s="68" t="s">
        <v>3982</v>
      </c>
      <c r="D2430" s="68" t="s">
        <v>46</v>
      </c>
      <c r="E2430" s="68" t="s">
        <v>3944</v>
      </c>
    </row>
    <row r="2431" spans="1:5" hidden="1" x14ac:dyDescent="0.2">
      <c r="A2431" s="221">
        <v>2430</v>
      </c>
      <c r="B2431" s="68" t="b">
        <f>'Zał 5-3'!$L$13&lt;='Zał 5-2'!$L$13</f>
        <v>1</v>
      </c>
      <c r="C2431" s="68" t="s">
        <v>3982</v>
      </c>
      <c r="D2431" s="68" t="s">
        <v>40</v>
      </c>
      <c r="E2431" s="68" t="s">
        <v>3944</v>
      </c>
    </row>
    <row r="2432" spans="1:5" hidden="1" x14ac:dyDescent="0.2">
      <c r="A2432" s="221">
        <v>2431</v>
      </c>
      <c r="B2432" s="68" t="b">
        <f>'Zał 5-3'!$L$14&lt;='Zał 5-2'!$L$14</f>
        <v>1</v>
      </c>
      <c r="C2432" s="68" t="s">
        <v>3982</v>
      </c>
      <c r="D2432" s="68" t="s">
        <v>35</v>
      </c>
      <c r="E2432" s="68" t="s">
        <v>3944</v>
      </c>
    </row>
    <row r="2433" spans="1:5" hidden="1" x14ac:dyDescent="0.2">
      <c r="A2433" s="221">
        <v>2432</v>
      </c>
      <c r="B2433" s="68" t="b">
        <f>'Zał 5-3'!$L$15&lt;='Zał 5-2'!$L$15</f>
        <v>1</v>
      </c>
      <c r="C2433" s="68" t="s">
        <v>3982</v>
      </c>
      <c r="D2433" s="68" t="s">
        <v>30</v>
      </c>
      <c r="E2433" s="68" t="s">
        <v>3944</v>
      </c>
    </row>
    <row r="2434" spans="1:5" hidden="1" x14ac:dyDescent="0.2">
      <c r="A2434" s="221">
        <v>2433</v>
      </c>
      <c r="B2434" s="68" t="b">
        <f>'Zał 5-3'!$L$16&lt;='Zał 5-2'!$L$16</f>
        <v>1</v>
      </c>
      <c r="C2434" s="68" t="s">
        <v>3982</v>
      </c>
      <c r="D2434" s="68" t="s">
        <v>24</v>
      </c>
      <c r="E2434" s="68" t="s">
        <v>3944</v>
      </c>
    </row>
    <row r="2435" spans="1:5" hidden="1" x14ac:dyDescent="0.2">
      <c r="A2435" s="221">
        <v>2434</v>
      </c>
      <c r="B2435" s="68" t="b">
        <f>'Zał 5-3'!$L$17&lt;='Zał 5-2'!$L$17</f>
        <v>1</v>
      </c>
      <c r="C2435" s="68" t="s">
        <v>3982</v>
      </c>
      <c r="D2435" s="68" t="s">
        <v>18</v>
      </c>
      <c r="E2435" s="68" t="s">
        <v>3944</v>
      </c>
    </row>
    <row r="2436" spans="1:5" hidden="1" x14ac:dyDescent="0.2">
      <c r="A2436" s="221">
        <v>2435</v>
      </c>
      <c r="B2436" s="68" t="b">
        <f>'Zał 5-3'!$L$19&lt;='Zał 5-2'!$L$19</f>
        <v>1</v>
      </c>
      <c r="C2436" s="68" t="s">
        <v>3982</v>
      </c>
      <c r="D2436" s="68" t="s">
        <v>1069</v>
      </c>
      <c r="E2436" s="68" t="s">
        <v>3944</v>
      </c>
    </row>
    <row r="2437" spans="1:5" hidden="1" x14ac:dyDescent="0.2">
      <c r="A2437" s="221">
        <v>2436</v>
      </c>
      <c r="B2437" s="68" t="b">
        <f>'Zał 5-3'!$L$20&lt;='Zał 5-2'!$L$20</f>
        <v>1</v>
      </c>
      <c r="C2437" s="68" t="s">
        <v>3982</v>
      </c>
      <c r="D2437" s="68" t="s">
        <v>895</v>
      </c>
      <c r="E2437" s="68" t="s">
        <v>3944</v>
      </c>
    </row>
    <row r="2438" spans="1:5" hidden="1" x14ac:dyDescent="0.2">
      <c r="A2438" s="221">
        <v>2437</v>
      </c>
      <c r="B2438" s="68" t="b">
        <f>'Zał 5-3'!$L$21&lt;='Zał 5-2'!$L$21</f>
        <v>1</v>
      </c>
      <c r="C2438" s="68" t="s">
        <v>3982</v>
      </c>
      <c r="D2438" s="68" t="s">
        <v>887</v>
      </c>
      <c r="E2438" s="68" t="s">
        <v>3944</v>
      </c>
    </row>
    <row r="2439" spans="1:5" hidden="1" x14ac:dyDescent="0.2">
      <c r="A2439" s="221">
        <v>2438</v>
      </c>
      <c r="B2439" s="68" t="b">
        <f>'Zał 5-3'!$L$22&lt;='Zał 5-2'!$L$22</f>
        <v>1</v>
      </c>
      <c r="C2439" s="68" t="s">
        <v>3982</v>
      </c>
      <c r="D2439" s="68" t="s">
        <v>4001</v>
      </c>
      <c r="E2439" s="68" t="s">
        <v>3944</v>
      </c>
    </row>
    <row r="2440" spans="1:5" hidden="1" x14ac:dyDescent="0.2">
      <c r="A2440" s="221">
        <v>2439</v>
      </c>
      <c r="B2440" s="68" t="b">
        <f>'Zał 5-3'!$L$23&lt;='Zał 5-2'!$L$23</f>
        <v>1</v>
      </c>
      <c r="C2440" s="68" t="s">
        <v>3982</v>
      </c>
      <c r="D2440" s="68" t="s">
        <v>4086</v>
      </c>
      <c r="E2440" s="68" t="s">
        <v>3944</v>
      </c>
    </row>
    <row r="2441" spans="1:5" hidden="1" x14ac:dyDescent="0.2">
      <c r="A2441" s="221">
        <v>2440</v>
      </c>
      <c r="B2441" s="68" t="b">
        <f>'Zał 5-3'!$L$24&lt;='Zał 5-2'!$L$24</f>
        <v>1</v>
      </c>
      <c r="C2441" s="68" t="s">
        <v>3982</v>
      </c>
      <c r="D2441" s="68" t="s">
        <v>4077</v>
      </c>
      <c r="E2441" s="68" t="s">
        <v>3944</v>
      </c>
    </row>
    <row r="2442" spans="1:5" hidden="1" x14ac:dyDescent="0.2">
      <c r="A2442" s="221">
        <v>2441</v>
      </c>
      <c r="B2442" s="68" t="b">
        <f>'Zał 5-3'!$L$25&lt;='Zał 5-2'!$L$25</f>
        <v>1</v>
      </c>
      <c r="C2442" s="68" t="s">
        <v>3982</v>
      </c>
      <c r="D2442" s="68" t="s">
        <v>1540</v>
      </c>
      <c r="E2442" s="68" t="s">
        <v>3944</v>
      </c>
    </row>
    <row r="2443" spans="1:5" hidden="1" x14ac:dyDescent="0.2">
      <c r="A2443" s="221">
        <v>2442</v>
      </c>
      <c r="B2443" s="68" t="b">
        <f>'Zał 5-3'!$L$26&lt;='Zał 5-2'!$L$26</f>
        <v>1</v>
      </c>
      <c r="C2443" s="68" t="s">
        <v>3982</v>
      </c>
      <c r="D2443" s="68" t="s">
        <v>1532</v>
      </c>
      <c r="E2443" s="68" t="s">
        <v>3944</v>
      </c>
    </row>
    <row r="2444" spans="1:5" hidden="1" x14ac:dyDescent="0.2">
      <c r="A2444" s="221">
        <v>2443</v>
      </c>
      <c r="B2444" s="68" t="b">
        <f>'Zał 5-3'!$L$27&lt;='Zał 5-2'!$L$27</f>
        <v>1</v>
      </c>
      <c r="C2444" s="68" t="s">
        <v>3982</v>
      </c>
      <c r="D2444" s="68" t="s">
        <v>1526</v>
      </c>
      <c r="E2444" s="68" t="s">
        <v>3944</v>
      </c>
    </row>
    <row r="2445" spans="1:5" hidden="1" x14ac:dyDescent="0.2">
      <c r="A2445" s="221">
        <v>2444</v>
      </c>
      <c r="B2445" s="68" t="b">
        <f>'Zał 5-3'!$L$28&lt;='Zał 5-2'!$L$28</f>
        <v>1</v>
      </c>
      <c r="C2445" s="68" t="s">
        <v>3982</v>
      </c>
      <c r="D2445" s="68" t="s">
        <v>1520</v>
      </c>
      <c r="E2445" s="68" t="s">
        <v>3944</v>
      </c>
    </row>
    <row r="2446" spans="1:5" hidden="1" x14ac:dyDescent="0.2">
      <c r="A2446" s="221">
        <v>2445</v>
      </c>
      <c r="B2446" s="68" t="b">
        <f>'Zał 5-3'!$L$29&lt;='Zał 5-2'!$L$29</f>
        <v>1</v>
      </c>
      <c r="C2446" s="68" t="s">
        <v>3982</v>
      </c>
      <c r="D2446" s="68" t="s">
        <v>1514</v>
      </c>
      <c r="E2446" s="68" t="s">
        <v>3944</v>
      </c>
    </row>
    <row r="2447" spans="1:5" hidden="1" x14ac:dyDescent="0.2">
      <c r="A2447" s="221">
        <v>2446</v>
      </c>
      <c r="B2447" s="68" t="b">
        <f>'Zał 5-3'!$L$30&lt;='Zał 5-2'!$L$30</f>
        <v>1</v>
      </c>
      <c r="C2447" s="68" t="s">
        <v>3982</v>
      </c>
      <c r="D2447" s="68" t="s">
        <v>1505</v>
      </c>
      <c r="E2447" s="68" t="s">
        <v>3944</v>
      </c>
    </row>
    <row r="2448" spans="1:5" hidden="1" x14ac:dyDescent="0.2">
      <c r="A2448" s="221">
        <v>2447</v>
      </c>
      <c r="B2448" s="68" t="b">
        <f>'Zał 5-3'!$L$31&lt;='Zał 5-2'!$L$31</f>
        <v>1</v>
      </c>
      <c r="C2448" s="68" t="s">
        <v>3982</v>
      </c>
      <c r="D2448" s="68" t="s">
        <v>2896</v>
      </c>
      <c r="E2448" s="68" t="s">
        <v>3944</v>
      </c>
    </row>
    <row r="2449" spans="1:5" hidden="1" x14ac:dyDescent="0.2">
      <c r="A2449" s="221">
        <v>2448</v>
      </c>
      <c r="B2449" s="68" t="b">
        <f>'Zał 5-3'!$L$32&lt;='Zał 5-2'!$L$32</f>
        <v>1</v>
      </c>
      <c r="C2449" s="68" t="s">
        <v>3982</v>
      </c>
      <c r="D2449" s="68" t="s">
        <v>2890</v>
      </c>
      <c r="E2449" s="68" t="s">
        <v>3944</v>
      </c>
    </row>
    <row r="2450" spans="1:5" hidden="1" x14ac:dyDescent="0.2">
      <c r="A2450" s="221">
        <v>2449</v>
      </c>
      <c r="B2450" s="68" t="b">
        <f>'Zał 5-3'!$L$33&lt;='Zał 5-2'!$L$33</f>
        <v>1</v>
      </c>
      <c r="C2450" s="68" t="s">
        <v>3982</v>
      </c>
      <c r="D2450" s="68" t="s">
        <v>2891</v>
      </c>
      <c r="E2450" s="68" t="s">
        <v>3944</v>
      </c>
    </row>
    <row r="2451" spans="1:5" hidden="1" x14ac:dyDescent="0.2">
      <c r="A2451" s="221">
        <v>2450</v>
      </c>
      <c r="B2451" s="68" t="b">
        <f>'Zał 5-3'!$L$34&lt;='Zał 5-2'!$L$34</f>
        <v>1</v>
      </c>
      <c r="C2451" s="68" t="s">
        <v>3982</v>
      </c>
      <c r="D2451" s="68" t="s">
        <v>2897</v>
      </c>
      <c r="E2451" s="68" t="s">
        <v>3944</v>
      </c>
    </row>
    <row r="2452" spans="1:5" hidden="1" x14ac:dyDescent="0.2">
      <c r="A2452" s="221">
        <v>2451</v>
      </c>
      <c r="B2452" s="68" t="b">
        <f>'Zał 5-3'!$L$35&lt;='Zał 5-2'!$L$35</f>
        <v>1</v>
      </c>
      <c r="C2452" s="68" t="s">
        <v>3982</v>
      </c>
      <c r="D2452" s="68" t="s">
        <v>2892</v>
      </c>
      <c r="E2452" s="68" t="s">
        <v>3944</v>
      </c>
    </row>
    <row r="2453" spans="1:5" hidden="1" x14ac:dyDescent="0.2">
      <c r="A2453" s="221">
        <v>2452</v>
      </c>
      <c r="B2453" s="68" t="b">
        <f>'Zał 5-3'!$L$36&lt;='Zał 5-2'!$L$36</f>
        <v>1</v>
      </c>
      <c r="C2453" s="68" t="s">
        <v>3982</v>
      </c>
      <c r="D2453" s="68" t="s">
        <v>2893</v>
      </c>
      <c r="E2453" s="68" t="s">
        <v>3944</v>
      </c>
    </row>
    <row r="2454" spans="1:5" hidden="1" x14ac:dyDescent="0.2">
      <c r="A2454" s="221">
        <v>2453</v>
      </c>
      <c r="B2454" s="68" t="b">
        <f>'Zał 5-3'!$L$37&lt;='Zał 5-2'!$L$37</f>
        <v>1</v>
      </c>
      <c r="C2454" s="68" t="s">
        <v>3982</v>
      </c>
      <c r="D2454" s="68" t="s">
        <v>2894</v>
      </c>
      <c r="E2454" s="68" t="s">
        <v>3944</v>
      </c>
    </row>
    <row r="2455" spans="1:5" hidden="1" x14ac:dyDescent="0.2">
      <c r="A2455" s="221">
        <v>2454</v>
      </c>
      <c r="B2455" s="68" t="b">
        <f>'Zał 5-3'!$L$39&lt;='Zał 5-2'!$L$39</f>
        <v>1</v>
      </c>
      <c r="C2455" s="68" t="s">
        <v>3982</v>
      </c>
      <c r="D2455" s="68" t="s">
        <v>99</v>
      </c>
      <c r="E2455" s="68" t="s">
        <v>3944</v>
      </c>
    </row>
    <row r="2456" spans="1:5" hidden="1" x14ac:dyDescent="0.2">
      <c r="A2456" s="221">
        <v>2455</v>
      </c>
      <c r="B2456" s="68" t="b">
        <f>'Zał 5-2'!$D$7-'Zał 5-3'!$D$7&gt;='Zał 5-2'!$E$7-'Zał 5-3'!$E$7</f>
        <v>1</v>
      </c>
      <c r="C2456" s="68" t="s">
        <v>2982</v>
      </c>
      <c r="D2456" s="68" t="s">
        <v>91</v>
      </c>
    </row>
    <row r="2457" spans="1:5" hidden="1" x14ac:dyDescent="0.2">
      <c r="A2457" s="221">
        <v>2456</v>
      </c>
      <c r="B2457" s="68" t="b">
        <f>'Zał 5-2'!$D$8-'Zał 5-3'!$D$8&gt;='Zał 5-2'!$E$8-'Zał 5-3'!$E$8</f>
        <v>1</v>
      </c>
      <c r="C2457" s="68" t="s">
        <v>2982</v>
      </c>
      <c r="D2457" s="68" t="s">
        <v>83</v>
      </c>
    </row>
    <row r="2458" spans="1:5" hidden="1" x14ac:dyDescent="0.2">
      <c r="A2458" s="221">
        <v>2457</v>
      </c>
      <c r="B2458" s="68" t="b">
        <f>'Zał 5-2'!$D$9-'Zał 5-3'!$D$9&gt;='Zał 5-2'!$E$9-'Zał 5-3'!$E$9</f>
        <v>1</v>
      </c>
      <c r="C2458" s="68" t="s">
        <v>2982</v>
      </c>
      <c r="D2458" s="68" t="s">
        <v>74</v>
      </c>
    </row>
    <row r="2459" spans="1:5" hidden="1" x14ac:dyDescent="0.2">
      <c r="A2459" s="221">
        <v>2458</v>
      </c>
      <c r="B2459" s="68" t="b">
        <f>'Zał 5-2'!$D$10-'Zał 5-3'!$D$10&gt;='Zał 5-2'!$E$10-'Zał 5-3'!$E$10</f>
        <v>1</v>
      </c>
      <c r="C2459" s="68" t="s">
        <v>2982</v>
      </c>
      <c r="D2459" s="68" t="s">
        <v>65</v>
      </c>
    </row>
    <row r="2460" spans="1:5" hidden="1" x14ac:dyDescent="0.2">
      <c r="A2460" s="221">
        <v>2459</v>
      </c>
      <c r="B2460" s="68" t="b">
        <f>'Zał 5-2'!$D$11-'Zał 5-3'!$D$11&gt;='Zał 5-2'!$E$11-'Zał 5-3'!$E$11</f>
        <v>1</v>
      </c>
      <c r="C2460" s="68" t="s">
        <v>2982</v>
      </c>
      <c r="D2460" s="68" t="s">
        <v>56</v>
      </c>
    </row>
    <row r="2461" spans="1:5" hidden="1" x14ac:dyDescent="0.2">
      <c r="A2461" s="221">
        <v>2460</v>
      </c>
      <c r="B2461" s="68" t="b">
        <f>'Zał 5-2'!$D$12-'Zał 5-3'!$D$12&gt;='Zał 5-2'!$E$12-'Zał 5-3'!$E$12</f>
        <v>1</v>
      </c>
      <c r="C2461" s="68" t="s">
        <v>2982</v>
      </c>
      <c r="D2461" s="68" t="s">
        <v>47</v>
      </c>
    </row>
    <row r="2462" spans="1:5" hidden="1" x14ac:dyDescent="0.2">
      <c r="A2462" s="221">
        <v>2461</v>
      </c>
      <c r="B2462" s="68" t="b">
        <f>'Zał 5-2'!$D$14-'Zał 5-3'!$D$14&gt;='Zał 5-2'!$E$14-'Zał 5-3'!$E$14</f>
        <v>1</v>
      </c>
      <c r="C2462" s="68" t="s">
        <v>2982</v>
      </c>
      <c r="D2462" s="68" t="s">
        <v>2898</v>
      </c>
    </row>
    <row r="2463" spans="1:5" hidden="1" x14ac:dyDescent="0.2">
      <c r="A2463" s="221">
        <v>2462</v>
      </c>
      <c r="B2463" s="68" t="b">
        <f>'Zał 5-2'!$D$19-'Zał 5-3'!$D$19&gt;='Zał 5-2'!$E$19-'Zał 5-3'!$E$19</f>
        <v>1</v>
      </c>
      <c r="C2463" s="68" t="s">
        <v>2982</v>
      </c>
      <c r="D2463" s="68" t="s">
        <v>1070</v>
      </c>
    </row>
    <row r="2464" spans="1:5" hidden="1" x14ac:dyDescent="0.2">
      <c r="A2464" s="221">
        <v>2463</v>
      </c>
      <c r="B2464" s="68" t="b">
        <f>'Zał 5-2'!$D$20-'Zał 5-3'!$D$20&gt;='Zał 5-2'!$E$20-'Zał 5-3'!$E$20</f>
        <v>1</v>
      </c>
      <c r="C2464" s="68" t="s">
        <v>2982</v>
      </c>
      <c r="D2464" s="68" t="s">
        <v>896</v>
      </c>
    </row>
    <row r="2465" spans="1:4" hidden="1" x14ac:dyDescent="0.2">
      <c r="A2465" s="221">
        <v>2464</v>
      </c>
      <c r="B2465" s="68" t="b">
        <f>'Zał 5-2'!$D$21-'Zał 5-3'!$D$21&gt;='Zał 5-2'!$E$21-'Zał 5-3'!$E$21</f>
        <v>1</v>
      </c>
      <c r="C2465" s="68" t="s">
        <v>2982</v>
      </c>
      <c r="D2465" s="68" t="s">
        <v>888</v>
      </c>
    </row>
    <row r="2466" spans="1:4" hidden="1" x14ac:dyDescent="0.2">
      <c r="A2466" s="221">
        <v>2465</v>
      </c>
      <c r="B2466" s="68" t="b">
        <f>'Zał 5-2'!$D$22-'Zał 5-3'!$D$22&gt;='Zał 5-2'!$E$22-'Zał 5-3'!$E$22</f>
        <v>1</v>
      </c>
      <c r="C2466" s="68" t="s">
        <v>2982</v>
      </c>
      <c r="D2466" s="68" t="s">
        <v>4002</v>
      </c>
    </row>
    <row r="2467" spans="1:4" hidden="1" x14ac:dyDescent="0.2">
      <c r="A2467" s="221">
        <v>2466</v>
      </c>
      <c r="B2467" s="68" t="b">
        <f>'Zał 5-2'!$D$23-'Zał 5-3'!$D$23&gt;='Zał 5-2'!$E$23-'Zał 5-3'!$E$23</f>
        <v>1</v>
      </c>
      <c r="C2467" s="68" t="s">
        <v>2982</v>
      </c>
      <c r="D2467" s="68" t="s">
        <v>3993</v>
      </c>
    </row>
    <row r="2468" spans="1:4" hidden="1" x14ac:dyDescent="0.2">
      <c r="A2468" s="221">
        <v>2467</v>
      </c>
      <c r="B2468" s="68" t="b">
        <f>'Zał 5-2'!$D$24-'Zał 5-3'!$D$24&gt;='Zał 5-2'!$E$24-'Zał 5-3'!$E$24</f>
        <v>1</v>
      </c>
      <c r="C2468" s="68" t="s">
        <v>2982</v>
      </c>
      <c r="D2468" s="68" t="s">
        <v>4078</v>
      </c>
    </row>
    <row r="2469" spans="1:4" hidden="1" x14ac:dyDescent="0.2">
      <c r="A2469" s="221">
        <v>2468</v>
      </c>
      <c r="B2469" s="68" t="b">
        <f>'Zał 5-2'!$D$25-'Zał 5-3'!$D$25&gt;='Zał 5-2'!$E$25-'Zał 5-3'!$E$25</f>
        <v>1</v>
      </c>
      <c r="C2469" s="68" t="s">
        <v>2982</v>
      </c>
      <c r="D2469" s="68" t="s">
        <v>1541</v>
      </c>
    </row>
    <row r="2470" spans="1:4" hidden="1" x14ac:dyDescent="0.2">
      <c r="A2470" s="221">
        <v>2469</v>
      </c>
      <c r="B2470" s="68" t="b">
        <f>'Zał 5-2'!$D$26-'Zał 5-3'!$D$26&gt;='Zał 5-2'!$E$26-'Zał 5-3'!$E$26</f>
        <v>1</v>
      </c>
      <c r="C2470" s="68" t="s">
        <v>2982</v>
      </c>
      <c r="D2470" s="68" t="s">
        <v>1533</v>
      </c>
    </row>
    <row r="2471" spans="1:4" hidden="1" x14ac:dyDescent="0.2">
      <c r="A2471" s="221">
        <v>2470</v>
      </c>
      <c r="B2471" s="68" t="b">
        <f>'Zał 5-2'!$D$27-'Zał 5-3'!$D$27&gt;='Zał 5-2'!$E$27-'Zał 5-3'!$E$27</f>
        <v>1</v>
      </c>
      <c r="C2471" s="68" t="s">
        <v>2982</v>
      </c>
      <c r="D2471" s="68" t="s">
        <v>2899</v>
      </c>
    </row>
    <row r="2472" spans="1:4" hidden="1" x14ac:dyDescent="0.2">
      <c r="A2472" s="221">
        <v>2471</v>
      </c>
      <c r="B2472" s="68" t="b">
        <f>'Zał 5-2'!$D$30-'Zał 5-3'!$D$30&gt;='Zał 5-2'!$E$30-'Zał 5-3'!$E$30</f>
        <v>1</v>
      </c>
      <c r="C2472" s="68" t="s">
        <v>2982</v>
      </c>
      <c r="D2472" s="68" t="s">
        <v>1506</v>
      </c>
    </row>
    <row r="2473" spans="1:4" hidden="1" x14ac:dyDescent="0.2">
      <c r="A2473" s="221">
        <v>2472</v>
      </c>
      <c r="B2473" s="68" t="b">
        <f>'Zał 5-2'!$D$32-'Zał 5-3'!$D$32&gt;='Zał 5-2'!$E$32-'Zał 5-3'!$E$32</f>
        <v>1</v>
      </c>
      <c r="C2473" s="68" t="s">
        <v>2982</v>
      </c>
      <c r="D2473" s="68" t="s">
        <v>2900</v>
      </c>
    </row>
    <row r="2474" spans="1:4" hidden="1" x14ac:dyDescent="0.2">
      <c r="A2474" s="221">
        <v>2473</v>
      </c>
      <c r="B2474" s="68" t="b">
        <f>'Zał 5-2'!$D$33-'Zał 5-3'!$D$33&gt;='Zał 5-2'!$E$33-'Zał 5-3'!$E$33</f>
        <v>1</v>
      </c>
      <c r="C2474" s="68" t="s">
        <v>2982</v>
      </c>
      <c r="D2474" s="68" t="s">
        <v>2901</v>
      </c>
    </row>
    <row r="2475" spans="1:4" hidden="1" x14ac:dyDescent="0.2">
      <c r="A2475" s="221">
        <v>2474</v>
      </c>
      <c r="B2475" s="68" t="b">
        <f>'Zał 5-2'!$D$35-'Zał 5-3'!$D$35&gt;='Zał 5-2'!$E$35-'Zał 5-3'!$E$35</f>
        <v>1</v>
      </c>
      <c r="C2475" s="68" t="s">
        <v>2982</v>
      </c>
      <c r="D2475" s="68" t="s">
        <v>2902</v>
      </c>
    </row>
    <row r="2476" spans="1:4" hidden="1" x14ac:dyDescent="0.2">
      <c r="A2476" s="221">
        <v>2475</v>
      </c>
      <c r="B2476" s="68" t="b">
        <f>'Zał 5-2'!$D$36-'Zał 5-3'!$D$36&gt;='Zał 5-2'!$E$36-'Zał 5-3'!$E$36</f>
        <v>1</v>
      </c>
      <c r="C2476" s="68" t="s">
        <v>2982</v>
      </c>
      <c r="D2476" s="68" t="s">
        <v>2903</v>
      </c>
    </row>
    <row r="2477" spans="1:4" hidden="1" x14ac:dyDescent="0.2">
      <c r="A2477" s="221">
        <v>2476</v>
      </c>
      <c r="B2477" s="68" t="b">
        <f>'Zał 5-2'!$D$37-'Zał 5-3'!$D$37&gt;='Zał 5-2'!$E$37-'Zał 5-3'!$E$37</f>
        <v>1</v>
      </c>
      <c r="C2477" s="68" t="s">
        <v>2982</v>
      </c>
      <c r="D2477" s="68" t="s">
        <v>2904</v>
      </c>
    </row>
    <row r="2478" spans="1:4" hidden="1" x14ac:dyDescent="0.2">
      <c r="A2478" s="221">
        <v>2477</v>
      </c>
      <c r="B2478" s="68" t="b">
        <f>'Zał 5-2'!$D$38-'Zał 5-3'!$D$38&gt;='Zał 5-2'!$E$38-'Zał 5-3'!$E$38</f>
        <v>1</v>
      </c>
      <c r="C2478" s="68" t="s">
        <v>2982</v>
      </c>
      <c r="D2478" s="68" t="s">
        <v>2905</v>
      </c>
    </row>
    <row r="2479" spans="1:4" hidden="1" x14ac:dyDescent="0.2">
      <c r="A2479" s="221">
        <v>2478</v>
      </c>
      <c r="B2479" s="68" t="b">
        <f>'Zał 5-2'!$D$39-'Zał 5-3'!$D$39&gt;='Zał 5-2'!$E$39-'Zał 5-3'!$E$39</f>
        <v>1</v>
      </c>
      <c r="C2479" s="68" t="s">
        <v>2982</v>
      </c>
      <c r="D2479" s="68" t="s">
        <v>100</v>
      </c>
    </row>
    <row r="2480" spans="1:4" hidden="1" x14ac:dyDescent="0.2">
      <c r="A2480" s="221">
        <v>2479</v>
      </c>
      <c r="B2480" s="68" t="b">
        <f>'Zał 5-2'!$D$7-'Zał 5-3'!$D$7&gt;='Zał 5-2'!$F$7-'Zał 5-3'!$F$7</f>
        <v>1</v>
      </c>
      <c r="C2480" s="68" t="s">
        <v>2982</v>
      </c>
      <c r="D2480" s="68" t="s">
        <v>92</v>
      </c>
    </row>
    <row r="2481" spans="1:4" hidden="1" x14ac:dyDescent="0.2">
      <c r="A2481" s="221">
        <v>2480</v>
      </c>
      <c r="B2481" s="68" t="b">
        <f>'Zał 5-2'!$D$8-'Zał 5-3'!$D$8&gt;='Zał 5-2'!$F$8-'Zał 5-3'!$F$8</f>
        <v>1</v>
      </c>
      <c r="C2481" s="68" t="s">
        <v>2982</v>
      </c>
      <c r="D2481" s="68" t="s">
        <v>84</v>
      </c>
    </row>
    <row r="2482" spans="1:4" hidden="1" x14ac:dyDescent="0.2">
      <c r="A2482" s="221">
        <v>2481</v>
      </c>
      <c r="B2482" s="68" t="b">
        <f>'Zał 5-2'!$D$9-'Zał 5-3'!$D$9&gt;='Zał 5-2'!$F$9-'Zał 5-3'!$F$9</f>
        <v>1</v>
      </c>
      <c r="C2482" s="68" t="s">
        <v>2982</v>
      </c>
      <c r="D2482" s="68" t="s">
        <v>75</v>
      </c>
    </row>
    <row r="2483" spans="1:4" hidden="1" x14ac:dyDescent="0.2">
      <c r="A2483" s="221">
        <v>2482</v>
      </c>
      <c r="B2483" s="68" t="b">
        <f>'Zał 5-2'!$D$10-'Zał 5-3'!$D$10&gt;='Zał 5-2'!$F$10-'Zał 5-3'!$F$10</f>
        <v>1</v>
      </c>
      <c r="C2483" s="68" t="s">
        <v>2982</v>
      </c>
      <c r="D2483" s="68" t="s">
        <v>66</v>
      </c>
    </row>
    <row r="2484" spans="1:4" hidden="1" x14ac:dyDescent="0.2">
      <c r="A2484" s="221">
        <v>2483</v>
      </c>
      <c r="B2484" s="68" t="b">
        <f>'Zał 5-2'!$D$11-'Zał 5-3'!$D$11&gt;='Zał 5-2'!$F$11-'Zał 5-3'!$F$11</f>
        <v>1</v>
      </c>
      <c r="C2484" s="68" t="s">
        <v>2982</v>
      </c>
      <c r="D2484" s="68" t="s">
        <v>57</v>
      </c>
    </row>
    <row r="2485" spans="1:4" hidden="1" x14ac:dyDescent="0.2">
      <c r="A2485" s="221">
        <v>2484</v>
      </c>
      <c r="B2485" s="68" t="b">
        <f>'Zał 5-2'!$D$12-'Zał 5-3'!$D$12&gt;='Zał 5-2'!$F$12-'Zał 5-3'!$F$12</f>
        <v>1</v>
      </c>
      <c r="C2485" s="68" t="s">
        <v>2982</v>
      </c>
      <c r="D2485" s="68" t="s">
        <v>48</v>
      </c>
    </row>
    <row r="2486" spans="1:4" hidden="1" x14ac:dyDescent="0.2">
      <c r="A2486" s="221">
        <v>2485</v>
      </c>
      <c r="B2486" s="68" t="b">
        <f>'Zał 5-2'!$D$13-'Zał 5-3'!$D$13&gt;='Zał 5-2'!$F$13-'Zał 5-3'!$F$13</f>
        <v>1</v>
      </c>
      <c r="C2486" s="68" t="s">
        <v>2982</v>
      </c>
      <c r="D2486" s="68" t="s">
        <v>41</v>
      </c>
    </row>
    <row r="2487" spans="1:4" hidden="1" x14ac:dyDescent="0.2">
      <c r="A2487" s="221">
        <v>2486</v>
      </c>
      <c r="B2487" s="68" t="b">
        <f>'Zał 5-2'!$D$19-'Zał 5-3'!$D$19&gt;='Zał 5-2'!$F$19-'Zał 5-3'!$F$19</f>
        <v>1</v>
      </c>
      <c r="C2487" s="68" t="s">
        <v>2982</v>
      </c>
      <c r="D2487" s="68" t="s">
        <v>1071</v>
      </c>
    </row>
    <row r="2488" spans="1:4" hidden="1" x14ac:dyDescent="0.2">
      <c r="A2488" s="221">
        <v>2487</v>
      </c>
      <c r="B2488" s="68" t="b">
        <f>'Zał 5-2'!$D$20-'Zał 5-3'!$D$20&gt;='Zał 5-2'!$F$20-'Zał 5-3'!$F$20</f>
        <v>1</v>
      </c>
      <c r="C2488" s="68" t="s">
        <v>2982</v>
      </c>
      <c r="D2488" s="68" t="s">
        <v>897</v>
      </c>
    </row>
    <row r="2489" spans="1:4" hidden="1" x14ac:dyDescent="0.2">
      <c r="A2489" s="221">
        <v>2488</v>
      </c>
      <c r="B2489" s="68" t="b">
        <f>'Zał 5-2'!$D$21-'Zał 5-3'!$D$21&gt;='Zał 5-2'!$F$21-'Zał 5-3'!$F$21</f>
        <v>1</v>
      </c>
      <c r="C2489" s="68" t="s">
        <v>2982</v>
      </c>
      <c r="D2489" s="68" t="s">
        <v>889</v>
      </c>
    </row>
    <row r="2490" spans="1:4" hidden="1" x14ac:dyDescent="0.2">
      <c r="A2490" s="221">
        <v>2489</v>
      </c>
      <c r="B2490" s="68" t="b">
        <f>'Zał 5-2'!$D$22-'Zał 5-3'!$D$22&gt;='Zał 5-2'!$F$22-'Zał 5-3'!$F$22</f>
        <v>1</v>
      </c>
      <c r="C2490" s="68" t="s">
        <v>2982</v>
      </c>
      <c r="D2490" s="68" t="s">
        <v>4003</v>
      </c>
    </row>
    <row r="2491" spans="1:4" hidden="1" x14ac:dyDescent="0.2">
      <c r="A2491" s="221">
        <v>2490</v>
      </c>
      <c r="B2491" s="68" t="b">
        <f>'Zał 5-2'!$D$23-'Zał 5-3'!$D$23&gt;='Zał 5-2'!$F$23-'Zał 5-3'!$F$23</f>
        <v>1</v>
      </c>
      <c r="C2491" s="68" t="s">
        <v>2982</v>
      </c>
      <c r="D2491" s="68" t="s">
        <v>3994</v>
      </c>
    </row>
    <row r="2492" spans="1:4" hidden="1" x14ac:dyDescent="0.2">
      <c r="A2492" s="221">
        <v>2491</v>
      </c>
      <c r="B2492" s="68" t="b">
        <f>'Zał 5-2'!$D$24-'Zał 5-3'!$D$24&gt;='Zał 5-2'!$F$24-'Zał 5-3'!$F$24</f>
        <v>1</v>
      </c>
      <c r="C2492" s="68" t="s">
        <v>2982</v>
      </c>
      <c r="D2492" s="68" t="s">
        <v>4079</v>
      </c>
    </row>
    <row r="2493" spans="1:4" hidden="1" x14ac:dyDescent="0.2">
      <c r="A2493" s="221">
        <v>2492</v>
      </c>
      <c r="B2493" s="68" t="b">
        <f>'Zał 5-2'!$D$25-'Zał 5-3'!$D$25&gt;='Zał 5-2'!$F$25-'Zał 5-3'!$F$25</f>
        <v>1</v>
      </c>
      <c r="C2493" s="68" t="s">
        <v>2982</v>
      </c>
      <c r="D2493" s="68" t="s">
        <v>1542</v>
      </c>
    </row>
    <row r="2494" spans="1:4" hidden="1" x14ac:dyDescent="0.2">
      <c r="A2494" s="221">
        <v>2493</v>
      </c>
      <c r="B2494" s="68" t="b">
        <f>'Zał 5-2'!$D$26-'Zał 5-3'!$D$26&gt;='Zał 5-2'!$F$26-'Zał 5-3'!$F$26</f>
        <v>1</v>
      </c>
      <c r="C2494" s="68" t="s">
        <v>2982</v>
      </c>
      <c r="D2494" s="68" t="s">
        <v>1534</v>
      </c>
    </row>
    <row r="2495" spans="1:4" hidden="1" x14ac:dyDescent="0.2">
      <c r="A2495" s="221">
        <v>2494</v>
      </c>
      <c r="B2495" s="68" t="b">
        <f>'Zał 5-2'!$D$30-'Zał 5-3'!$D$30&gt;='Zał 5-2'!$F$30-'Zał 5-3'!$F$30</f>
        <v>1</v>
      </c>
      <c r="C2495" s="68" t="s">
        <v>2982</v>
      </c>
      <c r="D2495" s="68" t="s">
        <v>1507</v>
      </c>
    </row>
    <row r="2496" spans="1:4" hidden="1" x14ac:dyDescent="0.2">
      <c r="A2496" s="221">
        <v>2495</v>
      </c>
      <c r="B2496" s="68" t="b">
        <f>'Zał 5-2'!$D$31-'Zał 5-3'!$D$31&gt;='Zał 5-2'!$F$31-'Zał 5-3'!$F$31</f>
        <v>1</v>
      </c>
      <c r="C2496" s="68" t="s">
        <v>2982</v>
      </c>
      <c r="D2496" s="68" t="s">
        <v>2911</v>
      </c>
    </row>
    <row r="2497" spans="1:4" hidden="1" x14ac:dyDescent="0.2">
      <c r="A2497" s="221">
        <v>2496</v>
      </c>
      <c r="B2497" s="68" t="b">
        <f>'Zał 5-2'!$D$33-'Zał 5-3'!$D$33&gt;='Zał 5-2'!$F$33-'Zał 5-3'!$F$33</f>
        <v>1</v>
      </c>
      <c r="C2497" s="68" t="s">
        <v>2982</v>
      </c>
      <c r="D2497" s="68" t="s">
        <v>2906</v>
      </c>
    </row>
    <row r="2498" spans="1:4" hidden="1" x14ac:dyDescent="0.2">
      <c r="A2498" s="221">
        <v>2497</v>
      </c>
      <c r="B2498" s="68" t="b">
        <f>'Zał 5-2'!$D$35-'Zał 5-3'!$D$35&gt;='Zał 5-2'!$F$35-'Zał 5-3'!$F$35</f>
        <v>1</v>
      </c>
      <c r="C2498" s="68" t="s">
        <v>2982</v>
      </c>
      <c r="D2498" s="68" t="s">
        <v>2907</v>
      </c>
    </row>
    <row r="2499" spans="1:4" hidden="1" x14ac:dyDescent="0.2">
      <c r="A2499" s="221">
        <v>2498</v>
      </c>
      <c r="B2499" s="68" t="b">
        <f>'Zał 5-2'!$D$36-'Zał 5-3'!$D$36&gt;='Zał 5-2'!$F$36-'Zał 5-3'!$F$36</f>
        <v>1</v>
      </c>
      <c r="C2499" s="68" t="s">
        <v>2982</v>
      </c>
      <c r="D2499" s="68" t="s">
        <v>2908</v>
      </c>
    </row>
    <row r="2500" spans="1:4" hidden="1" x14ac:dyDescent="0.2">
      <c r="A2500" s="221">
        <v>2499</v>
      </c>
      <c r="B2500" s="68" t="b">
        <f>'Zał 5-2'!$D$37-'Zał 5-3'!$D$37&gt;='Zał 5-2'!$F$37-'Zał 5-3'!$F$37</f>
        <v>1</v>
      </c>
      <c r="C2500" s="68" t="s">
        <v>2982</v>
      </c>
      <c r="D2500" s="68" t="s">
        <v>2909</v>
      </c>
    </row>
    <row r="2501" spans="1:4" hidden="1" x14ac:dyDescent="0.2">
      <c r="A2501" s="221">
        <v>2500</v>
      </c>
      <c r="B2501" s="68" t="b">
        <f>'Zał 5-2'!$D$38-'Zał 5-3'!$D$38&gt;='Zał 5-2'!$F$38-'Zał 5-3'!$F$38</f>
        <v>1</v>
      </c>
      <c r="C2501" s="68" t="s">
        <v>2982</v>
      </c>
      <c r="D2501" s="68" t="s">
        <v>2910</v>
      </c>
    </row>
    <row r="2502" spans="1:4" hidden="1" x14ac:dyDescent="0.2">
      <c r="A2502" s="221">
        <v>2501</v>
      </c>
      <c r="B2502" s="68" t="b">
        <f>'Zał 5-2'!$D$39-'Zał 5-3'!$D$39&gt;='Zał 5-2'!$F$39-'Zał 5-3'!$F$39</f>
        <v>1</v>
      </c>
      <c r="C2502" s="68" t="s">
        <v>2982</v>
      </c>
      <c r="D2502" s="68" t="s">
        <v>101</v>
      </c>
    </row>
    <row r="2503" spans="1:4" hidden="1" x14ac:dyDescent="0.2">
      <c r="A2503" s="221">
        <v>2502</v>
      </c>
      <c r="B2503" s="68" t="b">
        <f>'Zał 5-2'!$D$7-'Zał 5-3'!$D$7&gt;='Zał 5-2'!$G$7-'Zał 5-3'!$G$7</f>
        <v>1</v>
      </c>
      <c r="C2503" s="68" t="s">
        <v>2982</v>
      </c>
      <c r="D2503" s="68" t="s">
        <v>93</v>
      </c>
    </row>
    <row r="2504" spans="1:4" hidden="1" x14ac:dyDescent="0.2">
      <c r="A2504" s="221">
        <v>2503</v>
      </c>
      <c r="B2504" s="68" t="b">
        <f>'Zał 5-2'!$D$8-'Zał 5-3'!$D$8&gt;='Zał 5-2'!$G$8-'Zał 5-3'!$G$8</f>
        <v>1</v>
      </c>
      <c r="C2504" s="68" t="s">
        <v>2982</v>
      </c>
      <c r="D2504" s="68" t="s">
        <v>85</v>
      </c>
    </row>
    <row r="2505" spans="1:4" hidden="1" x14ac:dyDescent="0.2">
      <c r="A2505" s="221">
        <v>2504</v>
      </c>
      <c r="B2505" s="68" t="b">
        <f>'Zał 5-2'!$D$9-'Zał 5-3'!$D$9&gt;='Zał 5-2'!$G$9-'Zał 5-3'!$G$9</f>
        <v>1</v>
      </c>
      <c r="C2505" s="68" t="s">
        <v>2982</v>
      </c>
      <c r="D2505" s="68" t="s">
        <v>76</v>
      </c>
    </row>
    <row r="2506" spans="1:4" hidden="1" x14ac:dyDescent="0.2">
      <c r="A2506" s="221">
        <v>2505</v>
      </c>
      <c r="B2506" s="68" t="b">
        <f>'Zał 5-2'!$D$10-'Zał 5-3'!$D$10&gt;='Zał 5-2'!$G$10-'Zał 5-3'!$G$10</f>
        <v>1</v>
      </c>
      <c r="C2506" s="68" t="s">
        <v>2982</v>
      </c>
      <c r="D2506" s="68" t="s">
        <v>67</v>
      </c>
    </row>
    <row r="2507" spans="1:4" hidden="1" x14ac:dyDescent="0.2">
      <c r="A2507" s="221">
        <v>2506</v>
      </c>
      <c r="B2507" s="68" t="b">
        <f>'Zał 5-2'!$D$11-'Zał 5-3'!$D$11&gt;='Zał 5-2'!$G$11-'Zał 5-3'!$G$11</f>
        <v>1</v>
      </c>
      <c r="C2507" s="68" t="s">
        <v>2982</v>
      </c>
      <c r="D2507" s="68" t="s">
        <v>58</v>
      </c>
    </row>
    <row r="2508" spans="1:4" hidden="1" x14ac:dyDescent="0.2">
      <c r="A2508" s="221">
        <v>2507</v>
      </c>
      <c r="B2508" s="68" t="b">
        <f>'Zał 5-2'!$D$12-'Zał 5-3'!$D$12&gt;='Zał 5-2'!$G$12-'Zał 5-3'!$G$12</f>
        <v>1</v>
      </c>
      <c r="C2508" s="68" t="s">
        <v>2982</v>
      </c>
      <c r="D2508" s="68" t="s">
        <v>49</v>
      </c>
    </row>
    <row r="2509" spans="1:4" hidden="1" x14ac:dyDescent="0.2">
      <c r="A2509" s="221">
        <v>2508</v>
      </c>
      <c r="B2509" s="68" t="b">
        <f>'Zał 5-2'!$D$13-'Zał 5-3'!$D$13&gt;='Zał 5-2'!$G$13-'Zał 5-3'!$G$13</f>
        <v>1</v>
      </c>
      <c r="C2509" s="68" t="s">
        <v>2982</v>
      </c>
      <c r="D2509" s="68" t="s">
        <v>2912</v>
      </c>
    </row>
    <row r="2510" spans="1:4" hidden="1" x14ac:dyDescent="0.2">
      <c r="A2510" s="221">
        <v>2509</v>
      </c>
      <c r="B2510" s="68" t="b">
        <f>'Zał 5-2'!$D$14-'Zał 5-3'!$D$14&gt;='Zał 5-2'!$G$14-'Zał 5-3'!$G$14</f>
        <v>1</v>
      </c>
      <c r="C2510" s="68" t="s">
        <v>2982</v>
      </c>
      <c r="D2510" s="68" t="s">
        <v>2913</v>
      </c>
    </row>
    <row r="2511" spans="1:4" hidden="1" x14ac:dyDescent="0.2">
      <c r="A2511" s="221">
        <v>2510</v>
      </c>
      <c r="B2511" s="68" t="b">
        <f>'Zał 5-2'!$D$15-'Zał 5-3'!$D$15&gt;='Zał 5-2'!$G$15-'Zał 5-3'!$G$15</f>
        <v>1</v>
      </c>
      <c r="C2511" s="68" t="s">
        <v>2982</v>
      </c>
      <c r="D2511" s="68" t="s">
        <v>2914</v>
      </c>
    </row>
    <row r="2512" spans="1:4" hidden="1" x14ac:dyDescent="0.2">
      <c r="A2512" s="221">
        <v>2511</v>
      </c>
      <c r="B2512" s="68" t="b">
        <f>'Zał 5-2'!$D$16-'Zał 5-3'!$D$16&gt;='Zał 5-2'!$G$16-'Zał 5-3'!$G$16</f>
        <v>1</v>
      </c>
      <c r="C2512" s="68" t="s">
        <v>2982</v>
      </c>
      <c r="D2512" s="68" t="s">
        <v>2915</v>
      </c>
    </row>
    <row r="2513" spans="1:4" hidden="1" x14ac:dyDescent="0.2">
      <c r="A2513" s="221">
        <v>2512</v>
      </c>
      <c r="B2513" s="68" t="b">
        <f>'Zał 5-2'!$D$17-'Zał 5-3'!$D$17&gt;='Zał 5-2'!$G$17-'Zał 5-3'!$G$17</f>
        <v>1</v>
      </c>
      <c r="C2513" s="68" t="s">
        <v>2982</v>
      </c>
      <c r="D2513" s="68" t="s">
        <v>2916</v>
      </c>
    </row>
    <row r="2514" spans="1:4" hidden="1" x14ac:dyDescent="0.2">
      <c r="A2514" s="221">
        <v>2513</v>
      </c>
      <c r="B2514" s="68" t="b">
        <f>'Zał 5-2'!$D$19-'Zał 5-3'!$D$19&gt;='Zał 5-2'!$G$19-'Zał 5-3'!$G$19</f>
        <v>1</v>
      </c>
      <c r="C2514" s="68" t="s">
        <v>2982</v>
      </c>
      <c r="D2514" s="68" t="s">
        <v>1072</v>
      </c>
    </row>
    <row r="2515" spans="1:4" hidden="1" x14ac:dyDescent="0.2">
      <c r="A2515" s="221">
        <v>2514</v>
      </c>
      <c r="B2515" s="68" t="b">
        <f>'Zał 5-2'!$D$20-'Zał 5-3'!$D$20&gt;='Zał 5-2'!$G$20-'Zał 5-3'!$G$20</f>
        <v>1</v>
      </c>
      <c r="C2515" s="68" t="s">
        <v>2982</v>
      </c>
      <c r="D2515" s="68" t="s">
        <v>898</v>
      </c>
    </row>
    <row r="2516" spans="1:4" hidden="1" x14ac:dyDescent="0.2">
      <c r="A2516" s="221">
        <v>2515</v>
      </c>
      <c r="B2516" s="68" t="b">
        <f>'Zał 5-2'!$D$21-'Zał 5-3'!$D$21&gt;='Zał 5-2'!$G$21-'Zał 5-3'!$G$21</f>
        <v>1</v>
      </c>
      <c r="C2516" s="68" t="s">
        <v>2982</v>
      </c>
      <c r="D2516" s="68" t="s">
        <v>890</v>
      </c>
    </row>
    <row r="2517" spans="1:4" hidden="1" x14ac:dyDescent="0.2">
      <c r="A2517" s="221">
        <v>2516</v>
      </c>
      <c r="B2517" s="68" t="b">
        <f>'Zał 5-2'!$D$22-'Zał 5-3'!$D$22&gt;='Zał 5-2'!$G$22-'Zał 5-3'!$G$22</f>
        <v>1</v>
      </c>
      <c r="C2517" s="68" t="s">
        <v>2982</v>
      </c>
      <c r="D2517" s="68" t="s">
        <v>4004</v>
      </c>
    </row>
    <row r="2518" spans="1:4" hidden="1" x14ac:dyDescent="0.2">
      <c r="A2518" s="221">
        <v>2517</v>
      </c>
      <c r="B2518" s="68" t="b">
        <f>'Zał 5-2'!$D$23-'Zał 5-3'!$D$23&gt;='Zał 5-2'!$G$23-'Zał 5-3'!$G$23</f>
        <v>1</v>
      </c>
      <c r="C2518" s="68" t="s">
        <v>2982</v>
      </c>
      <c r="D2518" s="68" t="s">
        <v>3995</v>
      </c>
    </row>
    <row r="2519" spans="1:4" hidden="1" x14ac:dyDescent="0.2">
      <c r="A2519" s="221">
        <v>2518</v>
      </c>
      <c r="B2519" s="68" t="b">
        <f>'Zał 5-2'!$D$24-'Zał 5-3'!$D$24&gt;='Zał 5-2'!$G$24-'Zał 5-3'!$G$24</f>
        <v>1</v>
      </c>
      <c r="C2519" s="68" t="s">
        <v>2982</v>
      </c>
      <c r="D2519" s="68" t="s">
        <v>4080</v>
      </c>
    </row>
    <row r="2520" spans="1:4" hidden="1" x14ac:dyDescent="0.2">
      <c r="A2520" s="221">
        <v>2519</v>
      </c>
      <c r="B2520" s="68" t="b">
        <f>'Zał 5-2'!$D$25-'Zał 5-3'!$D$25&gt;='Zał 5-2'!$G$25-'Zał 5-3'!$G$25</f>
        <v>1</v>
      </c>
      <c r="C2520" s="68" t="s">
        <v>2982</v>
      </c>
      <c r="D2520" s="68" t="s">
        <v>1543</v>
      </c>
    </row>
    <row r="2521" spans="1:4" hidden="1" x14ac:dyDescent="0.2">
      <c r="A2521" s="221">
        <v>2520</v>
      </c>
      <c r="B2521" s="68" t="b">
        <f>'Zał 5-2'!$D$26-'Zał 5-3'!$D$26&gt;='Zał 5-2'!$G$26-'Zał 5-3'!$G$26</f>
        <v>1</v>
      </c>
      <c r="C2521" s="68" t="s">
        <v>2982</v>
      </c>
      <c r="D2521" s="68" t="s">
        <v>1535</v>
      </c>
    </row>
    <row r="2522" spans="1:4" hidden="1" x14ac:dyDescent="0.2">
      <c r="A2522" s="221">
        <v>2521</v>
      </c>
      <c r="B2522" s="68" t="b">
        <f>'Zał 5-2'!$D$27-'Zał 5-3'!$D$27&gt;='Zał 5-2'!$G$27-'Zał 5-3'!$G$27</f>
        <v>1</v>
      </c>
      <c r="C2522" s="68" t="s">
        <v>2982</v>
      </c>
      <c r="D2522" s="68" t="s">
        <v>1527</v>
      </c>
    </row>
    <row r="2523" spans="1:4" hidden="1" x14ac:dyDescent="0.2">
      <c r="A2523" s="221">
        <v>2522</v>
      </c>
      <c r="B2523" s="68" t="b">
        <f>'Zał 5-2'!$D$28-'Zał 5-3'!$D$28&gt;='Zał 5-2'!$G$28-'Zał 5-3'!$G$28</f>
        <v>1</v>
      </c>
      <c r="C2523" s="68" t="s">
        <v>2982</v>
      </c>
      <c r="D2523" s="68" t="s">
        <v>1521</v>
      </c>
    </row>
    <row r="2524" spans="1:4" hidden="1" x14ac:dyDescent="0.2">
      <c r="A2524" s="221">
        <v>2523</v>
      </c>
      <c r="B2524" s="68" t="b">
        <f>'Zał 5-2'!$D$29-'Zał 5-3'!$D$29&gt;='Zał 5-2'!$G$29-'Zał 5-3'!$G$29</f>
        <v>1</v>
      </c>
      <c r="C2524" s="68" t="s">
        <v>2982</v>
      </c>
      <c r="D2524" s="68" t="s">
        <v>1515</v>
      </c>
    </row>
    <row r="2525" spans="1:4" hidden="1" x14ac:dyDescent="0.2">
      <c r="A2525" s="221">
        <v>2524</v>
      </c>
      <c r="B2525" s="68" t="b">
        <f>'Zał 5-2'!$D$30-'Zał 5-3'!$D$30&gt;='Zał 5-2'!$G$30-'Zał 5-3'!$G$30</f>
        <v>1</v>
      </c>
      <c r="C2525" s="68" t="s">
        <v>2982</v>
      </c>
      <c r="D2525" s="68" t="s">
        <v>1508</v>
      </c>
    </row>
    <row r="2526" spans="1:4" hidden="1" x14ac:dyDescent="0.2">
      <c r="A2526" s="221">
        <v>2525</v>
      </c>
      <c r="B2526" s="68" t="b">
        <f>'Zał 5-2'!$D$31-'Zał 5-3'!$D$31&gt;='Zał 5-2'!$G$31-'Zał 5-3'!$G$31</f>
        <v>1</v>
      </c>
      <c r="C2526" s="68" t="s">
        <v>2982</v>
      </c>
      <c r="D2526" s="68" t="s">
        <v>2917</v>
      </c>
    </row>
    <row r="2527" spans="1:4" hidden="1" x14ac:dyDescent="0.2">
      <c r="A2527" s="221">
        <v>2526</v>
      </c>
      <c r="B2527" s="68" t="b">
        <f>'Zał 5-2'!$D$32-'Zał 5-3'!$D$32&gt;='Zał 5-2'!$G$32-'Zał 5-3'!$G$32</f>
        <v>1</v>
      </c>
      <c r="C2527" s="68" t="s">
        <v>2982</v>
      </c>
      <c r="D2527" s="68" t="s">
        <v>2922</v>
      </c>
    </row>
    <row r="2528" spans="1:4" hidden="1" x14ac:dyDescent="0.2">
      <c r="A2528" s="221">
        <v>2527</v>
      </c>
      <c r="B2528" s="68" t="b">
        <f>'Zał 5-2'!$D$34-'Zał 5-3'!$D$34&gt;='Zał 5-2'!$G$34-'Zał 5-3'!$G$34</f>
        <v>1</v>
      </c>
      <c r="C2528" s="68" t="s">
        <v>2982</v>
      </c>
      <c r="D2528" s="68" t="s">
        <v>2923</v>
      </c>
    </row>
    <row r="2529" spans="1:4" hidden="1" x14ac:dyDescent="0.2">
      <c r="A2529" s="221">
        <v>2528</v>
      </c>
      <c r="B2529" s="68" t="b">
        <f>'Zał 5-2'!$D$35-'Zał 5-3'!$D$35&gt;='Zał 5-2'!$G$35-'Zał 5-3'!$G$35</f>
        <v>1</v>
      </c>
      <c r="C2529" s="68" t="s">
        <v>2982</v>
      </c>
      <c r="D2529" s="68" t="s">
        <v>2918</v>
      </c>
    </row>
    <row r="2530" spans="1:4" hidden="1" x14ac:dyDescent="0.2">
      <c r="A2530" s="221">
        <v>2529</v>
      </c>
      <c r="B2530" s="68" t="b">
        <f>'Zał 5-2'!$D$36-'Zał 5-3'!$D$36&gt;='Zał 5-2'!$G$36-'Zał 5-3'!$G$36</f>
        <v>1</v>
      </c>
      <c r="C2530" s="68" t="s">
        <v>2982</v>
      </c>
      <c r="D2530" s="68" t="s">
        <v>2919</v>
      </c>
    </row>
    <row r="2531" spans="1:4" hidden="1" x14ac:dyDescent="0.2">
      <c r="A2531" s="221">
        <v>2530</v>
      </c>
      <c r="B2531" s="68" t="b">
        <f>'Zał 5-2'!$D$37-'Zał 5-3'!$D$37&gt;='Zał 5-2'!$G$37-'Zał 5-3'!$G$37</f>
        <v>1</v>
      </c>
      <c r="C2531" s="68" t="s">
        <v>2982</v>
      </c>
      <c r="D2531" s="68" t="s">
        <v>2920</v>
      </c>
    </row>
    <row r="2532" spans="1:4" hidden="1" x14ac:dyDescent="0.2">
      <c r="A2532" s="221">
        <v>2531</v>
      </c>
      <c r="B2532" s="68" t="b">
        <f>'Zał 5-2'!$D$38-'Zał 5-3'!$D$38&gt;='Zał 5-2'!$G$38-'Zał 5-3'!$G$38</f>
        <v>1</v>
      </c>
      <c r="C2532" s="68" t="s">
        <v>2982</v>
      </c>
      <c r="D2532" s="68" t="s">
        <v>2921</v>
      </c>
    </row>
    <row r="2533" spans="1:4" hidden="1" x14ac:dyDescent="0.2">
      <c r="A2533" s="221">
        <v>2532</v>
      </c>
      <c r="B2533" s="68" t="b">
        <f>'Zał 5-2'!$D$39-'Zał 5-3'!$D$39&gt;='Zał 5-2'!$G$39-'Zał 5-3'!$G$39</f>
        <v>1</v>
      </c>
      <c r="C2533" s="68" t="s">
        <v>2982</v>
      </c>
      <c r="D2533" s="68" t="s">
        <v>102</v>
      </c>
    </row>
    <row r="2534" spans="1:4" hidden="1" x14ac:dyDescent="0.2">
      <c r="A2534" s="221">
        <v>2533</v>
      </c>
      <c r="B2534" s="68" t="b">
        <f>'Zał 5-2'!$D$7-'Zał 5-3'!$D$7&gt;='Zał 5-2'!$H$7-'Zał 5-3'!$H$7</f>
        <v>1</v>
      </c>
      <c r="C2534" s="68" t="s">
        <v>2982</v>
      </c>
      <c r="D2534" s="68" t="s">
        <v>94</v>
      </c>
    </row>
    <row r="2535" spans="1:4" hidden="1" x14ac:dyDescent="0.2">
      <c r="A2535" s="221">
        <v>2534</v>
      </c>
      <c r="B2535" s="68" t="b">
        <f>'Zał 5-2'!$D$8-'Zał 5-3'!$D$8&gt;='Zał 5-2'!$H$8-'Zał 5-3'!$H$8</f>
        <v>1</v>
      </c>
      <c r="C2535" s="68" t="s">
        <v>2982</v>
      </c>
      <c r="D2535" s="68" t="s">
        <v>86</v>
      </c>
    </row>
    <row r="2536" spans="1:4" hidden="1" x14ac:dyDescent="0.2">
      <c r="A2536" s="221">
        <v>2535</v>
      </c>
      <c r="B2536" s="68" t="b">
        <f>'Zał 5-2'!$D$9-'Zał 5-3'!$D$9&gt;='Zał 5-2'!$H$9-'Zał 5-3'!$H$9</f>
        <v>1</v>
      </c>
      <c r="C2536" s="68" t="s">
        <v>2982</v>
      </c>
      <c r="D2536" s="68" t="s">
        <v>77</v>
      </c>
    </row>
    <row r="2537" spans="1:4" hidden="1" x14ac:dyDescent="0.2">
      <c r="A2537" s="221">
        <v>2536</v>
      </c>
      <c r="B2537" s="68" t="b">
        <f>'Zał 5-2'!$D$10-'Zał 5-3'!$D$10&gt;='Zał 5-2'!$H$10-'Zał 5-3'!$H$10</f>
        <v>1</v>
      </c>
      <c r="C2537" s="68" t="s">
        <v>2982</v>
      </c>
      <c r="D2537" s="68" t="s">
        <v>68</v>
      </c>
    </row>
    <row r="2538" spans="1:4" hidden="1" x14ac:dyDescent="0.2">
      <c r="A2538" s="221">
        <v>2537</v>
      </c>
      <c r="B2538" s="68" t="b">
        <f>'Zał 5-2'!$D$11-'Zał 5-3'!$D$11&gt;='Zał 5-2'!$H$11-'Zał 5-3'!$H$11</f>
        <v>1</v>
      </c>
      <c r="C2538" s="68" t="s">
        <v>2982</v>
      </c>
      <c r="D2538" s="68" t="s">
        <v>59</v>
      </c>
    </row>
    <row r="2539" spans="1:4" hidden="1" x14ac:dyDescent="0.2">
      <c r="A2539" s="221">
        <v>2538</v>
      </c>
      <c r="B2539" s="68" t="b">
        <f>'Zał 5-2'!$D$12-'Zał 5-3'!$D$12&gt;='Zał 5-2'!$H$12-'Zał 5-3'!$H$12</f>
        <v>1</v>
      </c>
      <c r="C2539" s="68" t="s">
        <v>2982</v>
      </c>
      <c r="D2539" s="68" t="s">
        <v>50</v>
      </c>
    </row>
    <row r="2540" spans="1:4" hidden="1" x14ac:dyDescent="0.2">
      <c r="A2540" s="221">
        <v>2539</v>
      </c>
      <c r="B2540" s="68" t="b">
        <f>'Zał 5-2'!$D$16-'Zał 5-3'!$D$16&gt;='Zał 5-2'!$H$16-'Zał 5-3'!$H$16</f>
        <v>1</v>
      </c>
      <c r="C2540" s="68" t="s">
        <v>2982</v>
      </c>
      <c r="D2540" s="68" t="s">
        <v>25</v>
      </c>
    </row>
    <row r="2541" spans="1:4" hidden="1" x14ac:dyDescent="0.2">
      <c r="A2541" s="221">
        <v>2540</v>
      </c>
      <c r="B2541" s="68" t="b">
        <f>'Zał 5-2'!$D$17-'Zał 5-3'!$D$17&gt;='Zał 5-2'!$H$17-'Zał 5-3'!$H$17</f>
        <v>1</v>
      </c>
      <c r="C2541" s="68" t="s">
        <v>2982</v>
      </c>
      <c r="D2541" s="68" t="s">
        <v>19</v>
      </c>
    </row>
    <row r="2542" spans="1:4" hidden="1" x14ac:dyDescent="0.2">
      <c r="A2542" s="221">
        <v>2541</v>
      </c>
      <c r="B2542" s="68" t="b">
        <f>'Zał 5-2'!$D$19-'Zał 5-3'!$D$19&gt;='Zał 5-2'!$H$19-'Zał 5-3'!$H$19</f>
        <v>1</v>
      </c>
      <c r="C2542" s="68" t="s">
        <v>2982</v>
      </c>
      <c r="D2542" s="68" t="s">
        <v>2924</v>
      </c>
    </row>
    <row r="2543" spans="1:4" hidden="1" x14ac:dyDescent="0.2">
      <c r="A2543" s="221">
        <v>2542</v>
      </c>
      <c r="B2543" s="68" t="b">
        <f>'Zał 5-2'!$D$20-'Zał 5-3'!$D$20&gt;='Zał 5-2'!$H$20-'Zał 5-3'!$H$20</f>
        <v>1</v>
      </c>
      <c r="C2543" s="68" t="s">
        <v>2982</v>
      </c>
      <c r="D2543" s="68" t="s">
        <v>899</v>
      </c>
    </row>
    <row r="2544" spans="1:4" hidden="1" x14ac:dyDescent="0.2">
      <c r="A2544" s="221">
        <v>2543</v>
      </c>
      <c r="B2544" s="68" t="b">
        <f>'Zał 5-2'!$D$21-'Zał 5-3'!$D$21&gt;='Zał 5-2'!$H$21-'Zał 5-3'!$H$21</f>
        <v>1</v>
      </c>
      <c r="C2544" s="68" t="s">
        <v>2982</v>
      </c>
      <c r="D2544" s="68" t="s">
        <v>891</v>
      </c>
    </row>
    <row r="2545" spans="1:4" hidden="1" x14ac:dyDescent="0.2">
      <c r="A2545" s="221">
        <v>2544</v>
      </c>
      <c r="B2545" s="68" t="b">
        <f>'Zał 5-2'!$D$22-'Zał 5-3'!$D$22&gt;='Zał 5-2'!$H$22-'Zał 5-3'!$H$22</f>
        <v>1</v>
      </c>
      <c r="C2545" s="68" t="s">
        <v>2982</v>
      </c>
      <c r="D2545" s="68" t="s">
        <v>4005</v>
      </c>
    </row>
    <row r="2546" spans="1:4" hidden="1" x14ac:dyDescent="0.2">
      <c r="A2546" s="221">
        <v>2545</v>
      </c>
      <c r="B2546" s="68" t="b">
        <f>'Zał 5-2'!$D$23-'Zał 5-3'!$D$23&gt;='Zał 5-2'!$H$23-'Zał 5-3'!$H$23</f>
        <v>1</v>
      </c>
      <c r="C2546" s="68" t="s">
        <v>2982</v>
      </c>
      <c r="D2546" s="68" t="s">
        <v>3996</v>
      </c>
    </row>
    <row r="2547" spans="1:4" hidden="1" x14ac:dyDescent="0.2">
      <c r="A2547" s="221">
        <v>2546</v>
      </c>
      <c r="B2547" s="68" t="b">
        <f>'Zał 5-2'!$D$24-'Zał 5-3'!$D$24&gt;='Zał 5-2'!$H$24-'Zał 5-3'!$H$24</f>
        <v>1</v>
      </c>
      <c r="C2547" s="68" t="s">
        <v>2982</v>
      </c>
      <c r="D2547" s="68" t="s">
        <v>4081</v>
      </c>
    </row>
    <row r="2548" spans="1:4" hidden="1" x14ac:dyDescent="0.2">
      <c r="A2548" s="221">
        <v>2547</v>
      </c>
      <c r="B2548" s="68" t="b">
        <f>'Zał 5-2'!$D$25-'Zał 5-3'!$D$25&gt;='Zał 5-2'!$H$25-'Zał 5-3'!$H$25</f>
        <v>1</v>
      </c>
      <c r="C2548" s="68" t="s">
        <v>2982</v>
      </c>
      <c r="D2548" s="68" t="s">
        <v>1544</v>
      </c>
    </row>
    <row r="2549" spans="1:4" hidden="1" x14ac:dyDescent="0.2">
      <c r="A2549" s="221">
        <v>2548</v>
      </c>
      <c r="B2549" s="68" t="b">
        <f>'Zał 5-2'!$D$26-'Zał 5-3'!$D$26&gt;='Zał 5-2'!$H$26-'Zał 5-3'!$H$26</f>
        <v>1</v>
      </c>
      <c r="C2549" s="68" t="s">
        <v>2982</v>
      </c>
      <c r="D2549" s="68" t="s">
        <v>1536</v>
      </c>
    </row>
    <row r="2550" spans="1:4" hidden="1" x14ac:dyDescent="0.2">
      <c r="A2550" s="221">
        <v>2549</v>
      </c>
      <c r="B2550" s="68" t="b">
        <f>'Zał 5-2'!$D$27-'Zał 5-3'!$D$27&gt;='Zał 5-2'!$H$27-'Zał 5-3'!$H$27</f>
        <v>1</v>
      </c>
      <c r="C2550" s="68" t="s">
        <v>2982</v>
      </c>
      <c r="D2550" s="68" t="s">
        <v>1528</v>
      </c>
    </row>
    <row r="2551" spans="1:4" hidden="1" x14ac:dyDescent="0.2">
      <c r="A2551" s="221">
        <v>2550</v>
      </c>
      <c r="B2551" s="68" t="b">
        <f>'Zał 5-2'!$D$28-'Zał 5-3'!$D$28&gt;='Zał 5-2'!$H$28-'Zał 5-3'!$H$28</f>
        <v>1</v>
      </c>
      <c r="C2551" s="68" t="s">
        <v>2982</v>
      </c>
      <c r="D2551" s="68" t="s">
        <v>1522</v>
      </c>
    </row>
    <row r="2552" spans="1:4" hidden="1" x14ac:dyDescent="0.2">
      <c r="A2552" s="221">
        <v>2551</v>
      </c>
      <c r="B2552" s="68" t="b">
        <f>'Zał 5-2'!$D$29-'Zał 5-3'!$D$29&gt;='Zał 5-2'!$H$29-'Zał 5-3'!$H$29</f>
        <v>1</v>
      </c>
      <c r="C2552" s="68" t="s">
        <v>2982</v>
      </c>
      <c r="D2552" s="68" t="s">
        <v>1516</v>
      </c>
    </row>
    <row r="2553" spans="1:4" hidden="1" x14ac:dyDescent="0.2">
      <c r="A2553" s="221">
        <v>2552</v>
      </c>
      <c r="B2553" s="68" t="b">
        <f>'Zał 5-2'!$D$30-'Zał 5-3'!$D$30&gt;='Zał 5-2'!$H$30-'Zał 5-3'!$H$30</f>
        <v>1</v>
      </c>
      <c r="C2553" s="68" t="s">
        <v>2982</v>
      </c>
      <c r="D2553" s="68" t="s">
        <v>1509</v>
      </c>
    </row>
    <row r="2554" spans="1:4" hidden="1" x14ac:dyDescent="0.2">
      <c r="A2554" s="221">
        <v>2553</v>
      </c>
      <c r="B2554" s="68" t="b">
        <f>'Zał 5-2'!$D$33-'Zał 5-3'!$D$33&gt;='Zał 5-2'!$H$33-'Zał 5-3'!$H$33</f>
        <v>1</v>
      </c>
      <c r="C2554" s="68" t="s">
        <v>2982</v>
      </c>
      <c r="D2554" s="68" t="s">
        <v>2945</v>
      </c>
    </row>
    <row r="2555" spans="1:4" hidden="1" x14ac:dyDescent="0.2">
      <c r="A2555" s="221">
        <v>2554</v>
      </c>
      <c r="B2555" s="68" t="b">
        <f>'Zał 5-2'!$D$35-'Zał 5-3'!$D$35&gt;='Zał 5-2'!$H$35-'Zał 5-3'!$H$35</f>
        <v>1</v>
      </c>
      <c r="C2555" s="68" t="s">
        <v>2982</v>
      </c>
      <c r="D2555" s="68" t="s">
        <v>2925</v>
      </c>
    </row>
    <row r="2556" spans="1:4" hidden="1" x14ac:dyDescent="0.2">
      <c r="A2556" s="221">
        <v>2555</v>
      </c>
      <c r="B2556" s="68" t="b">
        <f>'Zał 5-2'!$D$36-'Zał 5-3'!$D$36&gt;='Zał 5-2'!$H$36-'Zał 5-3'!$H$36</f>
        <v>1</v>
      </c>
      <c r="C2556" s="68" t="s">
        <v>2982</v>
      </c>
      <c r="D2556" s="68" t="s">
        <v>2926</v>
      </c>
    </row>
    <row r="2557" spans="1:4" hidden="1" x14ac:dyDescent="0.2">
      <c r="A2557" s="221">
        <v>2556</v>
      </c>
      <c r="B2557" s="68" t="b">
        <f>'Zał 5-2'!$D$37-'Zał 5-3'!$D$37&gt;='Zał 5-2'!$H$37-'Zał 5-3'!$H$37</f>
        <v>1</v>
      </c>
      <c r="C2557" s="68" t="s">
        <v>2982</v>
      </c>
      <c r="D2557" s="68" t="s">
        <v>2927</v>
      </c>
    </row>
    <row r="2558" spans="1:4" hidden="1" x14ac:dyDescent="0.2">
      <c r="A2558" s="221">
        <v>2557</v>
      </c>
      <c r="B2558" s="68" t="b">
        <f>'Zał 5-2'!$D$38-'Zał 5-3'!$D$38&gt;='Zał 5-2'!$H$38-'Zał 5-3'!$H$38</f>
        <v>1</v>
      </c>
      <c r="C2558" s="68" t="s">
        <v>2982</v>
      </c>
      <c r="D2558" s="68" t="s">
        <v>2928</v>
      </c>
    </row>
    <row r="2559" spans="1:4" hidden="1" x14ac:dyDescent="0.2">
      <c r="A2559" s="221">
        <v>2558</v>
      </c>
      <c r="B2559" s="68" t="b">
        <f>'Zał 5-2'!$D$39-'Zał 5-3'!$D$39&gt;='Zał 5-2'!$H$39-'Zał 5-3'!$H$39</f>
        <v>1</v>
      </c>
      <c r="C2559" s="68" t="s">
        <v>2982</v>
      </c>
      <c r="D2559" s="68" t="s">
        <v>103</v>
      </c>
    </row>
    <row r="2560" spans="1:4" hidden="1" x14ac:dyDescent="0.2">
      <c r="A2560" s="221">
        <v>2559</v>
      </c>
      <c r="B2560" s="68" t="b">
        <f>'Zał 5-2'!$D$7-'Zał 5-3'!$D$7&gt;='Zał 5-2'!$I$7-'Zał 5-3'!$I$7</f>
        <v>1</v>
      </c>
      <c r="C2560" s="68" t="s">
        <v>2982</v>
      </c>
      <c r="D2560" s="68" t="s">
        <v>95</v>
      </c>
    </row>
    <row r="2561" spans="1:4" hidden="1" x14ac:dyDescent="0.2">
      <c r="A2561" s="221">
        <v>2560</v>
      </c>
      <c r="B2561" s="68" t="b">
        <f>'Zał 5-2'!$D$8-'Zał 5-3'!$D$8&gt;='Zał 5-2'!$I$8-'Zał 5-3'!$I$8</f>
        <v>1</v>
      </c>
      <c r="C2561" s="68" t="s">
        <v>2982</v>
      </c>
      <c r="D2561" s="68" t="s">
        <v>87</v>
      </c>
    </row>
    <row r="2562" spans="1:4" hidden="1" x14ac:dyDescent="0.2">
      <c r="A2562" s="221">
        <v>2561</v>
      </c>
      <c r="B2562" s="68" t="b">
        <f>'Zał 5-2'!$D$9-'Zał 5-3'!$D$9&gt;='Zał 5-2'!$I$9-'Zał 5-3'!$I$9</f>
        <v>1</v>
      </c>
      <c r="C2562" s="68" t="s">
        <v>2982</v>
      </c>
      <c r="D2562" s="68" t="s">
        <v>78</v>
      </c>
    </row>
    <row r="2563" spans="1:4" hidden="1" x14ac:dyDescent="0.2">
      <c r="A2563" s="221">
        <v>2562</v>
      </c>
      <c r="B2563" s="68" t="b">
        <f>'Zał 5-2'!$D$10-'Zał 5-3'!$D$10&gt;='Zał 5-2'!$I$10-'Zał 5-3'!$I$10</f>
        <v>1</v>
      </c>
      <c r="C2563" s="68" t="s">
        <v>2982</v>
      </c>
      <c r="D2563" s="68" t="s">
        <v>69</v>
      </c>
    </row>
    <row r="2564" spans="1:4" hidden="1" x14ac:dyDescent="0.2">
      <c r="A2564" s="221">
        <v>2563</v>
      </c>
      <c r="B2564" s="68" t="b">
        <f>'Zał 5-2'!$D$11-'Zał 5-3'!$D$11&gt;='Zał 5-2'!$I$11-'Zał 5-3'!$I$11</f>
        <v>1</v>
      </c>
      <c r="C2564" s="68" t="s">
        <v>2982</v>
      </c>
      <c r="D2564" s="68" t="s">
        <v>60</v>
      </c>
    </row>
    <row r="2565" spans="1:4" hidden="1" x14ac:dyDescent="0.2">
      <c r="A2565" s="221">
        <v>2564</v>
      </c>
      <c r="B2565" s="68" t="b">
        <f>'Zał 5-2'!$D$12-'Zał 5-3'!$D$12&gt;='Zał 5-2'!$I$12-'Zał 5-3'!$I$12</f>
        <v>1</v>
      </c>
      <c r="C2565" s="68" t="s">
        <v>2982</v>
      </c>
      <c r="D2565" s="68" t="s">
        <v>51</v>
      </c>
    </row>
    <row r="2566" spans="1:4" hidden="1" x14ac:dyDescent="0.2">
      <c r="A2566" s="221">
        <v>2565</v>
      </c>
      <c r="B2566" s="68" t="b">
        <f>'Zał 5-2'!$D$13-'Zał 5-3'!$D$13&gt;='Zał 5-2'!$I$13-'Zał 5-3'!$I$13</f>
        <v>1</v>
      </c>
      <c r="C2566" s="68" t="s">
        <v>2982</v>
      </c>
      <c r="D2566" s="68" t="s">
        <v>42</v>
      </c>
    </row>
    <row r="2567" spans="1:4" hidden="1" x14ac:dyDescent="0.2">
      <c r="A2567" s="221">
        <v>2566</v>
      </c>
      <c r="B2567" s="68" t="b">
        <f>'Zał 5-2'!$D$14-'Zał 5-3'!$D$14&gt;='Zał 5-2'!$I$14-'Zał 5-3'!$I$14</f>
        <v>1</v>
      </c>
      <c r="C2567" s="68" t="s">
        <v>2982</v>
      </c>
      <c r="D2567" s="68" t="s">
        <v>36</v>
      </c>
    </row>
    <row r="2568" spans="1:4" hidden="1" x14ac:dyDescent="0.2">
      <c r="A2568" s="221">
        <v>2567</v>
      </c>
      <c r="B2568" s="68" t="b">
        <f>'Zał 5-2'!$D$15-'Zał 5-3'!$D$15&gt;='Zał 5-2'!$I$15-'Zał 5-3'!$I$15</f>
        <v>1</v>
      </c>
      <c r="C2568" s="68" t="s">
        <v>2982</v>
      </c>
      <c r="D2568" s="68" t="s">
        <v>31</v>
      </c>
    </row>
    <row r="2569" spans="1:4" hidden="1" x14ac:dyDescent="0.2">
      <c r="A2569" s="221">
        <v>2568</v>
      </c>
      <c r="B2569" s="68" t="b">
        <f>'Zał 5-2'!$D$16-'Zał 5-3'!$D$16&gt;='Zał 5-2'!$I$16-'Zał 5-3'!$I$16</f>
        <v>1</v>
      </c>
      <c r="C2569" s="68" t="s">
        <v>2982</v>
      </c>
      <c r="D2569" s="68" t="s">
        <v>26</v>
      </c>
    </row>
    <row r="2570" spans="1:4" hidden="1" x14ac:dyDescent="0.2">
      <c r="A2570" s="221">
        <v>2569</v>
      </c>
      <c r="B2570" s="68" t="b">
        <f>'Zał 5-2'!$D$17-'Zał 5-3'!$D$17&gt;='Zał 5-2'!$I$17-'Zał 5-3'!$I$17</f>
        <v>1</v>
      </c>
      <c r="C2570" s="68" t="s">
        <v>2982</v>
      </c>
      <c r="D2570" s="68" t="s">
        <v>20</v>
      </c>
    </row>
    <row r="2571" spans="1:4" hidden="1" x14ac:dyDescent="0.2">
      <c r="A2571" s="221">
        <v>2570</v>
      </c>
      <c r="B2571" s="68" t="b">
        <f>'Zał 5-2'!$D$19-'Zał 5-3'!$D$19&gt;='Zał 5-2'!$I$19-'Zał 5-3'!$I$19</f>
        <v>1</v>
      </c>
      <c r="C2571" s="68" t="s">
        <v>2982</v>
      </c>
      <c r="D2571" s="68" t="s">
        <v>1073</v>
      </c>
    </row>
    <row r="2572" spans="1:4" hidden="1" x14ac:dyDescent="0.2">
      <c r="A2572" s="221">
        <v>2571</v>
      </c>
      <c r="B2572" s="68" t="b">
        <f>'Zał 5-2'!$D$20-'Zał 5-3'!$D$20&gt;='Zał 5-2'!$I$20-'Zał 5-3'!$I$20</f>
        <v>1</v>
      </c>
      <c r="C2572" s="68" t="s">
        <v>2982</v>
      </c>
      <c r="D2572" s="68" t="s">
        <v>900</v>
      </c>
    </row>
    <row r="2573" spans="1:4" hidden="1" x14ac:dyDescent="0.2">
      <c r="A2573" s="221">
        <v>2572</v>
      </c>
      <c r="B2573" s="68" t="b">
        <f>'Zał 5-2'!$D$21-'Zał 5-3'!$D$21&gt;='Zał 5-2'!$I$21-'Zał 5-3'!$I$21</f>
        <v>1</v>
      </c>
      <c r="C2573" s="68" t="s">
        <v>2982</v>
      </c>
      <c r="D2573" s="68" t="s">
        <v>892</v>
      </c>
    </row>
    <row r="2574" spans="1:4" hidden="1" x14ac:dyDescent="0.2">
      <c r="A2574" s="221">
        <v>2573</v>
      </c>
      <c r="B2574" s="68" t="b">
        <f>'Zał 5-2'!$D$22-'Zał 5-3'!$D$22&gt;='Zał 5-2'!$I$22-'Zał 5-3'!$I$22</f>
        <v>1</v>
      </c>
      <c r="C2574" s="68" t="s">
        <v>2982</v>
      </c>
      <c r="D2574" s="68" t="s">
        <v>4006</v>
      </c>
    </row>
    <row r="2575" spans="1:4" hidden="1" x14ac:dyDescent="0.2">
      <c r="A2575" s="221">
        <v>2574</v>
      </c>
      <c r="B2575" s="68" t="b">
        <f>'Zał 5-2'!$D$23-'Zał 5-3'!$D$23&gt;='Zał 5-2'!$I$23-'Zał 5-3'!$I$23</f>
        <v>1</v>
      </c>
      <c r="C2575" s="68" t="s">
        <v>2982</v>
      </c>
      <c r="D2575" s="68" t="s">
        <v>3997</v>
      </c>
    </row>
    <row r="2576" spans="1:4" hidden="1" x14ac:dyDescent="0.2">
      <c r="A2576" s="221">
        <v>2575</v>
      </c>
      <c r="B2576" s="68" t="b">
        <f>'Zał 5-2'!$D$24-'Zał 5-3'!$D$24&gt;='Zał 5-2'!$I$24-'Zał 5-3'!$I$24</f>
        <v>1</v>
      </c>
      <c r="C2576" s="68" t="s">
        <v>2982</v>
      </c>
      <c r="D2576" s="68" t="s">
        <v>4082</v>
      </c>
    </row>
    <row r="2577" spans="1:6" hidden="1" x14ac:dyDescent="0.2">
      <c r="A2577" s="221">
        <v>2576</v>
      </c>
      <c r="B2577" s="68" t="b">
        <f>'Zał 5-2'!$D$25-'Zał 5-3'!$D$25&gt;='Zał 5-2'!$I$25-'Zał 5-3'!$I$25</f>
        <v>1</v>
      </c>
      <c r="C2577" s="68" t="s">
        <v>2982</v>
      </c>
      <c r="D2577" s="68" t="s">
        <v>2946</v>
      </c>
    </row>
    <row r="2578" spans="1:6" hidden="1" x14ac:dyDescent="0.2">
      <c r="A2578" s="221">
        <v>2577</v>
      </c>
      <c r="B2578" s="68" t="b">
        <f>'Zał 5-2'!$D$26-'Zał 5-3'!$D$26&gt;='Zał 5-2'!$I$26-'Zał 5-3'!$I$26</f>
        <v>1</v>
      </c>
      <c r="C2578" s="68" t="s">
        <v>2982</v>
      </c>
      <c r="D2578" s="68" t="s">
        <v>2947</v>
      </c>
    </row>
    <row r="2579" spans="1:6" hidden="1" x14ac:dyDescent="0.2">
      <c r="A2579" s="221">
        <v>2578</v>
      </c>
      <c r="B2579" s="68" t="b">
        <f>'Zał 5-2'!$D$27-'Zał 5-3'!$D$27&gt;='Zał 5-2'!$I$27-'Zał 5-3'!$I$27</f>
        <v>1</v>
      </c>
      <c r="C2579" s="68" t="s">
        <v>2982</v>
      </c>
      <c r="D2579" s="68" t="s">
        <v>2948</v>
      </c>
    </row>
    <row r="2580" spans="1:6" hidden="1" x14ac:dyDescent="0.2">
      <c r="A2580" s="221">
        <v>2579</v>
      </c>
      <c r="B2580" s="68" t="b">
        <f>'Zał 5-2'!$D$28-'Zał 5-3'!$D$28&gt;='Zał 5-2'!$I$28-'Zał 5-3'!$I$28</f>
        <v>1</v>
      </c>
      <c r="C2580" s="68" t="s">
        <v>2982</v>
      </c>
      <c r="D2580" s="68" t="s">
        <v>2949</v>
      </c>
    </row>
    <row r="2581" spans="1:6" hidden="1" x14ac:dyDescent="0.2">
      <c r="A2581" s="221">
        <v>2580</v>
      </c>
      <c r="B2581" s="68" t="b">
        <f>'Zał 5-2'!$D$29-'Zał 5-3'!$D$29&gt;='Zał 5-2'!$I$29-'Zał 5-3'!$I$29</f>
        <v>1</v>
      </c>
      <c r="C2581" s="68" t="s">
        <v>2982</v>
      </c>
      <c r="D2581" s="68" t="s">
        <v>2950</v>
      </c>
    </row>
    <row r="2582" spans="1:6" hidden="1" x14ac:dyDescent="0.2">
      <c r="A2582" s="221">
        <v>2581</v>
      </c>
      <c r="B2582" s="68" t="b">
        <f>'Zał 5-2'!$D$30-'Zał 5-3'!$D$30&gt;='Zał 5-2'!$I$30-'Zał 5-3'!$I$30</f>
        <v>1</v>
      </c>
      <c r="C2582" s="68" t="s">
        <v>2982</v>
      </c>
      <c r="D2582" s="68" t="s">
        <v>1510</v>
      </c>
    </row>
    <row r="2583" spans="1:6" hidden="1" x14ac:dyDescent="0.2">
      <c r="A2583" s="221">
        <v>2582</v>
      </c>
      <c r="B2583" s="68" t="b">
        <f>'Zał 5-2'!$D$31-'Zał 5-3'!$D$31&gt;='Zał 5-2'!$I$31-'Zał 5-3'!$I$31</f>
        <v>1</v>
      </c>
      <c r="C2583" s="68" t="s">
        <v>2982</v>
      </c>
      <c r="D2583" s="68" t="s">
        <v>2951</v>
      </c>
    </row>
    <row r="2584" spans="1:6" hidden="1" x14ac:dyDescent="0.2">
      <c r="A2584" s="221">
        <v>2583</v>
      </c>
      <c r="B2584" s="68" t="b">
        <f>'Zał 5-2'!$D$32-'Zał 5-3'!$D$32&gt;='Zał 5-2'!$I$32-'Zał 5-3'!$I$32</f>
        <v>1</v>
      </c>
      <c r="C2584" s="68" t="s">
        <v>2982</v>
      </c>
      <c r="D2584" s="68" t="s">
        <v>2952</v>
      </c>
    </row>
    <row r="2585" spans="1:6" hidden="1" x14ac:dyDescent="0.2">
      <c r="A2585" s="221">
        <v>2584</v>
      </c>
      <c r="B2585" s="68" t="b">
        <f>'Zał 5-2'!$D$33-'Zał 5-3'!$D$33&gt;='Zał 5-2'!$I$33-'Zał 5-3'!$I$33</f>
        <v>1</v>
      </c>
      <c r="C2585" s="68" t="s">
        <v>2982</v>
      </c>
      <c r="D2585" s="68" t="s">
        <v>2957</v>
      </c>
    </row>
    <row r="2586" spans="1:6" hidden="1" x14ac:dyDescent="0.2">
      <c r="A2586" s="221">
        <v>2585</v>
      </c>
      <c r="B2586" s="68" t="b">
        <f>'Zał 5-2'!$D$34-'Zał 5-3'!$D$34&gt;='Zał 5-2'!$I$34-'Zał 5-3'!$I$34</f>
        <v>1</v>
      </c>
      <c r="C2586" s="68" t="s">
        <v>2982</v>
      </c>
      <c r="D2586" s="68" t="s">
        <v>2953</v>
      </c>
    </row>
    <row r="2587" spans="1:6" hidden="1" x14ac:dyDescent="0.2">
      <c r="A2587" s="221">
        <v>2586</v>
      </c>
      <c r="B2587" s="68" t="b">
        <f>'Zał 5-2'!$D$36-'Zał 5-3'!$D$36&gt;='Zał 5-2'!$I$36-'Zał 5-3'!$I$36</f>
        <v>1</v>
      </c>
      <c r="C2587" s="68" t="s">
        <v>2982</v>
      </c>
      <c r="D2587" s="68" t="s">
        <v>2954</v>
      </c>
    </row>
    <row r="2588" spans="1:6" hidden="1" x14ac:dyDescent="0.2">
      <c r="A2588" s="221">
        <v>2587</v>
      </c>
      <c r="B2588" s="68" t="b">
        <f>'Zał 5-2'!$D$37-'Zał 5-3'!$D$37&gt;='Zał 5-2'!$I$37-'Zał 5-3'!$I$37</f>
        <v>1</v>
      </c>
      <c r="C2588" s="68" t="s">
        <v>2982</v>
      </c>
      <c r="D2588" s="68" t="s">
        <v>2955</v>
      </c>
    </row>
    <row r="2589" spans="1:6" hidden="1" x14ac:dyDescent="0.2">
      <c r="A2589" s="221">
        <v>2588</v>
      </c>
      <c r="B2589" s="68" t="b">
        <f>'Zał 5-2'!$D$38-'Zał 5-3'!$D$38&gt;='Zał 5-2'!$I$38-'Zał 5-3'!$I$38</f>
        <v>1</v>
      </c>
      <c r="C2589" s="68" t="s">
        <v>2982</v>
      </c>
      <c r="D2589" s="68" t="s">
        <v>2956</v>
      </c>
    </row>
    <row r="2590" spans="1:6" hidden="1" x14ac:dyDescent="0.2">
      <c r="A2590" s="221">
        <v>2589</v>
      </c>
      <c r="B2590" s="68" t="b">
        <f>'Zał 5-2'!$D$39-'Zał 5-3'!$D$39&gt;='Zał 5-2'!$I$39-'Zał 5-3'!$I$39</f>
        <v>1</v>
      </c>
      <c r="C2590" s="68" t="s">
        <v>2982</v>
      </c>
      <c r="D2590" s="68" t="s">
        <v>104</v>
      </c>
    </row>
    <row r="2591" spans="1:6" hidden="1" x14ac:dyDescent="0.2">
      <c r="A2591" s="221">
        <v>2590</v>
      </c>
      <c r="B2591" s="68" t="b">
        <f>'Zał 5-2'!$D$7-'Zał 5-3'!$D$7&gt;='Zał 5-2'!$J$7-'Zał 5-3'!$J$7</f>
        <v>1</v>
      </c>
      <c r="C2591" s="68" t="s">
        <v>2982</v>
      </c>
      <c r="D2591" s="68" t="s">
        <v>96</v>
      </c>
      <c r="F2591" s="121"/>
    </row>
    <row r="2592" spans="1:6" hidden="1" x14ac:dyDescent="0.2">
      <c r="A2592" s="221">
        <v>2591</v>
      </c>
      <c r="B2592" s="68" t="b">
        <f>'Zał 5-2'!$D$8-'Zał 5-3'!$D$8&gt;='Zał 5-2'!$J$8-'Zał 5-3'!$J$8</f>
        <v>1</v>
      </c>
      <c r="C2592" s="68" t="s">
        <v>2982</v>
      </c>
      <c r="D2592" s="68" t="s">
        <v>88</v>
      </c>
      <c r="F2592" s="121"/>
    </row>
    <row r="2593" spans="1:6" hidden="1" x14ac:dyDescent="0.2">
      <c r="A2593" s="221">
        <v>2592</v>
      </c>
      <c r="B2593" s="68" t="b">
        <f>'Zał 5-2'!$D$9-'Zał 5-3'!$D$9&gt;='Zał 5-2'!$J$9-'Zał 5-3'!$J$9</f>
        <v>1</v>
      </c>
      <c r="C2593" s="68" t="s">
        <v>2982</v>
      </c>
      <c r="D2593" s="68" t="s">
        <v>79</v>
      </c>
      <c r="F2593" s="121"/>
    </row>
    <row r="2594" spans="1:6" hidden="1" x14ac:dyDescent="0.2">
      <c r="A2594" s="221">
        <v>2593</v>
      </c>
      <c r="B2594" s="68" t="b">
        <f>'Zał 5-2'!$D$10-'Zał 5-3'!$D$10&gt;='Zał 5-2'!$J$10-'Zał 5-3'!$J$10</f>
        <v>1</v>
      </c>
      <c r="C2594" s="68" t="s">
        <v>2982</v>
      </c>
      <c r="D2594" s="68" t="s">
        <v>70</v>
      </c>
      <c r="F2594" s="121"/>
    </row>
    <row r="2595" spans="1:6" hidden="1" x14ac:dyDescent="0.2">
      <c r="A2595" s="221">
        <v>2594</v>
      </c>
      <c r="B2595" s="68" t="b">
        <f>'Zał 5-2'!$D$11-'Zał 5-3'!$D$11&gt;='Zał 5-2'!$J$11-'Zał 5-3'!$J$11</f>
        <v>1</v>
      </c>
      <c r="C2595" s="68" t="s">
        <v>2982</v>
      </c>
      <c r="D2595" s="68" t="s">
        <v>61</v>
      </c>
      <c r="F2595" s="121"/>
    </row>
    <row r="2596" spans="1:6" hidden="1" x14ac:dyDescent="0.2">
      <c r="A2596" s="221">
        <v>2595</v>
      </c>
      <c r="B2596" s="68" t="b">
        <f>'Zał 5-2'!$D$12-'Zał 5-3'!$D$12&gt;='Zał 5-2'!$J$12-'Zał 5-3'!$J$12</f>
        <v>1</v>
      </c>
      <c r="C2596" s="68" t="s">
        <v>2982</v>
      </c>
      <c r="D2596" s="68" t="s">
        <v>52</v>
      </c>
      <c r="F2596" s="121"/>
    </row>
    <row r="2597" spans="1:6" hidden="1" x14ac:dyDescent="0.2">
      <c r="A2597" s="221">
        <v>2596</v>
      </c>
      <c r="B2597" s="68" t="b">
        <f>'Zał 5-2'!$D$13-'Zał 5-3'!$D$13&gt;='Zał 5-2'!$J$13-'Zał 5-3'!$J$13</f>
        <v>1</v>
      </c>
      <c r="C2597" s="68" t="s">
        <v>2982</v>
      </c>
      <c r="D2597" s="68" t="s">
        <v>43</v>
      </c>
      <c r="F2597" s="121"/>
    </row>
    <row r="2598" spans="1:6" hidden="1" x14ac:dyDescent="0.2">
      <c r="A2598" s="221">
        <v>2597</v>
      </c>
      <c r="B2598" s="68" t="b">
        <f>'Zał 5-2'!$D$14-'Zał 5-3'!$D$14&gt;='Zał 5-2'!$J$14-'Zał 5-3'!$J$14</f>
        <v>1</v>
      </c>
      <c r="C2598" s="68" t="s">
        <v>2982</v>
      </c>
      <c r="D2598" s="68" t="s">
        <v>37</v>
      </c>
      <c r="F2598" s="121"/>
    </row>
    <row r="2599" spans="1:6" hidden="1" x14ac:dyDescent="0.2">
      <c r="A2599" s="221">
        <v>2598</v>
      </c>
      <c r="B2599" s="68" t="b">
        <f>'Zał 5-2'!$D$15-'Zał 5-3'!$D$15&gt;='Zał 5-2'!$J$15-'Zał 5-3'!$J$15</f>
        <v>1</v>
      </c>
      <c r="C2599" s="68" t="s">
        <v>2982</v>
      </c>
      <c r="D2599" s="68" t="s">
        <v>32</v>
      </c>
      <c r="F2599" s="121"/>
    </row>
    <row r="2600" spans="1:6" hidden="1" x14ac:dyDescent="0.2">
      <c r="A2600" s="221">
        <v>2599</v>
      </c>
      <c r="B2600" s="68" t="b">
        <f>'Zał 5-2'!$D$16-'Zał 5-3'!$D$16&gt;='Zał 5-2'!$J$16-'Zał 5-3'!$J$16</f>
        <v>1</v>
      </c>
      <c r="C2600" s="68" t="s">
        <v>2982</v>
      </c>
      <c r="D2600" s="68" t="s">
        <v>27</v>
      </c>
      <c r="F2600" s="121"/>
    </row>
    <row r="2601" spans="1:6" hidden="1" x14ac:dyDescent="0.2">
      <c r="A2601" s="221">
        <v>2600</v>
      </c>
      <c r="B2601" s="68" t="b">
        <f>'Zał 5-2'!$D$17-'Zał 5-3'!$D$17&gt;='Zał 5-2'!$J$17-'Zał 5-3'!$J$17</f>
        <v>1</v>
      </c>
      <c r="C2601" s="68" t="s">
        <v>2982</v>
      </c>
      <c r="D2601" s="68" t="s">
        <v>21</v>
      </c>
      <c r="F2601" s="121"/>
    </row>
    <row r="2602" spans="1:6" hidden="1" x14ac:dyDescent="0.2">
      <c r="A2602" s="221">
        <v>2601</v>
      </c>
      <c r="B2602" s="68" t="b">
        <f>'Zał 5-2'!$D$19-'Zał 5-3'!$D$19&gt;='Zał 5-2'!$J$19-'Zał 5-3'!$J$19</f>
        <v>1</v>
      </c>
      <c r="C2602" s="68" t="s">
        <v>2982</v>
      </c>
      <c r="D2602" s="68" t="s">
        <v>2958</v>
      </c>
    </row>
    <row r="2603" spans="1:6" hidden="1" x14ac:dyDescent="0.2">
      <c r="A2603" s="221">
        <v>2602</v>
      </c>
      <c r="B2603" s="68" t="b">
        <f>'Zał 5-2'!$D$20-'Zał 5-3'!$D$20&gt;='Zał 5-2'!$J$20-'Zał 5-3'!$J$20</f>
        <v>1</v>
      </c>
      <c r="C2603" s="68" t="s">
        <v>2982</v>
      </c>
      <c r="D2603" s="68" t="s">
        <v>2959</v>
      </c>
    </row>
    <row r="2604" spans="1:6" hidden="1" x14ac:dyDescent="0.2">
      <c r="A2604" s="221">
        <v>2603</v>
      </c>
      <c r="B2604" s="68" t="b">
        <f>'Zał 5-2'!$D$21-'Zał 5-3'!$D$21&gt;='Zał 5-2'!$J$21-'Zał 5-3'!$J$21</f>
        <v>1</v>
      </c>
      <c r="C2604" s="68" t="s">
        <v>2982</v>
      </c>
      <c r="D2604" s="68" t="s">
        <v>2960</v>
      </c>
    </row>
    <row r="2605" spans="1:6" hidden="1" x14ac:dyDescent="0.2">
      <c r="A2605" s="221">
        <v>2604</v>
      </c>
      <c r="B2605" s="68" t="b">
        <f>'Zał 5-2'!$D$22-'Zał 5-3'!$D$22&gt;='Zał 5-2'!$J$22-'Zał 5-3'!$J$22</f>
        <v>1</v>
      </c>
      <c r="C2605" s="68" t="s">
        <v>2982</v>
      </c>
      <c r="D2605" s="68" t="s">
        <v>4007</v>
      </c>
      <c r="F2605" s="121"/>
    </row>
    <row r="2606" spans="1:6" hidden="1" x14ac:dyDescent="0.2">
      <c r="A2606" s="221">
        <v>2605</v>
      </c>
      <c r="B2606" s="68" t="b">
        <f>'Zał 5-2'!$D$23-'Zał 5-3'!$D$23&gt;='Zał 5-2'!$J$23-'Zał 5-3'!$J$23</f>
        <v>1</v>
      </c>
      <c r="C2606" s="68" t="s">
        <v>2982</v>
      </c>
      <c r="D2606" s="68" t="s">
        <v>3998</v>
      </c>
      <c r="F2606" s="121"/>
    </row>
    <row r="2607" spans="1:6" hidden="1" x14ac:dyDescent="0.2">
      <c r="A2607" s="221">
        <v>2606</v>
      </c>
      <c r="B2607" s="68" t="b">
        <f>'Zał 5-2'!$D$24-'Zał 5-3'!$D$24&gt;='Zał 5-2'!$J$24-'Zał 5-3'!$J$24</f>
        <v>1</v>
      </c>
      <c r="C2607" s="68" t="s">
        <v>2982</v>
      </c>
      <c r="D2607" s="68" t="s">
        <v>4083</v>
      </c>
      <c r="F2607" s="121"/>
    </row>
    <row r="2608" spans="1:6" hidden="1" x14ac:dyDescent="0.2">
      <c r="A2608" s="221">
        <v>2607</v>
      </c>
      <c r="B2608" s="68" t="b">
        <f>'Zał 5-2'!$D$25-'Zał 5-3'!$D$25&gt;='Zał 5-2'!$J$25-'Zał 5-3'!$J$25</f>
        <v>1</v>
      </c>
      <c r="C2608" s="68" t="s">
        <v>2982</v>
      </c>
      <c r="D2608" s="68" t="s">
        <v>1545</v>
      </c>
      <c r="F2608" s="121"/>
    </row>
    <row r="2609" spans="1:6" hidden="1" x14ac:dyDescent="0.2">
      <c r="A2609" s="221">
        <v>2608</v>
      </c>
      <c r="B2609" s="68" t="b">
        <f>'Zał 5-2'!$D$26-'Zał 5-3'!$D$26&gt;='Zał 5-2'!$J$26-'Zał 5-3'!$J$26</f>
        <v>1</v>
      </c>
      <c r="C2609" s="68" t="s">
        <v>2982</v>
      </c>
      <c r="D2609" s="68" t="s">
        <v>1537</v>
      </c>
      <c r="F2609" s="121"/>
    </row>
    <row r="2610" spans="1:6" hidden="1" x14ac:dyDescent="0.2">
      <c r="A2610" s="221">
        <v>2609</v>
      </c>
      <c r="B2610" s="68" t="b">
        <f>'Zał 5-2'!$D$27-'Zał 5-3'!$D$27&gt;='Zał 5-2'!$J$27-'Zał 5-3'!$J$27</f>
        <v>1</v>
      </c>
      <c r="C2610" s="68" t="s">
        <v>2982</v>
      </c>
      <c r="D2610" s="68" t="s">
        <v>1529</v>
      </c>
      <c r="F2610" s="121"/>
    </row>
    <row r="2611" spans="1:6" hidden="1" x14ac:dyDescent="0.2">
      <c r="A2611" s="221">
        <v>2610</v>
      </c>
      <c r="B2611" s="68" t="b">
        <f>'Zał 5-2'!$D$28-'Zał 5-3'!$D$28&gt;='Zał 5-2'!$J$28-'Zał 5-3'!$J$28</f>
        <v>1</v>
      </c>
      <c r="C2611" s="68" t="s">
        <v>2982</v>
      </c>
      <c r="D2611" s="68" t="s">
        <v>1523</v>
      </c>
      <c r="F2611" s="121"/>
    </row>
    <row r="2612" spans="1:6" hidden="1" x14ac:dyDescent="0.2">
      <c r="A2612" s="221">
        <v>2611</v>
      </c>
      <c r="B2612" s="68" t="b">
        <f>'Zał 5-2'!$D$29-'Zał 5-3'!$D$29&gt;='Zał 5-2'!$J$29-'Zał 5-3'!$J$29</f>
        <v>1</v>
      </c>
      <c r="C2612" s="68" t="s">
        <v>2982</v>
      </c>
      <c r="D2612" s="68" t="s">
        <v>1517</v>
      </c>
      <c r="F2612" s="121"/>
    </row>
    <row r="2613" spans="1:6" hidden="1" x14ac:dyDescent="0.2">
      <c r="A2613" s="221">
        <v>2612</v>
      </c>
      <c r="B2613" s="68" t="b">
        <f>'Zał 5-2'!$D$30-'Zał 5-3'!$D$30&gt;='Zał 5-2'!$J$30-'Zał 5-3'!$J$30</f>
        <v>1</v>
      </c>
      <c r="C2613" s="68" t="s">
        <v>2982</v>
      </c>
      <c r="D2613" s="68" t="s">
        <v>1511</v>
      </c>
      <c r="F2613" s="121"/>
    </row>
    <row r="2614" spans="1:6" hidden="1" x14ac:dyDescent="0.2">
      <c r="A2614" s="221">
        <v>2613</v>
      </c>
      <c r="B2614" s="68" t="b">
        <f>'Zał 5-2'!$D$31-'Zał 5-3'!$D$31&gt;='Zał 5-2'!$J$31-'Zał 5-3'!$J$31</f>
        <v>1</v>
      </c>
      <c r="C2614" s="68" t="s">
        <v>2982</v>
      </c>
      <c r="D2614" s="68" t="s">
        <v>2961</v>
      </c>
    </row>
    <row r="2615" spans="1:6" hidden="1" x14ac:dyDescent="0.2">
      <c r="A2615" s="221">
        <v>2614</v>
      </c>
      <c r="B2615" s="68" t="b">
        <f>'Zał 5-2'!$D$32-'Zał 5-3'!$D$32&gt;='Zał 5-2'!$J$32-'Zał 5-3'!$J$32</f>
        <v>1</v>
      </c>
      <c r="C2615" s="68" t="s">
        <v>2982</v>
      </c>
      <c r="D2615" s="68" t="s">
        <v>2962</v>
      </c>
    </row>
    <row r="2616" spans="1:6" hidden="1" x14ac:dyDescent="0.2">
      <c r="A2616" s="221">
        <v>2615</v>
      </c>
      <c r="B2616" s="68" t="b">
        <f>'Zał 5-2'!$D$33-'Zał 5-3'!$D$33&gt;='Zał 5-2'!$J$33-'Zał 5-3'!$J$33</f>
        <v>1</v>
      </c>
      <c r="C2616" s="68" t="s">
        <v>2982</v>
      </c>
      <c r="D2616" s="68" t="s">
        <v>2963</v>
      </c>
    </row>
    <row r="2617" spans="1:6" hidden="1" x14ac:dyDescent="0.2">
      <c r="A2617" s="221">
        <v>2616</v>
      </c>
      <c r="B2617" s="68" t="b">
        <f>'Zał 5-2'!$D$34-'Zał 5-3'!$D$34&gt;='Zał 5-2'!$J$34-'Zał 5-3'!$J$34</f>
        <v>1</v>
      </c>
      <c r="C2617" s="68" t="s">
        <v>2982</v>
      </c>
      <c r="D2617" s="68" t="s">
        <v>2964</v>
      </c>
    </row>
    <row r="2618" spans="1:6" hidden="1" x14ac:dyDescent="0.2">
      <c r="A2618" s="221">
        <v>2617</v>
      </c>
      <c r="B2618" s="68" t="b">
        <f>'Zał 5-2'!$D$35-'Zał 5-3'!$D$35&gt;='Zał 5-2'!$J$35-'Zał 5-3'!$J$35</f>
        <v>1</v>
      </c>
      <c r="C2618" s="68" t="s">
        <v>2982</v>
      </c>
      <c r="D2618" s="68" t="s">
        <v>2974</v>
      </c>
    </row>
    <row r="2619" spans="1:6" hidden="1" x14ac:dyDescent="0.2">
      <c r="A2619" s="221">
        <v>2618</v>
      </c>
      <c r="B2619" s="68" t="b">
        <f>'Zał 5-2'!$D$37-'Zał 5-3'!$D$37&gt;='Zał 5-2'!$J$37-'Zał 5-3'!$J$37</f>
        <v>1</v>
      </c>
      <c r="C2619" s="68" t="s">
        <v>2982</v>
      </c>
      <c r="D2619" s="68" t="s">
        <v>2965</v>
      </c>
    </row>
    <row r="2620" spans="1:6" hidden="1" x14ac:dyDescent="0.2">
      <c r="A2620" s="221">
        <v>2619</v>
      </c>
      <c r="B2620" s="68" t="b">
        <f>'Zał 5-2'!$D$38-'Zał 5-3'!$D$38&gt;='Zał 5-2'!$J$38-'Zał 5-3'!$J$38</f>
        <v>1</v>
      </c>
      <c r="C2620" s="68" t="s">
        <v>2982</v>
      </c>
      <c r="D2620" s="68" t="s">
        <v>2966</v>
      </c>
    </row>
    <row r="2621" spans="1:6" hidden="1" x14ac:dyDescent="0.2">
      <c r="A2621" s="221">
        <v>2620</v>
      </c>
      <c r="B2621" s="68" t="b">
        <f>'Zał 5-2'!$D$39-'Zał 5-3'!$D$39&gt;='Zał 5-2'!$J$39-'Zał 5-3'!$J$39</f>
        <v>1</v>
      </c>
      <c r="C2621" s="68" t="s">
        <v>2982</v>
      </c>
      <c r="D2621" s="68" t="s">
        <v>105</v>
      </c>
      <c r="F2621" s="121"/>
    </row>
    <row r="2622" spans="1:6" hidden="1" x14ac:dyDescent="0.2">
      <c r="A2622" s="221">
        <v>2621</v>
      </c>
      <c r="B2622" s="68" t="b">
        <f>'Zał 5-2'!$D$7-'Zał 5-3'!$D$7&gt;='Zał 5-2'!$K$7-'Zał 5-3'!$K$7</f>
        <v>1</v>
      </c>
      <c r="C2622" s="68" t="s">
        <v>2982</v>
      </c>
      <c r="D2622" s="68" t="s">
        <v>97</v>
      </c>
    </row>
    <row r="2623" spans="1:6" hidden="1" x14ac:dyDescent="0.2">
      <c r="A2623" s="221">
        <v>2622</v>
      </c>
      <c r="B2623" s="68" t="b">
        <f>'Zał 5-2'!$D$8-'Zał 5-3'!$D$8&gt;='Zał 5-2'!$K$8-'Zał 5-3'!$K$8</f>
        <v>1</v>
      </c>
      <c r="C2623" s="68" t="s">
        <v>2982</v>
      </c>
      <c r="D2623" s="68" t="s">
        <v>89</v>
      </c>
    </row>
    <row r="2624" spans="1:6" hidden="1" x14ac:dyDescent="0.2">
      <c r="A2624" s="221">
        <v>2623</v>
      </c>
      <c r="B2624" s="68" t="b">
        <f>'Zał 5-2'!$D$9-'Zał 5-3'!$D$9&gt;='Zał 5-2'!$K$9-'Zał 5-3'!$K$9</f>
        <v>1</v>
      </c>
      <c r="C2624" s="68" t="s">
        <v>2982</v>
      </c>
      <c r="D2624" s="68" t="s">
        <v>80</v>
      </c>
    </row>
    <row r="2625" spans="1:4" hidden="1" x14ac:dyDescent="0.2">
      <c r="A2625" s="221">
        <v>2624</v>
      </c>
      <c r="B2625" s="68" t="b">
        <f>'Zał 5-2'!$D$10-'Zał 5-3'!$D$10&gt;='Zał 5-2'!$K$10-'Zał 5-3'!$K$10</f>
        <v>1</v>
      </c>
      <c r="C2625" s="68" t="s">
        <v>2982</v>
      </c>
      <c r="D2625" s="68" t="s">
        <v>71</v>
      </c>
    </row>
    <row r="2626" spans="1:4" hidden="1" x14ac:dyDescent="0.2">
      <c r="A2626" s="221">
        <v>2625</v>
      </c>
      <c r="B2626" s="68" t="b">
        <f>'Zał 5-2'!$D$11-'Zał 5-3'!$D$11&gt;='Zał 5-2'!$K$11-'Zał 5-3'!$K$11</f>
        <v>1</v>
      </c>
      <c r="C2626" s="68" t="s">
        <v>2982</v>
      </c>
      <c r="D2626" s="68" t="s">
        <v>62</v>
      </c>
    </row>
    <row r="2627" spans="1:4" hidden="1" x14ac:dyDescent="0.2">
      <c r="A2627" s="221">
        <v>2626</v>
      </c>
      <c r="B2627" s="68" t="b">
        <f>'Zał 5-2'!$D$12-'Zał 5-3'!$D$12&gt;='Zał 5-2'!$K$12-'Zał 5-3'!$K$12</f>
        <v>1</v>
      </c>
      <c r="C2627" s="68" t="s">
        <v>2982</v>
      </c>
      <c r="D2627" s="68" t="s">
        <v>53</v>
      </c>
    </row>
    <row r="2628" spans="1:4" hidden="1" x14ac:dyDescent="0.2">
      <c r="A2628" s="221">
        <v>2627</v>
      </c>
      <c r="B2628" s="68" t="b">
        <f>'Zał 5-2'!$D$13-'Zał 5-3'!$D$13&gt;='Zał 5-2'!$K$13-'Zał 5-3'!$K$13</f>
        <v>1</v>
      </c>
      <c r="C2628" s="68" t="s">
        <v>2982</v>
      </c>
      <c r="D2628" s="68" t="s">
        <v>44</v>
      </c>
    </row>
    <row r="2629" spans="1:4" hidden="1" x14ac:dyDescent="0.2">
      <c r="A2629" s="221">
        <v>2628</v>
      </c>
      <c r="B2629" s="68" t="b">
        <f>'Zał 5-2'!$D$14-'Zał 5-3'!$D$14&gt;='Zał 5-2'!$K$14-'Zał 5-3'!$K$14</f>
        <v>1</v>
      </c>
      <c r="C2629" s="68" t="s">
        <v>2982</v>
      </c>
      <c r="D2629" s="68" t="s">
        <v>38</v>
      </c>
    </row>
    <row r="2630" spans="1:4" hidden="1" x14ac:dyDescent="0.2">
      <c r="A2630" s="221">
        <v>2629</v>
      </c>
      <c r="B2630" s="68" t="b">
        <f>'Zał 5-2'!$D$15-'Zał 5-3'!$D$15&gt;='Zał 5-2'!$K$15-'Zał 5-3'!$K$15</f>
        <v>1</v>
      </c>
      <c r="C2630" s="68" t="s">
        <v>2982</v>
      </c>
      <c r="D2630" s="68" t="s">
        <v>33</v>
      </c>
    </row>
    <row r="2631" spans="1:4" hidden="1" x14ac:dyDescent="0.2">
      <c r="A2631" s="221">
        <v>2630</v>
      </c>
      <c r="B2631" s="68" t="b">
        <f>'Zał 5-2'!$D$16-'Zał 5-3'!$D$16&gt;='Zał 5-2'!$K$16-'Zał 5-3'!$K$16</f>
        <v>1</v>
      </c>
      <c r="C2631" s="68" t="s">
        <v>2982</v>
      </c>
      <c r="D2631" s="68" t="s">
        <v>28</v>
      </c>
    </row>
    <row r="2632" spans="1:4" hidden="1" x14ac:dyDescent="0.2">
      <c r="A2632" s="221">
        <v>2631</v>
      </c>
      <c r="B2632" s="68" t="b">
        <f>'Zał 5-2'!$D$17-'Zał 5-3'!$D$17&gt;='Zał 5-2'!$K$17-'Zał 5-3'!$K$17</f>
        <v>1</v>
      </c>
      <c r="C2632" s="68" t="s">
        <v>2982</v>
      </c>
      <c r="D2632" s="68" t="s">
        <v>22</v>
      </c>
    </row>
    <row r="2633" spans="1:4" hidden="1" x14ac:dyDescent="0.2">
      <c r="A2633" s="221">
        <v>2632</v>
      </c>
      <c r="B2633" s="68" t="b">
        <f>'Zał 5-2'!$D$19-'Zał 5-3'!$D$19&gt;='Zał 5-2'!$K$19-'Zał 5-3'!$K$19</f>
        <v>1</v>
      </c>
      <c r="C2633" s="68" t="s">
        <v>2982</v>
      </c>
      <c r="D2633" s="68" t="s">
        <v>1074</v>
      </c>
    </row>
    <row r="2634" spans="1:4" hidden="1" x14ac:dyDescent="0.2">
      <c r="A2634" s="221">
        <v>2633</v>
      </c>
      <c r="B2634" s="68" t="b">
        <f>'Zał 5-2'!$D$20-'Zał 5-3'!$D$20&gt;='Zał 5-2'!$K$20-'Zał 5-3'!$K$20</f>
        <v>1</v>
      </c>
      <c r="C2634" s="68" t="s">
        <v>2982</v>
      </c>
      <c r="D2634" s="68" t="s">
        <v>901</v>
      </c>
    </row>
    <row r="2635" spans="1:4" hidden="1" x14ac:dyDescent="0.2">
      <c r="A2635" s="221">
        <v>2634</v>
      </c>
      <c r="B2635" s="68" t="b">
        <f>'Zał 5-2'!$D$21-'Zał 5-3'!$D$21&gt;='Zał 5-2'!$K$21-'Zał 5-3'!$K$21</f>
        <v>1</v>
      </c>
      <c r="C2635" s="68" t="s">
        <v>2982</v>
      </c>
      <c r="D2635" s="68" t="s">
        <v>893</v>
      </c>
    </row>
    <row r="2636" spans="1:4" hidden="1" x14ac:dyDescent="0.2">
      <c r="A2636" s="221">
        <v>2635</v>
      </c>
      <c r="B2636" s="68" t="b">
        <f>'Zał 5-2'!$D$22-'Zał 5-3'!$D$22&gt;='Zał 5-2'!$K$22-'Zał 5-3'!$K$22</f>
        <v>1</v>
      </c>
      <c r="C2636" s="68" t="s">
        <v>2982</v>
      </c>
      <c r="D2636" s="68" t="s">
        <v>4008</v>
      </c>
    </row>
    <row r="2637" spans="1:4" hidden="1" x14ac:dyDescent="0.2">
      <c r="A2637" s="221">
        <v>2636</v>
      </c>
      <c r="B2637" s="68" t="b">
        <f>'Zał 5-2'!$D$23-'Zał 5-3'!$D$23&gt;='Zał 5-2'!$K$23-'Zał 5-3'!$K$23</f>
        <v>1</v>
      </c>
      <c r="C2637" s="68" t="s">
        <v>2982</v>
      </c>
      <c r="D2637" s="68" t="s">
        <v>3999</v>
      </c>
    </row>
    <row r="2638" spans="1:4" hidden="1" x14ac:dyDescent="0.2">
      <c r="A2638" s="221">
        <v>2637</v>
      </c>
      <c r="B2638" s="68" t="b">
        <f>'Zał 5-2'!$D$24-'Zał 5-3'!$D$24&gt;='Zał 5-2'!$K$24-'Zał 5-3'!$K$24</f>
        <v>1</v>
      </c>
      <c r="C2638" s="68" t="s">
        <v>2982</v>
      </c>
      <c r="D2638" s="68" t="s">
        <v>4084</v>
      </c>
    </row>
    <row r="2639" spans="1:4" hidden="1" x14ac:dyDescent="0.2">
      <c r="A2639" s="221">
        <v>2638</v>
      </c>
      <c r="B2639" s="68" t="b">
        <f>'Zał 5-2'!$D$25-'Zał 5-3'!$D$25&gt;='Zał 5-2'!$K$25-'Zał 5-3'!$K$25</f>
        <v>1</v>
      </c>
      <c r="C2639" s="68" t="s">
        <v>2982</v>
      </c>
      <c r="D2639" s="68" t="s">
        <v>1767</v>
      </c>
    </row>
    <row r="2640" spans="1:4" hidden="1" x14ac:dyDescent="0.2">
      <c r="A2640" s="221">
        <v>2639</v>
      </c>
      <c r="B2640" s="68" t="b">
        <f>'Zał 5-2'!$D$26-'Zał 5-3'!$D$26&gt;='Zał 5-2'!$K$26-'Zał 5-3'!$K$26</f>
        <v>1</v>
      </c>
      <c r="C2640" s="68" t="s">
        <v>2982</v>
      </c>
      <c r="D2640" s="68" t="s">
        <v>1538</v>
      </c>
    </row>
    <row r="2641" spans="1:4" hidden="1" x14ac:dyDescent="0.2">
      <c r="A2641" s="221">
        <v>2640</v>
      </c>
      <c r="B2641" s="68" t="b">
        <f>'Zał 5-2'!$D$27-'Zał 5-3'!$D$27&gt;='Zał 5-2'!$K$27-'Zał 5-3'!$K$27</f>
        <v>1</v>
      </c>
      <c r="C2641" s="68" t="s">
        <v>2982</v>
      </c>
      <c r="D2641" s="68" t="s">
        <v>1530</v>
      </c>
    </row>
    <row r="2642" spans="1:4" hidden="1" x14ac:dyDescent="0.2">
      <c r="A2642" s="221">
        <v>2641</v>
      </c>
      <c r="B2642" s="68" t="b">
        <f>'Zał 5-2'!$D$28-'Zał 5-3'!$D$28&gt;='Zał 5-2'!$K$28-'Zał 5-3'!$K$28</f>
        <v>1</v>
      </c>
      <c r="C2642" s="68" t="s">
        <v>2982</v>
      </c>
      <c r="D2642" s="68" t="s">
        <v>1524</v>
      </c>
    </row>
    <row r="2643" spans="1:4" hidden="1" x14ac:dyDescent="0.2">
      <c r="A2643" s="221">
        <v>2642</v>
      </c>
      <c r="B2643" s="68" t="b">
        <f>'Zał 5-2'!$D$29-'Zał 5-3'!$D$29&gt;='Zał 5-2'!$K$29-'Zał 5-3'!$K$29</f>
        <v>1</v>
      </c>
      <c r="C2643" s="68" t="s">
        <v>2982</v>
      </c>
      <c r="D2643" s="68" t="s">
        <v>1518</v>
      </c>
    </row>
    <row r="2644" spans="1:4" hidden="1" x14ac:dyDescent="0.2">
      <c r="A2644" s="221">
        <v>2643</v>
      </c>
      <c r="B2644" s="68" t="b">
        <f>'Zał 5-2'!$D$30-'Zał 5-3'!$D$30&gt;='Zał 5-2'!$K$30-'Zał 5-3'!$K$30</f>
        <v>1</v>
      </c>
      <c r="C2644" s="68" t="s">
        <v>2982</v>
      </c>
      <c r="D2644" s="68" t="s">
        <v>1512</v>
      </c>
    </row>
    <row r="2645" spans="1:4" hidden="1" x14ac:dyDescent="0.2">
      <c r="A2645" s="221">
        <v>2644</v>
      </c>
      <c r="B2645" s="68" t="b">
        <f>'Zał 5-2'!$D$31-'Zał 5-3'!$D$31&gt;='Zał 5-2'!$K$31-'Zał 5-3'!$K$31</f>
        <v>1</v>
      </c>
      <c r="C2645" s="68" t="s">
        <v>2982</v>
      </c>
      <c r="D2645" s="68" t="s">
        <v>2967</v>
      </c>
    </row>
    <row r="2646" spans="1:4" hidden="1" x14ac:dyDescent="0.2">
      <c r="A2646" s="221">
        <v>2645</v>
      </c>
      <c r="B2646" s="68" t="b">
        <f>'Zał 5-2'!$D$32-'Zał 5-3'!$D$32&gt;='Zał 5-2'!$K$32-'Zał 5-3'!$K$32</f>
        <v>1</v>
      </c>
      <c r="C2646" s="68" t="s">
        <v>2982</v>
      </c>
      <c r="D2646" s="68" t="s">
        <v>2968</v>
      </c>
    </row>
    <row r="2647" spans="1:4" hidden="1" x14ac:dyDescent="0.2">
      <c r="A2647" s="221">
        <v>2646</v>
      </c>
      <c r="B2647" s="68" t="b">
        <f>'Zał 5-2'!$D$33-'Zał 5-3'!$D$33&gt;='Zał 5-2'!$K$33-'Zał 5-3'!$K$33</f>
        <v>1</v>
      </c>
      <c r="C2647" s="68" t="s">
        <v>2982</v>
      </c>
      <c r="D2647" s="68" t="s">
        <v>2969</v>
      </c>
    </row>
    <row r="2648" spans="1:4" hidden="1" x14ac:dyDescent="0.2">
      <c r="A2648" s="221">
        <v>2647</v>
      </c>
      <c r="B2648" s="68" t="b">
        <f>'Zał 5-2'!$D$34-'Zał 5-3'!$D$34&gt;='Zał 5-2'!$K$34-'Zał 5-3'!$K$34</f>
        <v>1</v>
      </c>
      <c r="C2648" s="68" t="s">
        <v>2982</v>
      </c>
      <c r="D2648" s="68" t="s">
        <v>2970</v>
      </c>
    </row>
    <row r="2649" spans="1:4" hidden="1" x14ac:dyDescent="0.2">
      <c r="A2649" s="221">
        <v>2648</v>
      </c>
      <c r="B2649" s="68" t="b">
        <f>'Zał 5-2'!$D$35-'Zał 5-3'!$D$35&gt;='Zał 5-2'!$K$35-'Zał 5-3'!$K$35</f>
        <v>1</v>
      </c>
      <c r="C2649" s="68" t="s">
        <v>2982</v>
      </c>
      <c r="D2649" s="68" t="s">
        <v>2973</v>
      </c>
    </row>
    <row r="2650" spans="1:4" hidden="1" x14ac:dyDescent="0.2">
      <c r="A2650" s="221">
        <v>2649</v>
      </c>
      <c r="B2650" s="68" t="b">
        <f>'Zał 5-2'!$D$36-'Zał 5-3'!$D$36&gt;='Zał 5-2'!$K$36-'Zał 5-3'!$K$36</f>
        <v>1</v>
      </c>
      <c r="C2650" s="68" t="s">
        <v>2982</v>
      </c>
      <c r="D2650" s="68" t="s">
        <v>2972</v>
      </c>
    </row>
    <row r="2651" spans="1:4" hidden="1" x14ac:dyDescent="0.2">
      <c r="A2651" s="221">
        <v>2650</v>
      </c>
      <c r="B2651" s="68" t="b">
        <f>'Zał 5-2'!$D$38-'Zał 5-3'!$D$38&gt;='Zał 5-2'!$K$38-'Zał 5-3'!$K$38</f>
        <v>1</v>
      </c>
      <c r="C2651" s="68" t="s">
        <v>2982</v>
      </c>
      <c r="D2651" s="68" t="s">
        <v>2971</v>
      </c>
    </row>
    <row r="2652" spans="1:4" hidden="1" x14ac:dyDescent="0.2">
      <c r="A2652" s="221">
        <v>2651</v>
      </c>
      <c r="B2652" s="68" t="b">
        <f>'Zał 5-2'!$D$39-'Zał 5-3'!$D$39&gt;='Zał 5-2'!$K$39-'Zał 5-3'!$K$39</f>
        <v>1</v>
      </c>
      <c r="C2652" s="68" t="s">
        <v>2982</v>
      </c>
      <c r="D2652" s="68" t="s">
        <v>106</v>
      </c>
    </row>
    <row r="2653" spans="1:4" hidden="1" x14ac:dyDescent="0.2">
      <c r="A2653" s="221">
        <v>2652</v>
      </c>
      <c r="B2653" s="68" t="b">
        <f>'Zał 5-2'!$D$7-'Zał 5-3'!$D$7&gt;='Zał 5-2'!$L$7-'Zał 5-3'!$L$7</f>
        <v>1</v>
      </c>
      <c r="C2653" s="68" t="s">
        <v>2982</v>
      </c>
      <c r="D2653" s="68" t="s">
        <v>98</v>
      </c>
    </row>
    <row r="2654" spans="1:4" hidden="1" x14ac:dyDescent="0.2">
      <c r="A2654" s="221">
        <v>2653</v>
      </c>
      <c r="B2654" s="68" t="b">
        <f>'Zał 5-2'!$D$8-'Zał 5-3'!$D$8&gt;='Zał 5-2'!$L$8-'Zał 5-3'!$L$8</f>
        <v>1</v>
      </c>
      <c r="C2654" s="68" t="s">
        <v>2982</v>
      </c>
      <c r="D2654" s="68" t="s">
        <v>90</v>
      </c>
    </row>
    <row r="2655" spans="1:4" hidden="1" x14ac:dyDescent="0.2">
      <c r="A2655" s="221">
        <v>2654</v>
      </c>
      <c r="B2655" s="68" t="b">
        <f>'Zał 5-2'!$D$9-'Zał 5-3'!$D$9&gt;='Zał 5-2'!$L$9-'Zał 5-3'!$L$9</f>
        <v>1</v>
      </c>
      <c r="C2655" s="68" t="s">
        <v>2982</v>
      </c>
      <c r="D2655" s="68" t="s">
        <v>81</v>
      </c>
    </row>
    <row r="2656" spans="1:4" hidden="1" x14ac:dyDescent="0.2">
      <c r="A2656" s="221">
        <v>2655</v>
      </c>
      <c r="B2656" s="68" t="b">
        <f>'Zał 5-2'!$D$10-'Zał 5-3'!$D$10&gt;='Zał 5-2'!$L$10-'Zał 5-3'!$L$10</f>
        <v>1</v>
      </c>
      <c r="C2656" s="68" t="s">
        <v>2982</v>
      </c>
      <c r="D2656" s="68" t="s">
        <v>72</v>
      </c>
    </row>
    <row r="2657" spans="1:4" hidden="1" x14ac:dyDescent="0.2">
      <c r="A2657" s="221">
        <v>2656</v>
      </c>
      <c r="B2657" s="68" t="b">
        <f>'Zał 5-2'!$D$11-'Zał 5-3'!$D$11&gt;='Zał 5-2'!$L$11-'Zał 5-3'!$L$11</f>
        <v>1</v>
      </c>
      <c r="C2657" s="68" t="s">
        <v>2982</v>
      </c>
      <c r="D2657" s="68" t="s">
        <v>63</v>
      </c>
    </row>
    <row r="2658" spans="1:4" hidden="1" x14ac:dyDescent="0.2">
      <c r="A2658" s="221">
        <v>2657</v>
      </c>
      <c r="B2658" s="68" t="b">
        <f>'Zał 5-2'!$D$12-'Zał 5-3'!$D$12&gt;='Zał 5-2'!$L$12-'Zał 5-3'!$L$12</f>
        <v>1</v>
      </c>
      <c r="C2658" s="68" t="s">
        <v>2982</v>
      </c>
      <c r="D2658" s="68" t="s">
        <v>54</v>
      </c>
    </row>
    <row r="2659" spans="1:4" hidden="1" x14ac:dyDescent="0.2">
      <c r="A2659" s="221">
        <v>2658</v>
      </c>
      <c r="B2659" s="68" t="b">
        <f>'Zał 5-2'!$D$13-'Zał 5-3'!$D$13&gt;='Zał 5-2'!$L$13-'Zał 5-3'!$L$13</f>
        <v>1</v>
      </c>
      <c r="C2659" s="68" t="s">
        <v>2982</v>
      </c>
      <c r="D2659" s="68" t="s">
        <v>45</v>
      </c>
    </row>
    <row r="2660" spans="1:4" hidden="1" x14ac:dyDescent="0.2">
      <c r="A2660" s="221">
        <v>2659</v>
      </c>
      <c r="B2660" s="68" t="b">
        <f>'Zał 5-2'!$D$14-'Zał 5-3'!$D$14&gt;='Zał 5-2'!$L$14-'Zał 5-3'!$L$14</f>
        <v>1</v>
      </c>
      <c r="C2660" s="68" t="s">
        <v>2982</v>
      </c>
      <c r="D2660" s="68" t="s">
        <v>39</v>
      </c>
    </row>
    <row r="2661" spans="1:4" hidden="1" x14ac:dyDescent="0.2">
      <c r="A2661" s="221">
        <v>2660</v>
      </c>
      <c r="B2661" s="68" t="b">
        <f>'Zał 5-2'!$D$15-'Zał 5-3'!$D$15&gt;='Zał 5-2'!$L$15-'Zał 5-3'!$L$15</f>
        <v>1</v>
      </c>
      <c r="C2661" s="68" t="s">
        <v>2982</v>
      </c>
      <c r="D2661" s="68" t="s">
        <v>34</v>
      </c>
    </row>
    <row r="2662" spans="1:4" hidden="1" x14ac:dyDescent="0.2">
      <c r="A2662" s="221">
        <v>2661</v>
      </c>
      <c r="B2662" s="68" t="b">
        <f>'Zał 5-2'!$D$16-'Zał 5-3'!$D$16&gt;='Zał 5-2'!$L$16-'Zał 5-3'!$L$16</f>
        <v>1</v>
      </c>
      <c r="C2662" s="68" t="s">
        <v>2982</v>
      </c>
      <c r="D2662" s="68" t="s">
        <v>29</v>
      </c>
    </row>
    <row r="2663" spans="1:4" hidden="1" x14ac:dyDescent="0.2">
      <c r="A2663" s="221">
        <v>2662</v>
      </c>
      <c r="B2663" s="68" t="b">
        <f>'Zał 5-2'!$D$17-'Zał 5-3'!$D$17&gt;='Zał 5-2'!$L$17-'Zał 5-3'!$L$17</f>
        <v>1</v>
      </c>
      <c r="C2663" s="68" t="s">
        <v>2982</v>
      </c>
      <c r="D2663" s="68" t="s">
        <v>23</v>
      </c>
    </row>
    <row r="2664" spans="1:4" hidden="1" x14ac:dyDescent="0.2">
      <c r="A2664" s="221">
        <v>2663</v>
      </c>
      <c r="B2664" s="68" t="b">
        <f>'Zał 5-2'!$D$19-'Zał 5-3'!$D$19&gt;='Zał 5-2'!$L$19-'Zał 5-3'!$L$19</f>
        <v>1</v>
      </c>
      <c r="C2664" s="68" t="s">
        <v>2982</v>
      </c>
      <c r="D2664" s="68" t="s">
        <v>1075</v>
      </c>
    </row>
    <row r="2665" spans="1:4" hidden="1" x14ac:dyDescent="0.2">
      <c r="A2665" s="221">
        <v>2664</v>
      </c>
      <c r="B2665" s="68" t="b">
        <f>'Zał 5-2'!$D$20-'Zał 5-3'!$D$20&gt;='Zał 5-2'!$L$20-'Zał 5-3'!$L$20</f>
        <v>1</v>
      </c>
      <c r="C2665" s="68" t="s">
        <v>2982</v>
      </c>
      <c r="D2665" s="68" t="s">
        <v>1068</v>
      </c>
    </row>
    <row r="2666" spans="1:4" hidden="1" x14ac:dyDescent="0.2">
      <c r="A2666" s="221">
        <v>2665</v>
      </c>
      <c r="B2666" s="68" t="b">
        <f>'Zał 5-2'!$D$21-'Zał 5-3'!$D$21&gt;='Zał 5-2'!$L$21-'Zał 5-3'!$L$21</f>
        <v>1</v>
      </c>
      <c r="C2666" s="68" t="s">
        <v>2982</v>
      </c>
      <c r="D2666" s="68" t="s">
        <v>894</v>
      </c>
    </row>
    <row r="2667" spans="1:4" hidden="1" x14ac:dyDescent="0.2">
      <c r="A2667" s="221">
        <v>2666</v>
      </c>
      <c r="B2667" s="68" t="b">
        <f>'Zał 5-2'!$D$22-'Zał 5-3'!$D$22&gt;='Zał 5-2'!$L$22-'Zał 5-3'!$L$22</f>
        <v>1</v>
      </c>
      <c r="C2667" s="68" t="s">
        <v>2982</v>
      </c>
      <c r="D2667" s="68" t="s">
        <v>4009</v>
      </c>
    </row>
    <row r="2668" spans="1:4" hidden="1" x14ac:dyDescent="0.2">
      <c r="A2668" s="221">
        <v>2667</v>
      </c>
      <c r="B2668" s="68" t="b">
        <f>'Zał 5-2'!$D$23-'Zał 5-3'!$D$23&gt;='Zał 5-2'!$L$23-'Zał 5-3'!$L$23</f>
        <v>1</v>
      </c>
      <c r="C2668" s="68" t="s">
        <v>2982</v>
      </c>
      <c r="D2668" s="68" t="s">
        <v>4000</v>
      </c>
    </row>
    <row r="2669" spans="1:4" hidden="1" x14ac:dyDescent="0.2">
      <c r="A2669" s="221">
        <v>2668</v>
      </c>
      <c r="B2669" s="68" t="b">
        <f>'Zał 5-2'!$D$24-'Zał 5-3'!$D$24&gt;='Zał 5-2'!$L$24-'Zał 5-3'!$L$24</f>
        <v>1</v>
      </c>
      <c r="C2669" s="68" t="s">
        <v>2982</v>
      </c>
      <c r="D2669" s="68" t="s">
        <v>4085</v>
      </c>
    </row>
    <row r="2670" spans="1:4" hidden="1" x14ac:dyDescent="0.2">
      <c r="A2670" s="221">
        <v>2669</v>
      </c>
      <c r="B2670" s="68" t="b">
        <f>'Zał 5-2'!$D$25-'Zał 5-3'!$D$25&gt;='Zał 5-2'!$L$25-'Zał 5-3'!$L$25</f>
        <v>1</v>
      </c>
      <c r="C2670" s="68" t="s">
        <v>2982</v>
      </c>
      <c r="D2670" s="68" t="s">
        <v>1768</v>
      </c>
    </row>
    <row r="2671" spans="1:4" hidden="1" x14ac:dyDescent="0.2">
      <c r="A2671" s="221">
        <v>2670</v>
      </c>
      <c r="B2671" s="68" t="b">
        <f>'Zał 5-2'!$D$26-'Zał 5-3'!$D$26&gt;='Zał 5-2'!$L$26-'Zał 5-3'!$L$26</f>
        <v>1</v>
      </c>
      <c r="C2671" s="68" t="s">
        <v>2982</v>
      </c>
      <c r="D2671" s="68" t="s">
        <v>1539</v>
      </c>
    </row>
    <row r="2672" spans="1:4" hidden="1" x14ac:dyDescent="0.2">
      <c r="A2672" s="221">
        <v>2671</v>
      </c>
      <c r="B2672" s="68" t="b">
        <f>'Zał 5-2'!$D$27-'Zał 5-3'!$D$27&gt;='Zał 5-2'!$L$27-'Zał 5-3'!$L$27</f>
        <v>1</v>
      </c>
      <c r="C2672" s="68" t="s">
        <v>2982</v>
      </c>
      <c r="D2672" s="68" t="s">
        <v>1531</v>
      </c>
    </row>
    <row r="2673" spans="1:4" hidden="1" x14ac:dyDescent="0.2">
      <c r="A2673" s="221">
        <v>2672</v>
      </c>
      <c r="B2673" s="68" t="b">
        <f>'Zał 5-2'!$D$28-'Zał 5-3'!$D$28&gt;='Zał 5-2'!$L$28-'Zał 5-3'!$L$28</f>
        <v>1</v>
      </c>
      <c r="C2673" s="68" t="s">
        <v>2982</v>
      </c>
      <c r="D2673" s="68" t="s">
        <v>1525</v>
      </c>
    </row>
    <row r="2674" spans="1:4" hidden="1" x14ac:dyDescent="0.2">
      <c r="A2674" s="221">
        <v>2673</v>
      </c>
      <c r="B2674" s="68" t="b">
        <f>'Zał 5-2'!$D$29-'Zał 5-3'!$D$29&gt;='Zał 5-2'!$L$29-'Zał 5-3'!$L$29</f>
        <v>1</v>
      </c>
      <c r="C2674" s="68" t="s">
        <v>2982</v>
      </c>
      <c r="D2674" s="68" t="s">
        <v>1519</v>
      </c>
    </row>
    <row r="2675" spans="1:4" hidden="1" x14ac:dyDescent="0.2">
      <c r="A2675" s="221">
        <v>2674</v>
      </c>
      <c r="B2675" s="68" t="b">
        <f>'Zał 5-2'!$D$30-'Zał 5-3'!$D$30&gt;='Zał 5-2'!$L$30-'Zał 5-3'!$L$30</f>
        <v>1</v>
      </c>
      <c r="C2675" s="68" t="s">
        <v>2982</v>
      </c>
      <c r="D2675" s="68" t="s">
        <v>1513</v>
      </c>
    </row>
    <row r="2676" spans="1:4" hidden="1" x14ac:dyDescent="0.2">
      <c r="A2676" s="221">
        <v>2675</v>
      </c>
      <c r="B2676" s="68" t="b">
        <f>'Zał 5-2'!$D$31-'Zał 5-3'!$D$31&gt;='Zał 5-2'!$L$31-'Zał 5-3'!$L$31</f>
        <v>1</v>
      </c>
      <c r="C2676" s="68" t="s">
        <v>2982</v>
      </c>
      <c r="D2676" s="68" t="s">
        <v>2975</v>
      </c>
    </row>
    <row r="2677" spans="1:4" hidden="1" x14ac:dyDescent="0.2">
      <c r="A2677" s="221">
        <v>2676</v>
      </c>
      <c r="B2677" s="68" t="b">
        <f>'Zał 5-2'!$D$32-'Zał 5-3'!$D$32&gt;='Zał 5-2'!$L$32-'Zał 5-3'!$L$32</f>
        <v>1</v>
      </c>
      <c r="C2677" s="68" t="s">
        <v>2982</v>
      </c>
      <c r="D2677" s="68" t="s">
        <v>2976</v>
      </c>
    </row>
    <row r="2678" spans="1:4" hidden="1" x14ac:dyDescent="0.2">
      <c r="A2678" s="221">
        <v>2677</v>
      </c>
      <c r="B2678" s="68" t="b">
        <f>'Zał 5-2'!$D$33-'Zał 5-3'!$D$33&gt;='Zał 5-2'!$L$33-'Zał 5-3'!$L$33</f>
        <v>1</v>
      </c>
      <c r="C2678" s="68" t="s">
        <v>2982</v>
      </c>
      <c r="D2678" s="68" t="s">
        <v>2977</v>
      </c>
    </row>
    <row r="2679" spans="1:4" hidden="1" x14ac:dyDescent="0.2">
      <c r="A2679" s="221">
        <v>2678</v>
      </c>
      <c r="B2679" s="68" t="b">
        <f>'Zał 5-2'!$D$34-'Zał 5-3'!$D$34&gt;='Zał 5-2'!$L$34-'Zał 5-3'!$L$34</f>
        <v>1</v>
      </c>
      <c r="C2679" s="68" t="s">
        <v>2982</v>
      </c>
      <c r="D2679" s="68" t="s">
        <v>2978</v>
      </c>
    </row>
    <row r="2680" spans="1:4" hidden="1" x14ac:dyDescent="0.2">
      <c r="A2680" s="221">
        <v>2679</v>
      </c>
      <c r="B2680" s="68" t="b">
        <f>'Zał 5-2'!$D$35-'Zał 5-3'!$D$35&gt;='Zał 5-2'!$L$35-'Zał 5-3'!$L$35</f>
        <v>1</v>
      </c>
      <c r="C2680" s="68" t="s">
        <v>2982</v>
      </c>
      <c r="D2680" s="68" t="s">
        <v>2979</v>
      </c>
    </row>
    <row r="2681" spans="1:4" hidden="1" x14ac:dyDescent="0.2">
      <c r="A2681" s="221">
        <v>2680</v>
      </c>
      <c r="B2681" s="68" t="b">
        <f>'Zał 5-2'!$D$36-'Zał 5-3'!$D$36&gt;='Zał 5-2'!$L$36-'Zał 5-3'!$L$36</f>
        <v>1</v>
      </c>
      <c r="C2681" s="68" t="s">
        <v>2982</v>
      </c>
      <c r="D2681" s="68" t="s">
        <v>2980</v>
      </c>
    </row>
    <row r="2682" spans="1:4" hidden="1" x14ac:dyDescent="0.2">
      <c r="A2682" s="221">
        <v>2681</v>
      </c>
      <c r="B2682" s="68" t="b">
        <f>'Zał 5-2'!$D$37-'Zał 5-3'!$D$37&gt;='Zał 5-2'!$L$37-'Zał 5-3'!$L$37</f>
        <v>1</v>
      </c>
      <c r="C2682" s="68" t="s">
        <v>2982</v>
      </c>
      <c r="D2682" s="68" t="s">
        <v>2981</v>
      </c>
    </row>
    <row r="2683" spans="1:4" hidden="1" x14ac:dyDescent="0.2">
      <c r="A2683" s="221">
        <v>2682</v>
      </c>
      <c r="B2683" s="68" t="b">
        <f>'Zał 5-2'!$D$39-'Zał 5-3'!$D$39&gt;='Zał 5-2'!$L$39-'Zał 5-3'!$L$39</f>
        <v>1</v>
      </c>
      <c r="C2683" s="68" t="s">
        <v>2982</v>
      </c>
      <c r="D2683" s="68" t="s">
        <v>107</v>
      </c>
    </row>
    <row r="2684" spans="1:4" hidden="1" x14ac:dyDescent="0.2">
      <c r="A2684" s="221">
        <v>2683</v>
      </c>
      <c r="B2684" s="68" t="b">
        <f>'Zał 5-2'!$D$7-'Zał 5-3'!$D$7&gt;='Zał 5-2'!$E$7-'Zał 5-3'!$E$7+'Zał 5-2'!$H$7-'Zał 5-3'!$H$7</f>
        <v>1</v>
      </c>
      <c r="C2684" s="68" t="s">
        <v>2982</v>
      </c>
      <c r="D2684" s="121" t="s">
        <v>2929</v>
      </c>
    </row>
    <row r="2685" spans="1:4" hidden="1" x14ac:dyDescent="0.2">
      <c r="A2685" s="221">
        <v>2684</v>
      </c>
      <c r="B2685" s="68" t="b">
        <f>'Zał 5-2'!$D$8-'Zał 5-3'!$D$8&gt;='Zał 5-2'!$E$8-'Zał 5-3'!$E$8+'Zał 5-2'!$H$8-'Zał 5-3'!$H$8</f>
        <v>1</v>
      </c>
      <c r="C2685" s="68" t="s">
        <v>2982</v>
      </c>
      <c r="D2685" s="121" t="s">
        <v>2930</v>
      </c>
    </row>
    <row r="2686" spans="1:4" hidden="1" x14ac:dyDescent="0.2">
      <c r="A2686" s="221">
        <v>2685</v>
      </c>
      <c r="B2686" s="68" t="b">
        <f>'Zał 5-2'!$D$9-'Zał 5-3'!$D$9&gt;='Zał 5-2'!$E$9-'Zał 5-3'!$E$9+'Zał 5-2'!$H$9-'Zał 5-3'!$H$9</f>
        <v>1</v>
      </c>
      <c r="C2686" s="68" t="s">
        <v>2982</v>
      </c>
      <c r="D2686" s="121" t="s">
        <v>2931</v>
      </c>
    </row>
    <row r="2687" spans="1:4" hidden="1" x14ac:dyDescent="0.2">
      <c r="A2687" s="221">
        <v>2686</v>
      </c>
      <c r="B2687" s="68" t="b">
        <f>'Zał 5-2'!$D$10-'Zał 5-3'!$D$10&gt;='Zał 5-2'!$E$10-'Zał 5-3'!$E$10+'Zał 5-2'!$H$10-'Zał 5-3'!$H$10</f>
        <v>1</v>
      </c>
      <c r="C2687" s="68" t="s">
        <v>2982</v>
      </c>
      <c r="D2687" s="121" t="s">
        <v>2932</v>
      </c>
    </row>
    <row r="2688" spans="1:4" hidden="1" x14ac:dyDescent="0.2">
      <c r="A2688" s="221">
        <v>2687</v>
      </c>
      <c r="B2688" s="68" t="b">
        <f>'Zał 5-2'!$D$11-'Zał 5-3'!$D$11&gt;='Zał 5-2'!$E$11-'Zał 5-3'!$E$11+'Zał 5-2'!$H$11-'Zał 5-3'!$H$11</f>
        <v>1</v>
      </c>
      <c r="C2688" s="68" t="s">
        <v>2982</v>
      </c>
      <c r="D2688" s="121" t="s">
        <v>2933</v>
      </c>
    </row>
    <row r="2689" spans="1:4" hidden="1" x14ac:dyDescent="0.2">
      <c r="A2689" s="221">
        <v>2688</v>
      </c>
      <c r="B2689" s="68" t="b">
        <f>'Zał 5-2'!$D$12-'Zał 5-3'!$D$12&gt;='Zał 5-2'!$E$12-'Zał 5-3'!$E$12+'Zał 5-2'!$H$12-'Zał 5-3'!$H$12</f>
        <v>1</v>
      </c>
      <c r="C2689" s="68" t="s">
        <v>2982</v>
      </c>
      <c r="D2689" s="121" t="s">
        <v>2934</v>
      </c>
    </row>
    <row r="2690" spans="1:4" hidden="1" x14ac:dyDescent="0.2">
      <c r="A2690" s="221">
        <v>2689</v>
      </c>
      <c r="B2690" s="68" t="b">
        <f>'Zał 5-2'!$D$19-'Zał 5-3'!$D$19&gt;='Zał 5-2'!$E$19-'Zał 5-3'!$E$19+'Zał 5-2'!$H$19-'Zał 5-3'!$H$19</f>
        <v>1</v>
      </c>
      <c r="C2690" s="68" t="s">
        <v>2982</v>
      </c>
      <c r="D2690" s="121" t="s">
        <v>2935</v>
      </c>
    </row>
    <row r="2691" spans="1:4" hidden="1" x14ac:dyDescent="0.2">
      <c r="A2691" s="221">
        <v>2690</v>
      </c>
      <c r="B2691" s="68" t="b">
        <f>'Zał 5-2'!$D$20-'Zał 5-3'!$D$20&gt;='Zał 5-2'!$E$20-'Zał 5-3'!$E$20+'Zał 5-2'!$H$20-'Zał 5-3'!$H$20</f>
        <v>1</v>
      </c>
      <c r="C2691" s="68" t="s">
        <v>2982</v>
      </c>
      <c r="D2691" s="121" t="s">
        <v>2936</v>
      </c>
    </row>
    <row r="2692" spans="1:4" hidden="1" x14ac:dyDescent="0.2">
      <c r="A2692" s="221">
        <v>2691</v>
      </c>
      <c r="B2692" s="68" t="b">
        <f>'Zał 5-2'!$D$21-'Zał 5-3'!$D$21&gt;='Zał 5-2'!$E$21-'Zał 5-3'!$E$21+'Zał 5-2'!$H$21-'Zał 5-3'!$H$21</f>
        <v>1</v>
      </c>
      <c r="C2692" s="68" t="s">
        <v>2982</v>
      </c>
      <c r="D2692" s="121" t="s">
        <v>2937</v>
      </c>
    </row>
    <row r="2693" spans="1:4" hidden="1" x14ac:dyDescent="0.2">
      <c r="A2693" s="221">
        <v>2692</v>
      </c>
      <c r="B2693" s="68" t="b">
        <f>'Zał 5-2'!$D$22-'Zał 5-3'!$D$22&gt;='Zał 5-2'!$E$22-'Zał 5-3'!$E$22+'Zał 5-2'!$H$22-'Zał 5-3'!$H$22</f>
        <v>1</v>
      </c>
      <c r="C2693" s="68" t="s">
        <v>2982</v>
      </c>
      <c r="D2693" s="121" t="s">
        <v>2938</v>
      </c>
    </row>
    <row r="2694" spans="1:4" hidden="1" x14ac:dyDescent="0.2">
      <c r="A2694" s="221">
        <v>2693</v>
      </c>
      <c r="B2694" s="68" t="b">
        <f>'Zał 5-2'!$D$23-'Zał 5-3'!$D$23&gt;='Zał 5-2'!$E$23-'Zał 5-3'!$E$23+'Zał 5-2'!$H$23-'Zał 5-3'!$H$23</f>
        <v>1</v>
      </c>
      <c r="C2694" s="68" t="s">
        <v>2982</v>
      </c>
      <c r="D2694" s="121" t="s">
        <v>2939</v>
      </c>
    </row>
    <row r="2695" spans="1:4" hidden="1" x14ac:dyDescent="0.2">
      <c r="A2695" s="221">
        <v>2694</v>
      </c>
      <c r="B2695" s="68" t="b">
        <f>'Zał 5-2'!$D$24-'Zał 5-3'!$D$24&gt;='Zał 5-2'!$E$24-'Zał 5-3'!$E$24+'Zał 5-2'!$H$24-'Zał 5-3'!$H$24</f>
        <v>1</v>
      </c>
      <c r="C2695" s="68" t="s">
        <v>2982</v>
      </c>
      <c r="D2695" s="121" t="s">
        <v>2940</v>
      </c>
    </row>
    <row r="2696" spans="1:4" hidden="1" x14ac:dyDescent="0.2">
      <c r="A2696" s="221">
        <v>2695</v>
      </c>
      <c r="B2696" s="68" t="b">
        <f>'Zał 5-2'!$D$25-'Zał 5-3'!$D$25&gt;='Zał 5-2'!$E$25-'Zał 5-3'!$E$25+'Zał 5-2'!$H$25-'Zał 5-3'!$H$25</f>
        <v>1</v>
      </c>
      <c r="C2696" s="68" t="s">
        <v>2982</v>
      </c>
      <c r="D2696" s="121" t="s">
        <v>2941</v>
      </c>
    </row>
    <row r="2697" spans="1:4" hidden="1" x14ac:dyDescent="0.2">
      <c r="A2697" s="221">
        <v>2696</v>
      </c>
      <c r="B2697" s="68" t="b">
        <f>'Zał 5-2'!$D$26-'Zał 5-3'!$D$26&gt;='Zał 5-2'!$E$26-'Zał 5-3'!$E$26+'Zał 5-2'!$H$26-'Zał 5-3'!$H$26</f>
        <v>1</v>
      </c>
      <c r="C2697" s="68" t="s">
        <v>2982</v>
      </c>
      <c r="D2697" s="121" t="s">
        <v>2942</v>
      </c>
    </row>
    <row r="2698" spans="1:4" hidden="1" x14ac:dyDescent="0.2">
      <c r="A2698" s="221">
        <v>2697</v>
      </c>
      <c r="B2698" s="68" t="b">
        <f>'Zał 5-2'!$D$27-'Zał 5-3'!$D$27&gt;='Zał 5-2'!$E$27-'Zał 5-3'!$E$27+'Zał 5-2'!$H$27-'Zał 5-3'!$H$27</f>
        <v>1</v>
      </c>
      <c r="C2698" s="68" t="s">
        <v>2982</v>
      </c>
      <c r="D2698" s="121" t="s">
        <v>2983</v>
      </c>
    </row>
    <row r="2699" spans="1:4" hidden="1" x14ac:dyDescent="0.2">
      <c r="A2699" s="221">
        <v>2698</v>
      </c>
      <c r="B2699" s="68" t="b">
        <f>'Zał 5-2'!$D$30-'Zał 5-3'!$D$30&gt;='Zał 5-2'!$E$30-'Zał 5-3'!$E$30+'Zał 5-2'!$H$30-'Zał 5-3'!$H$30</f>
        <v>1</v>
      </c>
      <c r="C2699" s="68" t="s">
        <v>2982</v>
      </c>
      <c r="D2699" s="121" t="s">
        <v>2943</v>
      </c>
    </row>
    <row r="2700" spans="1:4" hidden="1" x14ac:dyDescent="0.2">
      <c r="A2700" s="221">
        <v>2699</v>
      </c>
      <c r="B2700" s="68" t="b">
        <f>'Zał 5-2'!$D$33-'Zał 5-3'!$D$33&gt;='Zał 5-2'!$E$33-'Zał 5-3'!$E$33+'Zał 5-2'!$H$33-'Zał 5-3'!$H$33</f>
        <v>1</v>
      </c>
      <c r="C2700" s="68" t="s">
        <v>2982</v>
      </c>
      <c r="D2700" s="121" t="s">
        <v>2984</v>
      </c>
    </row>
    <row r="2701" spans="1:4" hidden="1" x14ac:dyDescent="0.2">
      <c r="A2701" s="221">
        <v>2700</v>
      </c>
      <c r="B2701" s="68" t="b">
        <f>'Zał 5-2'!$D$35-'Zał 5-3'!$D$35&gt;='Zał 5-2'!$E$35-'Zał 5-3'!$E$35+'Zał 5-2'!$H$35-'Zał 5-3'!$H$35</f>
        <v>1</v>
      </c>
      <c r="C2701" s="68" t="s">
        <v>2982</v>
      </c>
      <c r="D2701" s="121" t="s">
        <v>2985</v>
      </c>
    </row>
    <row r="2702" spans="1:4" hidden="1" x14ac:dyDescent="0.2">
      <c r="A2702" s="221">
        <v>2701</v>
      </c>
      <c r="B2702" s="68" t="b">
        <f>'Zał 5-2'!$D$36-'Zał 5-3'!$D$36&gt;='Zał 5-2'!$E$36-'Zał 5-3'!$E$36+'Zał 5-2'!$H$36-'Zał 5-3'!$H$36</f>
        <v>1</v>
      </c>
      <c r="C2702" s="68" t="s">
        <v>2982</v>
      </c>
      <c r="D2702" s="121" t="s">
        <v>2986</v>
      </c>
    </row>
    <row r="2703" spans="1:4" hidden="1" x14ac:dyDescent="0.2">
      <c r="A2703" s="221">
        <v>2702</v>
      </c>
      <c r="B2703" s="68" t="b">
        <f>'Zał 5-2'!$D$37-'Zał 5-3'!$D$37&gt;='Zał 5-2'!$E$37-'Zał 5-3'!$E$37+'Zał 5-2'!$H$37-'Zał 5-3'!$H$37</f>
        <v>1</v>
      </c>
      <c r="C2703" s="68" t="s">
        <v>2982</v>
      </c>
      <c r="D2703" s="121" t="s">
        <v>2987</v>
      </c>
    </row>
    <row r="2704" spans="1:4" hidden="1" x14ac:dyDescent="0.2">
      <c r="A2704" s="221">
        <v>2703</v>
      </c>
      <c r="B2704" s="68" t="b">
        <f>'Zał 5-2'!$D$38-'Zał 5-3'!$D$38&gt;='Zał 5-2'!$E$38-'Zał 5-3'!$E$38+'Zał 5-2'!$H$38-'Zał 5-3'!$H$38</f>
        <v>1</v>
      </c>
      <c r="C2704" s="68" t="s">
        <v>2982</v>
      </c>
      <c r="D2704" s="121" t="s">
        <v>3178</v>
      </c>
    </row>
    <row r="2705" spans="1:4" hidden="1" x14ac:dyDescent="0.2">
      <c r="A2705" s="221">
        <v>2704</v>
      </c>
      <c r="B2705" s="68" t="b">
        <f>'Zał 5-2'!$D$39-'Zał 5-3'!$D$39&gt;='Zał 5-2'!$E$39-'Zał 5-3'!$E$39+'Zał 5-2'!$H$39-'Zał 5-3'!$H$39</f>
        <v>1</v>
      </c>
      <c r="C2705" s="68" t="s">
        <v>2982</v>
      </c>
      <c r="D2705" s="121" t="s">
        <v>2944</v>
      </c>
    </row>
    <row r="2706" spans="1:4" hidden="1" x14ac:dyDescent="0.2">
      <c r="A2706" s="221">
        <v>2705</v>
      </c>
      <c r="B2706" s="68" t="b">
        <f>'str 1'!$H$14&gt;='Zał 5-1'!$D$34</f>
        <v>1</v>
      </c>
      <c r="C2706" s="68" t="s">
        <v>4158</v>
      </c>
      <c r="D2706" s="68" t="s">
        <v>4159</v>
      </c>
    </row>
    <row r="2707" spans="1:4" hidden="1" x14ac:dyDescent="0.2">
      <c r="A2707" s="221">
        <v>2706</v>
      </c>
      <c r="B2707" s="68" t="b">
        <f>'str 1'!$I$14&gt;='Zał 5-1'!$K$34</f>
        <v>1</v>
      </c>
      <c r="C2707" s="68" t="s">
        <v>4158</v>
      </c>
      <c r="D2707" s="68" t="s">
        <v>4160</v>
      </c>
    </row>
    <row r="2708" spans="1:4" hidden="1" x14ac:dyDescent="0.2">
      <c r="A2708" s="221">
        <v>2707</v>
      </c>
      <c r="B2708" s="68" t="b">
        <f>'Zał 5-1'!$D$35='str 1'!$H$16</f>
        <v>1</v>
      </c>
      <c r="C2708" s="68" t="s">
        <v>4158</v>
      </c>
      <c r="D2708" s="68" t="s">
        <v>4161</v>
      </c>
    </row>
    <row r="2709" spans="1:4" hidden="1" x14ac:dyDescent="0.2">
      <c r="A2709" s="221">
        <v>2708</v>
      </c>
      <c r="B2709" s="68" t="b">
        <f>'Zał 5-1'!$K$35='str 1'!$I$16</f>
        <v>1</v>
      </c>
      <c r="C2709" s="68" t="s">
        <v>4158</v>
      </c>
      <c r="D2709" s="68" t="s">
        <v>4162</v>
      </c>
    </row>
    <row r="2710" spans="1:4" hidden="1" x14ac:dyDescent="0.2">
      <c r="A2710" s="221">
        <v>2709</v>
      </c>
      <c r="B2710" s="68" t="b">
        <f>'Zał 5-1'!$R$35&lt;='str 1'!$H$18</f>
        <v>1</v>
      </c>
      <c r="C2710" s="68" t="s">
        <v>4158</v>
      </c>
      <c r="D2710" s="68" t="s">
        <v>4163</v>
      </c>
    </row>
    <row r="2711" spans="1:4" hidden="1" x14ac:dyDescent="0.2">
      <c r="A2711" s="221">
        <v>2710</v>
      </c>
      <c r="B2711" s="68" t="b">
        <f>'Zał 5-1'!$S$35&lt;='str 1'!$I$18</f>
        <v>1</v>
      </c>
      <c r="C2711" s="68" t="s">
        <v>4158</v>
      </c>
      <c r="D2711" s="68" t="s">
        <v>4164</v>
      </c>
    </row>
    <row r="2712" spans="1:4" hidden="1" x14ac:dyDescent="0.2">
      <c r="A2712" s="221">
        <v>2711</v>
      </c>
      <c r="B2712" s="68" t="b">
        <f>'Zał 5-1'!$T$35&lt;='str 4'!$D$32</f>
        <v>1</v>
      </c>
      <c r="C2712" s="68" t="s">
        <v>4158</v>
      </c>
      <c r="D2712" s="68" t="s">
        <v>4165</v>
      </c>
    </row>
    <row r="2713" spans="1:4" hidden="1" x14ac:dyDescent="0.2">
      <c r="A2713" s="221">
        <v>2712</v>
      </c>
      <c r="B2713" s="68" t="b">
        <f>'Zał 5-1'!$U$35&lt;='str 4'!$E$32</f>
        <v>1</v>
      </c>
      <c r="C2713" s="68" t="s">
        <v>4158</v>
      </c>
      <c r="D2713" s="68" t="s">
        <v>4166</v>
      </c>
    </row>
    <row r="2714" spans="1:4" hidden="1" x14ac:dyDescent="0.2">
      <c r="A2714" s="221">
        <v>2713</v>
      </c>
      <c r="B2714" s="68" t="b">
        <f>'Zał 5-2'!$D$39&lt;='str 1'!H23</f>
        <v>1</v>
      </c>
      <c r="C2714" s="68" t="s">
        <v>4158</v>
      </c>
      <c r="D2714" s="68" t="s">
        <v>4167</v>
      </c>
    </row>
    <row r="2715" spans="1:4" hidden="1" x14ac:dyDescent="0.2">
      <c r="A2715" s="221">
        <v>2714</v>
      </c>
      <c r="B2715" s="68" t="b">
        <f>'Zał 5-2'!$E$39&lt;='str 1'!$H$24</f>
        <v>1</v>
      </c>
      <c r="C2715" s="68" t="s">
        <v>4158</v>
      </c>
      <c r="D2715" s="68" t="s">
        <v>4168</v>
      </c>
    </row>
    <row r="2716" spans="1:4" hidden="1" x14ac:dyDescent="0.2">
      <c r="A2716" s="221">
        <v>2715</v>
      </c>
      <c r="B2716" s="68" t="b">
        <f>'Zał 5-2'!$F$39&lt;='str 1'!$H$25</f>
        <v>1</v>
      </c>
      <c r="C2716" s="68" t="s">
        <v>4158</v>
      </c>
      <c r="D2716" s="68" t="s">
        <v>4169</v>
      </c>
    </row>
    <row r="2717" spans="1:4" hidden="1" x14ac:dyDescent="0.2">
      <c r="A2717" s="221">
        <v>2716</v>
      </c>
      <c r="B2717" s="68" t="b">
        <f>'Zał 5-2'!$G$39&lt;='str 1'!$H$26</f>
        <v>1</v>
      </c>
      <c r="C2717" s="68" t="s">
        <v>4158</v>
      </c>
      <c r="D2717" s="68" t="s">
        <v>4170</v>
      </c>
    </row>
    <row r="2718" spans="1:4" hidden="1" x14ac:dyDescent="0.2">
      <c r="A2718" s="221">
        <v>2717</v>
      </c>
      <c r="B2718" s="68" t="b">
        <f>'Zał 5-2'!$H$39&lt;='str 1'!$H$27</f>
        <v>1</v>
      </c>
      <c r="C2718" s="68" t="s">
        <v>4158</v>
      </c>
      <c r="D2718" s="68" t="s">
        <v>4171</v>
      </c>
    </row>
    <row r="2719" spans="1:4" hidden="1" x14ac:dyDescent="0.2">
      <c r="A2719" s="221">
        <v>2718</v>
      </c>
      <c r="B2719" s="68" t="b">
        <f>'Zał 5-2'!$I$39&lt;='str 1'!$H$28</f>
        <v>1</v>
      </c>
      <c r="C2719" s="68" t="s">
        <v>4158</v>
      </c>
      <c r="D2719" s="68" t="s">
        <v>4172</v>
      </c>
    </row>
    <row r="2720" spans="1:4" hidden="1" x14ac:dyDescent="0.2">
      <c r="A2720" s="221">
        <v>2719</v>
      </c>
      <c r="B2720" s="68" t="b">
        <f>'Zał 5-2'!$J$39&lt;='str 1'!$H$29</f>
        <v>1</v>
      </c>
      <c r="C2720" s="68" t="s">
        <v>4158</v>
      </c>
      <c r="D2720" s="68" t="s">
        <v>4173</v>
      </c>
    </row>
    <row r="2721" spans="1:4" hidden="1" x14ac:dyDescent="0.2">
      <c r="A2721" s="221">
        <v>2720</v>
      </c>
      <c r="B2721" s="68" t="b">
        <f>'Zał 5-2'!$K$39&lt;='str 1'!$H$30</f>
        <v>1</v>
      </c>
      <c r="C2721" s="68" t="s">
        <v>4158</v>
      </c>
      <c r="D2721" s="68" t="s">
        <v>4174</v>
      </c>
    </row>
    <row r="2722" spans="1:4" hidden="1" x14ac:dyDescent="0.2">
      <c r="A2722" s="221">
        <v>2721</v>
      </c>
      <c r="B2722" s="68" t="b">
        <f>'Zał 5-2'!$L$39&lt;='str 1'!$H$31</f>
        <v>1</v>
      </c>
      <c r="C2722" s="68" t="s">
        <v>4158</v>
      </c>
      <c r="D2722" s="68" t="s">
        <v>4175</v>
      </c>
    </row>
    <row r="2723" spans="1:4" hidden="1" x14ac:dyDescent="0.2">
      <c r="A2723" s="221">
        <v>2722</v>
      </c>
      <c r="B2723" s="68" t="b">
        <f>'Zał 5-3'!$D$39&lt;='str 1'!$I$23</f>
        <v>1</v>
      </c>
      <c r="C2723" s="68" t="s">
        <v>4158</v>
      </c>
      <c r="D2723" s="68" t="s">
        <v>4176</v>
      </c>
    </row>
    <row r="2724" spans="1:4" hidden="1" x14ac:dyDescent="0.2">
      <c r="A2724" s="221">
        <v>2723</v>
      </c>
      <c r="B2724" s="68" t="b">
        <f>'Zał 5-3'!$E$39&lt;='str 1'!$I$24</f>
        <v>1</v>
      </c>
      <c r="C2724" s="68" t="s">
        <v>4158</v>
      </c>
      <c r="D2724" s="68" t="s">
        <v>4177</v>
      </c>
    </row>
    <row r="2725" spans="1:4" hidden="1" x14ac:dyDescent="0.2">
      <c r="A2725" s="221">
        <v>2724</v>
      </c>
      <c r="B2725" s="68" t="b">
        <f>'Zał 5-3'!$F$39&lt;='str 1'!$I$25</f>
        <v>1</v>
      </c>
      <c r="C2725" s="68" t="s">
        <v>4158</v>
      </c>
      <c r="D2725" s="68" t="s">
        <v>4178</v>
      </c>
    </row>
    <row r="2726" spans="1:4" hidden="1" x14ac:dyDescent="0.2">
      <c r="A2726" s="221">
        <v>2725</v>
      </c>
      <c r="B2726" s="68" t="b">
        <f>'Zał 5-3'!$G$39&lt;='str 1'!$I$26</f>
        <v>1</v>
      </c>
      <c r="C2726" s="68" t="s">
        <v>4158</v>
      </c>
      <c r="D2726" s="68" t="s">
        <v>4179</v>
      </c>
    </row>
    <row r="2727" spans="1:4" hidden="1" x14ac:dyDescent="0.2">
      <c r="A2727" s="221">
        <v>2726</v>
      </c>
      <c r="B2727" s="68" t="b">
        <f>'Zał 5-3'!$H$39&lt;='str 1'!$I$27</f>
        <v>1</v>
      </c>
      <c r="C2727" s="68" t="s">
        <v>4158</v>
      </c>
      <c r="D2727" s="68" t="s">
        <v>4180</v>
      </c>
    </row>
    <row r="2728" spans="1:4" hidden="1" x14ac:dyDescent="0.2">
      <c r="A2728" s="221">
        <v>2727</v>
      </c>
      <c r="B2728" s="68" t="b">
        <f>'Zał 5-3'!$I$39&lt;='str 1'!$I$28</f>
        <v>1</v>
      </c>
      <c r="C2728" s="68" t="s">
        <v>4158</v>
      </c>
      <c r="D2728" s="68" t="s">
        <v>4181</v>
      </c>
    </row>
    <row r="2729" spans="1:4" hidden="1" x14ac:dyDescent="0.2">
      <c r="A2729" s="221">
        <v>2728</v>
      </c>
      <c r="B2729" s="68" t="b">
        <f>'Zał 5-3'!$J$39&lt;='str 1'!$I$29</f>
        <v>1</v>
      </c>
      <c r="C2729" s="68" t="s">
        <v>4158</v>
      </c>
      <c r="D2729" s="68" t="s">
        <v>4182</v>
      </c>
    </row>
    <row r="2730" spans="1:4" hidden="1" x14ac:dyDescent="0.2">
      <c r="A2730" s="221">
        <v>2729</v>
      </c>
      <c r="B2730" s="68" t="b">
        <f>'Zał 5-3'!$K$39&lt;='str 1'!$I$30</f>
        <v>1</v>
      </c>
      <c r="C2730" s="68" t="s">
        <v>4158</v>
      </c>
      <c r="D2730" s="68" t="s">
        <v>4183</v>
      </c>
    </row>
    <row r="2731" spans="1:4" hidden="1" x14ac:dyDescent="0.2">
      <c r="A2731" s="221">
        <v>2730</v>
      </c>
      <c r="B2731" s="68" t="b">
        <f>'Zał 5-3'!$L$39&lt;='str 1'!$I$31</f>
        <v>1</v>
      </c>
      <c r="C2731" s="68" t="s">
        <v>4158</v>
      </c>
      <c r="D2731" s="68" t="s">
        <v>4184</v>
      </c>
    </row>
    <row r="2732" spans="1:4" hidden="1" x14ac:dyDescent="0.2">
      <c r="A2732" s="221">
        <v>2731</v>
      </c>
      <c r="B2732" s="68" t="b">
        <f>'Zał 5-1'!$D$11&lt;='Zał 1-1'!$D$11</f>
        <v>1</v>
      </c>
      <c r="C2732" s="68" t="s">
        <v>4185</v>
      </c>
      <c r="D2732" s="68" t="s">
        <v>4186</v>
      </c>
    </row>
    <row r="2733" spans="1:4" hidden="1" x14ac:dyDescent="0.2">
      <c r="A2733" s="221">
        <v>2732</v>
      </c>
      <c r="B2733" s="68" t="b">
        <f>'Zał 5-1'!$D$12&lt;='Zał 1-1'!$D$12</f>
        <v>1</v>
      </c>
      <c r="C2733" s="68" t="s">
        <v>4185</v>
      </c>
      <c r="D2733" s="68" t="s">
        <v>4187</v>
      </c>
    </row>
    <row r="2734" spans="1:4" hidden="1" x14ac:dyDescent="0.2">
      <c r="A2734" s="221">
        <v>2733</v>
      </c>
      <c r="B2734" s="68" t="b">
        <f>'Zał 5-1'!$D$13&lt;='Zał 1-1'!$D$13</f>
        <v>1</v>
      </c>
      <c r="C2734" s="68" t="s">
        <v>4185</v>
      </c>
      <c r="D2734" s="68" t="s">
        <v>4188</v>
      </c>
    </row>
    <row r="2735" spans="1:4" hidden="1" x14ac:dyDescent="0.2">
      <c r="A2735" s="221">
        <v>2734</v>
      </c>
      <c r="B2735" s="68" t="b">
        <f>'Zał 5-1'!$D$14&lt;='Zał 1-1'!$D$14</f>
        <v>1</v>
      </c>
      <c r="C2735" s="68" t="s">
        <v>4185</v>
      </c>
      <c r="D2735" s="68" t="s">
        <v>4189</v>
      </c>
    </row>
    <row r="2736" spans="1:4" hidden="1" x14ac:dyDescent="0.2">
      <c r="A2736" s="221">
        <v>2735</v>
      </c>
      <c r="B2736" s="68" t="b">
        <f>'Zał 5-1'!$D$15&lt;='Zał 1-1'!$D$15</f>
        <v>1</v>
      </c>
      <c r="C2736" s="68" t="s">
        <v>4185</v>
      </c>
      <c r="D2736" s="68" t="s">
        <v>4190</v>
      </c>
    </row>
    <row r="2737" spans="1:4" hidden="1" x14ac:dyDescent="0.2">
      <c r="A2737" s="221">
        <v>2736</v>
      </c>
      <c r="B2737" s="68" t="b">
        <f>'Zał 5-1'!$D$16&lt;='Zał 1-1'!$D$16</f>
        <v>1</v>
      </c>
      <c r="C2737" s="68" t="s">
        <v>4185</v>
      </c>
      <c r="D2737" s="68" t="s">
        <v>4191</v>
      </c>
    </row>
    <row r="2738" spans="1:4" hidden="1" x14ac:dyDescent="0.2">
      <c r="A2738" s="221">
        <v>2737</v>
      </c>
      <c r="B2738" s="68" t="b">
        <f>'Zał 5-1'!$D$17&lt;='Zał 1-1'!$D$17</f>
        <v>1</v>
      </c>
      <c r="C2738" s="68" t="s">
        <v>4185</v>
      </c>
      <c r="D2738" s="68" t="s">
        <v>4192</v>
      </c>
    </row>
    <row r="2739" spans="1:4" hidden="1" x14ac:dyDescent="0.2">
      <c r="A2739" s="221">
        <v>2738</v>
      </c>
      <c r="B2739" s="68" t="b">
        <f>'Zał 5-1'!$D$18&lt;='Zał 1-1'!$D$18</f>
        <v>1</v>
      </c>
      <c r="C2739" s="68" t="s">
        <v>4185</v>
      </c>
      <c r="D2739" s="68" t="s">
        <v>4193</v>
      </c>
    </row>
    <row r="2740" spans="1:4" hidden="1" x14ac:dyDescent="0.2">
      <c r="A2740" s="221">
        <v>2739</v>
      </c>
      <c r="B2740" s="68" t="b">
        <f>'Zał 5-1'!$D$19&lt;='Zał 1-1'!$D$19</f>
        <v>1</v>
      </c>
      <c r="C2740" s="68" t="s">
        <v>4185</v>
      </c>
      <c r="D2740" s="68" t="s">
        <v>4194</v>
      </c>
    </row>
    <row r="2741" spans="1:4" hidden="1" x14ac:dyDescent="0.2">
      <c r="A2741" s="221">
        <v>2740</v>
      </c>
      <c r="B2741" s="68" t="b">
        <f>'Zał 5-1'!$D$20&lt;='Zał 1-1'!$D$20</f>
        <v>1</v>
      </c>
      <c r="C2741" s="68" t="s">
        <v>4185</v>
      </c>
      <c r="D2741" s="68" t="s">
        <v>4195</v>
      </c>
    </row>
    <row r="2742" spans="1:4" hidden="1" x14ac:dyDescent="0.2">
      <c r="A2742" s="221">
        <v>2741</v>
      </c>
      <c r="B2742" s="68" t="b">
        <f>'Zał 5-1'!$D$21&lt;='Zał 1-1'!$D$21</f>
        <v>1</v>
      </c>
      <c r="C2742" s="68" t="s">
        <v>4185</v>
      </c>
      <c r="D2742" s="68" t="s">
        <v>4196</v>
      </c>
    </row>
    <row r="2743" spans="1:4" hidden="1" x14ac:dyDescent="0.2">
      <c r="A2743" s="221">
        <v>2742</v>
      </c>
      <c r="B2743" s="68" t="b">
        <f>'Zał 5-1'!$D$22&lt;='Zał 1-1'!$D$22</f>
        <v>1</v>
      </c>
      <c r="C2743" s="68" t="s">
        <v>4185</v>
      </c>
      <c r="D2743" s="68" t="s">
        <v>4197</v>
      </c>
    </row>
    <row r="2744" spans="1:4" hidden="1" x14ac:dyDescent="0.2">
      <c r="A2744" s="221">
        <v>2743</v>
      </c>
      <c r="B2744" s="68" t="b">
        <f>'Zał 5-1'!$D$23&lt;='Zał 1-1'!$D$23</f>
        <v>1</v>
      </c>
      <c r="C2744" s="68" t="s">
        <v>4185</v>
      </c>
      <c r="D2744" s="68" t="s">
        <v>4198</v>
      </c>
    </row>
    <row r="2745" spans="1:4" hidden="1" x14ac:dyDescent="0.2">
      <c r="A2745" s="221">
        <v>2744</v>
      </c>
      <c r="B2745" s="68" t="b">
        <f>'Zał 5-1'!$D$24&lt;='Zał 1-1'!$D$24</f>
        <v>1</v>
      </c>
      <c r="C2745" s="68" t="s">
        <v>4185</v>
      </c>
      <c r="D2745" s="68" t="s">
        <v>4199</v>
      </c>
    </row>
    <row r="2746" spans="1:4" hidden="1" x14ac:dyDescent="0.2">
      <c r="A2746" s="221">
        <v>2745</v>
      </c>
      <c r="B2746" s="68" t="b">
        <f>'Zał 5-1'!$D$25&lt;='Zał 1-1'!$D$25</f>
        <v>1</v>
      </c>
      <c r="C2746" s="68" t="s">
        <v>4185</v>
      </c>
      <c r="D2746" s="68" t="s">
        <v>4200</v>
      </c>
    </row>
    <row r="2747" spans="1:4" hidden="1" x14ac:dyDescent="0.2">
      <c r="A2747" s="221">
        <v>2746</v>
      </c>
      <c r="B2747" s="68" t="b">
        <f>'Zał 5-1'!$D$26&lt;='Zał 1-1'!$D$26</f>
        <v>1</v>
      </c>
      <c r="C2747" s="68" t="s">
        <v>4185</v>
      </c>
      <c r="D2747" s="68" t="s">
        <v>4201</v>
      </c>
    </row>
    <row r="2748" spans="1:4" hidden="1" x14ac:dyDescent="0.2">
      <c r="A2748" s="221">
        <v>2747</v>
      </c>
      <c r="B2748" s="68" t="b">
        <f>'Zał 5-1'!$D$27&lt;='Zał 1-1'!$D$27</f>
        <v>1</v>
      </c>
      <c r="C2748" s="68" t="s">
        <v>4185</v>
      </c>
      <c r="D2748" s="68" t="s">
        <v>4202</v>
      </c>
    </row>
    <row r="2749" spans="1:4" hidden="1" x14ac:dyDescent="0.2">
      <c r="A2749" s="221">
        <v>2748</v>
      </c>
      <c r="B2749" s="68" t="b">
        <f>'Zał 5-1'!$D$28&lt;='Zał 1-1'!$D$28</f>
        <v>1</v>
      </c>
      <c r="C2749" s="68" t="s">
        <v>4185</v>
      </c>
      <c r="D2749" s="68" t="s">
        <v>4203</v>
      </c>
    </row>
    <row r="2750" spans="1:4" hidden="1" x14ac:dyDescent="0.2">
      <c r="A2750" s="221">
        <v>2749</v>
      </c>
      <c r="B2750" s="68" t="b">
        <f>'Zał 5-1'!$D$29&lt;='Zał 1-1'!$D$29</f>
        <v>1</v>
      </c>
      <c r="C2750" s="68" t="s">
        <v>4185</v>
      </c>
      <c r="D2750" s="68" t="s">
        <v>4204</v>
      </c>
    </row>
    <row r="2751" spans="1:4" hidden="1" x14ac:dyDescent="0.2">
      <c r="A2751" s="221">
        <v>2750</v>
      </c>
      <c r="B2751" s="68" t="b">
        <f>'Zał 5-1'!$D$30&lt;='Zał 1-1'!$D$30</f>
        <v>1</v>
      </c>
      <c r="C2751" s="68" t="s">
        <v>4185</v>
      </c>
      <c r="D2751" s="68" t="s">
        <v>4205</v>
      </c>
    </row>
    <row r="2752" spans="1:4" hidden="1" x14ac:dyDescent="0.2">
      <c r="A2752" s="221">
        <v>2751</v>
      </c>
      <c r="B2752" s="68" t="b">
        <f>'Zał 5-1'!$D$31&lt;='Zał 1-1'!$D$31</f>
        <v>1</v>
      </c>
      <c r="C2752" s="68" t="s">
        <v>4185</v>
      </c>
      <c r="D2752" s="68" t="s">
        <v>4206</v>
      </c>
    </row>
    <row r="2753" spans="1:4" hidden="1" x14ac:dyDescent="0.2">
      <c r="A2753" s="221">
        <v>2752</v>
      </c>
      <c r="B2753" s="68" t="b">
        <f>'Zał 5-1'!$D$32&lt;='Zał 1-1'!$D$32</f>
        <v>1</v>
      </c>
      <c r="C2753" s="68" t="s">
        <v>4185</v>
      </c>
      <c r="D2753" s="68" t="s">
        <v>4207</v>
      </c>
    </row>
    <row r="2754" spans="1:4" hidden="1" x14ac:dyDescent="0.2">
      <c r="A2754" s="221">
        <v>2753</v>
      </c>
      <c r="B2754" s="68" t="b">
        <f>'Zał 5-1'!$D$33&lt;='Zał 1-1'!$D$33</f>
        <v>1</v>
      </c>
      <c r="C2754" s="68" t="s">
        <v>4185</v>
      </c>
      <c r="D2754" s="68" t="s">
        <v>4208</v>
      </c>
    </row>
    <row r="2755" spans="1:4" hidden="1" x14ac:dyDescent="0.2">
      <c r="A2755" s="221">
        <v>2754</v>
      </c>
      <c r="B2755" s="68" t="b">
        <f>'Zał 5-1'!$D$34&lt;='Zał 1-1'!$D$34</f>
        <v>1</v>
      </c>
      <c r="C2755" s="68" t="s">
        <v>4185</v>
      </c>
      <c r="D2755" s="68" t="s">
        <v>4209</v>
      </c>
    </row>
    <row r="2756" spans="1:4" hidden="1" x14ac:dyDescent="0.2">
      <c r="A2756" s="221">
        <v>2755</v>
      </c>
      <c r="B2756" s="68" t="b">
        <f>'Zał 5-1'!$D$35&lt;='Zał 1-1'!$D$35</f>
        <v>1</v>
      </c>
      <c r="C2756" s="68" t="s">
        <v>4185</v>
      </c>
      <c r="D2756" s="68" t="s">
        <v>4210</v>
      </c>
    </row>
    <row r="2757" spans="1:4" hidden="1" x14ac:dyDescent="0.2">
      <c r="A2757" s="221">
        <v>2756</v>
      </c>
      <c r="B2757" s="68" t="b">
        <f>'Zał 5-1'!$E$11&lt;='Zał 1-1'!$E$11</f>
        <v>1</v>
      </c>
      <c r="C2757" s="68" t="s">
        <v>4185</v>
      </c>
      <c r="D2757" s="68" t="s">
        <v>4211</v>
      </c>
    </row>
    <row r="2758" spans="1:4" hidden="1" x14ac:dyDescent="0.2">
      <c r="A2758" s="221">
        <v>2757</v>
      </c>
      <c r="B2758" s="68" t="b">
        <f>'Zał 5-1'!$E$12&lt;='Zał 1-1'!$E$12</f>
        <v>1</v>
      </c>
      <c r="C2758" s="68" t="s">
        <v>4185</v>
      </c>
      <c r="D2758" s="68" t="s">
        <v>4212</v>
      </c>
    </row>
    <row r="2759" spans="1:4" hidden="1" x14ac:dyDescent="0.2">
      <c r="A2759" s="221">
        <v>2758</v>
      </c>
      <c r="B2759" s="68" t="b">
        <f>'Zał 5-1'!$E$13&lt;='Zał 1-1'!$E$13</f>
        <v>1</v>
      </c>
      <c r="C2759" s="68" t="s">
        <v>4185</v>
      </c>
      <c r="D2759" s="68" t="s">
        <v>4213</v>
      </c>
    </row>
    <row r="2760" spans="1:4" hidden="1" x14ac:dyDescent="0.2">
      <c r="A2760" s="221">
        <v>2759</v>
      </c>
      <c r="B2760" s="68" t="b">
        <f>'Zał 5-1'!$E$14&lt;='Zał 1-1'!$E$14</f>
        <v>1</v>
      </c>
      <c r="C2760" s="68" t="s">
        <v>4185</v>
      </c>
      <c r="D2760" s="68" t="s">
        <v>4214</v>
      </c>
    </row>
    <row r="2761" spans="1:4" hidden="1" x14ac:dyDescent="0.2">
      <c r="A2761" s="221">
        <v>2760</v>
      </c>
      <c r="B2761" s="68" t="b">
        <f>'Zał 5-1'!$E$15&lt;='Zał 1-1'!$E$15</f>
        <v>1</v>
      </c>
      <c r="C2761" s="68" t="s">
        <v>4185</v>
      </c>
      <c r="D2761" s="68" t="s">
        <v>4215</v>
      </c>
    </row>
    <row r="2762" spans="1:4" hidden="1" x14ac:dyDescent="0.2">
      <c r="A2762" s="221">
        <v>2761</v>
      </c>
      <c r="B2762" s="68" t="b">
        <f>'Zał 5-1'!$E$16&lt;='Zał 1-1'!$E$16</f>
        <v>1</v>
      </c>
      <c r="C2762" s="68" t="s">
        <v>4185</v>
      </c>
      <c r="D2762" s="68" t="s">
        <v>4216</v>
      </c>
    </row>
    <row r="2763" spans="1:4" hidden="1" x14ac:dyDescent="0.2">
      <c r="A2763" s="221">
        <v>2762</v>
      </c>
      <c r="B2763" s="68" t="b">
        <f>'Zał 5-1'!$E$17&lt;='Zał 1-1'!$E$17</f>
        <v>1</v>
      </c>
      <c r="C2763" s="68" t="s">
        <v>4185</v>
      </c>
      <c r="D2763" s="68" t="s">
        <v>4217</v>
      </c>
    </row>
    <row r="2764" spans="1:4" hidden="1" x14ac:dyDescent="0.2">
      <c r="A2764" s="221">
        <v>2763</v>
      </c>
      <c r="B2764" s="68" t="b">
        <f>'Zał 5-1'!$E$18&lt;='Zał 1-1'!$E$18</f>
        <v>1</v>
      </c>
      <c r="C2764" s="68" t="s">
        <v>4185</v>
      </c>
      <c r="D2764" s="68" t="s">
        <v>4218</v>
      </c>
    </row>
    <row r="2765" spans="1:4" hidden="1" x14ac:dyDescent="0.2">
      <c r="A2765" s="221">
        <v>2764</v>
      </c>
      <c r="B2765" s="68" t="b">
        <f>'Zał 5-1'!$E$19&lt;='Zał 1-1'!$E$19</f>
        <v>1</v>
      </c>
      <c r="C2765" s="68" t="s">
        <v>4185</v>
      </c>
      <c r="D2765" s="68" t="s">
        <v>4219</v>
      </c>
    </row>
    <row r="2766" spans="1:4" hidden="1" x14ac:dyDescent="0.2">
      <c r="A2766" s="221">
        <v>2765</v>
      </c>
      <c r="B2766" s="68" t="b">
        <f>'Zał 5-1'!$E$20&lt;='Zał 1-1'!$E$20</f>
        <v>1</v>
      </c>
      <c r="C2766" s="68" t="s">
        <v>4185</v>
      </c>
      <c r="D2766" s="68" t="s">
        <v>4220</v>
      </c>
    </row>
    <row r="2767" spans="1:4" hidden="1" x14ac:dyDescent="0.2">
      <c r="A2767" s="221">
        <v>2766</v>
      </c>
      <c r="B2767" s="68" t="b">
        <f>'Zał 5-1'!$E$21&lt;='Zał 1-1'!$E$21</f>
        <v>1</v>
      </c>
      <c r="C2767" s="68" t="s">
        <v>4185</v>
      </c>
      <c r="D2767" s="68" t="s">
        <v>4221</v>
      </c>
    </row>
    <row r="2768" spans="1:4" hidden="1" x14ac:dyDescent="0.2">
      <c r="A2768" s="221">
        <v>2767</v>
      </c>
      <c r="B2768" s="68" t="b">
        <f>'Zał 5-1'!$E$22&lt;='Zał 1-1'!$E$22</f>
        <v>1</v>
      </c>
      <c r="C2768" s="68" t="s">
        <v>4185</v>
      </c>
      <c r="D2768" s="68" t="s">
        <v>4222</v>
      </c>
    </row>
    <row r="2769" spans="1:4" hidden="1" x14ac:dyDescent="0.2">
      <c r="A2769" s="221">
        <v>2768</v>
      </c>
      <c r="B2769" s="68" t="b">
        <f>'Zał 5-1'!$E$23&lt;='Zał 1-1'!$E$23</f>
        <v>1</v>
      </c>
      <c r="C2769" s="68" t="s">
        <v>4185</v>
      </c>
      <c r="D2769" s="68" t="s">
        <v>4223</v>
      </c>
    </row>
    <row r="2770" spans="1:4" hidden="1" x14ac:dyDescent="0.2">
      <c r="A2770" s="221">
        <v>2769</v>
      </c>
      <c r="B2770" s="68" t="b">
        <f>'Zał 5-1'!$E$24&lt;='Zał 1-1'!$E$24</f>
        <v>1</v>
      </c>
      <c r="C2770" s="68" t="s">
        <v>4185</v>
      </c>
      <c r="D2770" s="68" t="s">
        <v>4224</v>
      </c>
    </row>
    <row r="2771" spans="1:4" hidden="1" x14ac:dyDescent="0.2">
      <c r="A2771" s="221">
        <v>2770</v>
      </c>
      <c r="B2771" s="68" t="b">
        <f>'Zał 5-1'!$E$25&lt;='Zał 1-1'!$E$25</f>
        <v>1</v>
      </c>
      <c r="C2771" s="68" t="s">
        <v>4185</v>
      </c>
      <c r="D2771" s="68" t="s">
        <v>4225</v>
      </c>
    </row>
    <row r="2772" spans="1:4" hidden="1" x14ac:dyDescent="0.2">
      <c r="A2772" s="221">
        <v>2771</v>
      </c>
      <c r="B2772" s="68" t="b">
        <f>'Zał 5-1'!$E$26&lt;='Zał 1-1'!$E$26</f>
        <v>1</v>
      </c>
      <c r="C2772" s="68" t="s">
        <v>4185</v>
      </c>
      <c r="D2772" s="68" t="s">
        <v>4226</v>
      </c>
    </row>
    <row r="2773" spans="1:4" hidden="1" x14ac:dyDescent="0.2">
      <c r="A2773" s="221">
        <v>2772</v>
      </c>
      <c r="B2773" s="68" t="b">
        <f>'Zał 5-1'!$E$27&lt;='Zał 1-1'!$E$27</f>
        <v>1</v>
      </c>
      <c r="C2773" s="68" t="s">
        <v>4185</v>
      </c>
      <c r="D2773" s="68" t="s">
        <v>4227</v>
      </c>
    </row>
    <row r="2774" spans="1:4" hidden="1" x14ac:dyDescent="0.2">
      <c r="A2774" s="221">
        <v>2773</v>
      </c>
      <c r="B2774" s="68" t="b">
        <f>'Zał 5-1'!$E$28&lt;='Zał 1-1'!$E$28</f>
        <v>1</v>
      </c>
      <c r="C2774" s="68" t="s">
        <v>4185</v>
      </c>
      <c r="D2774" s="68" t="s">
        <v>4228</v>
      </c>
    </row>
    <row r="2775" spans="1:4" hidden="1" x14ac:dyDescent="0.2">
      <c r="A2775" s="221">
        <v>2774</v>
      </c>
      <c r="B2775" s="68" t="b">
        <f>'Zał 5-1'!$E$29&lt;='Zał 1-1'!$E$29</f>
        <v>1</v>
      </c>
      <c r="C2775" s="68" t="s">
        <v>4185</v>
      </c>
      <c r="D2775" s="68" t="s">
        <v>4229</v>
      </c>
    </row>
    <row r="2776" spans="1:4" hidden="1" x14ac:dyDescent="0.2">
      <c r="A2776" s="221">
        <v>2775</v>
      </c>
      <c r="B2776" s="68" t="b">
        <f>'Zał 5-1'!$E$30&lt;='Zał 1-1'!$E$30</f>
        <v>1</v>
      </c>
      <c r="C2776" s="68" t="s">
        <v>4185</v>
      </c>
      <c r="D2776" s="68" t="s">
        <v>4230</v>
      </c>
    </row>
    <row r="2777" spans="1:4" hidden="1" x14ac:dyDescent="0.2">
      <c r="A2777" s="221">
        <v>2776</v>
      </c>
      <c r="B2777" s="68" t="b">
        <f>'Zał 5-1'!$E$31&lt;='Zał 1-1'!$E$31</f>
        <v>1</v>
      </c>
      <c r="C2777" s="68" t="s">
        <v>4185</v>
      </c>
      <c r="D2777" s="68" t="s">
        <v>4231</v>
      </c>
    </row>
    <row r="2778" spans="1:4" hidden="1" x14ac:dyDescent="0.2">
      <c r="A2778" s="221">
        <v>2777</v>
      </c>
      <c r="B2778" s="68" t="b">
        <f>'Zał 5-1'!$E$32&lt;='Zał 1-1'!$E$32</f>
        <v>1</v>
      </c>
      <c r="C2778" s="68" t="s">
        <v>4185</v>
      </c>
      <c r="D2778" s="68" t="s">
        <v>4232</v>
      </c>
    </row>
    <row r="2779" spans="1:4" hidden="1" x14ac:dyDescent="0.2">
      <c r="A2779" s="221">
        <v>2778</v>
      </c>
      <c r="B2779" s="68" t="b">
        <f>'Zał 5-1'!$E$33&lt;='Zał 1-1'!$E$33</f>
        <v>1</v>
      </c>
      <c r="C2779" s="68" t="s">
        <v>4185</v>
      </c>
      <c r="D2779" s="68" t="s">
        <v>4233</v>
      </c>
    </row>
    <row r="2780" spans="1:4" hidden="1" x14ac:dyDescent="0.2">
      <c r="A2780" s="221">
        <v>2779</v>
      </c>
      <c r="B2780" s="68" t="b">
        <f>'Zał 5-1'!$E$34&lt;='Zał 1-1'!$E$34</f>
        <v>1</v>
      </c>
      <c r="C2780" s="68" t="s">
        <v>4185</v>
      </c>
      <c r="D2780" s="68" t="s">
        <v>4234</v>
      </c>
    </row>
    <row r="2781" spans="1:4" hidden="1" x14ac:dyDescent="0.2">
      <c r="A2781" s="221">
        <v>2780</v>
      </c>
      <c r="B2781" s="68" t="b">
        <f>'Zał 5-1'!$E$35&lt;='Zał 1-1'!$E$35</f>
        <v>1</v>
      </c>
      <c r="C2781" s="68" t="s">
        <v>4185</v>
      </c>
      <c r="D2781" s="68" t="s">
        <v>4235</v>
      </c>
    </row>
    <row r="2782" spans="1:4" hidden="1" x14ac:dyDescent="0.2">
      <c r="A2782" s="221">
        <v>2781</v>
      </c>
      <c r="B2782" s="68" t="b">
        <f>'Zał 5-1'!$F$11&lt;='Zał 1-1'!$F$11</f>
        <v>1</v>
      </c>
      <c r="C2782" s="68" t="s">
        <v>4185</v>
      </c>
      <c r="D2782" s="68" t="s">
        <v>4236</v>
      </c>
    </row>
    <row r="2783" spans="1:4" hidden="1" x14ac:dyDescent="0.2">
      <c r="A2783" s="221">
        <v>2782</v>
      </c>
      <c r="B2783" s="68" t="b">
        <f>'Zał 5-1'!$F$12&lt;='Zał 1-1'!$F$12</f>
        <v>1</v>
      </c>
      <c r="C2783" s="68" t="s">
        <v>4185</v>
      </c>
      <c r="D2783" s="68" t="s">
        <v>4237</v>
      </c>
    </row>
    <row r="2784" spans="1:4" hidden="1" x14ac:dyDescent="0.2">
      <c r="A2784" s="221">
        <v>2783</v>
      </c>
      <c r="B2784" s="68" t="b">
        <f>'Zał 5-1'!$F$13&lt;='Zał 1-1'!$F$13</f>
        <v>1</v>
      </c>
      <c r="C2784" s="68" t="s">
        <v>4185</v>
      </c>
      <c r="D2784" s="68" t="s">
        <v>4238</v>
      </c>
    </row>
    <row r="2785" spans="1:4" hidden="1" x14ac:dyDescent="0.2">
      <c r="A2785" s="221">
        <v>2784</v>
      </c>
      <c r="B2785" s="68" t="b">
        <f>'Zał 5-1'!$F$14&lt;='Zał 1-1'!$F$14</f>
        <v>1</v>
      </c>
      <c r="C2785" s="68" t="s">
        <v>4185</v>
      </c>
      <c r="D2785" s="68" t="s">
        <v>4239</v>
      </c>
    </row>
    <row r="2786" spans="1:4" hidden="1" x14ac:dyDescent="0.2">
      <c r="A2786" s="221">
        <v>2785</v>
      </c>
      <c r="B2786" s="68" t="b">
        <f>'Zał 5-1'!$F$15&lt;='Zał 1-1'!$F$15</f>
        <v>1</v>
      </c>
      <c r="C2786" s="68" t="s">
        <v>4185</v>
      </c>
      <c r="D2786" s="68" t="s">
        <v>4240</v>
      </c>
    </row>
    <row r="2787" spans="1:4" hidden="1" x14ac:dyDescent="0.2">
      <c r="A2787" s="221">
        <v>2786</v>
      </c>
      <c r="B2787" s="68" t="b">
        <f>'Zał 5-1'!$F$16&lt;='Zał 1-1'!$F$16</f>
        <v>1</v>
      </c>
      <c r="C2787" s="68" t="s">
        <v>4185</v>
      </c>
      <c r="D2787" s="68" t="s">
        <v>4241</v>
      </c>
    </row>
    <row r="2788" spans="1:4" hidden="1" x14ac:dyDescent="0.2">
      <c r="A2788" s="221">
        <v>2787</v>
      </c>
      <c r="B2788" s="68" t="b">
        <f>'Zał 5-1'!$F$17&lt;='Zał 1-1'!$F$17</f>
        <v>1</v>
      </c>
      <c r="C2788" s="68" t="s">
        <v>4185</v>
      </c>
      <c r="D2788" s="68" t="s">
        <v>4242</v>
      </c>
    </row>
    <row r="2789" spans="1:4" hidden="1" x14ac:dyDescent="0.2">
      <c r="A2789" s="221">
        <v>2788</v>
      </c>
      <c r="B2789" s="68" t="b">
        <f>'Zał 5-1'!$F$18&lt;='Zał 1-1'!$F$18</f>
        <v>1</v>
      </c>
      <c r="C2789" s="68" t="s">
        <v>4185</v>
      </c>
      <c r="D2789" s="68" t="s">
        <v>4243</v>
      </c>
    </row>
    <row r="2790" spans="1:4" hidden="1" x14ac:dyDescent="0.2">
      <c r="A2790" s="221">
        <v>2789</v>
      </c>
      <c r="B2790" s="68" t="b">
        <f>'Zał 5-1'!$F$19&lt;='Zał 1-1'!$F$19</f>
        <v>1</v>
      </c>
      <c r="C2790" s="68" t="s">
        <v>4185</v>
      </c>
      <c r="D2790" s="68" t="s">
        <v>4244</v>
      </c>
    </row>
    <row r="2791" spans="1:4" hidden="1" x14ac:dyDescent="0.2">
      <c r="A2791" s="221">
        <v>2790</v>
      </c>
      <c r="B2791" s="68" t="b">
        <f>'Zał 5-1'!$F$20&lt;='Zał 1-1'!$F$20</f>
        <v>1</v>
      </c>
      <c r="C2791" s="68" t="s">
        <v>4185</v>
      </c>
      <c r="D2791" s="68" t="s">
        <v>4245</v>
      </c>
    </row>
    <row r="2792" spans="1:4" hidden="1" x14ac:dyDescent="0.2">
      <c r="A2792" s="221">
        <v>2791</v>
      </c>
      <c r="B2792" s="68" t="b">
        <f>'Zał 5-1'!$F$21&lt;='Zał 1-1'!$F$21</f>
        <v>1</v>
      </c>
      <c r="C2792" s="68" t="s">
        <v>4185</v>
      </c>
      <c r="D2792" s="68" t="s">
        <v>4246</v>
      </c>
    </row>
    <row r="2793" spans="1:4" hidden="1" x14ac:dyDescent="0.2">
      <c r="A2793" s="221">
        <v>2792</v>
      </c>
      <c r="B2793" s="68" t="b">
        <f>'Zał 5-1'!$F$22&lt;='Zał 1-1'!$F$22</f>
        <v>1</v>
      </c>
      <c r="C2793" s="68" t="s">
        <v>4185</v>
      </c>
      <c r="D2793" s="68" t="s">
        <v>4247</v>
      </c>
    </row>
    <row r="2794" spans="1:4" hidden="1" x14ac:dyDescent="0.2">
      <c r="A2794" s="221">
        <v>2793</v>
      </c>
      <c r="B2794" s="68" t="b">
        <f>'Zał 5-1'!$F$23&lt;='Zał 1-1'!$F$23</f>
        <v>1</v>
      </c>
      <c r="C2794" s="68" t="s">
        <v>4185</v>
      </c>
      <c r="D2794" s="68" t="s">
        <v>4248</v>
      </c>
    </row>
    <row r="2795" spans="1:4" hidden="1" x14ac:dyDescent="0.2">
      <c r="A2795" s="221">
        <v>2794</v>
      </c>
      <c r="B2795" s="68" t="b">
        <f>'Zał 5-1'!$F$24&lt;='Zał 1-1'!$F$24</f>
        <v>1</v>
      </c>
      <c r="C2795" s="68" t="s">
        <v>4185</v>
      </c>
      <c r="D2795" s="68" t="s">
        <v>4249</v>
      </c>
    </row>
    <row r="2796" spans="1:4" hidden="1" x14ac:dyDescent="0.2">
      <c r="A2796" s="221">
        <v>2795</v>
      </c>
      <c r="B2796" s="68" t="b">
        <f>'Zał 5-1'!$F$25&lt;='Zał 1-1'!$F$25</f>
        <v>1</v>
      </c>
      <c r="C2796" s="68" t="s">
        <v>4185</v>
      </c>
      <c r="D2796" s="68" t="s">
        <v>4250</v>
      </c>
    </row>
    <row r="2797" spans="1:4" hidden="1" x14ac:dyDescent="0.2">
      <c r="A2797" s="221">
        <v>2796</v>
      </c>
      <c r="B2797" s="68" t="b">
        <f>'Zał 5-1'!$F$26&lt;='Zał 1-1'!$F$26</f>
        <v>1</v>
      </c>
      <c r="C2797" s="68" t="s">
        <v>4185</v>
      </c>
      <c r="D2797" s="68" t="s">
        <v>4251</v>
      </c>
    </row>
    <row r="2798" spans="1:4" hidden="1" x14ac:dyDescent="0.2">
      <c r="A2798" s="221">
        <v>2797</v>
      </c>
      <c r="B2798" s="68" t="b">
        <f>'Zał 5-1'!$F$27&lt;='Zał 1-1'!$F$27</f>
        <v>1</v>
      </c>
      <c r="C2798" s="68" t="s">
        <v>4185</v>
      </c>
      <c r="D2798" s="68" t="s">
        <v>4252</v>
      </c>
    </row>
    <row r="2799" spans="1:4" hidden="1" x14ac:dyDescent="0.2">
      <c r="A2799" s="221">
        <v>2798</v>
      </c>
      <c r="B2799" s="68" t="b">
        <f>'Zał 5-1'!$F$28&lt;='Zał 1-1'!$F$28</f>
        <v>1</v>
      </c>
      <c r="C2799" s="68" t="s">
        <v>4185</v>
      </c>
      <c r="D2799" s="68" t="s">
        <v>4253</v>
      </c>
    </row>
    <row r="2800" spans="1:4" hidden="1" x14ac:dyDescent="0.2">
      <c r="A2800" s="221">
        <v>2799</v>
      </c>
      <c r="B2800" s="68" t="b">
        <f>'Zał 5-1'!$F$29&lt;='Zał 1-1'!$F$29</f>
        <v>1</v>
      </c>
      <c r="C2800" s="68" t="s">
        <v>4185</v>
      </c>
      <c r="D2800" s="68" t="s">
        <v>4254</v>
      </c>
    </row>
    <row r="2801" spans="1:4" hidden="1" x14ac:dyDescent="0.2">
      <c r="A2801" s="221">
        <v>2800</v>
      </c>
      <c r="B2801" s="68" t="b">
        <f>'Zał 5-1'!$F$30&lt;='Zał 1-1'!$F$30</f>
        <v>1</v>
      </c>
      <c r="C2801" s="68" t="s">
        <v>4185</v>
      </c>
      <c r="D2801" s="68" t="s">
        <v>4255</v>
      </c>
    </row>
    <row r="2802" spans="1:4" hidden="1" x14ac:dyDescent="0.2">
      <c r="A2802" s="221">
        <v>2801</v>
      </c>
      <c r="B2802" s="68" t="b">
        <f>'Zał 5-1'!$F$31&lt;='Zał 1-1'!$F$31</f>
        <v>1</v>
      </c>
      <c r="C2802" s="68" t="s">
        <v>4185</v>
      </c>
      <c r="D2802" s="68" t="s">
        <v>4256</v>
      </c>
    </row>
    <row r="2803" spans="1:4" hidden="1" x14ac:dyDescent="0.2">
      <c r="A2803" s="221">
        <v>2802</v>
      </c>
      <c r="B2803" s="68" t="b">
        <f>'Zał 5-1'!$F$32&lt;='Zał 1-1'!$F$32</f>
        <v>1</v>
      </c>
      <c r="C2803" s="68" t="s">
        <v>4185</v>
      </c>
      <c r="D2803" s="68" t="s">
        <v>4257</v>
      </c>
    </row>
    <row r="2804" spans="1:4" hidden="1" x14ac:dyDescent="0.2">
      <c r="A2804" s="221">
        <v>2803</v>
      </c>
      <c r="B2804" s="68" t="b">
        <f>'Zał 5-1'!$F$33&lt;='Zał 1-1'!$F$33</f>
        <v>1</v>
      </c>
      <c r="C2804" s="68" t="s">
        <v>4185</v>
      </c>
      <c r="D2804" s="68" t="s">
        <v>4258</v>
      </c>
    </row>
    <row r="2805" spans="1:4" hidden="1" x14ac:dyDescent="0.2">
      <c r="A2805" s="221">
        <v>2804</v>
      </c>
      <c r="B2805" s="68" t="b">
        <f>'Zał 5-1'!$F$34&lt;='Zał 1-1'!$F$34</f>
        <v>1</v>
      </c>
      <c r="C2805" s="68" t="s">
        <v>4185</v>
      </c>
      <c r="D2805" s="68" t="s">
        <v>4259</v>
      </c>
    </row>
    <row r="2806" spans="1:4" hidden="1" x14ac:dyDescent="0.2">
      <c r="A2806" s="221">
        <v>2805</v>
      </c>
      <c r="B2806" s="68" t="b">
        <f>'Zał 5-1'!$F$35&lt;='Zał 1-1'!$F$35</f>
        <v>1</v>
      </c>
      <c r="C2806" s="68" t="s">
        <v>4185</v>
      </c>
      <c r="D2806" s="68" t="s">
        <v>4260</v>
      </c>
    </row>
    <row r="2807" spans="1:4" hidden="1" x14ac:dyDescent="0.2">
      <c r="A2807" s="221">
        <v>2806</v>
      </c>
      <c r="B2807" s="68" t="b">
        <f>'Zał 5-1'!$G$11&lt;='Zał 1-1'!$G$11</f>
        <v>1</v>
      </c>
      <c r="C2807" s="68" t="s">
        <v>4185</v>
      </c>
      <c r="D2807" s="68" t="s">
        <v>4261</v>
      </c>
    </row>
    <row r="2808" spans="1:4" hidden="1" x14ac:dyDescent="0.2">
      <c r="A2808" s="221">
        <v>2807</v>
      </c>
      <c r="B2808" s="68" t="b">
        <f>'Zał 5-1'!$G$12&lt;='Zał 1-1'!$G$12</f>
        <v>1</v>
      </c>
      <c r="C2808" s="68" t="s">
        <v>4185</v>
      </c>
      <c r="D2808" s="68" t="s">
        <v>4262</v>
      </c>
    </row>
    <row r="2809" spans="1:4" hidden="1" x14ac:dyDescent="0.2">
      <c r="A2809" s="221">
        <v>2808</v>
      </c>
      <c r="B2809" s="68" t="b">
        <f>'Zał 5-1'!$G$13&lt;='Zał 1-1'!$G$13</f>
        <v>1</v>
      </c>
      <c r="C2809" s="68" t="s">
        <v>4185</v>
      </c>
      <c r="D2809" s="68" t="s">
        <v>4263</v>
      </c>
    </row>
    <row r="2810" spans="1:4" hidden="1" x14ac:dyDescent="0.2">
      <c r="A2810" s="221">
        <v>2809</v>
      </c>
      <c r="B2810" s="68" t="b">
        <f>'Zał 5-1'!$G$14&lt;='Zał 1-1'!$G$14</f>
        <v>1</v>
      </c>
      <c r="C2810" s="68" t="s">
        <v>4185</v>
      </c>
      <c r="D2810" s="68" t="s">
        <v>4264</v>
      </c>
    </row>
    <row r="2811" spans="1:4" hidden="1" x14ac:dyDescent="0.2">
      <c r="A2811" s="221">
        <v>2810</v>
      </c>
      <c r="B2811" s="68" t="b">
        <f>'Zał 5-1'!$G$15&lt;='Zał 1-1'!$G$15</f>
        <v>1</v>
      </c>
      <c r="C2811" s="68" t="s">
        <v>4185</v>
      </c>
      <c r="D2811" s="68" t="s">
        <v>4265</v>
      </c>
    </row>
    <row r="2812" spans="1:4" hidden="1" x14ac:dyDescent="0.2">
      <c r="A2812" s="221">
        <v>2811</v>
      </c>
      <c r="B2812" s="68" t="b">
        <f>'Zał 5-1'!$G$16&lt;='Zał 1-1'!$G$16</f>
        <v>1</v>
      </c>
      <c r="C2812" s="68" t="s">
        <v>4185</v>
      </c>
      <c r="D2812" s="68" t="s">
        <v>4266</v>
      </c>
    </row>
    <row r="2813" spans="1:4" hidden="1" x14ac:dyDescent="0.2">
      <c r="A2813" s="221">
        <v>2812</v>
      </c>
      <c r="B2813" s="68" t="b">
        <f>'Zał 5-1'!$G$17&lt;='Zał 1-1'!$G$17</f>
        <v>1</v>
      </c>
      <c r="C2813" s="68" t="s">
        <v>4185</v>
      </c>
      <c r="D2813" s="68" t="s">
        <v>4267</v>
      </c>
    </row>
    <row r="2814" spans="1:4" hidden="1" x14ac:dyDescent="0.2">
      <c r="A2814" s="221">
        <v>2813</v>
      </c>
      <c r="B2814" s="68" t="b">
        <f>'Zał 5-1'!$G$18&lt;='Zał 1-1'!$G$18</f>
        <v>1</v>
      </c>
      <c r="C2814" s="68" t="s">
        <v>4185</v>
      </c>
      <c r="D2814" s="68" t="s">
        <v>4268</v>
      </c>
    </row>
    <row r="2815" spans="1:4" hidden="1" x14ac:dyDescent="0.2">
      <c r="A2815" s="221">
        <v>2814</v>
      </c>
      <c r="B2815" s="68" t="b">
        <f>'Zał 5-1'!$G$19&lt;='Zał 1-1'!$G$19</f>
        <v>1</v>
      </c>
      <c r="C2815" s="68" t="s">
        <v>4185</v>
      </c>
      <c r="D2815" s="68" t="s">
        <v>4269</v>
      </c>
    </row>
    <row r="2816" spans="1:4" hidden="1" x14ac:dyDescent="0.2">
      <c r="A2816" s="221">
        <v>2815</v>
      </c>
      <c r="B2816" s="68" t="b">
        <f>'Zał 5-1'!$G$20&lt;='Zał 1-1'!$G$20</f>
        <v>1</v>
      </c>
      <c r="C2816" s="68" t="s">
        <v>4185</v>
      </c>
      <c r="D2816" s="68" t="s">
        <v>4270</v>
      </c>
    </row>
    <row r="2817" spans="1:4" hidden="1" x14ac:dyDescent="0.2">
      <c r="A2817" s="221">
        <v>2816</v>
      </c>
      <c r="B2817" s="68" t="b">
        <f>'Zał 5-1'!$G$21&lt;='Zał 1-1'!$G$21</f>
        <v>1</v>
      </c>
      <c r="C2817" s="68" t="s">
        <v>4185</v>
      </c>
      <c r="D2817" s="68" t="s">
        <v>4271</v>
      </c>
    </row>
    <row r="2818" spans="1:4" hidden="1" x14ac:dyDescent="0.2">
      <c r="A2818" s="221">
        <v>2817</v>
      </c>
      <c r="B2818" s="68" t="b">
        <f>'Zał 5-1'!$G$22&lt;='Zał 1-1'!$G$22</f>
        <v>1</v>
      </c>
      <c r="C2818" s="68" t="s">
        <v>4185</v>
      </c>
      <c r="D2818" s="68" t="s">
        <v>4272</v>
      </c>
    </row>
    <row r="2819" spans="1:4" hidden="1" x14ac:dyDescent="0.2">
      <c r="A2819" s="221">
        <v>2818</v>
      </c>
      <c r="B2819" s="68" t="b">
        <f>'Zał 5-1'!$G$23&lt;='Zał 1-1'!$G$23</f>
        <v>1</v>
      </c>
      <c r="C2819" s="68" t="s">
        <v>4185</v>
      </c>
      <c r="D2819" s="68" t="s">
        <v>4273</v>
      </c>
    </row>
    <row r="2820" spans="1:4" hidden="1" x14ac:dyDescent="0.2">
      <c r="A2820" s="221">
        <v>2819</v>
      </c>
      <c r="B2820" s="68" t="b">
        <f>'Zał 5-1'!$G$24&lt;='Zał 1-1'!$G$24</f>
        <v>1</v>
      </c>
      <c r="C2820" s="68" t="s">
        <v>4185</v>
      </c>
      <c r="D2820" s="68" t="s">
        <v>4274</v>
      </c>
    </row>
    <row r="2821" spans="1:4" hidden="1" x14ac:dyDescent="0.2">
      <c r="A2821" s="221">
        <v>2820</v>
      </c>
      <c r="B2821" s="68" t="b">
        <f>'Zał 5-1'!$G$25&lt;='Zał 1-1'!$G$25</f>
        <v>1</v>
      </c>
      <c r="C2821" s="68" t="s">
        <v>4185</v>
      </c>
      <c r="D2821" s="68" t="s">
        <v>4275</v>
      </c>
    </row>
    <row r="2822" spans="1:4" hidden="1" x14ac:dyDescent="0.2">
      <c r="A2822" s="221">
        <v>2821</v>
      </c>
      <c r="B2822" s="68" t="b">
        <f>'Zał 5-1'!$G$26&lt;='Zał 1-1'!$G$26</f>
        <v>1</v>
      </c>
      <c r="C2822" s="68" t="s">
        <v>4185</v>
      </c>
      <c r="D2822" s="68" t="s">
        <v>4276</v>
      </c>
    </row>
    <row r="2823" spans="1:4" hidden="1" x14ac:dyDescent="0.2">
      <c r="A2823" s="221">
        <v>2822</v>
      </c>
      <c r="B2823" s="68" t="b">
        <f>'Zał 5-1'!$G$27&lt;='Zał 1-1'!$G$27</f>
        <v>1</v>
      </c>
      <c r="C2823" s="68" t="s">
        <v>4185</v>
      </c>
      <c r="D2823" s="68" t="s">
        <v>4277</v>
      </c>
    </row>
    <row r="2824" spans="1:4" hidden="1" x14ac:dyDescent="0.2">
      <c r="A2824" s="221">
        <v>2823</v>
      </c>
      <c r="B2824" s="68" t="b">
        <f>'Zał 5-1'!$G$28&lt;='Zał 1-1'!$G$28</f>
        <v>1</v>
      </c>
      <c r="C2824" s="68" t="s">
        <v>4185</v>
      </c>
      <c r="D2824" s="68" t="s">
        <v>4278</v>
      </c>
    </row>
    <row r="2825" spans="1:4" hidden="1" x14ac:dyDescent="0.2">
      <c r="A2825" s="221">
        <v>2824</v>
      </c>
      <c r="B2825" s="68" t="b">
        <f>'Zał 5-1'!$G$29&lt;='Zał 1-1'!$G$29</f>
        <v>1</v>
      </c>
      <c r="C2825" s="68" t="s">
        <v>4185</v>
      </c>
      <c r="D2825" s="68" t="s">
        <v>4279</v>
      </c>
    </row>
    <row r="2826" spans="1:4" hidden="1" x14ac:dyDescent="0.2">
      <c r="A2826" s="221">
        <v>2825</v>
      </c>
      <c r="B2826" s="68" t="b">
        <f>'Zał 5-1'!$G$30&lt;='Zał 1-1'!$G$30</f>
        <v>1</v>
      </c>
      <c r="C2826" s="68" t="s">
        <v>4185</v>
      </c>
      <c r="D2826" s="68" t="s">
        <v>4280</v>
      </c>
    </row>
    <row r="2827" spans="1:4" hidden="1" x14ac:dyDescent="0.2">
      <c r="A2827" s="221">
        <v>2826</v>
      </c>
      <c r="B2827" s="68" t="b">
        <f>'Zał 5-1'!$G$31&lt;='Zał 1-1'!$G$31</f>
        <v>1</v>
      </c>
      <c r="C2827" s="68" t="s">
        <v>4185</v>
      </c>
      <c r="D2827" s="68" t="s">
        <v>4281</v>
      </c>
    </row>
    <row r="2828" spans="1:4" hidden="1" x14ac:dyDescent="0.2">
      <c r="A2828" s="221">
        <v>2827</v>
      </c>
      <c r="B2828" s="68" t="b">
        <f>'Zał 5-1'!$G$32&lt;='Zał 1-1'!$G$32</f>
        <v>1</v>
      </c>
      <c r="C2828" s="68" t="s">
        <v>4185</v>
      </c>
      <c r="D2828" s="68" t="s">
        <v>4282</v>
      </c>
    </row>
    <row r="2829" spans="1:4" hidden="1" x14ac:dyDescent="0.2">
      <c r="A2829" s="221">
        <v>2828</v>
      </c>
      <c r="B2829" s="68" t="b">
        <f>'Zał 5-1'!$G$33&lt;='Zał 1-1'!$G$33</f>
        <v>1</v>
      </c>
      <c r="C2829" s="68" t="s">
        <v>4185</v>
      </c>
      <c r="D2829" s="68" t="s">
        <v>4283</v>
      </c>
    </row>
    <row r="2830" spans="1:4" hidden="1" x14ac:dyDescent="0.2">
      <c r="A2830" s="221">
        <v>2829</v>
      </c>
      <c r="B2830" s="68" t="b">
        <f>'Zał 5-1'!$G$34&lt;='Zał 1-1'!$G$34</f>
        <v>1</v>
      </c>
      <c r="C2830" s="68" t="s">
        <v>4185</v>
      </c>
      <c r="D2830" s="68" t="s">
        <v>4284</v>
      </c>
    </row>
    <row r="2831" spans="1:4" hidden="1" x14ac:dyDescent="0.2">
      <c r="A2831" s="221">
        <v>2830</v>
      </c>
      <c r="B2831" s="68" t="b">
        <f>'Zał 5-1'!$G$35&lt;='Zał 1-1'!$G$35</f>
        <v>1</v>
      </c>
      <c r="C2831" s="68" t="s">
        <v>4185</v>
      </c>
      <c r="D2831" s="68" t="s">
        <v>4285</v>
      </c>
    </row>
    <row r="2832" spans="1:4" hidden="1" x14ac:dyDescent="0.2">
      <c r="A2832" s="221">
        <v>2831</v>
      </c>
      <c r="B2832" s="68" t="b">
        <f>'Zał 5-1'!$H$11&lt;='Zał 1-1'!$H$11</f>
        <v>1</v>
      </c>
      <c r="C2832" s="68" t="s">
        <v>4185</v>
      </c>
      <c r="D2832" s="68" t="s">
        <v>4286</v>
      </c>
    </row>
    <row r="2833" spans="1:4" hidden="1" x14ac:dyDescent="0.2">
      <c r="A2833" s="221">
        <v>2832</v>
      </c>
      <c r="B2833" s="68" t="b">
        <f>'Zał 5-1'!$H$12&lt;='Zał 1-1'!$H$12</f>
        <v>1</v>
      </c>
      <c r="C2833" s="68" t="s">
        <v>4185</v>
      </c>
      <c r="D2833" s="68" t="s">
        <v>4287</v>
      </c>
    </row>
    <row r="2834" spans="1:4" hidden="1" x14ac:dyDescent="0.2">
      <c r="A2834" s="221">
        <v>2833</v>
      </c>
      <c r="B2834" s="68" t="b">
        <f>'Zał 5-1'!$H$13&lt;='Zał 1-1'!$H$13</f>
        <v>1</v>
      </c>
      <c r="C2834" s="68" t="s">
        <v>4185</v>
      </c>
      <c r="D2834" s="68" t="s">
        <v>4288</v>
      </c>
    </row>
    <row r="2835" spans="1:4" hidden="1" x14ac:dyDescent="0.2">
      <c r="A2835" s="221">
        <v>2834</v>
      </c>
      <c r="B2835" s="68" t="b">
        <f>'Zał 5-1'!$H$14&lt;='Zał 1-1'!$H$14</f>
        <v>1</v>
      </c>
      <c r="C2835" s="68" t="s">
        <v>4185</v>
      </c>
      <c r="D2835" s="68" t="s">
        <v>4289</v>
      </c>
    </row>
    <row r="2836" spans="1:4" hidden="1" x14ac:dyDescent="0.2">
      <c r="A2836" s="221">
        <v>2835</v>
      </c>
      <c r="B2836" s="68" t="b">
        <f>'Zał 5-1'!$H$15&lt;='Zał 1-1'!$H$15</f>
        <v>1</v>
      </c>
      <c r="C2836" s="68" t="s">
        <v>4185</v>
      </c>
      <c r="D2836" s="68" t="s">
        <v>4290</v>
      </c>
    </row>
    <row r="2837" spans="1:4" hidden="1" x14ac:dyDescent="0.2">
      <c r="A2837" s="221">
        <v>2836</v>
      </c>
      <c r="B2837" s="68" t="b">
        <f>'Zał 5-1'!$H$16&lt;='Zał 1-1'!$H$16</f>
        <v>1</v>
      </c>
      <c r="C2837" s="68" t="s">
        <v>4185</v>
      </c>
      <c r="D2837" s="68" t="s">
        <v>4291</v>
      </c>
    </row>
    <row r="2838" spans="1:4" hidden="1" x14ac:dyDescent="0.2">
      <c r="A2838" s="221">
        <v>2837</v>
      </c>
      <c r="B2838" s="68" t="b">
        <f>'Zał 5-1'!$H$17&lt;='Zał 1-1'!$H$17</f>
        <v>1</v>
      </c>
      <c r="C2838" s="68" t="s">
        <v>4185</v>
      </c>
      <c r="D2838" s="68" t="s">
        <v>4292</v>
      </c>
    </row>
    <row r="2839" spans="1:4" hidden="1" x14ac:dyDescent="0.2">
      <c r="A2839" s="221">
        <v>2838</v>
      </c>
      <c r="B2839" s="68" t="b">
        <f>'Zał 5-1'!$H$18&lt;='Zał 1-1'!$H$18</f>
        <v>1</v>
      </c>
      <c r="C2839" s="68" t="s">
        <v>4185</v>
      </c>
      <c r="D2839" s="68" t="s">
        <v>4293</v>
      </c>
    </row>
    <row r="2840" spans="1:4" hidden="1" x14ac:dyDescent="0.2">
      <c r="A2840" s="221">
        <v>2839</v>
      </c>
      <c r="B2840" s="68" t="b">
        <f>'Zał 5-1'!$H$19&lt;='Zał 1-1'!$H$19</f>
        <v>1</v>
      </c>
      <c r="C2840" s="68" t="s">
        <v>4185</v>
      </c>
      <c r="D2840" s="68" t="s">
        <v>4294</v>
      </c>
    </row>
    <row r="2841" spans="1:4" hidden="1" x14ac:dyDescent="0.2">
      <c r="A2841" s="221">
        <v>2840</v>
      </c>
      <c r="B2841" s="68" t="b">
        <f>'Zał 5-1'!$H$20&lt;='Zał 1-1'!$H$20</f>
        <v>1</v>
      </c>
      <c r="C2841" s="68" t="s">
        <v>4185</v>
      </c>
      <c r="D2841" s="68" t="s">
        <v>4295</v>
      </c>
    </row>
    <row r="2842" spans="1:4" hidden="1" x14ac:dyDescent="0.2">
      <c r="A2842" s="221">
        <v>2841</v>
      </c>
      <c r="B2842" s="68" t="b">
        <f>'Zał 5-1'!$H$21&lt;='Zał 1-1'!$H$21</f>
        <v>1</v>
      </c>
      <c r="C2842" s="68" t="s">
        <v>4185</v>
      </c>
      <c r="D2842" s="68" t="s">
        <v>4296</v>
      </c>
    </row>
    <row r="2843" spans="1:4" hidden="1" x14ac:dyDescent="0.2">
      <c r="A2843" s="221">
        <v>2842</v>
      </c>
      <c r="B2843" s="68" t="b">
        <f>'Zał 5-1'!$H$22&lt;='Zał 1-1'!$H$22</f>
        <v>1</v>
      </c>
      <c r="C2843" s="68" t="s">
        <v>4185</v>
      </c>
      <c r="D2843" s="68" t="s">
        <v>4297</v>
      </c>
    </row>
    <row r="2844" spans="1:4" hidden="1" x14ac:dyDescent="0.2">
      <c r="A2844" s="221">
        <v>2843</v>
      </c>
      <c r="B2844" s="68" t="b">
        <f>'Zał 5-1'!$H$23&lt;='Zał 1-1'!$H$23</f>
        <v>1</v>
      </c>
      <c r="C2844" s="68" t="s">
        <v>4185</v>
      </c>
      <c r="D2844" s="68" t="s">
        <v>4298</v>
      </c>
    </row>
    <row r="2845" spans="1:4" hidden="1" x14ac:dyDescent="0.2">
      <c r="A2845" s="221">
        <v>2844</v>
      </c>
      <c r="B2845" s="68" t="b">
        <f>'Zał 5-1'!$H$24&lt;='Zał 1-1'!$H$24</f>
        <v>1</v>
      </c>
      <c r="C2845" s="68" t="s">
        <v>4185</v>
      </c>
      <c r="D2845" s="68" t="s">
        <v>4299</v>
      </c>
    </row>
    <row r="2846" spans="1:4" hidden="1" x14ac:dyDescent="0.2">
      <c r="A2846" s="221">
        <v>2845</v>
      </c>
      <c r="B2846" s="68" t="b">
        <f>'Zał 5-1'!$H$25&lt;='Zał 1-1'!$H$25</f>
        <v>1</v>
      </c>
      <c r="C2846" s="68" t="s">
        <v>4185</v>
      </c>
      <c r="D2846" s="68" t="s">
        <v>4300</v>
      </c>
    </row>
    <row r="2847" spans="1:4" hidden="1" x14ac:dyDescent="0.2">
      <c r="A2847" s="221">
        <v>2846</v>
      </c>
      <c r="B2847" s="68" t="b">
        <f>'Zał 5-1'!$H$26&lt;='Zał 1-1'!$H$26</f>
        <v>1</v>
      </c>
      <c r="C2847" s="68" t="s">
        <v>4185</v>
      </c>
      <c r="D2847" s="68" t="s">
        <v>4301</v>
      </c>
    </row>
    <row r="2848" spans="1:4" hidden="1" x14ac:dyDescent="0.2">
      <c r="A2848" s="221">
        <v>2847</v>
      </c>
      <c r="B2848" s="68" t="b">
        <f>'Zał 5-1'!$H$27&lt;='Zał 1-1'!$H$27</f>
        <v>1</v>
      </c>
      <c r="C2848" s="68" t="s">
        <v>4185</v>
      </c>
      <c r="D2848" s="68" t="s">
        <v>4302</v>
      </c>
    </row>
    <row r="2849" spans="1:4" hidden="1" x14ac:dyDescent="0.2">
      <c r="A2849" s="221">
        <v>2848</v>
      </c>
      <c r="B2849" s="68" t="b">
        <f>'Zał 5-1'!$H$28&lt;='Zał 1-1'!$H$28</f>
        <v>1</v>
      </c>
      <c r="C2849" s="68" t="s">
        <v>4185</v>
      </c>
      <c r="D2849" s="68" t="s">
        <v>4303</v>
      </c>
    </row>
    <row r="2850" spans="1:4" hidden="1" x14ac:dyDescent="0.2">
      <c r="A2850" s="221">
        <v>2849</v>
      </c>
      <c r="B2850" s="68" t="b">
        <f>'Zał 5-1'!$H$29&lt;='Zał 1-1'!$H$29</f>
        <v>1</v>
      </c>
      <c r="C2850" s="68" t="s">
        <v>4185</v>
      </c>
      <c r="D2850" s="68" t="s">
        <v>4304</v>
      </c>
    </row>
    <row r="2851" spans="1:4" hidden="1" x14ac:dyDescent="0.2">
      <c r="A2851" s="221">
        <v>2850</v>
      </c>
      <c r="B2851" s="68" t="b">
        <f>'Zał 5-1'!$H$30&lt;='Zał 1-1'!$H$30</f>
        <v>1</v>
      </c>
      <c r="C2851" s="68" t="s">
        <v>4185</v>
      </c>
      <c r="D2851" s="68" t="s">
        <v>4305</v>
      </c>
    </row>
    <row r="2852" spans="1:4" hidden="1" x14ac:dyDescent="0.2">
      <c r="A2852" s="221">
        <v>2851</v>
      </c>
      <c r="B2852" s="68" t="b">
        <f>'Zał 5-1'!$H$31&lt;='Zał 1-1'!$H$31</f>
        <v>1</v>
      </c>
      <c r="C2852" s="68" t="s">
        <v>4185</v>
      </c>
      <c r="D2852" s="68" t="s">
        <v>4306</v>
      </c>
    </row>
    <row r="2853" spans="1:4" hidden="1" x14ac:dyDescent="0.2">
      <c r="A2853" s="221">
        <v>2852</v>
      </c>
      <c r="B2853" s="68" t="b">
        <f>'Zał 5-1'!$H$32&lt;='Zał 1-1'!$H$32</f>
        <v>1</v>
      </c>
      <c r="C2853" s="68" t="s">
        <v>4185</v>
      </c>
      <c r="D2853" s="68" t="s">
        <v>4307</v>
      </c>
    </row>
    <row r="2854" spans="1:4" hidden="1" x14ac:dyDescent="0.2">
      <c r="A2854" s="221">
        <v>2853</v>
      </c>
      <c r="B2854" s="68" t="b">
        <f>'Zał 5-1'!$H$33&lt;='Zał 1-1'!$H$33</f>
        <v>1</v>
      </c>
      <c r="C2854" s="68" t="s">
        <v>4185</v>
      </c>
      <c r="D2854" s="68" t="s">
        <v>4308</v>
      </c>
    </row>
    <row r="2855" spans="1:4" hidden="1" x14ac:dyDescent="0.2">
      <c r="A2855" s="221">
        <v>2854</v>
      </c>
      <c r="B2855" s="68" t="b">
        <f>'Zał 5-1'!$H$34&lt;='Zał 1-1'!$H$34</f>
        <v>1</v>
      </c>
      <c r="C2855" s="68" t="s">
        <v>4185</v>
      </c>
      <c r="D2855" s="68" t="s">
        <v>4309</v>
      </c>
    </row>
    <row r="2856" spans="1:4" hidden="1" x14ac:dyDescent="0.2">
      <c r="A2856" s="221">
        <v>2855</v>
      </c>
      <c r="B2856" s="68" t="b">
        <f>'Zał 5-1'!$H$35&lt;='Zał 1-1'!$H$35</f>
        <v>1</v>
      </c>
      <c r="C2856" s="68" t="s">
        <v>4185</v>
      </c>
      <c r="D2856" s="68" t="s">
        <v>4310</v>
      </c>
    </row>
    <row r="2857" spans="1:4" hidden="1" x14ac:dyDescent="0.2">
      <c r="A2857" s="221">
        <v>2856</v>
      </c>
      <c r="B2857" s="68" t="b">
        <f>'Zał 5-1'!$I$11&lt;='Zał 1-1'!$I$11</f>
        <v>1</v>
      </c>
      <c r="C2857" s="68" t="s">
        <v>4185</v>
      </c>
      <c r="D2857" s="68" t="s">
        <v>4311</v>
      </c>
    </row>
    <row r="2858" spans="1:4" hidden="1" x14ac:dyDescent="0.2">
      <c r="A2858" s="221">
        <v>2857</v>
      </c>
      <c r="B2858" s="68" t="b">
        <f>'Zał 5-1'!$I$12&lt;='Zał 1-1'!$I$12</f>
        <v>1</v>
      </c>
      <c r="C2858" s="68" t="s">
        <v>4185</v>
      </c>
      <c r="D2858" s="68" t="s">
        <v>4312</v>
      </c>
    </row>
    <row r="2859" spans="1:4" hidden="1" x14ac:dyDescent="0.2">
      <c r="A2859" s="221">
        <v>2858</v>
      </c>
      <c r="B2859" s="68" t="b">
        <f>'Zał 5-1'!$I$13&lt;='Zał 1-1'!$I$13</f>
        <v>1</v>
      </c>
      <c r="C2859" s="68" t="s">
        <v>4185</v>
      </c>
      <c r="D2859" s="68" t="s">
        <v>4313</v>
      </c>
    </row>
    <row r="2860" spans="1:4" hidden="1" x14ac:dyDescent="0.2">
      <c r="A2860" s="221">
        <v>2859</v>
      </c>
      <c r="B2860" s="68" t="b">
        <f>'Zał 5-1'!$I$14&lt;='Zał 1-1'!$I$14</f>
        <v>1</v>
      </c>
      <c r="C2860" s="68" t="s">
        <v>4185</v>
      </c>
      <c r="D2860" s="68" t="s">
        <v>4314</v>
      </c>
    </row>
    <row r="2861" spans="1:4" hidden="1" x14ac:dyDescent="0.2">
      <c r="A2861" s="221">
        <v>2860</v>
      </c>
      <c r="B2861" s="68" t="b">
        <f>'Zał 5-1'!$I$15&lt;='Zał 1-1'!$I$15</f>
        <v>1</v>
      </c>
      <c r="C2861" s="68" t="s">
        <v>4185</v>
      </c>
      <c r="D2861" s="68" t="s">
        <v>4315</v>
      </c>
    </row>
    <row r="2862" spans="1:4" hidden="1" x14ac:dyDescent="0.2">
      <c r="A2862" s="221">
        <v>2861</v>
      </c>
      <c r="B2862" s="68" t="b">
        <f>'Zał 5-1'!$I$16&lt;='Zał 1-1'!$I$16</f>
        <v>1</v>
      </c>
      <c r="C2862" s="68" t="s">
        <v>4185</v>
      </c>
      <c r="D2862" s="68" t="s">
        <v>4316</v>
      </c>
    </row>
    <row r="2863" spans="1:4" hidden="1" x14ac:dyDescent="0.2">
      <c r="A2863" s="221">
        <v>2862</v>
      </c>
      <c r="B2863" s="68" t="b">
        <f>'Zał 5-1'!$I$17&lt;='Zał 1-1'!$I$17</f>
        <v>1</v>
      </c>
      <c r="C2863" s="68" t="s">
        <v>4185</v>
      </c>
      <c r="D2863" s="68" t="s">
        <v>4317</v>
      </c>
    </row>
    <row r="2864" spans="1:4" hidden="1" x14ac:dyDescent="0.2">
      <c r="A2864" s="221">
        <v>2863</v>
      </c>
      <c r="B2864" s="68" t="b">
        <f>'Zał 5-1'!$I$18&lt;='Zał 1-1'!$I$18</f>
        <v>1</v>
      </c>
      <c r="C2864" s="68" t="s">
        <v>4185</v>
      </c>
      <c r="D2864" s="68" t="s">
        <v>4318</v>
      </c>
    </row>
    <row r="2865" spans="1:4" hidden="1" x14ac:dyDescent="0.2">
      <c r="A2865" s="221">
        <v>2864</v>
      </c>
      <c r="B2865" s="68" t="b">
        <f>'Zał 5-1'!$I$19&lt;='Zał 1-1'!$I$19</f>
        <v>1</v>
      </c>
      <c r="C2865" s="68" t="s">
        <v>4185</v>
      </c>
      <c r="D2865" s="68" t="s">
        <v>4319</v>
      </c>
    </row>
    <row r="2866" spans="1:4" hidden="1" x14ac:dyDescent="0.2">
      <c r="A2866" s="221">
        <v>2865</v>
      </c>
      <c r="B2866" s="68" t="b">
        <f>'Zał 5-1'!$I$20&lt;='Zał 1-1'!$I$20</f>
        <v>1</v>
      </c>
      <c r="C2866" s="68" t="s">
        <v>4185</v>
      </c>
      <c r="D2866" s="68" t="s">
        <v>4320</v>
      </c>
    </row>
    <row r="2867" spans="1:4" hidden="1" x14ac:dyDescent="0.2">
      <c r="A2867" s="221">
        <v>2866</v>
      </c>
      <c r="B2867" s="68" t="b">
        <f>'Zał 5-1'!$I$21&lt;='Zał 1-1'!$I$21</f>
        <v>1</v>
      </c>
      <c r="C2867" s="68" t="s">
        <v>4185</v>
      </c>
      <c r="D2867" s="68" t="s">
        <v>4321</v>
      </c>
    </row>
    <row r="2868" spans="1:4" hidden="1" x14ac:dyDescent="0.2">
      <c r="A2868" s="221">
        <v>2867</v>
      </c>
      <c r="B2868" s="68" t="b">
        <f>'Zał 5-1'!$I$22&lt;='Zał 1-1'!$I$22</f>
        <v>1</v>
      </c>
      <c r="C2868" s="68" t="s">
        <v>4185</v>
      </c>
      <c r="D2868" s="68" t="s">
        <v>4322</v>
      </c>
    </row>
    <row r="2869" spans="1:4" hidden="1" x14ac:dyDescent="0.2">
      <c r="A2869" s="221">
        <v>2868</v>
      </c>
      <c r="B2869" s="68" t="b">
        <f>'Zał 5-1'!$I$23&lt;='Zał 1-1'!$I$23</f>
        <v>1</v>
      </c>
      <c r="C2869" s="68" t="s">
        <v>4185</v>
      </c>
      <c r="D2869" s="68" t="s">
        <v>4323</v>
      </c>
    </row>
    <row r="2870" spans="1:4" hidden="1" x14ac:dyDescent="0.2">
      <c r="A2870" s="221">
        <v>2869</v>
      </c>
      <c r="B2870" s="68" t="b">
        <f>'Zał 5-1'!$I$24&lt;='Zał 1-1'!$I$24</f>
        <v>1</v>
      </c>
      <c r="C2870" s="68" t="s">
        <v>4185</v>
      </c>
      <c r="D2870" s="68" t="s">
        <v>4324</v>
      </c>
    </row>
    <row r="2871" spans="1:4" hidden="1" x14ac:dyDescent="0.2">
      <c r="A2871" s="221">
        <v>2870</v>
      </c>
      <c r="B2871" s="68" t="b">
        <f>'Zał 5-1'!$I$25&lt;='Zał 1-1'!$I$25</f>
        <v>1</v>
      </c>
      <c r="C2871" s="68" t="s">
        <v>4185</v>
      </c>
      <c r="D2871" s="68" t="s">
        <v>4325</v>
      </c>
    </row>
    <row r="2872" spans="1:4" hidden="1" x14ac:dyDescent="0.2">
      <c r="A2872" s="221">
        <v>2871</v>
      </c>
      <c r="B2872" s="68" t="b">
        <f>'Zał 5-1'!$I$26&lt;='Zał 1-1'!$I$26</f>
        <v>1</v>
      </c>
      <c r="C2872" s="68" t="s">
        <v>4185</v>
      </c>
      <c r="D2872" s="68" t="s">
        <v>4326</v>
      </c>
    </row>
    <row r="2873" spans="1:4" hidden="1" x14ac:dyDescent="0.2">
      <c r="A2873" s="221">
        <v>2872</v>
      </c>
      <c r="B2873" s="68" t="b">
        <f>'Zał 5-1'!$I$27&lt;='Zał 1-1'!$I$27</f>
        <v>1</v>
      </c>
      <c r="C2873" s="68" t="s">
        <v>4185</v>
      </c>
      <c r="D2873" s="68" t="s">
        <v>4327</v>
      </c>
    </row>
    <row r="2874" spans="1:4" hidden="1" x14ac:dyDescent="0.2">
      <c r="A2874" s="221">
        <v>2873</v>
      </c>
      <c r="B2874" s="68" t="b">
        <f>'Zał 5-1'!$I$28&lt;='Zał 1-1'!$I$28</f>
        <v>1</v>
      </c>
      <c r="C2874" s="68" t="s">
        <v>4185</v>
      </c>
      <c r="D2874" s="68" t="s">
        <v>4328</v>
      </c>
    </row>
    <row r="2875" spans="1:4" hidden="1" x14ac:dyDescent="0.2">
      <c r="A2875" s="221">
        <v>2874</v>
      </c>
      <c r="B2875" s="68" t="b">
        <f>'Zał 5-1'!$I$29&lt;='Zał 1-1'!$I$29</f>
        <v>1</v>
      </c>
      <c r="C2875" s="68" t="s">
        <v>4185</v>
      </c>
      <c r="D2875" s="68" t="s">
        <v>4329</v>
      </c>
    </row>
    <row r="2876" spans="1:4" hidden="1" x14ac:dyDescent="0.2">
      <c r="A2876" s="221">
        <v>2875</v>
      </c>
      <c r="B2876" s="68" t="b">
        <f>'Zał 5-1'!$I$30&lt;='Zał 1-1'!$I$30</f>
        <v>1</v>
      </c>
      <c r="C2876" s="68" t="s">
        <v>4185</v>
      </c>
      <c r="D2876" s="68" t="s">
        <v>4330</v>
      </c>
    </row>
    <row r="2877" spans="1:4" hidden="1" x14ac:dyDescent="0.2">
      <c r="A2877" s="221">
        <v>2876</v>
      </c>
      <c r="B2877" s="68" t="b">
        <f>'Zał 5-1'!$I$31&lt;='Zał 1-1'!$I$31</f>
        <v>1</v>
      </c>
      <c r="C2877" s="68" t="s">
        <v>4185</v>
      </c>
      <c r="D2877" s="68" t="s">
        <v>4331</v>
      </c>
    </row>
    <row r="2878" spans="1:4" hidden="1" x14ac:dyDescent="0.2">
      <c r="A2878" s="221">
        <v>2877</v>
      </c>
      <c r="B2878" s="68" t="b">
        <f>'Zał 5-1'!$I$32&lt;='Zał 1-1'!$I$32</f>
        <v>1</v>
      </c>
      <c r="C2878" s="68" t="s">
        <v>4185</v>
      </c>
      <c r="D2878" s="68" t="s">
        <v>4332</v>
      </c>
    </row>
    <row r="2879" spans="1:4" hidden="1" x14ac:dyDescent="0.2">
      <c r="A2879" s="221">
        <v>2878</v>
      </c>
      <c r="B2879" s="68" t="b">
        <f>'Zał 5-1'!$I$33&lt;='Zał 1-1'!$I$33</f>
        <v>1</v>
      </c>
      <c r="C2879" s="68" t="s">
        <v>4185</v>
      </c>
      <c r="D2879" s="68" t="s">
        <v>4333</v>
      </c>
    </row>
    <row r="2880" spans="1:4" hidden="1" x14ac:dyDescent="0.2">
      <c r="A2880" s="221">
        <v>2879</v>
      </c>
      <c r="B2880" s="68" t="b">
        <f>'Zał 5-1'!$I$34&lt;='Zał 1-1'!$I$34</f>
        <v>1</v>
      </c>
      <c r="C2880" s="68" t="s">
        <v>4185</v>
      </c>
      <c r="D2880" s="68" t="s">
        <v>4334</v>
      </c>
    </row>
    <row r="2881" spans="1:4" hidden="1" x14ac:dyDescent="0.2">
      <c r="A2881" s="221">
        <v>2880</v>
      </c>
      <c r="B2881" s="68" t="b">
        <f>'Zał 5-1'!$I$35&lt;='Zał 1-1'!$I$35</f>
        <v>1</v>
      </c>
      <c r="C2881" s="68" t="s">
        <v>4185</v>
      </c>
      <c r="D2881" s="68" t="s">
        <v>4335</v>
      </c>
    </row>
    <row r="2882" spans="1:4" hidden="1" x14ac:dyDescent="0.2">
      <c r="A2882" s="221">
        <v>2881</v>
      </c>
      <c r="B2882" s="68" t="b">
        <f>'Zał 5-1'!$J$11&lt;='Zał 1-1'!$J$11</f>
        <v>1</v>
      </c>
      <c r="C2882" s="68" t="s">
        <v>4185</v>
      </c>
      <c r="D2882" s="68" t="s">
        <v>4336</v>
      </c>
    </row>
    <row r="2883" spans="1:4" hidden="1" x14ac:dyDescent="0.2">
      <c r="A2883" s="221">
        <v>2882</v>
      </c>
      <c r="B2883" s="68" t="b">
        <f>'Zał 5-1'!$J$12&lt;='Zał 1-1'!$J$12</f>
        <v>1</v>
      </c>
      <c r="C2883" s="68" t="s">
        <v>4185</v>
      </c>
      <c r="D2883" s="68" t="s">
        <v>4337</v>
      </c>
    </row>
    <row r="2884" spans="1:4" hidden="1" x14ac:dyDescent="0.2">
      <c r="A2884" s="221">
        <v>2883</v>
      </c>
      <c r="B2884" s="68" t="b">
        <f>'Zał 5-1'!$J$13&lt;='Zał 1-1'!$J$13</f>
        <v>1</v>
      </c>
      <c r="C2884" s="68" t="s">
        <v>4185</v>
      </c>
      <c r="D2884" s="68" t="s">
        <v>4338</v>
      </c>
    </row>
    <row r="2885" spans="1:4" hidden="1" x14ac:dyDescent="0.2">
      <c r="A2885" s="221">
        <v>2884</v>
      </c>
      <c r="B2885" s="68" t="b">
        <f>'Zał 5-1'!$J$14&lt;='Zał 1-1'!$J$14</f>
        <v>1</v>
      </c>
      <c r="C2885" s="68" t="s">
        <v>4185</v>
      </c>
      <c r="D2885" s="68" t="s">
        <v>4339</v>
      </c>
    </row>
    <row r="2886" spans="1:4" hidden="1" x14ac:dyDescent="0.2">
      <c r="A2886" s="221">
        <v>2885</v>
      </c>
      <c r="B2886" s="68" t="b">
        <f>'Zał 5-1'!$J$15&lt;='Zał 1-1'!$J$15</f>
        <v>1</v>
      </c>
      <c r="C2886" s="68" t="s">
        <v>4185</v>
      </c>
      <c r="D2886" s="68" t="s">
        <v>4340</v>
      </c>
    </row>
    <row r="2887" spans="1:4" hidden="1" x14ac:dyDescent="0.2">
      <c r="A2887" s="221">
        <v>2886</v>
      </c>
      <c r="B2887" s="68" t="b">
        <f>'Zał 5-1'!$J$16&lt;='Zał 1-1'!$J$16</f>
        <v>1</v>
      </c>
      <c r="C2887" s="68" t="s">
        <v>4185</v>
      </c>
      <c r="D2887" s="68" t="s">
        <v>4341</v>
      </c>
    </row>
    <row r="2888" spans="1:4" hidden="1" x14ac:dyDescent="0.2">
      <c r="A2888" s="221">
        <v>2887</v>
      </c>
      <c r="B2888" s="68" t="b">
        <f>'Zał 5-1'!$J$17&lt;='Zał 1-1'!$J$17</f>
        <v>1</v>
      </c>
      <c r="C2888" s="68" t="s">
        <v>4185</v>
      </c>
      <c r="D2888" s="68" t="s">
        <v>4342</v>
      </c>
    </row>
    <row r="2889" spans="1:4" hidden="1" x14ac:dyDescent="0.2">
      <c r="A2889" s="221">
        <v>2888</v>
      </c>
      <c r="B2889" s="68" t="b">
        <f>'Zał 5-1'!$J$18&lt;='Zał 1-1'!$J$18</f>
        <v>1</v>
      </c>
      <c r="C2889" s="68" t="s">
        <v>4185</v>
      </c>
      <c r="D2889" s="68" t="s">
        <v>4343</v>
      </c>
    </row>
    <row r="2890" spans="1:4" hidden="1" x14ac:dyDescent="0.2">
      <c r="A2890" s="221">
        <v>2889</v>
      </c>
      <c r="B2890" s="68" t="b">
        <f>'Zał 5-1'!$J$19&lt;='Zał 1-1'!$J$19</f>
        <v>1</v>
      </c>
      <c r="C2890" s="68" t="s">
        <v>4185</v>
      </c>
      <c r="D2890" s="68" t="s">
        <v>4344</v>
      </c>
    </row>
    <row r="2891" spans="1:4" hidden="1" x14ac:dyDescent="0.2">
      <c r="A2891" s="221">
        <v>2890</v>
      </c>
      <c r="B2891" s="68" t="b">
        <f>'Zał 5-1'!$J$20&lt;='Zał 1-1'!$J$20</f>
        <v>1</v>
      </c>
      <c r="C2891" s="68" t="s">
        <v>4185</v>
      </c>
      <c r="D2891" s="68" t="s">
        <v>4345</v>
      </c>
    </row>
    <row r="2892" spans="1:4" hidden="1" x14ac:dyDescent="0.2">
      <c r="A2892" s="221">
        <v>2891</v>
      </c>
      <c r="B2892" s="68" t="b">
        <f>'Zał 5-1'!$J$21&lt;='Zał 1-1'!$J$21</f>
        <v>1</v>
      </c>
      <c r="C2892" s="68" t="s">
        <v>4185</v>
      </c>
      <c r="D2892" s="68" t="s">
        <v>4346</v>
      </c>
    </row>
    <row r="2893" spans="1:4" hidden="1" x14ac:dyDescent="0.2">
      <c r="A2893" s="221">
        <v>2892</v>
      </c>
      <c r="B2893" s="68" t="b">
        <f>'Zał 5-1'!$J$22&lt;='Zał 1-1'!$J$22</f>
        <v>1</v>
      </c>
      <c r="C2893" s="68" t="s">
        <v>4185</v>
      </c>
      <c r="D2893" s="68" t="s">
        <v>4347</v>
      </c>
    </row>
    <row r="2894" spans="1:4" hidden="1" x14ac:dyDescent="0.2">
      <c r="A2894" s="221">
        <v>2893</v>
      </c>
      <c r="B2894" s="68" t="b">
        <f>'Zał 5-1'!$J$23&lt;='Zał 1-1'!$J$23</f>
        <v>1</v>
      </c>
      <c r="C2894" s="68" t="s">
        <v>4185</v>
      </c>
      <c r="D2894" s="68" t="s">
        <v>4348</v>
      </c>
    </row>
    <row r="2895" spans="1:4" hidden="1" x14ac:dyDescent="0.2">
      <c r="A2895" s="221">
        <v>2894</v>
      </c>
      <c r="B2895" s="68" t="b">
        <f>'Zał 5-1'!$J$24&lt;='Zał 1-1'!$J$24</f>
        <v>1</v>
      </c>
      <c r="C2895" s="68" t="s">
        <v>4185</v>
      </c>
      <c r="D2895" s="68" t="s">
        <v>4349</v>
      </c>
    </row>
    <row r="2896" spans="1:4" hidden="1" x14ac:dyDescent="0.2">
      <c r="A2896" s="221">
        <v>2895</v>
      </c>
      <c r="B2896" s="68" t="b">
        <f>'Zał 5-1'!$J$25&lt;='Zał 1-1'!$J$25</f>
        <v>1</v>
      </c>
      <c r="C2896" s="68" t="s">
        <v>4185</v>
      </c>
      <c r="D2896" s="68" t="s">
        <v>4350</v>
      </c>
    </row>
    <row r="2897" spans="1:4" hidden="1" x14ac:dyDescent="0.2">
      <c r="A2897" s="221">
        <v>2896</v>
      </c>
      <c r="B2897" s="68" t="b">
        <f>'Zał 5-1'!$J$26&lt;='Zał 1-1'!$J$26</f>
        <v>1</v>
      </c>
      <c r="C2897" s="68" t="s">
        <v>4185</v>
      </c>
      <c r="D2897" s="68" t="s">
        <v>4351</v>
      </c>
    </row>
    <row r="2898" spans="1:4" hidden="1" x14ac:dyDescent="0.2">
      <c r="A2898" s="221">
        <v>2897</v>
      </c>
      <c r="B2898" s="68" t="b">
        <f>'Zał 5-1'!$J$27&lt;='Zał 1-1'!$J$27</f>
        <v>1</v>
      </c>
      <c r="C2898" s="68" t="s">
        <v>4185</v>
      </c>
      <c r="D2898" s="68" t="s">
        <v>4352</v>
      </c>
    </row>
    <row r="2899" spans="1:4" hidden="1" x14ac:dyDescent="0.2">
      <c r="A2899" s="221">
        <v>2898</v>
      </c>
      <c r="B2899" s="68" t="b">
        <f>'Zał 5-1'!$J$28&lt;='Zał 1-1'!$J$28</f>
        <v>1</v>
      </c>
      <c r="C2899" s="68" t="s">
        <v>4185</v>
      </c>
      <c r="D2899" s="68" t="s">
        <v>4353</v>
      </c>
    </row>
    <row r="2900" spans="1:4" hidden="1" x14ac:dyDescent="0.2">
      <c r="A2900" s="221">
        <v>2899</v>
      </c>
      <c r="B2900" s="68" t="b">
        <f>'Zał 5-1'!$J$29&lt;='Zał 1-1'!$J$29</f>
        <v>1</v>
      </c>
      <c r="C2900" s="68" t="s">
        <v>4185</v>
      </c>
      <c r="D2900" s="68" t="s">
        <v>4354</v>
      </c>
    </row>
    <row r="2901" spans="1:4" hidden="1" x14ac:dyDescent="0.2">
      <c r="A2901" s="221">
        <v>2900</v>
      </c>
      <c r="B2901" s="68" t="b">
        <f>'Zał 5-1'!$J$30&lt;='Zał 1-1'!$J$30</f>
        <v>1</v>
      </c>
      <c r="C2901" s="68" t="s">
        <v>4185</v>
      </c>
      <c r="D2901" s="68" t="s">
        <v>4355</v>
      </c>
    </row>
    <row r="2902" spans="1:4" hidden="1" x14ac:dyDescent="0.2">
      <c r="A2902" s="221">
        <v>2901</v>
      </c>
      <c r="B2902" s="68" t="b">
        <f>'Zał 5-1'!$J$31&lt;='Zał 1-1'!$J$31</f>
        <v>1</v>
      </c>
      <c r="C2902" s="68" t="s">
        <v>4185</v>
      </c>
      <c r="D2902" s="68" t="s">
        <v>4356</v>
      </c>
    </row>
    <row r="2903" spans="1:4" hidden="1" x14ac:dyDescent="0.2">
      <c r="A2903" s="221">
        <v>2902</v>
      </c>
      <c r="B2903" s="68" t="b">
        <f>'Zał 5-1'!$J$32&lt;='Zał 1-1'!$J$32</f>
        <v>1</v>
      </c>
      <c r="C2903" s="68" t="s">
        <v>4185</v>
      </c>
      <c r="D2903" s="68" t="s">
        <v>4357</v>
      </c>
    </row>
    <row r="2904" spans="1:4" hidden="1" x14ac:dyDescent="0.2">
      <c r="A2904" s="221">
        <v>2903</v>
      </c>
      <c r="B2904" s="68" t="b">
        <f>'Zał 5-1'!$J$33&lt;='Zał 1-1'!$J$33</f>
        <v>1</v>
      </c>
      <c r="C2904" s="68" t="s">
        <v>4185</v>
      </c>
      <c r="D2904" s="68" t="s">
        <v>4358</v>
      </c>
    </row>
    <row r="2905" spans="1:4" hidden="1" x14ac:dyDescent="0.2">
      <c r="A2905" s="221">
        <v>2904</v>
      </c>
      <c r="B2905" s="68" t="b">
        <f>'Zał 5-1'!$J$34&lt;='Zał 1-1'!$J$34</f>
        <v>1</v>
      </c>
      <c r="C2905" s="68" t="s">
        <v>4185</v>
      </c>
      <c r="D2905" s="68" t="s">
        <v>4359</v>
      </c>
    </row>
    <row r="2906" spans="1:4" hidden="1" x14ac:dyDescent="0.2">
      <c r="A2906" s="221">
        <v>2905</v>
      </c>
      <c r="B2906" s="68" t="b">
        <f>'Zał 5-1'!$J$35&lt;='Zał 1-1'!$J$35</f>
        <v>1</v>
      </c>
      <c r="C2906" s="68" t="s">
        <v>4185</v>
      </c>
      <c r="D2906" s="68" t="s">
        <v>4360</v>
      </c>
    </row>
    <row r="2907" spans="1:4" hidden="1" x14ac:dyDescent="0.2">
      <c r="A2907" s="221">
        <v>2906</v>
      </c>
      <c r="B2907" s="68" t="b">
        <f>'Zał 5-1'!$K$11&lt;='Zał 1-1'!$K$11</f>
        <v>1</v>
      </c>
      <c r="C2907" s="68" t="s">
        <v>4185</v>
      </c>
      <c r="D2907" s="68" t="s">
        <v>4361</v>
      </c>
    </row>
    <row r="2908" spans="1:4" hidden="1" x14ac:dyDescent="0.2">
      <c r="A2908" s="221">
        <v>2907</v>
      </c>
      <c r="B2908" s="68" t="b">
        <f>'Zał 5-1'!$K$12&lt;='Zał 1-1'!$K$12</f>
        <v>1</v>
      </c>
      <c r="C2908" s="68" t="s">
        <v>4185</v>
      </c>
      <c r="D2908" s="68" t="s">
        <v>4362</v>
      </c>
    </row>
    <row r="2909" spans="1:4" hidden="1" x14ac:dyDescent="0.2">
      <c r="A2909" s="221">
        <v>2908</v>
      </c>
      <c r="B2909" s="68" t="b">
        <f>'Zał 5-1'!$K$13&lt;='Zał 1-1'!$K$13</f>
        <v>1</v>
      </c>
      <c r="C2909" s="68" t="s">
        <v>4185</v>
      </c>
      <c r="D2909" s="68" t="s">
        <v>4363</v>
      </c>
    </row>
    <row r="2910" spans="1:4" hidden="1" x14ac:dyDescent="0.2">
      <c r="A2910" s="221">
        <v>2909</v>
      </c>
      <c r="B2910" s="68" t="b">
        <f>'Zał 5-1'!$K$14&lt;='Zał 1-1'!$K$14</f>
        <v>1</v>
      </c>
      <c r="C2910" s="68" t="s">
        <v>4185</v>
      </c>
      <c r="D2910" s="68" t="s">
        <v>4364</v>
      </c>
    </row>
    <row r="2911" spans="1:4" hidden="1" x14ac:dyDescent="0.2">
      <c r="A2911" s="221">
        <v>2910</v>
      </c>
      <c r="B2911" s="68" t="b">
        <f>'Zał 5-1'!$K$15&lt;='Zał 1-1'!$K$15</f>
        <v>1</v>
      </c>
      <c r="C2911" s="68" t="s">
        <v>4185</v>
      </c>
      <c r="D2911" s="68" t="s">
        <v>4365</v>
      </c>
    </row>
    <row r="2912" spans="1:4" hidden="1" x14ac:dyDescent="0.2">
      <c r="A2912" s="221">
        <v>2911</v>
      </c>
      <c r="B2912" s="68" t="b">
        <f>'Zał 5-1'!$K$16&lt;='Zał 1-1'!$K$16</f>
        <v>1</v>
      </c>
      <c r="C2912" s="68" t="s">
        <v>4185</v>
      </c>
      <c r="D2912" s="68" t="s">
        <v>4366</v>
      </c>
    </row>
    <row r="2913" spans="1:4" hidden="1" x14ac:dyDescent="0.2">
      <c r="A2913" s="221">
        <v>2912</v>
      </c>
      <c r="B2913" s="68" t="b">
        <f>'Zał 5-1'!$K$17&lt;='Zał 1-1'!$K$17</f>
        <v>1</v>
      </c>
      <c r="C2913" s="68" t="s">
        <v>4185</v>
      </c>
      <c r="D2913" s="68" t="s">
        <v>4367</v>
      </c>
    </row>
    <row r="2914" spans="1:4" hidden="1" x14ac:dyDescent="0.2">
      <c r="A2914" s="221">
        <v>2913</v>
      </c>
      <c r="B2914" s="68" t="b">
        <f>'Zał 5-1'!$K$18&lt;='Zał 1-1'!$K$18</f>
        <v>1</v>
      </c>
      <c r="C2914" s="68" t="s">
        <v>4185</v>
      </c>
      <c r="D2914" s="68" t="s">
        <v>4368</v>
      </c>
    </row>
    <row r="2915" spans="1:4" hidden="1" x14ac:dyDescent="0.2">
      <c r="A2915" s="221">
        <v>2914</v>
      </c>
      <c r="B2915" s="68" t="b">
        <f>'Zał 5-1'!$K$19&lt;='Zał 1-1'!$K$19</f>
        <v>1</v>
      </c>
      <c r="C2915" s="68" t="s">
        <v>4185</v>
      </c>
      <c r="D2915" s="68" t="s">
        <v>4369</v>
      </c>
    </row>
    <row r="2916" spans="1:4" hidden="1" x14ac:dyDescent="0.2">
      <c r="A2916" s="221">
        <v>2915</v>
      </c>
      <c r="B2916" s="68" t="b">
        <f>'Zał 5-1'!$K$20&lt;='Zał 1-1'!$K$20</f>
        <v>1</v>
      </c>
      <c r="C2916" s="68" t="s">
        <v>4185</v>
      </c>
      <c r="D2916" s="68" t="s">
        <v>4370</v>
      </c>
    </row>
    <row r="2917" spans="1:4" hidden="1" x14ac:dyDescent="0.2">
      <c r="A2917" s="221">
        <v>2916</v>
      </c>
      <c r="B2917" s="68" t="b">
        <f>'Zał 5-1'!$K$21&lt;='Zał 1-1'!$K$21</f>
        <v>1</v>
      </c>
      <c r="C2917" s="68" t="s">
        <v>4185</v>
      </c>
      <c r="D2917" s="68" t="s">
        <v>4371</v>
      </c>
    </row>
    <row r="2918" spans="1:4" hidden="1" x14ac:dyDescent="0.2">
      <c r="A2918" s="221">
        <v>2917</v>
      </c>
      <c r="B2918" s="68" t="b">
        <f>'Zał 5-1'!$K$22&lt;='Zał 1-1'!$K$22</f>
        <v>1</v>
      </c>
      <c r="C2918" s="68" t="s">
        <v>4185</v>
      </c>
      <c r="D2918" s="68" t="s">
        <v>4372</v>
      </c>
    </row>
    <row r="2919" spans="1:4" hidden="1" x14ac:dyDescent="0.2">
      <c r="A2919" s="221">
        <v>2918</v>
      </c>
      <c r="B2919" s="68" t="b">
        <f>'Zał 5-1'!$K$23&lt;='Zał 1-1'!$K$23</f>
        <v>1</v>
      </c>
      <c r="C2919" s="68" t="s">
        <v>4185</v>
      </c>
      <c r="D2919" s="68" t="s">
        <v>4373</v>
      </c>
    </row>
    <row r="2920" spans="1:4" hidden="1" x14ac:dyDescent="0.2">
      <c r="A2920" s="221">
        <v>2919</v>
      </c>
      <c r="B2920" s="68" t="b">
        <f>'Zał 5-1'!$K$24&lt;='Zał 1-1'!$K$24</f>
        <v>1</v>
      </c>
      <c r="C2920" s="68" t="s">
        <v>4185</v>
      </c>
      <c r="D2920" s="68" t="s">
        <v>4374</v>
      </c>
    </row>
    <row r="2921" spans="1:4" hidden="1" x14ac:dyDescent="0.2">
      <c r="A2921" s="221">
        <v>2920</v>
      </c>
      <c r="B2921" s="68" t="b">
        <f>'Zał 5-1'!$K$25&lt;='Zał 1-1'!$K$25</f>
        <v>1</v>
      </c>
      <c r="C2921" s="68" t="s">
        <v>4185</v>
      </c>
      <c r="D2921" s="68" t="s">
        <v>4375</v>
      </c>
    </row>
    <row r="2922" spans="1:4" hidden="1" x14ac:dyDescent="0.2">
      <c r="A2922" s="221">
        <v>2921</v>
      </c>
      <c r="B2922" s="68" t="b">
        <f>'Zał 5-1'!$K$26&lt;='Zał 1-1'!$K$26</f>
        <v>1</v>
      </c>
      <c r="C2922" s="68" t="s">
        <v>4185</v>
      </c>
      <c r="D2922" s="68" t="s">
        <v>4376</v>
      </c>
    </row>
    <row r="2923" spans="1:4" hidden="1" x14ac:dyDescent="0.2">
      <c r="A2923" s="221">
        <v>2922</v>
      </c>
      <c r="B2923" s="68" t="b">
        <f>'Zał 5-1'!$K$27&lt;='Zał 1-1'!$K$27</f>
        <v>1</v>
      </c>
      <c r="C2923" s="68" t="s">
        <v>4185</v>
      </c>
      <c r="D2923" s="68" t="s">
        <v>4377</v>
      </c>
    </row>
    <row r="2924" spans="1:4" hidden="1" x14ac:dyDescent="0.2">
      <c r="A2924" s="221">
        <v>2923</v>
      </c>
      <c r="B2924" s="68" t="b">
        <f>'Zał 5-1'!$K$28&lt;='Zał 1-1'!$K$28</f>
        <v>1</v>
      </c>
      <c r="C2924" s="68" t="s">
        <v>4185</v>
      </c>
      <c r="D2924" s="68" t="s">
        <v>4378</v>
      </c>
    </row>
    <row r="2925" spans="1:4" hidden="1" x14ac:dyDescent="0.2">
      <c r="A2925" s="221">
        <v>2924</v>
      </c>
      <c r="B2925" s="68" t="b">
        <f>'Zał 5-1'!$K$29&lt;='Zał 1-1'!$K$29</f>
        <v>1</v>
      </c>
      <c r="C2925" s="68" t="s">
        <v>4185</v>
      </c>
      <c r="D2925" s="68" t="s">
        <v>4379</v>
      </c>
    </row>
    <row r="2926" spans="1:4" hidden="1" x14ac:dyDescent="0.2">
      <c r="A2926" s="221">
        <v>2925</v>
      </c>
      <c r="B2926" s="68" t="b">
        <f>'Zał 5-1'!$K$30&lt;='Zał 1-1'!$K$30</f>
        <v>1</v>
      </c>
      <c r="C2926" s="68" t="s">
        <v>4185</v>
      </c>
      <c r="D2926" s="68" t="s">
        <v>4380</v>
      </c>
    </row>
    <row r="2927" spans="1:4" hidden="1" x14ac:dyDescent="0.2">
      <c r="A2927" s="221">
        <v>2926</v>
      </c>
      <c r="B2927" s="68" t="b">
        <f>'Zał 5-1'!$K$31&lt;='Zał 1-1'!$K$31</f>
        <v>1</v>
      </c>
      <c r="C2927" s="68" t="s">
        <v>4185</v>
      </c>
      <c r="D2927" s="68" t="s">
        <v>4381</v>
      </c>
    </row>
    <row r="2928" spans="1:4" hidden="1" x14ac:dyDescent="0.2">
      <c r="A2928" s="221">
        <v>2927</v>
      </c>
      <c r="B2928" s="68" t="b">
        <f>'Zał 5-1'!$K$32&lt;='Zał 1-1'!$K$32</f>
        <v>1</v>
      </c>
      <c r="C2928" s="68" t="s">
        <v>4185</v>
      </c>
      <c r="D2928" s="68" t="s">
        <v>4382</v>
      </c>
    </row>
    <row r="2929" spans="1:4" hidden="1" x14ac:dyDescent="0.2">
      <c r="A2929" s="221">
        <v>2928</v>
      </c>
      <c r="B2929" s="68" t="b">
        <f>'Zał 5-1'!$K$33&lt;='Zał 1-1'!$K$33</f>
        <v>1</v>
      </c>
      <c r="C2929" s="68" t="s">
        <v>4185</v>
      </c>
      <c r="D2929" s="68" t="s">
        <v>4383</v>
      </c>
    </row>
    <row r="2930" spans="1:4" hidden="1" x14ac:dyDescent="0.2">
      <c r="A2930" s="221">
        <v>2929</v>
      </c>
      <c r="B2930" s="68" t="b">
        <f>'Zał 5-1'!$K$34&lt;='Zał 1-1'!$K$34</f>
        <v>1</v>
      </c>
      <c r="C2930" s="68" t="s">
        <v>4185</v>
      </c>
      <c r="D2930" s="68" t="s">
        <v>4384</v>
      </c>
    </row>
    <row r="2931" spans="1:4" hidden="1" x14ac:dyDescent="0.2">
      <c r="A2931" s="221">
        <v>2930</v>
      </c>
      <c r="B2931" s="68" t="b">
        <f>'Zał 5-1'!$K$35&lt;='Zał 1-1'!$K$35</f>
        <v>1</v>
      </c>
      <c r="C2931" s="68" t="s">
        <v>4185</v>
      </c>
      <c r="D2931" s="68" t="s">
        <v>4385</v>
      </c>
    </row>
    <row r="2932" spans="1:4" hidden="1" x14ac:dyDescent="0.2">
      <c r="A2932" s="221">
        <v>2931</v>
      </c>
      <c r="B2932" s="68" t="b">
        <f>'Zał 5-1'!$L$11&lt;='Zał 1-1'!$L$11</f>
        <v>1</v>
      </c>
      <c r="C2932" s="68" t="s">
        <v>4185</v>
      </c>
      <c r="D2932" s="68" t="s">
        <v>4386</v>
      </c>
    </row>
    <row r="2933" spans="1:4" hidden="1" x14ac:dyDescent="0.2">
      <c r="A2933" s="221">
        <v>2932</v>
      </c>
      <c r="B2933" s="68" t="b">
        <f>'Zał 5-1'!$L$12&lt;='Zał 1-1'!$L$12</f>
        <v>1</v>
      </c>
      <c r="C2933" s="68" t="s">
        <v>4185</v>
      </c>
      <c r="D2933" s="68" t="s">
        <v>4387</v>
      </c>
    </row>
    <row r="2934" spans="1:4" hidden="1" x14ac:dyDescent="0.2">
      <c r="A2934" s="221">
        <v>2933</v>
      </c>
      <c r="B2934" s="68" t="b">
        <f>'Zał 5-1'!$L$13&lt;='Zał 1-1'!$L$13</f>
        <v>1</v>
      </c>
      <c r="C2934" s="68" t="s">
        <v>4185</v>
      </c>
      <c r="D2934" s="68" t="s">
        <v>4388</v>
      </c>
    </row>
    <row r="2935" spans="1:4" hidden="1" x14ac:dyDescent="0.2">
      <c r="A2935" s="221">
        <v>2934</v>
      </c>
      <c r="B2935" s="68" t="b">
        <f>'Zał 5-1'!$L$14&lt;='Zał 1-1'!$L$14</f>
        <v>1</v>
      </c>
      <c r="C2935" s="68" t="s">
        <v>4185</v>
      </c>
      <c r="D2935" s="68" t="s">
        <v>4389</v>
      </c>
    </row>
    <row r="2936" spans="1:4" hidden="1" x14ac:dyDescent="0.2">
      <c r="A2936" s="221">
        <v>2935</v>
      </c>
      <c r="B2936" s="68" t="b">
        <f>'Zał 5-1'!$L$15&lt;='Zał 1-1'!$L$15</f>
        <v>1</v>
      </c>
      <c r="C2936" s="68" t="s">
        <v>4185</v>
      </c>
      <c r="D2936" s="68" t="s">
        <v>4390</v>
      </c>
    </row>
    <row r="2937" spans="1:4" hidden="1" x14ac:dyDescent="0.2">
      <c r="A2937" s="221">
        <v>2936</v>
      </c>
      <c r="B2937" s="68" t="b">
        <f>'Zał 5-1'!$L$16&lt;='Zał 1-1'!$L$16</f>
        <v>1</v>
      </c>
      <c r="C2937" s="68" t="s">
        <v>4185</v>
      </c>
      <c r="D2937" s="68" t="s">
        <v>4391</v>
      </c>
    </row>
    <row r="2938" spans="1:4" hidden="1" x14ac:dyDescent="0.2">
      <c r="A2938" s="221">
        <v>2937</v>
      </c>
      <c r="B2938" s="68" t="b">
        <f>'Zał 5-1'!$L$17&lt;='Zał 1-1'!$L$17</f>
        <v>1</v>
      </c>
      <c r="C2938" s="68" t="s">
        <v>4185</v>
      </c>
      <c r="D2938" s="68" t="s">
        <v>4392</v>
      </c>
    </row>
    <row r="2939" spans="1:4" hidden="1" x14ac:dyDescent="0.2">
      <c r="A2939" s="221">
        <v>2938</v>
      </c>
      <c r="B2939" s="68" t="b">
        <f>'Zał 5-1'!$L$18&lt;='Zał 1-1'!$L$18</f>
        <v>1</v>
      </c>
      <c r="C2939" s="68" t="s">
        <v>4185</v>
      </c>
      <c r="D2939" s="68" t="s">
        <v>4393</v>
      </c>
    </row>
    <row r="2940" spans="1:4" hidden="1" x14ac:dyDescent="0.2">
      <c r="A2940" s="221">
        <v>2939</v>
      </c>
      <c r="B2940" s="68" t="b">
        <f>'Zał 5-1'!$L$19&lt;='Zał 1-1'!$L$19</f>
        <v>1</v>
      </c>
      <c r="C2940" s="68" t="s">
        <v>4185</v>
      </c>
      <c r="D2940" s="68" t="s">
        <v>4394</v>
      </c>
    </row>
    <row r="2941" spans="1:4" hidden="1" x14ac:dyDescent="0.2">
      <c r="A2941" s="221">
        <v>2940</v>
      </c>
      <c r="B2941" s="68" t="b">
        <f>'Zał 5-1'!$L$20&lt;='Zał 1-1'!$L$20</f>
        <v>1</v>
      </c>
      <c r="C2941" s="68" t="s">
        <v>4185</v>
      </c>
      <c r="D2941" s="68" t="s">
        <v>4395</v>
      </c>
    </row>
    <row r="2942" spans="1:4" hidden="1" x14ac:dyDescent="0.2">
      <c r="A2942" s="221">
        <v>2941</v>
      </c>
      <c r="B2942" s="68" t="b">
        <f>'Zał 5-1'!$L$21&lt;='Zał 1-1'!$L$21</f>
        <v>1</v>
      </c>
      <c r="C2942" s="68" t="s">
        <v>4185</v>
      </c>
      <c r="D2942" s="68" t="s">
        <v>4396</v>
      </c>
    </row>
    <row r="2943" spans="1:4" hidden="1" x14ac:dyDescent="0.2">
      <c r="A2943" s="221">
        <v>2942</v>
      </c>
      <c r="B2943" s="68" t="b">
        <f>'Zał 5-1'!$L$22&lt;='Zał 1-1'!$L$22</f>
        <v>1</v>
      </c>
      <c r="C2943" s="68" t="s">
        <v>4185</v>
      </c>
      <c r="D2943" s="68" t="s">
        <v>4397</v>
      </c>
    </row>
    <row r="2944" spans="1:4" hidden="1" x14ac:dyDescent="0.2">
      <c r="A2944" s="221">
        <v>2943</v>
      </c>
      <c r="B2944" s="68" t="b">
        <f>'Zał 5-1'!$L$23&lt;='Zał 1-1'!$L$23</f>
        <v>1</v>
      </c>
      <c r="C2944" s="68" t="s">
        <v>4185</v>
      </c>
      <c r="D2944" s="68" t="s">
        <v>4398</v>
      </c>
    </row>
    <row r="2945" spans="1:4" hidden="1" x14ac:dyDescent="0.2">
      <c r="A2945" s="221">
        <v>2944</v>
      </c>
      <c r="B2945" s="68" t="b">
        <f>'Zał 5-1'!$L$24&lt;='Zał 1-1'!$L$24</f>
        <v>1</v>
      </c>
      <c r="C2945" s="68" t="s">
        <v>4185</v>
      </c>
      <c r="D2945" s="68" t="s">
        <v>4399</v>
      </c>
    </row>
    <row r="2946" spans="1:4" hidden="1" x14ac:dyDescent="0.2">
      <c r="A2946" s="221">
        <v>2945</v>
      </c>
      <c r="B2946" s="68" t="b">
        <f>'Zał 5-1'!$L$25&lt;='Zał 1-1'!$L$25</f>
        <v>1</v>
      </c>
      <c r="C2946" s="68" t="s">
        <v>4185</v>
      </c>
      <c r="D2946" s="68" t="s">
        <v>4400</v>
      </c>
    </row>
    <row r="2947" spans="1:4" hidden="1" x14ac:dyDescent="0.2">
      <c r="A2947" s="221">
        <v>2946</v>
      </c>
      <c r="B2947" s="68" t="b">
        <f>'Zał 5-1'!$L$26&lt;='Zał 1-1'!$L$26</f>
        <v>1</v>
      </c>
      <c r="C2947" s="68" t="s">
        <v>4185</v>
      </c>
      <c r="D2947" s="68" t="s">
        <v>4401</v>
      </c>
    </row>
    <row r="2948" spans="1:4" hidden="1" x14ac:dyDescent="0.2">
      <c r="A2948" s="221">
        <v>2947</v>
      </c>
      <c r="B2948" s="68" t="b">
        <f>'Zał 5-1'!$L$27&lt;='Zał 1-1'!$L$27</f>
        <v>1</v>
      </c>
      <c r="C2948" s="68" t="s">
        <v>4185</v>
      </c>
      <c r="D2948" s="68" t="s">
        <v>4402</v>
      </c>
    </row>
    <row r="2949" spans="1:4" hidden="1" x14ac:dyDescent="0.2">
      <c r="A2949" s="221">
        <v>2948</v>
      </c>
      <c r="B2949" s="68" t="b">
        <f>'Zał 5-1'!$L$28&lt;='Zał 1-1'!$L$28</f>
        <v>1</v>
      </c>
      <c r="C2949" s="68" t="s">
        <v>4185</v>
      </c>
      <c r="D2949" s="68" t="s">
        <v>4403</v>
      </c>
    </row>
    <row r="2950" spans="1:4" hidden="1" x14ac:dyDescent="0.2">
      <c r="A2950" s="221">
        <v>2949</v>
      </c>
      <c r="B2950" s="68" t="b">
        <f>'Zał 5-1'!$L$29&lt;='Zał 1-1'!$L$29</f>
        <v>1</v>
      </c>
      <c r="C2950" s="68" t="s">
        <v>4185</v>
      </c>
      <c r="D2950" s="68" t="s">
        <v>4404</v>
      </c>
    </row>
    <row r="2951" spans="1:4" hidden="1" x14ac:dyDescent="0.2">
      <c r="A2951" s="221">
        <v>2950</v>
      </c>
      <c r="B2951" s="68" t="b">
        <f>'Zał 5-1'!$L$30&lt;='Zał 1-1'!$L$30</f>
        <v>1</v>
      </c>
      <c r="C2951" s="68" t="s">
        <v>4185</v>
      </c>
      <c r="D2951" s="68" t="s">
        <v>4405</v>
      </c>
    </row>
    <row r="2952" spans="1:4" hidden="1" x14ac:dyDescent="0.2">
      <c r="A2952" s="221">
        <v>2951</v>
      </c>
      <c r="B2952" s="68" t="b">
        <f>'Zał 5-1'!$L$31&lt;='Zał 1-1'!$L$31</f>
        <v>1</v>
      </c>
      <c r="C2952" s="68" t="s">
        <v>4185</v>
      </c>
      <c r="D2952" s="68" t="s">
        <v>4406</v>
      </c>
    </row>
    <row r="2953" spans="1:4" hidden="1" x14ac:dyDescent="0.2">
      <c r="A2953" s="221">
        <v>2952</v>
      </c>
      <c r="B2953" s="68" t="b">
        <f>'Zał 5-1'!$L$32&lt;='Zał 1-1'!$L$32</f>
        <v>1</v>
      </c>
      <c r="C2953" s="68" t="s">
        <v>4185</v>
      </c>
      <c r="D2953" s="68" t="s">
        <v>4407</v>
      </c>
    </row>
    <row r="2954" spans="1:4" hidden="1" x14ac:dyDescent="0.2">
      <c r="A2954" s="221">
        <v>2953</v>
      </c>
      <c r="B2954" s="68" t="b">
        <f>'Zał 5-1'!$L$33&lt;='Zał 1-1'!$L$33</f>
        <v>1</v>
      </c>
      <c r="C2954" s="68" t="s">
        <v>4185</v>
      </c>
      <c r="D2954" s="68" t="s">
        <v>4408</v>
      </c>
    </row>
    <row r="2955" spans="1:4" hidden="1" x14ac:dyDescent="0.2">
      <c r="A2955" s="221">
        <v>2954</v>
      </c>
      <c r="B2955" s="68" t="b">
        <f>'Zał 5-1'!$L$34&lt;='Zał 1-1'!$L$34</f>
        <v>1</v>
      </c>
      <c r="C2955" s="68" t="s">
        <v>4185</v>
      </c>
      <c r="D2955" s="68" t="s">
        <v>4409</v>
      </c>
    </row>
    <row r="2956" spans="1:4" hidden="1" x14ac:dyDescent="0.2">
      <c r="A2956" s="221">
        <v>2955</v>
      </c>
      <c r="B2956" s="68" t="b">
        <f>'Zał 5-1'!$L$35&lt;='Zał 1-1'!$L$35</f>
        <v>1</v>
      </c>
      <c r="C2956" s="68" t="s">
        <v>4185</v>
      </c>
      <c r="D2956" s="68" t="s">
        <v>4410</v>
      </c>
    </row>
    <row r="2957" spans="1:4" hidden="1" x14ac:dyDescent="0.2">
      <c r="A2957" s="221">
        <v>2956</v>
      </c>
      <c r="B2957" s="68" t="b">
        <f>'Zał 5-1'!$M$11&lt;='Zał 1-1'!$M$11</f>
        <v>1</v>
      </c>
      <c r="C2957" s="68" t="s">
        <v>4185</v>
      </c>
      <c r="D2957" s="68" t="s">
        <v>4411</v>
      </c>
    </row>
    <row r="2958" spans="1:4" hidden="1" x14ac:dyDescent="0.2">
      <c r="A2958" s="221">
        <v>2957</v>
      </c>
      <c r="B2958" s="68" t="b">
        <f>'Zał 5-1'!$M$12&lt;='Zał 1-1'!$M$12</f>
        <v>1</v>
      </c>
      <c r="C2958" s="68" t="s">
        <v>4185</v>
      </c>
      <c r="D2958" s="68" t="s">
        <v>4412</v>
      </c>
    </row>
    <row r="2959" spans="1:4" hidden="1" x14ac:dyDescent="0.2">
      <c r="A2959" s="221">
        <v>2958</v>
      </c>
      <c r="B2959" s="68" t="b">
        <f>'Zał 5-1'!$M$13&lt;='Zał 1-1'!$M$13</f>
        <v>1</v>
      </c>
      <c r="C2959" s="68" t="s">
        <v>4185</v>
      </c>
      <c r="D2959" s="68" t="s">
        <v>4413</v>
      </c>
    </row>
    <row r="2960" spans="1:4" hidden="1" x14ac:dyDescent="0.2">
      <c r="A2960" s="221">
        <v>2959</v>
      </c>
      <c r="B2960" s="68" t="b">
        <f>'Zał 5-1'!$M$14&lt;='Zał 1-1'!$M$14</f>
        <v>1</v>
      </c>
      <c r="C2960" s="68" t="s">
        <v>4185</v>
      </c>
      <c r="D2960" s="68" t="s">
        <v>4414</v>
      </c>
    </row>
    <row r="2961" spans="1:4" hidden="1" x14ac:dyDescent="0.2">
      <c r="A2961" s="221">
        <v>2960</v>
      </c>
      <c r="B2961" s="68" t="b">
        <f>'Zał 5-1'!$M$15&lt;='Zał 1-1'!$M$15</f>
        <v>1</v>
      </c>
      <c r="C2961" s="68" t="s">
        <v>4185</v>
      </c>
      <c r="D2961" s="68" t="s">
        <v>4415</v>
      </c>
    </row>
    <row r="2962" spans="1:4" hidden="1" x14ac:dyDescent="0.2">
      <c r="A2962" s="221">
        <v>2961</v>
      </c>
      <c r="B2962" s="68" t="b">
        <f>'Zał 5-1'!$M$16&lt;='Zał 1-1'!$M$16</f>
        <v>1</v>
      </c>
      <c r="C2962" s="68" t="s">
        <v>4185</v>
      </c>
      <c r="D2962" s="68" t="s">
        <v>4416</v>
      </c>
    </row>
    <row r="2963" spans="1:4" hidden="1" x14ac:dyDescent="0.2">
      <c r="A2963" s="221">
        <v>2962</v>
      </c>
      <c r="B2963" s="68" t="b">
        <f>'Zał 5-1'!$M$17&lt;='Zał 1-1'!$M$17</f>
        <v>1</v>
      </c>
      <c r="C2963" s="68" t="s">
        <v>4185</v>
      </c>
      <c r="D2963" s="68" t="s">
        <v>4417</v>
      </c>
    </row>
    <row r="2964" spans="1:4" hidden="1" x14ac:dyDescent="0.2">
      <c r="A2964" s="221">
        <v>2963</v>
      </c>
      <c r="B2964" s="68" t="b">
        <f>'Zał 5-1'!$M$18&lt;='Zał 1-1'!$M$18</f>
        <v>1</v>
      </c>
      <c r="C2964" s="68" t="s">
        <v>4185</v>
      </c>
      <c r="D2964" s="68" t="s">
        <v>4418</v>
      </c>
    </row>
    <row r="2965" spans="1:4" hidden="1" x14ac:dyDescent="0.2">
      <c r="A2965" s="221">
        <v>2964</v>
      </c>
      <c r="B2965" s="68" t="b">
        <f>'Zał 5-1'!$M$19&lt;='Zał 1-1'!$M$19</f>
        <v>1</v>
      </c>
      <c r="C2965" s="68" t="s">
        <v>4185</v>
      </c>
      <c r="D2965" s="68" t="s">
        <v>4419</v>
      </c>
    </row>
    <row r="2966" spans="1:4" hidden="1" x14ac:dyDescent="0.2">
      <c r="A2966" s="221">
        <v>2965</v>
      </c>
      <c r="B2966" s="68" t="b">
        <f>'Zał 5-1'!$M$20&lt;='Zał 1-1'!$M$20</f>
        <v>1</v>
      </c>
      <c r="C2966" s="68" t="s">
        <v>4185</v>
      </c>
      <c r="D2966" s="68" t="s">
        <v>4420</v>
      </c>
    </row>
    <row r="2967" spans="1:4" hidden="1" x14ac:dyDescent="0.2">
      <c r="A2967" s="221">
        <v>2966</v>
      </c>
      <c r="B2967" s="68" t="b">
        <f>'Zał 5-1'!$M$21&lt;='Zał 1-1'!$M$21</f>
        <v>1</v>
      </c>
      <c r="C2967" s="68" t="s">
        <v>4185</v>
      </c>
      <c r="D2967" s="68" t="s">
        <v>4421</v>
      </c>
    </row>
    <row r="2968" spans="1:4" hidden="1" x14ac:dyDescent="0.2">
      <c r="A2968" s="221">
        <v>2967</v>
      </c>
      <c r="B2968" s="68" t="b">
        <f>'Zał 5-1'!$M$22&lt;='Zał 1-1'!$M$22</f>
        <v>1</v>
      </c>
      <c r="C2968" s="68" t="s">
        <v>4185</v>
      </c>
      <c r="D2968" s="68" t="s">
        <v>4422</v>
      </c>
    </row>
    <row r="2969" spans="1:4" hidden="1" x14ac:dyDescent="0.2">
      <c r="A2969" s="221">
        <v>2968</v>
      </c>
      <c r="B2969" s="68" t="b">
        <f>'Zał 5-1'!$M$23&lt;='Zał 1-1'!$M$23</f>
        <v>1</v>
      </c>
      <c r="C2969" s="68" t="s">
        <v>4185</v>
      </c>
      <c r="D2969" s="68" t="s">
        <v>4423</v>
      </c>
    </row>
    <row r="2970" spans="1:4" hidden="1" x14ac:dyDescent="0.2">
      <c r="A2970" s="221">
        <v>2969</v>
      </c>
      <c r="B2970" s="68" t="b">
        <f>'Zał 5-1'!$M$24&lt;='Zał 1-1'!$M$24</f>
        <v>1</v>
      </c>
      <c r="C2970" s="68" t="s">
        <v>4185</v>
      </c>
      <c r="D2970" s="68" t="s">
        <v>4424</v>
      </c>
    </row>
    <row r="2971" spans="1:4" hidden="1" x14ac:dyDescent="0.2">
      <c r="A2971" s="221">
        <v>2970</v>
      </c>
      <c r="B2971" s="68" t="b">
        <f>'Zał 5-1'!$M$25&lt;='Zał 1-1'!$M$25</f>
        <v>1</v>
      </c>
      <c r="C2971" s="68" t="s">
        <v>4185</v>
      </c>
      <c r="D2971" s="68" t="s">
        <v>4425</v>
      </c>
    </row>
    <row r="2972" spans="1:4" hidden="1" x14ac:dyDescent="0.2">
      <c r="A2972" s="221">
        <v>2971</v>
      </c>
      <c r="B2972" s="68" t="b">
        <f>'Zał 5-1'!$M$26&lt;='Zał 1-1'!$M$26</f>
        <v>1</v>
      </c>
      <c r="C2972" s="68" t="s">
        <v>4185</v>
      </c>
      <c r="D2972" s="68" t="s">
        <v>4426</v>
      </c>
    </row>
    <row r="2973" spans="1:4" hidden="1" x14ac:dyDescent="0.2">
      <c r="A2973" s="221">
        <v>2972</v>
      </c>
      <c r="B2973" s="68" t="b">
        <f>'Zał 5-1'!$M$27&lt;='Zał 1-1'!$M$27</f>
        <v>1</v>
      </c>
      <c r="C2973" s="68" t="s">
        <v>4185</v>
      </c>
      <c r="D2973" s="68" t="s">
        <v>4427</v>
      </c>
    </row>
    <row r="2974" spans="1:4" hidden="1" x14ac:dyDescent="0.2">
      <c r="A2974" s="221">
        <v>2973</v>
      </c>
      <c r="B2974" s="68" t="b">
        <f>'Zał 5-1'!$M$28&lt;='Zał 1-1'!$M$28</f>
        <v>1</v>
      </c>
      <c r="C2974" s="68" t="s">
        <v>4185</v>
      </c>
      <c r="D2974" s="68" t="s">
        <v>4428</v>
      </c>
    </row>
    <row r="2975" spans="1:4" hidden="1" x14ac:dyDescent="0.2">
      <c r="A2975" s="221">
        <v>2974</v>
      </c>
      <c r="B2975" s="68" t="b">
        <f>'Zał 5-1'!$M$29&lt;='Zał 1-1'!$M$29</f>
        <v>1</v>
      </c>
      <c r="C2975" s="68" t="s">
        <v>4185</v>
      </c>
      <c r="D2975" s="68" t="s">
        <v>4429</v>
      </c>
    </row>
    <row r="2976" spans="1:4" hidden="1" x14ac:dyDescent="0.2">
      <c r="A2976" s="221">
        <v>2975</v>
      </c>
      <c r="B2976" s="68" t="b">
        <f>'Zał 5-1'!$M$30&lt;='Zał 1-1'!$M$30</f>
        <v>1</v>
      </c>
      <c r="C2976" s="68" t="s">
        <v>4185</v>
      </c>
      <c r="D2976" s="68" t="s">
        <v>4430</v>
      </c>
    </row>
    <row r="2977" spans="1:4" hidden="1" x14ac:dyDescent="0.2">
      <c r="A2977" s="221">
        <v>2976</v>
      </c>
      <c r="B2977" s="68" t="b">
        <f>'Zał 5-1'!$M$31&lt;='Zał 1-1'!$M$31</f>
        <v>1</v>
      </c>
      <c r="C2977" s="68" t="s">
        <v>4185</v>
      </c>
      <c r="D2977" s="68" t="s">
        <v>4431</v>
      </c>
    </row>
    <row r="2978" spans="1:4" hidden="1" x14ac:dyDescent="0.2">
      <c r="A2978" s="221">
        <v>2977</v>
      </c>
      <c r="B2978" s="68" t="b">
        <f>'Zał 5-1'!$M$32&lt;='Zał 1-1'!$M$32</f>
        <v>1</v>
      </c>
      <c r="C2978" s="68" t="s">
        <v>4185</v>
      </c>
      <c r="D2978" s="68" t="s">
        <v>4432</v>
      </c>
    </row>
    <row r="2979" spans="1:4" hidden="1" x14ac:dyDescent="0.2">
      <c r="A2979" s="221">
        <v>2978</v>
      </c>
      <c r="B2979" s="68" t="b">
        <f>'Zał 5-1'!$M$33&lt;='Zał 1-1'!$M$33</f>
        <v>1</v>
      </c>
      <c r="C2979" s="68" t="s">
        <v>4185</v>
      </c>
      <c r="D2979" s="68" t="s">
        <v>4433</v>
      </c>
    </row>
    <row r="2980" spans="1:4" hidden="1" x14ac:dyDescent="0.2">
      <c r="A2980" s="221">
        <v>2979</v>
      </c>
      <c r="B2980" s="68" t="b">
        <f>'Zał 5-1'!$M$34&lt;='Zał 1-1'!$M$34</f>
        <v>1</v>
      </c>
      <c r="C2980" s="68" t="s">
        <v>4185</v>
      </c>
      <c r="D2980" s="68" t="s">
        <v>4434</v>
      </c>
    </row>
    <row r="2981" spans="1:4" hidden="1" x14ac:dyDescent="0.2">
      <c r="A2981" s="221">
        <v>2980</v>
      </c>
      <c r="B2981" s="68" t="b">
        <f>'Zał 5-1'!$M$35&lt;='Zał 1-1'!$M$35</f>
        <v>1</v>
      </c>
      <c r="C2981" s="68" t="s">
        <v>4185</v>
      </c>
      <c r="D2981" s="68" t="s">
        <v>4435</v>
      </c>
    </row>
    <row r="2982" spans="1:4" hidden="1" x14ac:dyDescent="0.2">
      <c r="A2982" s="221">
        <v>2981</v>
      </c>
      <c r="B2982" s="68" t="b">
        <f>'Zał 5-1'!$N$11&lt;='Zał 1-1'!$N$11</f>
        <v>1</v>
      </c>
      <c r="C2982" s="68" t="s">
        <v>4185</v>
      </c>
      <c r="D2982" s="68" t="s">
        <v>4611</v>
      </c>
    </row>
    <row r="2983" spans="1:4" hidden="1" x14ac:dyDescent="0.2">
      <c r="A2983" s="221">
        <v>2982</v>
      </c>
      <c r="B2983" s="68" t="b">
        <f>'Zał 5-1'!$N$12&lt;='Zał 1-1'!$N$12</f>
        <v>1</v>
      </c>
      <c r="C2983" s="68" t="s">
        <v>4185</v>
      </c>
      <c r="D2983" s="68" t="s">
        <v>4612</v>
      </c>
    </row>
    <row r="2984" spans="1:4" hidden="1" x14ac:dyDescent="0.2">
      <c r="A2984" s="221">
        <v>2983</v>
      </c>
      <c r="B2984" s="68" t="b">
        <f>'Zał 5-1'!$N$13&lt;='Zał 1-1'!$N$13</f>
        <v>1</v>
      </c>
      <c r="C2984" s="68" t="s">
        <v>4185</v>
      </c>
      <c r="D2984" s="68" t="s">
        <v>4613</v>
      </c>
    </row>
    <row r="2985" spans="1:4" hidden="1" x14ac:dyDescent="0.2">
      <c r="A2985" s="221">
        <v>2984</v>
      </c>
      <c r="B2985" s="68" t="b">
        <f>'Zał 5-1'!$N$14&lt;='Zał 1-1'!$N$14</f>
        <v>1</v>
      </c>
      <c r="C2985" s="68" t="s">
        <v>4185</v>
      </c>
      <c r="D2985" s="68" t="s">
        <v>4614</v>
      </c>
    </row>
    <row r="2986" spans="1:4" hidden="1" x14ac:dyDescent="0.2">
      <c r="A2986" s="221">
        <v>2985</v>
      </c>
      <c r="B2986" s="68" t="b">
        <f>'Zał 5-1'!$N$15&lt;='Zał 1-1'!$N$15</f>
        <v>1</v>
      </c>
      <c r="C2986" s="68" t="s">
        <v>4185</v>
      </c>
      <c r="D2986" s="68" t="s">
        <v>4615</v>
      </c>
    </row>
    <row r="2987" spans="1:4" hidden="1" x14ac:dyDescent="0.2">
      <c r="A2987" s="221">
        <v>2986</v>
      </c>
      <c r="B2987" s="68" t="b">
        <f>'Zał 5-1'!$N$16&lt;='Zał 1-1'!$N$16</f>
        <v>1</v>
      </c>
      <c r="C2987" s="68" t="s">
        <v>4185</v>
      </c>
      <c r="D2987" s="68" t="s">
        <v>4616</v>
      </c>
    </row>
    <row r="2988" spans="1:4" hidden="1" x14ac:dyDescent="0.2">
      <c r="A2988" s="221">
        <v>2987</v>
      </c>
      <c r="B2988" s="68" t="b">
        <f>'Zał 5-1'!$N$17&lt;='Zał 1-1'!$N$17</f>
        <v>1</v>
      </c>
      <c r="C2988" s="68" t="s">
        <v>4185</v>
      </c>
      <c r="D2988" s="68" t="s">
        <v>4617</v>
      </c>
    </row>
    <row r="2989" spans="1:4" hidden="1" x14ac:dyDescent="0.2">
      <c r="A2989" s="221">
        <v>2988</v>
      </c>
      <c r="B2989" s="68" t="b">
        <f>'Zał 5-1'!$N$18&lt;='Zał 1-1'!$N$18</f>
        <v>1</v>
      </c>
      <c r="C2989" s="68" t="s">
        <v>4185</v>
      </c>
      <c r="D2989" s="68" t="s">
        <v>4618</v>
      </c>
    </row>
    <row r="2990" spans="1:4" hidden="1" x14ac:dyDescent="0.2">
      <c r="A2990" s="221">
        <v>2989</v>
      </c>
      <c r="B2990" s="68" t="b">
        <f>'Zał 5-1'!$N$19&lt;='Zał 1-1'!$N$19</f>
        <v>1</v>
      </c>
      <c r="C2990" s="68" t="s">
        <v>4185</v>
      </c>
      <c r="D2990" s="68" t="s">
        <v>4619</v>
      </c>
    </row>
    <row r="2991" spans="1:4" hidden="1" x14ac:dyDescent="0.2">
      <c r="A2991" s="221">
        <v>2990</v>
      </c>
      <c r="B2991" s="68" t="b">
        <f>'Zał 5-1'!$N$20&lt;='Zał 1-1'!$N$20</f>
        <v>1</v>
      </c>
      <c r="C2991" s="68" t="s">
        <v>4185</v>
      </c>
      <c r="D2991" s="68" t="s">
        <v>4620</v>
      </c>
    </row>
    <row r="2992" spans="1:4" hidden="1" x14ac:dyDescent="0.2">
      <c r="A2992" s="221">
        <v>2991</v>
      </c>
      <c r="B2992" s="68" t="b">
        <f>'Zał 5-1'!$N$21&lt;='Zał 1-1'!$N$21</f>
        <v>1</v>
      </c>
      <c r="C2992" s="68" t="s">
        <v>4185</v>
      </c>
      <c r="D2992" s="68" t="s">
        <v>4621</v>
      </c>
    </row>
    <row r="2993" spans="1:4" hidden="1" x14ac:dyDescent="0.2">
      <c r="A2993" s="221">
        <v>2992</v>
      </c>
      <c r="B2993" s="68" t="b">
        <f>'Zał 5-1'!$N$22&lt;='Zał 1-1'!$N$22</f>
        <v>1</v>
      </c>
      <c r="C2993" s="68" t="s">
        <v>4185</v>
      </c>
      <c r="D2993" s="68" t="s">
        <v>4622</v>
      </c>
    </row>
    <row r="2994" spans="1:4" hidden="1" x14ac:dyDescent="0.2">
      <c r="A2994" s="221">
        <v>2993</v>
      </c>
      <c r="B2994" s="68" t="b">
        <f>'Zał 5-1'!$N$23&lt;='Zał 1-1'!$N$23</f>
        <v>1</v>
      </c>
      <c r="C2994" s="68" t="s">
        <v>4185</v>
      </c>
      <c r="D2994" s="68" t="s">
        <v>4623</v>
      </c>
    </row>
    <row r="2995" spans="1:4" hidden="1" x14ac:dyDescent="0.2">
      <c r="A2995" s="221">
        <v>2994</v>
      </c>
      <c r="B2995" s="68" t="b">
        <f>'Zał 5-1'!$N$24&lt;='Zał 1-1'!$N$24</f>
        <v>1</v>
      </c>
      <c r="C2995" s="68" t="s">
        <v>4185</v>
      </c>
      <c r="D2995" s="68" t="s">
        <v>4624</v>
      </c>
    </row>
    <row r="2996" spans="1:4" hidden="1" x14ac:dyDescent="0.2">
      <c r="A2996" s="221">
        <v>2995</v>
      </c>
      <c r="B2996" s="68" t="b">
        <f>'Zał 5-1'!$N$25&lt;='Zał 1-1'!$N$25</f>
        <v>1</v>
      </c>
      <c r="C2996" s="68" t="s">
        <v>4185</v>
      </c>
      <c r="D2996" s="68" t="s">
        <v>4625</v>
      </c>
    </row>
    <row r="2997" spans="1:4" hidden="1" x14ac:dyDescent="0.2">
      <c r="A2997" s="221">
        <v>2996</v>
      </c>
      <c r="B2997" s="68" t="b">
        <f>'Zał 5-1'!$N$26&lt;='Zał 1-1'!$N$26</f>
        <v>1</v>
      </c>
      <c r="C2997" s="68" t="s">
        <v>4185</v>
      </c>
      <c r="D2997" s="68" t="s">
        <v>4626</v>
      </c>
    </row>
    <row r="2998" spans="1:4" hidden="1" x14ac:dyDescent="0.2">
      <c r="A2998" s="221">
        <v>2997</v>
      </c>
      <c r="B2998" s="68" t="b">
        <f>'Zał 5-1'!$N$27&lt;='Zał 1-1'!$N$27</f>
        <v>1</v>
      </c>
      <c r="C2998" s="68" t="s">
        <v>4185</v>
      </c>
      <c r="D2998" s="68" t="s">
        <v>4627</v>
      </c>
    </row>
    <row r="2999" spans="1:4" hidden="1" x14ac:dyDescent="0.2">
      <c r="A2999" s="221">
        <v>2998</v>
      </c>
      <c r="B2999" s="68" t="b">
        <f>'Zał 5-1'!$N$28&lt;='Zał 1-1'!$N$28</f>
        <v>1</v>
      </c>
      <c r="C2999" s="68" t="s">
        <v>4185</v>
      </c>
      <c r="D2999" s="68" t="s">
        <v>4628</v>
      </c>
    </row>
    <row r="3000" spans="1:4" hidden="1" x14ac:dyDescent="0.2">
      <c r="A3000" s="221">
        <v>2999</v>
      </c>
      <c r="B3000" s="68" t="b">
        <f>'Zał 5-1'!$N$29&lt;='Zał 1-1'!$N$29</f>
        <v>1</v>
      </c>
      <c r="C3000" s="68" t="s">
        <v>4185</v>
      </c>
      <c r="D3000" s="68" t="s">
        <v>4629</v>
      </c>
    </row>
    <row r="3001" spans="1:4" hidden="1" x14ac:dyDescent="0.2">
      <c r="A3001" s="221">
        <v>3000</v>
      </c>
      <c r="B3001" s="68" t="b">
        <f>'Zał 5-1'!$N$30&lt;='Zał 1-1'!$N$30</f>
        <v>1</v>
      </c>
      <c r="C3001" s="68" t="s">
        <v>4185</v>
      </c>
      <c r="D3001" s="68" t="s">
        <v>4630</v>
      </c>
    </row>
    <row r="3002" spans="1:4" hidden="1" x14ac:dyDescent="0.2">
      <c r="A3002" s="221">
        <v>3001</v>
      </c>
      <c r="B3002" s="68" t="b">
        <f>'Zał 5-1'!$N$31&lt;='Zał 1-1'!$N$31</f>
        <v>1</v>
      </c>
      <c r="C3002" s="68" t="s">
        <v>4185</v>
      </c>
      <c r="D3002" s="68" t="s">
        <v>4631</v>
      </c>
    </row>
    <row r="3003" spans="1:4" hidden="1" x14ac:dyDescent="0.2">
      <c r="A3003" s="221">
        <v>3002</v>
      </c>
      <c r="B3003" s="68" t="b">
        <f>'Zał 5-1'!$N$32&lt;='Zał 1-1'!$N$32</f>
        <v>1</v>
      </c>
      <c r="C3003" s="68" t="s">
        <v>4185</v>
      </c>
      <c r="D3003" s="68" t="s">
        <v>4632</v>
      </c>
    </row>
    <row r="3004" spans="1:4" hidden="1" x14ac:dyDescent="0.2">
      <c r="A3004" s="221">
        <v>3003</v>
      </c>
      <c r="B3004" s="68" t="b">
        <f>'Zał 5-1'!$N$33&lt;='Zał 1-1'!$N$33</f>
        <v>1</v>
      </c>
      <c r="C3004" s="68" t="s">
        <v>4185</v>
      </c>
      <c r="D3004" s="68" t="s">
        <v>4633</v>
      </c>
    </row>
    <row r="3005" spans="1:4" hidden="1" x14ac:dyDescent="0.2">
      <c r="A3005" s="221">
        <v>3004</v>
      </c>
      <c r="B3005" s="68" t="b">
        <f>'Zał 5-1'!$N$34&lt;='Zał 1-1'!$N$34</f>
        <v>1</v>
      </c>
      <c r="C3005" s="68" t="s">
        <v>4185</v>
      </c>
      <c r="D3005" s="68" t="s">
        <v>4634</v>
      </c>
    </row>
    <row r="3006" spans="1:4" hidden="1" x14ac:dyDescent="0.2">
      <c r="A3006" s="221">
        <v>3005</v>
      </c>
      <c r="B3006" s="68" t="b">
        <f>'Zał 5-1'!$N$35&lt;='Zał 1-1'!$N$35</f>
        <v>1</v>
      </c>
      <c r="C3006" s="68" t="s">
        <v>4185</v>
      </c>
      <c r="D3006" s="68" t="s">
        <v>4635</v>
      </c>
    </row>
    <row r="3007" spans="1:4" hidden="1" x14ac:dyDescent="0.2">
      <c r="A3007" s="221">
        <v>3006</v>
      </c>
      <c r="B3007" s="68" t="b">
        <f>'Zał 5-1'!$O$11&lt;='Zał 1-1'!$O$11</f>
        <v>1</v>
      </c>
      <c r="C3007" s="68" t="s">
        <v>4185</v>
      </c>
      <c r="D3007" s="68" t="s">
        <v>4586</v>
      </c>
    </row>
    <row r="3008" spans="1:4" hidden="1" x14ac:dyDescent="0.2">
      <c r="A3008" s="221">
        <v>3007</v>
      </c>
      <c r="B3008" s="68" t="b">
        <f>'Zał 5-1'!$O$12&lt;='Zał 1-1'!$O$12</f>
        <v>1</v>
      </c>
      <c r="C3008" s="68" t="s">
        <v>4185</v>
      </c>
      <c r="D3008" s="68" t="s">
        <v>4587</v>
      </c>
    </row>
    <row r="3009" spans="1:4" hidden="1" x14ac:dyDescent="0.2">
      <c r="A3009" s="221">
        <v>3008</v>
      </c>
      <c r="B3009" s="68" t="b">
        <f>'Zał 5-1'!$O$13&lt;='Zał 1-1'!$O$13</f>
        <v>1</v>
      </c>
      <c r="C3009" s="68" t="s">
        <v>4185</v>
      </c>
      <c r="D3009" s="68" t="s">
        <v>4588</v>
      </c>
    </row>
    <row r="3010" spans="1:4" hidden="1" x14ac:dyDescent="0.2">
      <c r="A3010" s="221">
        <v>3009</v>
      </c>
      <c r="B3010" s="68" t="b">
        <f>'Zał 5-1'!$O$14&lt;='Zał 1-1'!$O$14</f>
        <v>1</v>
      </c>
      <c r="C3010" s="68" t="s">
        <v>4185</v>
      </c>
      <c r="D3010" s="68" t="s">
        <v>4589</v>
      </c>
    </row>
    <row r="3011" spans="1:4" hidden="1" x14ac:dyDescent="0.2">
      <c r="A3011" s="221">
        <v>3010</v>
      </c>
      <c r="B3011" s="68" t="b">
        <f>'Zał 5-1'!$O$15&lt;='Zał 1-1'!$O$15</f>
        <v>1</v>
      </c>
      <c r="C3011" s="68" t="s">
        <v>4185</v>
      </c>
      <c r="D3011" s="68" t="s">
        <v>4590</v>
      </c>
    </row>
    <row r="3012" spans="1:4" hidden="1" x14ac:dyDescent="0.2">
      <c r="A3012" s="221">
        <v>3011</v>
      </c>
      <c r="B3012" s="68" t="b">
        <f>'Zał 5-1'!$O$16&lt;='Zał 1-1'!$O$16</f>
        <v>1</v>
      </c>
      <c r="C3012" s="68" t="s">
        <v>4185</v>
      </c>
      <c r="D3012" s="68" t="s">
        <v>4591</v>
      </c>
    </row>
    <row r="3013" spans="1:4" hidden="1" x14ac:dyDescent="0.2">
      <c r="A3013" s="221">
        <v>3012</v>
      </c>
      <c r="B3013" s="68" t="b">
        <f>'Zał 5-1'!$O$17&lt;='Zał 1-1'!$O$17</f>
        <v>1</v>
      </c>
      <c r="C3013" s="68" t="s">
        <v>4185</v>
      </c>
      <c r="D3013" s="68" t="s">
        <v>4592</v>
      </c>
    </row>
    <row r="3014" spans="1:4" hidden="1" x14ac:dyDescent="0.2">
      <c r="A3014" s="221">
        <v>3013</v>
      </c>
      <c r="B3014" s="68" t="b">
        <f>'Zał 5-1'!$O$18&lt;='Zał 1-1'!$O$18</f>
        <v>1</v>
      </c>
      <c r="C3014" s="68" t="s">
        <v>4185</v>
      </c>
      <c r="D3014" s="68" t="s">
        <v>4593</v>
      </c>
    </row>
    <row r="3015" spans="1:4" hidden="1" x14ac:dyDescent="0.2">
      <c r="A3015" s="221">
        <v>3014</v>
      </c>
      <c r="B3015" s="68" t="b">
        <f>'Zał 5-1'!$O$19&lt;='Zał 1-1'!$O$19</f>
        <v>1</v>
      </c>
      <c r="C3015" s="68" t="s">
        <v>4185</v>
      </c>
      <c r="D3015" s="68" t="s">
        <v>4594</v>
      </c>
    </row>
    <row r="3016" spans="1:4" hidden="1" x14ac:dyDescent="0.2">
      <c r="A3016" s="221">
        <v>3015</v>
      </c>
      <c r="B3016" s="68" t="b">
        <f>'Zał 5-1'!$O$20&lt;='Zał 1-1'!$O$20</f>
        <v>1</v>
      </c>
      <c r="C3016" s="68" t="s">
        <v>4185</v>
      </c>
      <c r="D3016" s="68" t="s">
        <v>4595</v>
      </c>
    </row>
    <row r="3017" spans="1:4" hidden="1" x14ac:dyDescent="0.2">
      <c r="A3017" s="221">
        <v>3016</v>
      </c>
      <c r="B3017" s="68" t="b">
        <f>'Zał 5-1'!$O$21&lt;='Zał 1-1'!$O$21</f>
        <v>1</v>
      </c>
      <c r="C3017" s="68" t="s">
        <v>4185</v>
      </c>
      <c r="D3017" s="68" t="s">
        <v>4596</v>
      </c>
    </row>
    <row r="3018" spans="1:4" hidden="1" x14ac:dyDescent="0.2">
      <c r="A3018" s="221">
        <v>3017</v>
      </c>
      <c r="B3018" s="68" t="b">
        <f>'Zał 5-1'!$O$22&lt;='Zał 1-1'!$O$22</f>
        <v>1</v>
      </c>
      <c r="C3018" s="68" t="s">
        <v>4185</v>
      </c>
      <c r="D3018" s="68" t="s">
        <v>4597</v>
      </c>
    </row>
    <row r="3019" spans="1:4" hidden="1" x14ac:dyDescent="0.2">
      <c r="A3019" s="221">
        <v>3018</v>
      </c>
      <c r="B3019" s="68" t="b">
        <f>'Zał 5-1'!$O$23&lt;='Zał 1-1'!$O$23</f>
        <v>1</v>
      </c>
      <c r="C3019" s="68" t="s">
        <v>4185</v>
      </c>
      <c r="D3019" s="68" t="s">
        <v>4598</v>
      </c>
    </row>
    <row r="3020" spans="1:4" hidden="1" x14ac:dyDescent="0.2">
      <c r="A3020" s="221">
        <v>3019</v>
      </c>
      <c r="B3020" s="68" t="b">
        <f>'Zał 5-1'!$O$24&lt;='Zał 1-1'!$O$24</f>
        <v>1</v>
      </c>
      <c r="C3020" s="68" t="s">
        <v>4185</v>
      </c>
      <c r="D3020" s="68" t="s">
        <v>4599</v>
      </c>
    </row>
    <row r="3021" spans="1:4" hidden="1" x14ac:dyDescent="0.2">
      <c r="A3021" s="221">
        <v>3020</v>
      </c>
      <c r="B3021" s="68" t="b">
        <f>'Zał 5-1'!$O$25&lt;='Zał 1-1'!$O$25</f>
        <v>1</v>
      </c>
      <c r="C3021" s="68" t="s">
        <v>4185</v>
      </c>
      <c r="D3021" s="68" t="s">
        <v>4600</v>
      </c>
    </row>
    <row r="3022" spans="1:4" hidden="1" x14ac:dyDescent="0.2">
      <c r="A3022" s="221">
        <v>3021</v>
      </c>
      <c r="B3022" s="68" t="b">
        <f>'Zał 5-1'!$O$26&lt;='Zał 1-1'!$O$26</f>
        <v>1</v>
      </c>
      <c r="C3022" s="68" t="s">
        <v>4185</v>
      </c>
      <c r="D3022" s="68" t="s">
        <v>4601</v>
      </c>
    </row>
    <row r="3023" spans="1:4" hidden="1" x14ac:dyDescent="0.2">
      <c r="A3023" s="221">
        <v>3022</v>
      </c>
      <c r="B3023" s="68" t="b">
        <f>'Zał 5-1'!$O$27&lt;='Zał 1-1'!$O$27</f>
        <v>1</v>
      </c>
      <c r="C3023" s="68" t="s">
        <v>4185</v>
      </c>
      <c r="D3023" s="68" t="s">
        <v>4602</v>
      </c>
    </row>
    <row r="3024" spans="1:4" hidden="1" x14ac:dyDescent="0.2">
      <c r="A3024" s="221">
        <v>3023</v>
      </c>
      <c r="B3024" s="68" t="b">
        <f>'Zał 5-1'!$O$28&lt;='Zał 1-1'!$O$28</f>
        <v>1</v>
      </c>
      <c r="C3024" s="68" t="s">
        <v>4185</v>
      </c>
      <c r="D3024" s="68" t="s">
        <v>4603</v>
      </c>
    </row>
    <row r="3025" spans="1:4" hidden="1" x14ac:dyDescent="0.2">
      <c r="A3025" s="221">
        <v>3024</v>
      </c>
      <c r="B3025" s="68" t="b">
        <f>'Zał 5-1'!$O$29&lt;='Zał 1-1'!$O$29</f>
        <v>1</v>
      </c>
      <c r="C3025" s="68" t="s">
        <v>4185</v>
      </c>
      <c r="D3025" s="68" t="s">
        <v>4604</v>
      </c>
    </row>
    <row r="3026" spans="1:4" hidden="1" x14ac:dyDescent="0.2">
      <c r="A3026" s="221">
        <v>3025</v>
      </c>
      <c r="B3026" s="68" t="b">
        <f>'Zał 5-1'!$O$30&lt;='Zał 1-1'!$O$30</f>
        <v>1</v>
      </c>
      <c r="C3026" s="68" t="s">
        <v>4185</v>
      </c>
      <c r="D3026" s="68" t="s">
        <v>4605</v>
      </c>
    </row>
    <row r="3027" spans="1:4" hidden="1" x14ac:dyDescent="0.2">
      <c r="A3027" s="221">
        <v>3026</v>
      </c>
      <c r="B3027" s="68" t="b">
        <f>'Zał 5-1'!$O$31&lt;='Zał 1-1'!$O$31</f>
        <v>1</v>
      </c>
      <c r="C3027" s="68" t="s">
        <v>4185</v>
      </c>
      <c r="D3027" s="68" t="s">
        <v>4606</v>
      </c>
    </row>
    <row r="3028" spans="1:4" hidden="1" x14ac:dyDescent="0.2">
      <c r="A3028" s="221">
        <v>3027</v>
      </c>
      <c r="B3028" s="68" t="b">
        <f>'Zał 5-1'!$O$32&lt;='Zał 1-1'!$O$32</f>
        <v>1</v>
      </c>
      <c r="C3028" s="68" t="s">
        <v>4185</v>
      </c>
      <c r="D3028" s="68" t="s">
        <v>4607</v>
      </c>
    </row>
    <row r="3029" spans="1:4" hidden="1" x14ac:dyDescent="0.2">
      <c r="A3029" s="221">
        <v>3028</v>
      </c>
      <c r="B3029" s="68" t="b">
        <f>'Zał 5-1'!$O$33&lt;='Zał 1-1'!$O$33</f>
        <v>1</v>
      </c>
      <c r="C3029" s="68" t="s">
        <v>4185</v>
      </c>
      <c r="D3029" s="68" t="s">
        <v>4608</v>
      </c>
    </row>
    <row r="3030" spans="1:4" hidden="1" x14ac:dyDescent="0.2">
      <c r="A3030" s="221">
        <v>3029</v>
      </c>
      <c r="B3030" s="68" t="b">
        <f>'Zał 5-1'!$O$34&lt;='Zał 1-1'!$O$34</f>
        <v>1</v>
      </c>
      <c r="C3030" s="68" t="s">
        <v>4185</v>
      </c>
      <c r="D3030" s="68" t="s">
        <v>4609</v>
      </c>
    </row>
    <row r="3031" spans="1:4" hidden="1" x14ac:dyDescent="0.2">
      <c r="A3031" s="221">
        <v>3030</v>
      </c>
      <c r="B3031" s="68" t="b">
        <f>'Zał 5-1'!$O$35&lt;='Zał 1-1'!$O$35</f>
        <v>1</v>
      </c>
      <c r="C3031" s="68" t="s">
        <v>4185</v>
      </c>
      <c r="D3031" s="68" t="s">
        <v>4610</v>
      </c>
    </row>
    <row r="3032" spans="1:4" hidden="1" x14ac:dyDescent="0.2">
      <c r="A3032" s="221">
        <v>3031</v>
      </c>
      <c r="B3032" s="68" t="b">
        <f>'Zał 5-1'!$P$11&lt;='Zał 1-1'!$P$11</f>
        <v>1</v>
      </c>
      <c r="C3032" s="68" t="s">
        <v>4185</v>
      </c>
      <c r="D3032" s="68" t="s">
        <v>4561</v>
      </c>
    </row>
    <row r="3033" spans="1:4" hidden="1" x14ac:dyDescent="0.2">
      <c r="A3033" s="221">
        <v>3032</v>
      </c>
      <c r="B3033" s="68" t="b">
        <f>'Zał 5-1'!$P$12&lt;='Zał 1-1'!$P$12</f>
        <v>1</v>
      </c>
      <c r="C3033" s="68" t="s">
        <v>4185</v>
      </c>
      <c r="D3033" s="68" t="s">
        <v>4562</v>
      </c>
    </row>
    <row r="3034" spans="1:4" hidden="1" x14ac:dyDescent="0.2">
      <c r="A3034" s="221">
        <v>3033</v>
      </c>
      <c r="B3034" s="68" t="b">
        <f>'Zał 5-1'!$P$13&lt;='Zał 1-1'!$P$13</f>
        <v>1</v>
      </c>
      <c r="C3034" s="68" t="s">
        <v>4185</v>
      </c>
      <c r="D3034" s="68" t="s">
        <v>4563</v>
      </c>
    </row>
    <row r="3035" spans="1:4" hidden="1" x14ac:dyDescent="0.2">
      <c r="A3035" s="221">
        <v>3034</v>
      </c>
      <c r="B3035" s="68" t="b">
        <f>'Zał 5-1'!$P$14&lt;='Zał 1-1'!$P$14</f>
        <v>1</v>
      </c>
      <c r="C3035" s="68" t="s">
        <v>4185</v>
      </c>
      <c r="D3035" s="68" t="s">
        <v>4564</v>
      </c>
    </row>
    <row r="3036" spans="1:4" hidden="1" x14ac:dyDescent="0.2">
      <c r="A3036" s="221">
        <v>3035</v>
      </c>
      <c r="B3036" s="68" t="b">
        <f>'Zał 5-1'!$P$15&lt;='Zał 1-1'!$P$15</f>
        <v>1</v>
      </c>
      <c r="C3036" s="68" t="s">
        <v>4185</v>
      </c>
      <c r="D3036" s="68" t="s">
        <v>4565</v>
      </c>
    </row>
    <row r="3037" spans="1:4" hidden="1" x14ac:dyDescent="0.2">
      <c r="A3037" s="221">
        <v>3036</v>
      </c>
      <c r="B3037" s="68" t="b">
        <f>'Zał 5-1'!$P$16&lt;='Zał 1-1'!$P$16</f>
        <v>1</v>
      </c>
      <c r="C3037" s="68" t="s">
        <v>4185</v>
      </c>
      <c r="D3037" s="68" t="s">
        <v>4566</v>
      </c>
    </row>
    <row r="3038" spans="1:4" hidden="1" x14ac:dyDescent="0.2">
      <c r="A3038" s="221">
        <v>3037</v>
      </c>
      <c r="B3038" s="68" t="b">
        <f>'Zał 5-1'!$P$17&lt;='Zał 1-1'!$P$17</f>
        <v>1</v>
      </c>
      <c r="C3038" s="68" t="s">
        <v>4185</v>
      </c>
      <c r="D3038" s="68" t="s">
        <v>4567</v>
      </c>
    </row>
    <row r="3039" spans="1:4" hidden="1" x14ac:dyDescent="0.2">
      <c r="A3039" s="221">
        <v>3038</v>
      </c>
      <c r="B3039" s="68" t="b">
        <f>'Zał 5-1'!$P$18&lt;='Zał 1-1'!$P$18</f>
        <v>1</v>
      </c>
      <c r="C3039" s="68" t="s">
        <v>4185</v>
      </c>
      <c r="D3039" s="68" t="s">
        <v>4568</v>
      </c>
    </row>
    <row r="3040" spans="1:4" hidden="1" x14ac:dyDescent="0.2">
      <c r="A3040" s="221">
        <v>3039</v>
      </c>
      <c r="B3040" s="68" t="b">
        <f>'Zał 5-1'!$P$19&lt;='Zał 1-1'!$P$19</f>
        <v>1</v>
      </c>
      <c r="C3040" s="68" t="s">
        <v>4185</v>
      </c>
      <c r="D3040" s="68" t="s">
        <v>4569</v>
      </c>
    </row>
    <row r="3041" spans="1:4" hidden="1" x14ac:dyDescent="0.2">
      <c r="A3041" s="221">
        <v>3040</v>
      </c>
      <c r="B3041" s="68" t="b">
        <f>'Zał 5-1'!$P$20&lt;='Zał 1-1'!$P$20</f>
        <v>1</v>
      </c>
      <c r="C3041" s="68" t="s">
        <v>4185</v>
      </c>
      <c r="D3041" s="68" t="s">
        <v>4570</v>
      </c>
    </row>
    <row r="3042" spans="1:4" hidden="1" x14ac:dyDescent="0.2">
      <c r="A3042" s="221">
        <v>3041</v>
      </c>
      <c r="B3042" s="68" t="b">
        <f>'Zał 5-1'!$P$21&lt;='Zał 1-1'!$P$21</f>
        <v>1</v>
      </c>
      <c r="C3042" s="68" t="s">
        <v>4185</v>
      </c>
      <c r="D3042" s="68" t="s">
        <v>4571</v>
      </c>
    </row>
    <row r="3043" spans="1:4" hidden="1" x14ac:dyDescent="0.2">
      <c r="A3043" s="221">
        <v>3042</v>
      </c>
      <c r="B3043" s="68" t="b">
        <f>'Zał 5-1'!$P$22&lt;='Zał 1-1'!$P$22</f>
        <v>1</v>
      </c>
      <c r="C3043" s="68" t="s">
        <v>4185</v>
      </c>
      <c r="D3043" s="68" t="s">
        <v>4572</v>
      </c>
    </row>
    <row r="3044" spans="1:4" hidden="1" x14ac:dyDescent="0.2">
      <c r="A3044" s="221">
        <v>3043</v>
      </c>
      <c r="B3044" s="68" t="b">
        <f>'Zał 5-1'!$P$23&lt;='Zał 1-1'!$P$23</f>
        <v>1</v>
      </c>
      <c r="C3044" s="68" t="s">
        <v>4185</v>
      </c>
      <c r="D3044" s="68" t="s">
        <v>4573</v>
      </c>
    </row>
    <row r="3045" spans="1:4" hidden="1" x14ac:dyDescent="0.2">
      <c r="A3045" s="221">
        <v>3044</v>
      </c>
      <c r="B3045" s="68" t="b">
        <f>'Zał 5-1'!$P$24&lt;='Zał 1-1'!$P$24</f>
        <v>1</v>
      </c>
      <c r="C3045" s="68" t="s">
        <v>4185</v>
      </c>
      <c r="D3045" s="68" t="s">
        <v>4574</v>
      </c>
    </row>
    <row r="3046" spans="1:4" hidden="1" x14ac:dyDescent="0.2">
      <c r="A3046" s="221">
        <v>3045</v>
      </c>
      <c r="B3046" s="68" t="b">
        <f>'Zał 5-1'!$P$25&lt;='Zał 1-1'!$P$25</f>
        <v>1</v>
      </c>
      <c r="C3046" s="68" t="s">
        <v>4185</v>
      </c>
      <c r="D3046" s="68" t="s">
        <v>4575</v>
      </c>
    </row>
    <row r="3047" spans="1:4" hidden="1" x14ac:dyDescent="0.2">
      <c r="A3047" s="221">
        <v>3046</v>
      </c>
      <c r="B3047" s="68" t="b">
        <f>'Zał 5-1'!$P$26&lt;='Zał 1-1'!$P$26</f>
        <v>1</v>
      </c>
      <c r="C3047" s="68" t="s">
        <v>4185</v>
      </c>
      <c r="D3047" s="68" t="s">
        <v>4576</v>
      </c>
    </row>
    <row r="3048" spans="1:4" hidden="1" x14ac:dyDescent="0.2">
      <c r="A3048" s="221">
        <v>3047</v>
      </c>
      <c r="B3048" s="68" t="b">
        <f>'Zał 5-1'!$P$27&lt;='Zał 1-1'!$P$27</f>
        <v>1</v>
      </c>
      <c r="C3048" s="68" t="s">
        <v>4185</v>
      </c>
      <c r="D3048" s="68" t="s">
        <v>4577</v>
      </c>
    </row>
    <row r="3049" spans="1:4" hidden="1" x14ac:dyDescent="0.2">
      <c r="A3049" s="221">
        <v>3048</v>
      </c>
      <c r="B3049" s="68" t="b">
        <f>'Zał 5-1'!$P$28&lt;='Zał 1-1'!$P$28</f>
        <v>1</v>
      </c>
      <c r="C3049" s="68" t="s">
        <v>4185</v>
      </c>
      <c r="D3049" s="68" t="s">
        <v>4578</v>
      </c>
    </row>
    <row r="3050" spans="1:4" hidden="1" x14ac:dyDescent="0.2">
      <c r="A3050" s="221">
        <v>3049</v>
      </c>
      <c r="B3050" s="68" t="b">
        <f>'Zał 5-1'!$P$29&lt;='Zał 1-1'!$P$29</f>
        <v>1</v>
      </c>
      <c r="C3050" s="68" t="s">
        <v>4185</v>
      </c>
      <c r="D3050" s="68" t="s">
        <v>4579</v>
      </c>
    </row>
    <row r="3051" spans="1:4" hidden="1" x14ac:dyDescent="0.2">
      <c r="A3051" s="221">
        <v>3050</v>
      </c>
      <c r="B3051" s="68" t="b">
        <f>'Zał 5-1'!$P$30&lt;='Zał 1-1'!$P$30</f>
        <v>1</v>
      </c>
      <c r="C3051" s="68" t="s">
        <v>4185</v>
      </c>
      <c r="D3051" s="68" t="s">
        <v>4580</v>
      </c>
    </row>
    <row r="3052" spans="1:4" hidden="1" x14ac:dyDescent="0.2">
      <c r="A3052" s="221">
        <v>3051</v>
      </c>
      <c r="B3052" s="68" t="b">
        <f>'Zał 5-1'!$P$31&lt;='Zał 1-1'!$P$31</f>
        <v>1</v>
      </c>
      <c r="C3052" s="68" t="s">
        <v>4185</v>
      </c>
      <c r="D3052" s="68" t="s">
        <v>4581</v>
      </c>
    </row>
    <row r="3053" spans="1:4" hidden="1" x14ac:dyDescent="0.2">
      <c r="A3053" s="221">
        <v>3052</v>
      </c>
      <c r="B3053" s="68" t="b">
        <f>'Zał 5-1'!$P$32&lt;='Zał 1-1'!$P$32</f>
        <v>1</v>
      </c>
      <c r="C3053" s="68" t="s">
        <v>4185</v>
      </c>
      <c r="D3053" s="68" t="s">
        <v>4582</v>
      </c>
    </row>
    <row r="3054" spans="1:4" hidden="1" x14ac:dyDescent="0.2">
      <c r="A3054" s="221">
        <v>3053</v>
      </c>
      <c r="B3054" s="68" t="b">
        <f>'Zał 5-1'!$P$33&lt;='Zał 1-1'!$P$33</f>
        <v>1</v>
      </c>
      <c r="C3054" s="68" t="s">
        <v>4185</v>
      </c>
      <c r="D3054" s="68" t="s">
        <v>4583</v>
      </c>
    </row>
    <row r="3055" spans="1:4" hidden="1" x14ac:dyDescent="0.2">
      <c r="A3055" s="221">
        <v>3054</v>
      </c>
      <c r="B3055" s="68" t="b">
        <f>'Zał 5-1'!$P$34&lt;='Zał 1-1'!$P$34</f>
        <v>1</v>
      </c>
      <c r="C3055" s="68" t="s">
        <v>4185</v>
      </c>
      <c r="D3055" s="68" t="s">
        <v>4584</v>
      </c>
    </row>
    <row r="3056" spans="1:4" hidden="1" x14ac:dyDescent="0.2">
      <c r="A3056" s="221">
        <v>3055</v>
      </c>
      <c r="B3056" s="68" t="b">
        <f>'Zał 5-1'!$P$35&lt;='Zał 1-1'!$P$35</f>
        <v>1</v>
      </c>
      <c r="C3056" s="68" t="s">
        <v>4185</v>
      </c>
      <c r="D3056" s="68" t="s">
        <v>4585</v>
      </c>
    </row>
    <row r="3057" spans="1:4" hidden="1" x14ac:dyDescent="0.2">
      <c r="A3057" s="221">
        <v>3056</v>
      </c>
      <c r="B3057" s="68" t="b">
        <f>'Zał 5-1'!$Q$11&lt;='Zał 1-1'!$Q$11</f>
        <v>1</v>
      </c>
      <c r="C3057" s="68" t="s">
        <v>4185</v>
      </c>
      <c r="D3057" s="68" t="s">
        <v>4536</v>
      </c>
    </row>
    <row r="3058" spans="1:4" hidden="1" x14ac:dyDescent="0.2">
      <c r="A3058" s="221">
        <v>3057</v>
      </c>
      <c r="B3058" s="68" t="b">
        <f>'Zał 5-1'!$Q$12&lt;='Zał 1-1'!$Q$12</f>
        <v>1</v>
      </c>
      <c r="C3058" s="68" t="s">
        <v>4185</v>
      </c>
      <c r="D3058" s="68" t="s">
        <v>4537</v>
      </c>
    </row>
    <row r="3059" spans="1:4" hidden="1" x14ac:dyDescent="0.2">
      <c r="A3059" s="221">
        <v>3058</v>
      </c>
      <c r="B3059" s="68" t="b">
        <f>'Zał 5-1'!$Q$13&lt;='Zał 1-1'!$Q$13</f>
        <v>1</v>
      </c>
      <c r="C3059" s="68" t="s">
        <v>4185</v>
      </c>
      <c r="D3059" s="68" t="s">
        <v>4538</v>
      </c>
    </row>
    <row r="3060" spans="1:4" hidden="1" x14ac:dyDescent="0.2">
      <c r="A3060" s="221">
        <v>3059</v>
      </c>
      <c r="B3060" s="68" t="b">
        <f>'Zał 5-1'!$Q$14&lt;='Zał 1-1'!$Q$14</f>
        <v>1</v>
      </c>
      <c r="C3060" s="68" t="s">
        <v>4185</v>
      </c>
      <c r="D3060" s="68" t="s">
        <v>4539</v>
      </c>
    </row>
    <row r="3061" spans="1:4" hidden="1" x14ac:dyDescent="0.2">
      <c r="A3061" s="221">
        <v>3060</v>
      </c>
      <c r="B3061" s="68" t="b">
        <f>'Zał 5-1'!$Q$15&lt;='Zał 1-1'!$Q$15</f>
        <v>1</v>
      </c>
      <c r="C3061" s="68" t="s">
        <v>4185</v>
      </c>
      <c r="D3061" s="68" t="s">
        <v>4540</v>
      </c>
    </row>
    <row r="3062" spans="1:4" hidden="1" x14ac:dyDescent="0.2">
      <c r="A3062" s="221">
        <v>3061</v>
      </c>
      <c r="B3062" s="68" t="b">
        <f>'Zał 5-1'!$Q$16&lt;='Zał 1-1'!$Q$16</f>
        <v>1</v>
      </c>
      <c r="C3062" s="68" t="s">
        <v>4185</v>
      </c>
      <c r="D3062" s="68" t="s">
        <v>4541</v>
      </c>
    </row>
    <row r="3063" spans="1:4" hidden="1" x14ac:dyDescent="0.2">
      <c r="A3063" s="221">
        <v>3062</v>
      </c>
      <c r="B3063" s="68" t="b">
        <f>'Zał 5-1'!$Q$17&lt;='Zał 1-1'!$Q$17</f>
        <v>1</v>
      </c>
      <c r="C3063" s="68" t="s">
        <v>4185</v>
      </c>
      <c r="D3063" s="68" t="s">
        <v>4542</v>
      </c>
    </row>
    <row r="3064" spans="1:4" hidden="1" x14ac:dyDescent="0.2">
      <c r="A3064" s="221">
        <v>3063</v>
      </c>
      <c r="B3064" s="68" t="b">
        <f>'Zał 5-1'!$Q$18&lt;='Zał 1-1'!$Q$18</f>
        <v>1</v>
      </c>
      <c r="C3064" s="68" t="s">
        <v>4185</v>
      </c>
      <c r="D3064" s="68" t="s">
        <v>4543</v>
      </c>
    </row>
    <row r="3065" spans="1:4" hidden="1" x14ac:dyDescent="0.2">
      <c r="A3065" s="221">
        <v>3064</v>
      </c>
      <c r="B3065" s="68" t="b">
        <f>'Zał 5-1'!$Q$19&lt;='Zał 1-1'!$Q$19</f>
        <v>1</v>
      </c>
      <c r="C3065" s="68" t="s">
        <v>4185</v>
      </c>
      <c r="D3065" s="68" t="s">
        <v>4544</v>
      </c>
    </row>
    <row r="3066" spans="1:4" hidden="1" x14ac:dyDescent="0.2">
      <c r="A3066" s="221">
        <v>3065</v>
      </c>
      <c r="B3066" s="68" t="b">
        <f>'Zał 5-1'!$Q$20&lt;='Zał 1-1'!$Q$20</f>
        <v>1</v>
      </c>
      <c r="C3066" s="68" t="s">
        <v>4185</v>
      </c>
      <c r="D3066" s="68" t="s">
        <v>4545</v>
      </c>
    </row>
    <row r="3067" spans="1:4" hidden="1" x14ac:dyDescent="0.2">
      <c r="A3067" s="221">
        <v>3066</v>
      </c>
      <c r="B3067" s="68" t="b">
        <f>'Zał 5-1'!$Q$21&lt;='Zał 1-1'!$Q$21</f>
        <v>1</v>
      </c>
      <c r="C3067" s="68" t="s">
        <v>4185</v>
      </c>
      <c r="D3067" s="68" t="s">
        <v>4546</v>
      </c>
    </row>
    <row r="3068" spans="1:4" hidden="1" x14ac:dyDescent="0.2">
      <c r="A3068" s="221">
        <v>3067</v>
      </c>
      <c r="B3068" s="68" t="b">
        <f>'Zał 5-1'!$Q$22&lt;='Zał 1-1'!$Q$22</f>
        <v>1</v>
      </c>
      <c r="C3068" s="68" t="s">
        <v>4185</v>
      </c>
      <c r="D3068" s="68" t="s">
        <v>4547</v>
      </c>
    </row>
    <row r="3069" spans="1:4" hidden="1" x14ac:dyDescent="0.2">
      <c r="A3069" s="221">
        <v>3068</v>
      </c>
      <c r="B3069" s="68" t="b">
        <f>'Zał 5-1'!$Q$23&lt;='Zał 1-1'!$Q$23</f>
        <v>1</v>
      </c>
      <c r="C3069" s="68" t="s">
        <v>4185</v>
      </c>
      <c r="D3069" s="68" t="s">
        <v>4548</v>
      </c>
    </row>
    <row r="3070" spans="1:4" hidden="1" x14ac:dyDescent="0.2">
      <c r="A3070" s="221">
        <v>3069</v>
      </c>
      <c r="B3070" s="68" t="b">
        <f>'Zał 5-1'!$Q$24&lt;='Zał 1-1'!$Q$24</f>
        <v>1</v>
      </c>
      <c r="C3070" s="68" t="s">
        <v>4185</v>
      </c>
      <c r="D3070" s="68" t="s">
        <v>4549</v>
      </c>
    </row>
    <row r="3071" spans="1:4" hidden="1" x14ac:dyDescent="0.2">
      <c r="A3071" s="221">
        <v>3070</v>
      </c>
      <c r="B3071" s="68" t="b">
        <f>'Zał 5-1'!$Q$25&lt;='Zał 1-1'!$Q$25</f>
        <v>1</v>
      </c>
      <c r="C3071" s="68" t="s">
        <v>4185</v>
      </c>
      <c r="D3071" s="68" t="s">
        <v>4550</v>
      </c>
    </row>
    <row r="3072" spans="1:4" hidden="1" x14ac:dyDescent="0.2">
      <c r="A3072" s="221">
        <v>3071</v>
      </c>
      <c r="B3072" s="68" t="b">
        <f>'Zał 5-1'!$Q$26&lt;='Zał 1-1'!$Q$26</f>
        <v>1</v>
      </c>
      <c r="C3072" s="68" t="s">
        <v>4185</v>
      </c>
      <c r="D3072" s="68" t="s">
        <v>4551</v>
      </c>
    </row>
    <row r="3073" spans="1:4" hidden="1" x14ac:dyDescent="0.2">
      <c r="A3073" s="221">
        <v>3072</v>
      </c>
      <c r="B3073" s="68" t="b">
        <f>'Zał 5-1'!$Q$27&lt;='Zał 1-1'!$Q$27</f>
        <v>1</v>
      </c>
      <c r="C3073" s="68" t="s">
        <v>4185</v>
      </c>
      <c r="D3073" s="68" t="s">
        <v>4552</v>
      </c>
    </row>
    <row r="3074" spans="1:4" hidden="1" x14ac:dyDescent="0.2">
      <c r="A3074" s="221">
        <v>3073</v>
      </c>
      <c r="B3074" s="68" t="b">
        <f>'Zał 5-1'!$Q$28&lt;='Zał 1-1'!$Q$28</f>
        <v>1</v>
      </c>
      <c r="C3074" s="68" t="s">
        <v>4185</v>
      </c>
      <c r="D3074" s="68" t="s">
        <v>4553</v>
      </c>
    </row>
    <row r="3075" spans="1:4" hidden="1" x14ac:dyDescent="0.2">
      <c r="A3075" s="221">
        <v>3074</v>
      </c>
      <c r="B3075" s="68" t="b">
        <f>'Zał 5-1'!$Q$29&lt;='Zał 1-1'!$Q$29</f>
        <v>1</v>
      </c>
      <c r="C3075" s="68" t="s">
        <v>4185</v>
      </c>
      <c r="D3075" s="68" t="s">
        <v>4554</v>
      </c>
    </row>
    <row r="3076" spans="1:4" hidden="1" x14ac:dyDescent="0.2">
      <c r="A3076" s="221">
        <v>3075</v>
      </c>
      <c r="B3076" s="68" t="b">
        <f>'Zał 5-1'!$Q$30&lt;='Zał 1-1'!$Q$30</f>
        <v>1</v>
      </c>
      <c r="C3076" s="68" t="s">
        <v>4185</v>
      </c>
      <c r="D3076" s="68" t="s">
        <v>4555</v>
      </c>
    </row>
    <row r="3077" spans="1:4" hidden="1" x14ac:dyDescent="0.2">
      <c r="A3077" s="221">
        <v>3076</v>
      </c>
      <c r="B3077" s="68" t="b">
        <f>'Zał 5-1'!$Q$31&lt;='Zał 1-1'!$Q$31</f>
        <v>1</v>
      </c>
      <c r="C3077" s="68" t="s">
        <v>4185</v>
      </c>
      <c r="D3077" s="68" t="s">
        <v>4556</v>
      </c>
    </row>
    <row r="3078" spans="1:4" hidden="1" x14ac:dyDescent="0.2">
      <c r="A3078" s="221">
        <v>3077</v>
      </c>
      <c r="B3078" s="68" t="b">
        <f>'Zał 5-1'!$Q$32&lt;='Zał 1-1'!$Q$32</f>
        <v>1</v>
      </c>
      <c r="C3078" s="68" t="s">
        <v>4185</v>
      </c>
      <c r="D3078" s="68" t="s">
        <v>4557</v>
      </c>
    </row>
    <row r="3079" spans="1:4" hidden="1" x14ac:dyDescent="0.2">
      <c r="A3079" s="221">
        <v>3078</v>
      </c>
      <c r="B3079" s="68" t="b">
        <f>'Zał 5-1'!$Q$33&lt;='Zał 1-1'!$Q$33</f>
        <v>1</v>
      </c>
      <c r="C3079" s="68" t="s">
        <v>4185</v>
      </c>
      <c r="D3079" s="68" t="s">
        <v>4558</v>
      </c>
    </row>
    <row r="3080" spans="1:4" hidden="1" x14ac:dyDescent="0.2">
      <c r="A3080" s="221">
        <v>3079</v>
      </c>
      <c r="B3080" s="68" t="b">
        <f>'Zał 5-1'!$Q$34&lt;='Zał 1-1'!$Q$34</f>
        <v>1</v>
      </c>
      <c r="C3080" s="68" t="s">
        <v>4185</v>
      </c>
      <c r="D3080" s="68" t="s">
        <v>4559</v>
      </c>
    </row>
    <row r="3081" spans="1:4" hidden="1" x14ac:dyDescent="0.2">
      <c r="A3081" s="221">
        <v>3080</v>
      </c>
      <c r="B3081" s="68" t="b">
        <f>'Zał 5-1'!$Q$35&lt;='Zał 1-1'!$Q$35</f>
        <v>1</v>
      </c>
      <c r="C3081" s="68" t="s">
        <v>4185</v>
      </c>
      <c r="D3081" s="68" t="s">
        <v>4560</v>
      </c>
    </row>
    <row r="3082" spans="1:4" hidden="1" x14ac:dyDescent="0.2">
      <c r="A3082" s="221">
        <v>3081</v>
      </c>
      <c r="B3082" s="68" t="b">
        <f>'Zał 5-1'!$R$11&lt;='Zał 1-1'!$R$11</f>
        <v>1</v>
      </c>
      <c r="C3082" s="68" t="s">
        <v>4185</v>
      </c>
      <c r="D3082" s="68" t="s">
        <v>4511</v>
      </c>
    </row>
    <row r="3083" spans="1:4" hidden="1" x14ac:dyDescent="0.2">
      <c r="A3083" s="221">
        <v>3082</v>
      </c>
      <c r="B3083" s="68" t="b">
        <f>'Zał 5-1'!$R$12&lt;='Zał 1-1'!$R$12</f>
        <v>1</v>
      </c>
      <c r="C3083" s="68" t="s">
        <v>4185</v>
      </c>
      <c r="D3083" s="68" t="s">
        <v>4512</v>
      </c>
    </row>
    <row r="3084" spans="1:4" hidden="1" x14ac:dyDescent="0.2">
      <c r="A3084" s="221">
        <v>3083</v>
      </c>
      <c r="B3084" s="68" t="b">
        <f>'Zał 5-1'!$R$13&lt;='Zał 1-1'!$R$13</f>
        <v>1</v>
      </c>
      <c r="C3084" s="68" t="s">
        <v>4185</v>
      </c>
      <c r="D3084" s="68" t="s">
        <v>4513</v>
      </c>
    </row>
    <row r="3085" spans="1:4" hidden="1" x14ac:dyDescent="0.2">
      <c r="A3085" s="221">
        <v>3084</v>
      </c>
      <c r="B3085" s="68" t="b">
        <f>'Zał 5-1'!$R$14&lt;='Zał 1-1'!$R$14</f>
        <v>1</v>
      </c>
      <c r="C3085" s="68" t="s">
        <v>4185</v>
      </c>
      <c r="D3085" s="68" t="s">
        <v>4514</v>
      </c>
    </row>
    <row r="3086" spans="1:4" hidden="1" x14ac:dyDescent="0.2">
      <c r="A3086" s="221">
        <v>3085</v>
      </c>
      <c r="B3086" s="68" t="b">
        <f>'Zał 5-1'!$R$15&lt;='Zał 1-1'!$R$15</f>
        <v>1</v>
      </c>
      <c r="C3086" s="68" t="s">
        <v>4185</v>
      </c>
      <c r="D3086" s="68" t="s">
        <v>4515</v>
      </c>
    </row>
    <row r="3087" spans="1:4" hidden="1" x14ac:dyDescent="0.2">
      <c r="A3087" s="221">
        <v>3086</v>
      </c>
      <c r="B3087" s="68" t="b">
        <f>'Zał 5-1'!$R$16&lt;='Zał 1-1'!$R$16</f>
        <v>1</v>
      </c>
      <c r="C3087" s="68" t="s">
        <v>4185</v>
      </c>
      <c r="D3087" s="68" t="s">
        <v>4516</v>
      </c>
    </row>
    <row r="3088" spans="1:4" hidden="1" x14ac:dyDescent="0.2">
      <c r="A3088" s="221">
        <v>3087</v>
      </c>
      <c r="B3088" s="68" t="b">
        <f>'Zał 5-1'!$R$17&lt;='Zał 1-1'!$R$17</f>
        <v>1</v>
      </c>
      <c r="C3088" s="68" t="s">
        <v>4185</v>
      </c>
      <c r="D3088" s="68" t="s">
        <v>4517</v>
      </c>
    </row>
    <row r="3089" spans="1:4" hidden="1" x14ac:dyDescent="0.2">
      <c r="A3089" s="221">
        <v>3088</v>
      </c>
      <c r="B3089" s="68" t="b">
        <f>'Zał 5-1'!$R$18&lt;='Zał 1-1'!$R$18</f>
        <v>1</v>
      </c>
      <c r="C3089" s="68" t="s">
        <v>4185</v>
      </c>
      <c r="D3089" s="68" t="s">
        <v>4518</v>
      </c>
    </row>
    <row r="3090" spans="1:4" hidden="1" x14ac:dyDescent="0.2">
      <c r="A3090" s="221">
        <v>3089</v>
      </c>
      <c r="B3090" s="68" t="b">
        <f>'Zał 5-1'!$R$19&lt;='Zał 1-1'!$R$19</f>
        <v>1</v>
      </c>
      <c r="C3090" s="68" t="s">
        <v>4185</v>
      </c>
      <c r="D3090" s="68" t="s">
        <v>4519</v>
      </c>
    </row>
    <row r="3091" spans="1:4" hidden="1" x14ac:dyDescent="0.2">
      <c r="A3091" s="221">
        <v>3090</v>
      </c>
      <c r="B3091" s="68" t="b">
        <f>'Zał 5-1'!$R$20&lt;='Zał 1-1'!$R$20</f>
        <v>1</v>
      </c>
      <c r="C3091" s="68" t="s">
        <v>4185</v>
      </c>
      <c r="D3091" s="68" t="s">
        <v>4520</v>
      </c>
    </row>
    <row r="3092" spans="1:4" hidden="1" x14ac:dyDescent="0.2">
      <c r="A3092" s="221">
        <v>3091</v>
      </c>
      <c r="B3092" s="68" t="b">
        <f>'Zał 5-1'!$R$21&lt;='Zał 1-1'!$R$21</f>
        <v>1</v>
      </c>
      <c r="C3092" s="68" t="s">
        <v>4185</v>
      </c>
      <c r="D3092" s="68" t="s">
        <v>4521</v>
      </c>
    </row>
    <row r="3093" spans="1:4" hidden="1" x14ac:dyDescent="0.2">
      <c r="A3093" s="221">
        <v>3092</v>
      </c>
      <c r="B3093" s="68" t="b">
        <f>'Zał 5-1'!$R$22&lt;='Zał 1-1'!$R$22</f>
        <v>1</v>
      </c>
      <c r="C3093" s="68" t="s">
        <v>4185</v>
      </c>
      <c r="D3093" s="68" t="s">
        <v>4522</v>
      </c>
    </row>
    <row r="3094" spans="1:4" hidden="1" x14ac:dyDescent="0.2">
      <c r="A3094" s="221">
        <v>3093</v>
      </c>
      <c r="B3094" s="68" t="b">
        <f>'Zał 5-1'!$R$23&lt;='Zał 1-1'!$R$23</f>
        <v>1</v>
      </c>
      <c r="C3094" s="68" t="s">
        <v>4185</v>
      </c>
      <c r="D3094" s="68" t="s">
        <v>4523</v>
      </c>
    </row>
    <row r="3095" spans="1:4" hidden="1" x14ac:dyDescent="0.2">
      <c r="A3095" s="221">
        <v>3094</v>
      </c>
      <c r="B3095" s="68" t="b">
        <f>'Zał 5-1'!$R$24&lt;='Zał 1-1'!$R$24</f>
        <v>1</v>
      </c>
      <c r="C3095" s="68" t="s">
        <v>4185</v>
      </c>
      <c r="D3095" s="68" t="s">
        <v>4524</v>
      </c>
    </row>
    <row r="3096" spans="1:4" hidden="1" x14ac:dyDescent="0.2">
      <c r="A3096" s="221">
        <v>3095</v>
      </c>
      <c r="B3096" s="68" t="b">
        <f>'Zał 5-1'!$R$25&lt;='Zał 1-1'!$R$25</f>
        <v>1</v>
      </c>
      <c r="C3096" s="68" t="s">
        <v>4185</v>
      </c>
      <c r="D3096" s="68" t="s">
        <v>4525</v>
      </c>
    </row>
    <row r="3097" spans="1:4" hidden="1" x14ac:dyDescent="0.2">
      <c r="A3097" s="221">
        <v>3096</v>
      </c>
      <c r="B3097" s="68" t="b">
        <f>'Zał 5-1'!$R$26&lt;='Zał 1-1'!$R$26</f>
        <v>1</v>
      </c>
      <c r="C3097" s="68" t="s">
        <v>4185</v>
      </c>
      <c r="D3097" s="68" t="s">
        <v>4526</v>
      </c>
    </row>
    <row r="3098" spans="1:4" hidden="1" x14ac:dyDescent="0.2">
      <c r="A3098" s="221">
        <v>3097</v>
      </c>
      <c r="B3098" s="68" t="b">
        <f>'Zał 5-1'!$R$27&lt;='Zał 1-1'!$R$27</f>
        <v>1</v>
      </c>
      <c r="C3098" s="68" t="s">
        <v>4185</v>
      </c>
      <c r="D3098" s="68" t="s">
        <v>4527</v>
      </c>
    </row>
    <row r="3099" spans="1:4" hidden="1" x14ac:dyDescent="0.2">
      <c r="A3099" s="221">
        <v>3098</v>
      </c>
      <c r="B3099" s="68" t="b">
        <f>'Zał 5-1'!$R$28&lt;='Zał 1-1'!$R$28</f>
        <v>1</v>
      </c>
      <c r="C3099" s="68" t="s">
        <v>4185</v>
      </c>
      <c r="D3099" s="68" t="s">
        <v>4528</v>
      </c>
    </row>
    <row r="3100" spans="1:4" hidden="1" x14ac:dyDescent="0.2">
      <c r="A3100" s="221">
        <v>3099</v>
      </c>
      <c r="B3100" s="68" t="b">
        <f>'Zał 5-1'!$R$29&lt;='Zał 1-1'!$R$29</f>
        <v>1</v>
      </c>
      <c r="C3100" s="68" t="s">
        <v>4185</v>
      </c>
      <c r="D3100" s="68" t="s">
        <v>4529</v>
      </c>
    </row>
    <row r="3101" spans="1:4" hidden="1" x14ac:dyDescent="0.2">
      <c r="A3101" s="221">
        <v>3100</v>
      </c>
      <c r="B3101" s="68" t="b">
        <f>'Zał 5-1'!$R$30&lt;='Zał 1-1'!$R$30</f>
        <v>1</v>
      </c>
      <c r="C3101" s="68" t="s">
        <v>4185</v>
      </c>
      <c r="D3101" s="68" t="s">
        <v>4530</v>
      </c>
    </row>
    <row r="3102" spans="1:4" hidden="1" x14ac:dyDescent="0.2">
      <c r="A3102" s="221">
        <v>3101</v>
      </c>
      <c r="B3102" s="68" t="b">
        <f>'Zał 5-1'!$R$31&lt;='Zał 1-1'!$R$31</f>
        <v>1</v>
      </c>
      <c r="C3102" s="68" t="s">
        <v>4185</v>
      </c>
      <c r="D3102" s="68" t="s">
        <v>4531</v>
      </c>
    </row>
    <row r="3103" spans="1:4" hidden="1" x14ac:dyDescent="0.2">
      <c r="A3103" s="221">
        <v>3102</v>
      </c>
      <c r="B3103" s="68" t="b">
        <f>'Zał 5-1'!$R$32&lt;='Zał 1-1'!$R$32</f>
        <v>1</v>
      </c>
      <c r="C3103" s="68" t="s">
        <v>4185</v>
      </c>
      <c r="D3103" s="68" t="s">
        <v>4532</v>
      </c>
    </row>
    <row r="3104" spans="1:4" hidden="1" x14ac:dyDescent="0.2">
      <c r="A3104" s="221">
        <v>3103</v>
      </c>
      <c r="B3104" s="68" t="b">
        <f>'Zał 5-1'!$R$33&lt;='Zał 1-1'!$R$33</f>
        <v>1</v>
      </c>
      <c r="C3104" s="68" t="s">
        <v>4185</v>
      </c>
      <c r="D3104" s="68" t="s">
        <v>4533</v>
      </c>
    </row>
    <row r="3105" spans="1:4" hidden="1" x14ac:dyDescent="0.2">
      <c r="A3105" s="221">
        <v>3104</v>
      </c>
      <c r="B3105" s="68" t="b">
        <f>'Zał 5-1'!$R$34&lt;='Zał 1-1'!$R$34</f>
        <v>1</v>
      </c>
      <c r="C3105" s="68" t="s">
        <v>4185</v>
      </c>
      <c r="D3105" s="68" t="s">
        <v>4534</v>
      </c>
    </row>
    <row r="3106" spans="1:4" hidden="1" x14ac:dyDescent="0.2">
      <c r="A3106" s="221">
        <v>3105</v>
      </c>
      <c r="B3106" s="68" t="b">
        <f>'Zał 5-1'!$R$35&lt;='Zał 1-1'!$R$35</f>
        <v>1</v>
      </c>
      <c r="C3106" s="68" t="s">
        <v>4185</v>
      </c>
      <c r="D3106" s="68" t="s">
        <v>4535</v>
      </c>
    </row>
    <row r="3107" spans="1:4" hidden="1" x14ac:dyDescent="0.2">
      <c r="A3107" s="221">
        <v>3106</v>
      </c>
      <c r="B3107" s="68" t="b">
        <f>'Zał 5-1'!$S$11&lt;='Zał 1-1'!$S$11</f>
        <v>1</v>
      </c>
      <c r="C3107" s="68" t="s">
        <v>4185</v>
      </c>
      <c r="D3107" s="68" t="s">
        <v>4486</v>
      </c>
    </row>
    <row r="3108" spans="1:4" hidden="1" x14ac:dyDescent="0.2">
      <c r="A3108" s="221">
        <v>3107</v>
      </c>
      <c r="B3108" s="68" t="b">
        <f>'Zał 5-1'!$S$12&lt;='Zał 1-1'!$S$12</f>
        <v>1</v>
      </c>
      <c r="C3108" s="68" t="s">
        <v>4185</v>
      </c>
      <c r="D3108" s="68" t="s">
        <v>4487</v>
      </c>
    </row>
    <row r="3109" spans="1:4" hidden="1" x14ac:dyDescent="0.2">
      <c r="A3109" s="221">
        <v>3108</v>
      </c>
      <c r="B3109" s="68" t="b">
        <f>'Zał 5-1'!$S$13&lt;='Zał 1-1'!$S$13</f>
        <v>1</v>
      </c>
      <c r="C3109" s="68" t="s">
        <v>4185</v>
      </c>
      <c r="D3109" s="68" t="s">
        <v>4488</v>
      </c>
    </row>
    <row r="3110" spans="1:4" hidden="1" x14ac:dyDescent="0.2">
      <c r="A3110" s="221">
        <v>3109</v>
      </c>
      <c r="B3110" s="68" t="b">
        <f>'Zał 5-1'!$S$14&lt;='Zał 1-1'!$S$14</f>
        <v>1</v>
      </c>
      <c r="C3110" s="68" t="s">
        <v>4185</v>
      </c>
      <c r="D3110" s="68" t="s">
        <v>4489</v>
      </c>
    </row>
    <row r="3111" spans="1:4" hidden="1" x14ac:dyDescent="0.2">
      <c r="A3111" s="221">
        <v>3110</v>
      </c>
      <c r="B3111" s="68" t="b">
        <f>'Zał 5-1'!$S$15&lt;='Zał 1-1'!$S$15</f>
        <v>1</v>
      </c>
      <c r="C3111" s="68" t="s">
        <v>4185</v>
      </c>
      <c r="D3111" s="68" t="s">
        <v>4490</v>
      </c>
    </row>
    <row r="3112" spans="1:4" hidden="1" x14ac:dyDescent="0.2">
      <c r="A3112" s="221">
        <v>3111</v>
      </c>
      <c r="B3112" s="68" t="b">
        <f>'Zał 5-1'!$S$16&lt;='Zał 1-1'!$S$16</f>
        <v>1</v>
      </c>
      <c r="C3112" s="68" t="s">
        <v>4185</v>
      </c>
      <c r="D3112" s="68" t="s">
        <v>4491</v>
      </c>
    </row>
    <row r="3113" spans="1:4" hidden="1" x14ac:dyDescent="0.2">
      <c r="A3113" s="221">
        <v>3112</v>
      </c>
      <c r="B3113" s="68" t="b">
        <f>'Zał 5-1'!$S$17&lt;='Zał 1-1'!$S$17</f>
        <v>1</v>
      </c>
      <c r="C3113" s="68" t="s">
        <v>4185</v>
      </c>
      <c r="D3113" s="68" t="s">
        <v>4492</v>
      </c>
    </row>
    <row r="3114" spans="1:4" hidden="1" x14ac:dyDescent="0.2">
      <c r="A3114" s="221">
        <v>3113</v>
      </c>
      <c r="B3114" s="68" t="b">
        <f>'Zał 5-1'!$S$18&lt;='Zał 1-1'!$S$18</f>
        <v>1</v>
      </c>
      <c r="C3114" s="68" t="s">
        <v>4185</v>
      </c>
      <c r="D3114" s="68" t="s">
        <v>4493</v>
      </c>
    </row>
    <row r="3115" spans="1:4" hidden="1" x14ac:dyDescent="0.2">
      <c r="A3115" s="221">
        <v>3114</v>
      </c>
      <c r="B3115" s="68" t="b">
        <f>'Zał 5-1'!$S$19&lt;='Zał 1-1'!$S$19</f>
        <v>1</v>
      </c>
      <c r="C3115" s="68" t="s">
        <v>4185</v>
      </c>
      <c r="D3115" s="68" t="s">
        <v>4494</v>
      </c>
    </row>
    <row r="3116" spans="1:4" hidden="1" x14ac:dyDescent="0.2">
      <c r="A3116" s="221">
        <v>3115</v>
      </c>
      <c r="B3116" s="68" t="b">
        <f>'Zał 5-1'!$S$20&lt;='Zał 1-1'!$S$20</f>
        <v>1</v>
      </c>
      <c r="C3116" s="68" t="s">
        <v>4185</v>
      </c>
      <c r="D3116" s="68" t="s">
        <v>4495</v>
      </c>
    </row>
    <row r="3117" spans="1:4" hidden="1" x14ac:dyDescent="0.2">
      <c r="A3117" s="221">
        <v>3116</v>
      </c>
      <c r="B3117" s="68" t="b">
        <f>'Zał 5-1'!$S$21&lt;='Zał 1-1'!$S$21</f>
        <v>1</v>
      </c>
      <c r="C3117" s="68" t="s">
        <v>4185</v>
      </c>
      <c r="D3117" s="68" t="s">
        <v>4496</v>
      </c>
    </row>
    <row r="3118" spans="1:4" hidden="1" x14ac:dyDescent="0.2">
      <c r="A3118" s="221">
        <v>3117</v>
      </c>
      <c r="B3118" s="68" t="b">
        <f>'Zał 5-1'!$S$22&lt;='Zał 1-1'!$S$22</f>
        <v>1</v>
      </c>
      <c r="C3118" s="68" t="s">
        <v>4185</v>
      </c>
      <c r="D3118" s="68" t="s">
        <v>4497</v>
      </c>
    </row>
    <row r="3119" spans="1:4" hidden="1" x14ac:dyDescent="0.2">
      <c r="A3119" s="221">
        <v>3118</v>
      </c>
      <c r="B3119" s="68" t="b">
        <f>'Zał 5-1'!$S$23&lt;='Zał 1-1'!$S$23</f>
        <v>1</v>
      </c>
      <c r="C3119" s="68" t="s">
        <v>4185</v>
      </c>
      <c r="D3119" s="68" t="s">
        <v>4498</v>
      </c>
    </row>
    <row r="3120" spans="1:4" hidden="1" x14ac:dyDescent="0.2">
      <c r="A3120" s="221">
        <v>3119</v>
      </c>
      <c r="B3120" s="68" t="b">
        <f>'Zał 5-1'!$S$24&lt;='Zał 1-1'!$S$24</f>
        <v>1</v>
      </c>
      <c r="C3120" s="68" t="s">
        <v>4185</v>
      </c>
      <c r="D3120" s="68" t="s">
        <v>4499</v>
      </c>
    </row>
    <row r="3121" spans="1:4" hidden="1" x14ac:dyDescent="0.2">
      <c r="A3121" s="221">
        <v>3120</v>
      </c>
      <c r="B3121" s="68" t="b">
        <f>'Zał 5-1'!$S$25&lt;='Zał 1-1'!$S$25</f>
        <v>1</v>
      </c>
      <c r="C3121" s="68" t="s">
        <v>4185</v>
      </c>
      <c r="D3121" s="68" t="s">
        <v>4500</v>
      </c>
    </row>
    <row r="3122" spans="1:4" hidden="1" x14ac:dyDescent="0.2">
      <c r="A3122" s="221">
        <v>3121</v>
      </c>
      <c r="B3122" s="68" t="b">
        <f>'Zał 5-1'!$S$26&lt;='Zał 1-1'!$S$26</f>
        <v>1</v>
      </c>
      <c r="C3122" s="68" t="s">
        <v>4185</v>
      </c>
      <c r="D3122" s="68" t="s">
        <v>4501</v>
      </c>
    </row>
    <row r="3123" spans="1:4" hidden="1" x14ac:dyDescent="0.2">
      <c r="A3123" s="221">
        <v>3122</v>
      </c>
      <c r="B3123" s="68" t="b">
        <f>'Zał 5-1'!$S$27&lt;='Zał 1-1'!$S$27</f>
        <v>1</v>
      </c>
      <c r="C3123" s="68" t="s">
        <v>4185</v>
      </c>
      <c r="D3123" s="68" t="s">
        <v>4502</v>
      </c>
    </row>
    <row r="3124" spans="1:4" hidden="1" x14ac:dyDescent="0.2">
      <c r="A3124" s="221">
        <v>3123</v>
      </c>
      <c r="B3124" s="68" t="b">
        <f>'Zał 5-1'!$S$28&lt;='Zał 1-1'!$S$28</f>
        <v>1</v>
      </c>
      <c r="C3124" s="68" t="s">
        <v>4185</v>
      </c>
      <c r="D3124" s="68" t="s">
        <v>4503</v>
      </c>
    </row>
    <row r="3125" spans="1:4" hidden="1" x14ac:dyDescent="0.2">
      <c r="A3125" s="221">
        <v>3124</v>
      </c>
      <c r="B3125" s="68" t="b">
        <f>'Zał 5-1'!$S$29&lt;='Zał 1-1'!$S$29</f>
        <v>1</v>
      </c>
      <c r="C3125" s="68" t="s">
        <v>4185</v>
      </c>
      <c r="D3125" s="68" t="s">
        <v>4504</v>
      </c>
    </row>
    <row r="3126" spans="1:4" hidden="1" x14ac:dyDescent="0.2">
      <c r="A3126" s="221">
        <v>3125</v>
      </c>
      <c r="B3126" s="68" t="b">
        <f>'Zał 5-1'!$S$30&lt;='Zał 1-1'!$S$30</f>
        <v>1</v>
      </c>
      <c r="C3126" s="68" t="s">
        <v>4185</v>
      </c>
      <c r="D3126" s="68" t="s">
        <v>4505</v>
      </c>
    </row>
    <row r="3127" spans="1:4" hidden="1" x14ac:dyDescent="0.2">
      <c r="A3127" s="221">
        <v>3126</v>
      </c>
      <c r="B3127" s="68" t="b">
        <f>'Zał 5-1'!$S$31&lt;='Zał 1-1'!$S$31</f>
        <v>1</v>
      </c>
      <c r="C3127" s="68" t="s">
        <v>4185</v>
      </c>
      <c r="D3127" s="68" t="s">
        <v>4506</v>
      </c>
    </row>
    <row r="3128" spans="1:4" hidden="1" x14ac:dyDescent="0.2">
      <c r="A3128" s="221">
        <v>3127</v>
      </c>
      <c r="B3128" s="68" t="b">
        <f>'Zał 5-1'!$S$32&lt;='Zał 1-1'!$S$32</f>
        <v>1</v>
      </c>
      <c r="C3128" s="68" t="s">
        <v>4185</v>
      </c>
      <c r="D3128" s="68" t="s">
        <v>4507</v>
      </c>
    </row>
    <row r="3129" spans="1:4" hidden="1" x14ac:dyDescent="0.2">
      <c r="A3129" s="221">
        <v>3128</v>
      </c>
      <c r="B3129" s="68" t="b">
        <f>'Zał 5-1'!$S$33&lt;='Zał 1-1'!$S$33</f>
        <v>1</v>
      </c>
      <c r="C3129" s="68" t="s">
        <v>4185</v>
      </c>
      <c r="D3129" s="68" t="s">
        <v>4508</v>
      </c>
    </row>
    <row r="3130" spans="1:4" hidden="1" x14ac:dyDescent="0.2">
      <c r="A3130" s="221">
        <v>3129</v>
      </c>
      <c r="B3130" s="68" t="b">
        <f>'Zał 5-1'!$S$34&lt;='Zał 1-1'!$S$34</f>
        <v>1</v>
      </c>
      <c r="C3130" s="68" t="s">
        <v>4185</v>
      </c>
      <c r="D3130" s="68" t="s">
        <v>4509</v>
      </c>
    </row>
    <row r="3131" spans="1:4" hidden="1" x14ac:dyDescent="0.2">
      <c r="A3131" s="221">
        <v>3130</v>
      </c>
      <c r="B3131" s="68" t="b">
        <f>'Zał 5-1'!$S$35&lt;='Zał 1-1'!$S$35</f>
        <v>1</v>
      </c>
      <c r="C3131" s="68" t="s">
        <v>4185</v>
      </c>
      <c r="D3131" s="68" t="s">
        <v>4510</v>
      </c>
    </row>
    <row r="3132" spans="1:4" hidden="1" x14ac:dyDescent="0.2">
      <c r="A3132" s="221">
        <v>3131</v>
      </c>
      <c r="B3132" s="68" t="b">
        <f>'Zał 5-1'!$T$11&lt;='Zał 1-1'!$T$11</f>
        <v>1</v>
      </c>
      <c r="C3132" s="68" t="s">
        <v>4185</v>
      </c>
      <c r="D3132" s="68" t="s">
        <v>4461</v>
      </c>
    </row>
    <row r="3133" spans="1:4" hidden="1" x14ac:dyDescent="0.2">
      <c r="A3133" s="221">
        <v>3132</v>
      </c>
      <c r="B3133" s="68" t="b">
        <f>'Zał 5-1'!$T$12&lt;='Zał 1-1'!$T$12</f>
        <v>1</v>
      </c>
      <c r="C3133" s="68" t="s">
        <v>4185</v>
      </c>
      <c r="D3133" s="68" t="s">
        <v>4462</v>
      </c>
    </row>
    <row r="3134" spans="1:4" hidden="1" x14ac:dyDescent="0.2">
      <c r="A3134" s="221">
        <v>3133</v>
      </c>
      <c r="B3134" s="68" t="b">
        <f>'Zał 5-1'!$T$13&lt;='Zał 1-1'!$T$13</f>
        <v>1</v>
      </c>
      <c r="C3134" s="68" t="s">
        <v>4185</v>
      </c>
      <c r="D3134" s="68" t="s">
        <v>4463</v>
      </c>
    </row>
    <row r="3135" spans="1:4" hidden="1" x14ac:dyDescent="0.2">
      <c r="A3135" s="221">
        <v>3134</v>
      </c>
      <c r="B3135" s="68" t="b">
        <f>'Zał 5-1'!$T$14&lt;='Zał 1-1'!$T$14</f>
        <v>1</v>
      </c>
      <c r="C3135" s="68" t="s">
        <v>4185</v>
      </c>
      <c r="D3135" s="68" t="s">
        <v>4464</v>
      </c>
    </row>
    <row r="3136" spans="1:4" hidden="1" x14ac:dyDescent="0.2">
      <c r="A3136" s="221">
        <v>3135</v>
      </c>
      <c r="B3136" s="68" t="b">
        <f>'Zał 5-1'!$T$15&lt;='Zał 1-1'!$T$15</f>
        <v>1</v>
      </c>
      <c r="C3136" s="68" t="s">
        <v>4185</v>
      </c>
      <c r="D3136" s="68" t="s">
        <v>4465</v>
      </c>
    </row>
    <row r="3137" spans="1:4" hidden="1" x14ac:dyDescent="0.2">
      <c r="A3137" s="221">
        <v>3136</v>
      </c>
      <c r="B3137" s="68" t="b">
        <f>'Zał 5-1'!$T$16&lt;='Zał 1-1'!$T$16</f>
        <v>1</v>
      </c>
      <c r="C3137" s="68" t="s">
        <v>4185</v>
      </c>
      <c r="D3137" s="68" t="s">
        <v>4466</v>
      </c>
    </row>
    <row r="3138" spans="1:4" hidden="1" x14ac:dyDescent="0.2">
      <c r="A3138" s="221">
        <v>3137</v>
      </c>
      <c r="B3138" s="68" t="b">
        <f>'Zał 5-1'!$T$17&lt;='Zał 1-1'!$T$17</f>
        <v>1</v>
      </c>
      <c r="C3138" s="68" t="s">
        <v>4185</v>
      </c>
      <c r="D3138" s="68" t="s">
        <v>4467</v>
      </c>
    </row>
    <row r="3139" spans="1:4" hidden="1" x14ac:dyDescent="0.2">
      <c r="A3139" s="221">
        <v>3138</v>
      </c>
      <c r="B3139" s="68" t="b">
        <f>'Zał 5-1'!$T$18&lt;='Zał 1-1'!$T$18</f>
        <v>1</v>
      </c>
      <c r="C3139" s="68" t="s">
        <v>4185</v>
      </c>
      <c r="D3139" s="68" t="s">
        <v>4468</v>
      </c>
    </row>
    <row r="3140" spans="1:4" hidden="1" x14ac:dyDescent="0.2">
      <c r="A3140" s="221">
        <v>3139</v>
      </c>
      <c r="B3140" s="68" t="b">
        <f>'Zał 5-1'!$T$19&lt;='Zał 1-1'!$T$19</f>
        <v>1</v>
      </c>
      <c r="C3140" s="68" t="s">
        <v>4185</v>
      </c>
      <c r="D3140" s="68" t="s">
        <v>4469</v>
      </c>
    </row>
    <row r="3141" spans="1:4" hidden="1" x14ac:dyDescent="0.2">
      <c r="A3141" s="221">
        <v>3140</v>
      </c>
      <c r="B3141" s="68" t="b">
        <f>'Zał 5-1'!$T$20&lt;='Zał 1-1'!$T$20</f>
        <v>1</v>
      </c>
      <c r="C3141" s="68" t="s">
        <v>4185</v>
      </c>
      <c r="D3141" s="68" t="s">
        <v>4470</v>
      </c>
    </row>
    <row r="3142" spans="1:4" hidden="1" x14ac:dyDescent="0.2">
      <c r="A3142" s="221">
        <v>3141</v>
      </c>
      <c r="B3142" s="68" t="b">
        <f>'Zał 5-1'!$T$21&lt;='Zał 1-1'!$T$21</f>
        <v>1</v>
      </c>
      <c r="C3142" s="68" t="s">
        <v>4185</v>
      </c>
      <c r="D3142" s="68" t="s">
        <v>4471</v>
      </c>
    </row>
    <row r="3143" spans="1:4" hidden="1" x14ac:dyDescent="0.2">
      <c r="A3143" s="221">
        <v>3142</v>
      </c>
      <c r="B3143" s="68" t="b">
        <f>'Zał 5-1'!$T$22&lt;='Zał 1-1'!$T$22</f>
        <v>1</v>
      </c>
      <c r="C3143" s="68" t="s">
        <v>4185</v>
      </c>
      <c r="D3143" s="68" t="s">
        <v>4472</v>
      </c>
    </row>
    <row r="3144" spans="1:4" hidden="1" x14ac:dyDescent="0.2">
      <c r="A3144" s="221">
        <v>3143</v>
      </c>
      <c r="B3144" s="68" t="b">
        <f>'Zał 5-1'!$T$23&lt;='Zał 1-1'!$T$23</f>
        <v>1</v>
      </c>
      <c r="C3144" s="68" t="s">
        <v>4185</v>
      </c>
      <c r="D3144" s="68" t="s">
        <v>4473</v>
      </c>
    </row>
    <row r="3145" spans="1:4" hidden="1" x14ac:dyDescent="0.2">
      <c r="A3145" s="221">
        <v>3144</v>
      </c>
      <c r="B3145" s="68" t="b">
        <f>'Zał 5-1'!$T$24&lt;='Zał 1-1'!$T$24</f>
        <v>1</v>
      </c>
      <c r="C3145" s="68" t="s">
        <v>4185</v>
      </c>
      <c r="D3145" s="68" t="s">
        <v>4474</v>
      </c>
    </row>
    <row r="3146" spans="1:4" hidden="1" x14ac:dyDescent="0.2">
      <c r="A3146" s="221">
        <v>3145</v>
      </c>
      <c r="B3146" s="68" t="b">
        <f>'Zał 5-1'!$T$25&lt;='Zał 1-1'!$T$25</f>
        <v>1</v>
      </c>
      <c r="C3146" s="68" t="s">
        <v>4185</v>
      </c>
      <c r="D3146" s="68" t="s">
        <v>4475</v>
      </c>
    </row>
    <row r="3147" spans="1:4" hidden="1" x14ac:dyDescent="0.2">
      <c r="A3147" s="221">
        <v>3146</v>
      </c>
      <c r="B3147" s="68" t="b">
        <f>'Zał 5-1'!$T$26&lt;='Zał 1-1'!$T$26</f>
        <v>1</v>
      </c>
      <c r="C3147" s="68" t="s">
        <v>4185</v>
      </c>
      <c r="D3147" s="68" t="s">
        <v>4476</v>
      </c>
    </row>
    <row r="3148" spans="1:4" hidden="1" x14ac:dyDescent="0.2">
      <c r="A3148" s="221">
        <v>3147</v>
      </c>
      <c r="B3148" s="68" t="b">
        <f>'Zał 5-1'!$T$27&lt;='Zał 1-1'!$T$27</f>
        <v>1</v>
      </c>
      <c r="C3148" s="68" t="s">
        <v>4185</v>
      </c>
      <c r="D3148" s="68" t="s">
        <v>4477</v>
      </c>
    </row>
    <row r="3149" spans="1:4" hidden="1" x14ac:dyDescent="0.2">
      <c r="A3149" s="221">
        <v>3148</v>
      </c>
      <c r="B3149" s="68" t="b">
        <f>'Zał 5-1'!$T$28&lt;='Zał 1-1'!$T$28</f>
        <v>1</v>
      </c>
      <c r="C3149" s="68" t="s">
        <v>4185</v>
      </c>
      <c r="D3149" s="68" t="s">
        <v>4478</v>
      </c>
    </row>
    <row r="3150" spans="1:4" hidden="1" x14ac:dyDescent="0.2">
      <c r="A3150" s="221">
        <v>3149</v>
      </c>
      <c r="B3150" s="68" t="b">
        <f>'Zał 5-1'!$T$29&lt;='Zał 1-1'!$T$29</f>
        <v>1</v>
      </c>
      <c r="C3150" s="68" t="s">
        <v>4185</v>
      </c>
      <c r="D3150" s="68" t="s">
        <v>4479</v>
      </c>
    </row>
    <row r="3151" spans="1:4" hidden="1" x14ac:dyDescent="0.2">
      <c r="A3151" s="221">
        <v>3150</v>
      </c>
      <c r="B3151" s="68" t="b">
        <f>'Zał 5-1'!$T$30&lt;='Zał 1-1'!$T$30</f>
        <v>1</v>
      </c>
      <c r="C3151" s="68" t="s">
        <v>4185</v>
      </c>
      <c r="D3151" s="68" t="s">
        <v>4480</v>
      </c>
    </row>
    <row r="3152" spans="1:4" hidden="1" x14ac:dyDescent="0.2">
      <c r="A3152" s="221">
        <v>3151</v>
      </c>
      <c r="B3152" s="68" t="b">
        <f>'Zał 5-1'!$T$31&lt;='Zał 1-1'!$T$31</f>
        <v>1</v>
      </c>
      <c r="C3152" s="68" t="s">
        <v>4185</v>
      </c>
      <c r="D3152" s="68" t="s">
        <v>4481</v>
      </c>
    </row>
    <row r="3153" spans="1:4" hidden="1" x14ac:dyDescent="0.2">
      <c r="A3153" s="221">
        <v>3152</v>
      </c>
      <c r="B3153" s="68" t="b">
        <f>'Zał 5-1'!$T$32&lt;='Zał 1-1'!$T$32</f>
        <v>1</v>
      </c>
      <c r="C3153" s="68" t="s">
        <v>4185</v>
      </c>
      <c r="D3153" s="68" t="s">
        <v>4482</v>
      </c>
    </row>
    <row r="3154" spans="1:4" hidden="1" x14ac:dyDescent="0.2">
      <c r="A3154" s="221">
        <v>3153</v>
      </c>
      <c r="B3154" s="68" t="b">
        <f>'Zał 5-1'!$T$33&lt;='Zał 1-1'!$T$33</f>
        <v>1</v>
      </c>
      <c r="C3154" s="68" t="s">
        <v>4185</v>
      </c>
      <c r="D3154" s="68" t="s">
        <v>4483</v>
      </c>
    </row>
    <row r="3155" spans="1:4" hidden="1" x14ac:dyDescent="0.2">
      <c r="A3155" s="221">
        <v>3154</v>
      </c>
      <c r="B3155" s="68" t="b">
        <f>'Zał 5-1'!$T$34&lt;='Zał 1-1'!$T$34</f>
        <v>1</v>
      </c>
      <c r="C3155" s="68" t="s">
        <v>4185</v>
      </c>
      <c r="D3155" s="68" t="s">
        <v>4484</v>
      </c>
    </row>
    <row r="3156" spans="1:4" hidden="1" x14ac:dyDescent="0.2">
      <c r="A3156" s="221">
        <v>3155</v>
      </c>
      <c r="B3156" s="68" t="b">
        <f>'Zał 5-1'!$T$35&lt;='Zał 1-1'!$T$35</f>
        <v>1</v>
      </c>
      <c r="C3156" s="68" t="s">
        <v>4185</v>
      </c>
      <c r="D3156" s="68" t="s">
        <v>4485</v>
      </c>
    </row>
    <row r="3157" spans="1:4" hidden="1" x14ac:dyDescent="0.2">
      <c r="A3157" s="221">
        <v>3156</v>
      </c>
      <c r="B3157" s="68" t="b">
        <f>'Zał 5-1'!$U$11&lt;='Zał 1-1'!$U$11</f>
        <v>1</v>
      </c>
      <c r="C3157" s="68" t="s">
        <v>4185</v>
      </c>
      <c r="D3157" s="68" t="s">
        <v>4436</v>
      </c>
    </row>
    <row r="3158" spans="1:4" hidden="1" x14ac:dyDescent="0.2">
      <c r="A3158" s="221">
        <v>3157</v>
      </c>
      <c r="B3158" s="68" t="b">
        <f>'Zał 5-1'!$U$12&lt;='Zał 1-1'!$U$12</f>
        <v>1</v>
      </c>
      <c r="C3158" s="68" t="s">
        <v>4185</v>
      </c>
      <c r="D3158" s="68" t="s">
        <v>4437</v>
      </c>
    </row>
    <row r="3159" spans="1:4" hidden="1" x14ac:dyDescent="0.2">
      <c r="A3159" s="221">
        <v>3158</v>
      </c>
      <c r="B3159" s="68" t="b">
        <f>'Zał 5-1'!$U$13&lt;='Zał 1-1'!$U$13</f>
        <v>1</v>
      </c>
      <c r="C3159" s="68" t="s">
        <v>4185</v>
      </c>
      <c r="D3159" s="68" t="s">
        <v>4438</v>
      </c>
    </row>
    <row r="3160" spans="1:4" hidden="1" x14ac:dyDescent="0.2">
      <c r="A3160" s="221">
        <v>3159</v>
      </c>
      <c r="B3160" s="68" t="b">
        <f>'Zał 5-1'!$U$14&lt;='Zał 1-1'!$U$14</f>
        <v>1</v>
      </c>
      <c r="C3160" s="68" t="s">
        <v>4185</v>
      </c>
      <c r="D3160" s="68" t="s">
        <v>4439</v>
      </c>
    </row>
    <row r="3161" spans="1:4" hidden="1" x14ac:dyDescent="0.2">
      <c r="A3161" s="221">
        <v>3160</v>
      </c>
      <c r="B3161" s="68" t="b">
        <f>'Zał 5-1'!$U$15&lt;='Zał 1-1'!$U$15</f>
        <v>1</v>
      </c>
      <c r="C3161" s="68" t="s">
        <v>4185</v>
      </c>
      <c r="D3161" s="68" t="s">
        <v>4440</v>
      </c>
    </row>
    <row r="3162" spans="1:4" hidden="1" x14ac:dyDescent="0.2">
      <c r="A3162" s="221">
        <v>3161</v>
      </c>
      <c r="B3162" s="68" t="b">
        <f>'Zał 5-1'!$U$16&lt;='Zał 1-1'!$U$16</f>
        <v>1</v>
      </c>
      <c r="C3162" s="68" t="s">
        <v>4185</v>
      </c>
      <c r="D3162" s="68" t="s">
        <v>4441</v>
      </c>
    </row>
    <row r="3163" spans="1:4" hidden="1" x14ac:dyDescent="0.2">
      <c r="A3163" s="221">
        <v>3162</v>
      </c>
      <c r="B3163" s="68" t="b">
        <f>'Zał 5-1'!$U$17&lt;='Zał 1-1'!$U$17</f>
        <v>1</v>
      </c>
      <c r="C3163" s="68" t="s">
        <v>4185</v>
      </c>
      <c r="D3163" s="68" t="s">
        <v>4442</v>
      </c>
    </row>
    <row r="3164" spans="1:4" hidden="1" x14ac:dyDescent="0.2">
      <c r="A3164" s="221">
        <v>3163</v>
      </c>
      <c r="B3164" s="68" t="b">
        <f>'Zał 5-1'!$U$18&lt;='Zał 1-1'!$U$18</f>
        <v>1</v>
      </c>
      <c r="C3164" s="68" t="s">
        <v>4185</v>
      </c>
      <c r="D3164" s="68" t="s">
        <v>4443</v>
      </c>
    </row>
    <row r="3165" spans="1:4" hidden="1" x14ac:dyDescent="0.2">
      <c r="A3165" s="221">
        <v>3164</v>
      </c>
      <c r="B3165" s="68" t="b">
        <f>'Zał 5-1'!$U$19&lt;='Zał 1-1'!$U$19</f>
        <v>1</v>
      </c>
      <c r="C3165" s="68" t="s">
        <v>4185</v>
      </c>
      <c r="D3165" s="68" t="s">
        <v>4444</v>
      </c>
    </row>
    <row r="3166" spans="1:4" hidden="1" x14ac:dyDescent="0.2">
      <c r="A3166" s="221">
        <v>3165</v>
      </c>
      <c r="B3166" s="68" t="b">
        <f>'Zał 5-1'!$U$20&lt;='Zał 1-1'!$U$20</f>
        <v>1</v>
      </c>
      <c r="C3166" s="68" t="s">
        <v>4185</v>
      </c>
      <c r="D3166" s="68" t="s">
        <v>4445</v>
      </c>
    </row>
    <row r="3167" spans="1:4" hidden="1" x14ac:dyDescent="0.2">
      <c r="A3167" s="221">
        <v>3166</v>
      </c>
      <c r="B3167" s="68" t="b">
        <f>'Zał 5-1'!$U$21&lt;='Zał 1-1'!$U$21</f>
        <v>1</v>
      </c>
      <c r="C3167" s="68" t="s">
        <v>4185</v>
      </c>
      <c r="D3167" s="68" t="s">
        <v>4446</v>
      </c>
    </row>
    <row r="3168" spans="1:4" hidden="1" x14ac:dyDescent="0.2">
      <c r="A3168" s="221">
        <v>3167</v>
      </c>
      <c r="B3168" s="68" t="b">
        <f>'Zał 5-1'!$U$22&lt;='Zał 1-1'!$U$22</f>
        <v>1</v>
      </c>
      <c r="C3168" s="68" t="s">
        <v>4185</v>
      </c>
      <c r="D3168" s="68" t="s">
        <v>4447</v>
      </c>
    </row>
    <row r="3169" spans="1:4" hidden="1" x14ac:dyDescent="0.2">
      <c r="A3169" s="221">
        <v>3168</v>
      </c>
      <c r="B3169" s="68" t="b">
        <f>'Zał 5-1'!$U$23&lt;='Zał 1-1'!$U$23</f>
        <v>1</v>
      </c>
      <c r="C3169" s="68" t="s">
        <v>4185</v>
      </c>
      <c r="D3169" s="68" t="s">
        <v>4448</v>
      </c>
    </row>
    <row r="3170" spans="1:4" hidden="1" x14ac:dyDescent="0.2">
      <c r="A3170" s="221">
        <v>3169</v>
      </c>
      <c r="B3170" s="68" t="b">
        <f>'Zał 5-1'!$U$24&lt;='Zał 1-1'!$U$24</f>
        <v>1</v>
      </c>
      <c r="C3170" s="68" t="s">
        <v>4185</v>
      </c>
      <c r="D3170" s="68" t="s">
        <v>4449</v>
      </c>
    </row>
    <row r="3171" spans="1:4" hidden="1" x14ac:dyDescent="0.2">
      <c r="A3171" s="221">
        <v>3170</v>
      </c>
      <c r="B3171" s="68" t="b">
        <f>'Zał 5-1'!$U$25&lt;='Zał 1-1'!$U$25</f>
        <v>1</v>
      </c>
      <c r="C3171" s="68" t="s">
        <v>4185</v>
      </c>
      <c r="D3171" s="68" t="s">
        <v>4450</v>
      </c>
    </row>
    <row r="3172" spans="1:4" hidden="1" x14ac:dyDescent="0.2">
      <c r="A3172" s="221">
        <v>3171</v>
      </c>
      <c r="B3172" s="68" t="b">
        <f>'Zał 5-1'!$U$26&lt;='Zał 1-1'!$U$26</f>
        <v>1</v>
      </c>
      <c r="C3172" s="68" t="s">
        <v>4185</v>
      </c>
      <c r="D3172" s="68" t="s">
        <v>4451</v>
      </c>
    </row>
    <row r="3173" spans="1:4" hidden="1" x14ac:dyDescent="0.2">
      <c r="A3173" s="221">
        <v>3172</v>
      </c>
      <c r="B3173" s="68" t="b">
        <f>'Zał 5-1'!$U$27&lt;='Zał 1-1'!$U$27</f>
        <v>1</v>
      </c>
      <c r="C3173" s="68" t="s">
        <v>4185</v>
      </c>
      <c r="D3173" s="68" t="s">
        <v>4452</v>
      </c>
    </row>
    <row r="3174" spans="1:4" hidden="1" x14ac:dyDescent="0.2">
      <c r="A3174" s="221">
        <v>3173</v>
      </c>
      <c r="B3174" s="68" t="b">
        <f>'Zał 5-1'!$U$28&lt;='Zał 1-1'!$U$28</f>
        <v>1</v>
      </c>
      <c r="C3174" s="68" t="s">
        <v>4185</v>
      </c>
      <c r="D3174" s="68" t="s">
        <v>4453</v>
      </c>
    </row>
    <row r="3175" spans="1:4" hidden="1" x14ac:dyDescent="0.2">
      <c r="A3175" s="221">
        <v>3174</v>
      </c>
      <c r="B3175" s="68" t="b">
        <f>'Zał 5-1'!$U$29&lt;='Zał 1-1'!$U$29</f>
        <v>1</v>
      </c>
      <c r="C3175" s="68" t="s">
        <v>4185</v>
      </c>
      <c r="D3175" s="68" t="s">
        <v>4454</v>
      </c>
    </row>
    <row r="3176" spans="1:4" hidden="1" x14ac:dyDescent="0.2">
      <c r="A3176" s="221">
        <v>3175</v>
      </c>
      <c r="B3176" s="68" t="b">
        <f>'Zał 5-1'!$U$30&lt;='Zał 1-1'!$U$30</f>
        <v>1</v>
      </c>
      <c r="C3176" s="68" t="s">
        <v>4185</v>
      </c>
      <c r="D3176" s="68" t="s">
        <v>4455</v>
      </c>
    </row>
    <row r="3177" spans="1:4" hidden="1" x14ac:dyDescent="0.2">
      <c r="A3177" s="221">
        <v>3176</v>
      </c>
      <c r="B3177" s="68" t="b">
        <f>'Zał 5-1'!$U$31&lt;='Zał 1-1'!$U$31</f>
        <v>1</v>
      </c>
      <c r="C3177" s="68" t="s">
        <v>4185</v>
      </c>
      <c r="D3177" s="68" t="s">
        <v>4456</v>
      </c>
    </row>
    <row r="3178" spans="1:4" hidden="1" x14ac:dyDescent="0.2">
      <c r="A3178" s="221">
        <v>3177</v>
      </c>
      <c r="B3178" s="68" t="b">
        <f>'Zał 5-1'!$U$32&lt;='Zał 1-1'!$U$32</f>
        <v>1</v>
      </c>
      <c r="C3178" s="68" t="s">
        <v>4185</v>
      </c>
      <c r="D3178" s="68" t="s">
        <v>4457</v>
      </c>
    </row>
    <row r="3179" spans="1:4" hidden="1" x14ac:dyDescent="0.2">
      <c r="A3179" s="221">
        <v>3178</v>
      </c>
      <c r="B3179" s="68" t="b">
        <f>'Zał 5-1'!$U$33&lt;='Zał 1-1'!$U$33</f>
        <v>1</v>
      </c>
      <c r="C3179" s="68" t="s">
        <v>4185</v>
      </c>
      <c r="D3179" s="68" t="s">
        <v>4458</v>
      </c>
    </row>
    <row r="3180" spans="1:4" hidden="1" x14ac:dyDescent="0.2">
      <c r="A3180" s="221">
        <v>3179</v>
      </c>
      <c r="B3180" s="68" t="b">
        <f>'Zał 5-1'!$U$34&lt;='Zał 1-1'!$U$34</f>
        <v>1</v>
      </c>
      <c r="C3180" s="68" t="s">
        <v>4185</v>
      </c>
      <c r="D3180" s="68" t="s">
        <v>4459</v>
      </c>
    </row>
    <row r="3181" spans="1:4" hidden="1" x14ac:dyDescent="0.2">
      <c r="A3181" s="221">
        <v>3180</v>
      </c>
      <c r="B3181" s="68" t="b">
        <f>'Zał 5-1'!$U$35&lt;='Zał 1-1'!$U$35</f>
        <v>1</v>
      </c>
      <c r="C3181" s="68" t="s">
        <v>4185</v>
      </c>
      <c r="D3181" s="68" t="s">
        <v>4460</v>
      </c>
    </row>
    <row r="3182" spans="1:4" hidden="1" x14ac:dyDescent="0.2">
      <c r="A3182" s="221">
        <v>3181</v>
      </c>
      <c r="B3182" s="68" t="b">
        <f>'Zał 5-2'!$D$7&lt;='Zał 1-2'!$D$7</f>
        <v>1</v>
      </c>
      <c r="C3182" s="68" t="s">
        <v>4185</v>
      </c>
      <c r="D3182" s="68" t="s">
        <v>4636</v>
      </c>
    </row>
    <row r="3183" spans="1:4" hidden="1" x14ac:dyDescent="0.2">
      <c r="A3183" s="221">
        <v>3182</v>
      </c>
      <c r="B3183" s="68" t="b">
        <f>'Zał 5-2'!$D$8&lt;='Zał 1-2'!$D$8</f>
        <v>1</v>
      </c>
      <c r="C3183" s="68" t="s">
        <v>4185</v>
      </c>
      <c r="D3183" s="68" t="s">
        <v>4637</v>
      </c>
    </row>
    <row r="3184" spans="1:4" hidden="1" x14ac:dyDescent="0.2">
      <c r="A3184" s="221">
        <v>3183</v>
      </c>
      <c r="B3184" s="68" t="b">
        <f>'Zał 5-2'!$D$9&lt;='Zał 1-2'!$D$9</f>
        <v>1</v>
      </c>
      <c r="C3184" s="68" t="s">
        <v>4185</v>
      </c>
      <c r="D3184" s="68" t="s">
        <v>4638</v>
      </c>
    </row>
    <row r="3185" spans="1:4" hidden="1" x14ac:dyDescent="0.2">
      <c r="A3185" s="221">
        <v>3184</v>
      </c>
      <c r="B3185" s="68" t="b">
        <f>'Zał 5-2'!$D$10&lt;='Zał 1-2'!$D$10</f>
        <v>1</v>
      </c>
      <c r="C3185" s="68" t="s">
        <v>4185</v>
      </c>
      <c r="D3185" s="68" t="s">
        <v>4639</v>
      </c>
    </row>
    <row r="3186" spans="1:4" hidden="1" x14ac:dyDescent="0.2">
      <c r="A3186" s="221">
        <v>3185</v>
      </c>
      <c r="B3186" s="68" t="b">
        <f>'Zał 5-2'!$D$11&lt;='Zał 1-2'!$D$11</f>
        <v>1</v>
      </c>
      <c r="C3186" s="68" t="s">
        <v>4185</v>
      </c>
      <c r="D3186" s="68" t="s">
        <v>4640</v>
      </c>
    </row>
    <row r="3187" spans="1:4" hidden="1" x14ac:dyDescent="0.2">
      <c r="A3187" s="221">
        <v>3186</v>
      </c>
      <c r="B3187" s="68" t="b">
        <f>'Zał 5-2'!$D$12&lt;='Zał 1-2'!$D$12</f>
        <v>1</v>
      </c>
      <c r="C3187" s="68" t="s">
        <v>4185</v>
      </c>
      <c r="D3187" s="68" t="s">
        <v>4641</v>
      </c>
    </row>
    <row r="3188" spans="1:4" hidden="1" x14ac:dyDescent="0.2">
      <c r="A3188" s="221">
        <v>3187</v>
      </c>
      <c r="B3188" s="68" t="b">
        <f>'Zał 5-2'!$D$13&lt;='Zał 1-2'!$D$13</f>
        <v>1</v>
      </c>
      <c r="C3188" s="68" t="s">
        <v>4185</v>
      </c>
      <c r="D3188" s="68" t="s">
        <v>4642</v>
      </c>
    </row>
    <row r="3189" spans="1:4" hidden="1" x14ac:dyDescent="0.2">
      <c r="A3189" s="221">
        <v>3188</v>
      </c>
      <c r="B3189" s="68" t="b">
        <f>'Zał 5-2'!$D$14&lt;='Zał 1-2'!$D$14</f>
        <v>1</v>
      </c>
      <c r="C3189" s="68" t="s">
        <v>4185</v>
      </c>
      <c r="D3189" s="68" t="s">
        <v>4643</v>
      </c>
    </row>
    <row r="3190" spans="1:4" hidden="1" x14ac:dyDescent="0.2">
      <c r="A3190" s="221">
        <v>3189</v>
      </c>
      <c r="B3190" s="68" t="b">
        <f>'Zał 5-2'!$D$15&lt;='Zał 1-2'!$D$15</f>
        <v>1</v>
      </c>
      <c r="C3190" s="68" t="s">
        <v>4185</v>
      </c>
      <c r="D3190" s="68" t="s">
        <v>4644</v>
      </c>
    </row>
    <row r="3191" spans="1:4" hidden="1" x14ac:dyDescent="0.2">
      <c r="A3191" s="221">
        <v>3190</v>
      </c>
      <c r="B3191" s="68" t="b">
        <f>'Zał 5-2'!$D$16&lt;='Zał 1-2'!$D$16</f>
        <v>1</v>
      </c>
      <c r="C3191" s="68" t="s">
        <v>4185</v>
      </c>
      <c r="D3191" s="68" t="s">
        <v>4645</v>
      </c>
    </row>
    <row r="3192" spans="1:4" hidden="1" x14ac:dyDescent="0.2">
      <c r="A3192" s="221">
        <v>3191</v>
      </c>
      <c r="B3192" s="68" t="b">
        <f>'Zał 5-2'!$D$17&lt;='Zał 1-2'!$D$17</f>
        <v>1</v>
      </c>
      <c r="C3192" s="68" t="s">
        <v>4185</v>
      </c>
      <c r="D3192" s="68" t="s">
        <v>4646</v>
      </c>
    </row>
    <row r="3193" spans="1:4" hidden="1" x14ac:dyDescent="0.2">
      <c r="A3193" s="221">
        <v>3192</v>
      </c>
      <c r="B3193" s="68" t="b">
        <f>'Zał 5-2'!$D$18&lt;='Zał 1-2'!$D$18</f>
        <v>1</v>
      </c>
      <c r="C3193" s="68" t="s">
        <v>4185</v>
      </c>
      <c r="D3193" s="68" t="s">
        <v>4647</v>
      </c>
    </row>
    <row r="3194" spans="1:4" hidden="1" x14ac:dyDescent="0.2">
      <c r="A3194" s="221">
        <v>3193</v>
      </c>
      <c r="B3194" s="68" t="b">
        <f>'Zał 5-2'!$D$19&lt;='Zał 1-2'!$D$19</f>
        <v>1</v>
      </c>
      <c r="C3194" s="68" t="s">
        <v>4185</v>
      </c>
      <c r="D3194" s="68" t="s">
        <v>4648</v>
      </c>
    </row>
    <row r="3195" spans="1:4" hidden="1" x14ac:dyDescent="0.2">
      <c r="A3195" s="221">
        <v>3194</v>
      </c>
      <c r="B3195" s="68" t="b">
        <f>'Zał 5-2'!$D$20&lt;='Zał 1-2'!$D$20</f>
        <v>1</v>
      </c>
      <c r="C3195" s="68" t="s">
        <v>4185</v>
      </c>
      <c r="D3195" s="68" t="s">
        <v>4649</v>
      </c>
    </row>
    <row r="3196" spans="1:4" hidden="1" x14ac:dyDescent="0.2">
      <c r="A3196" s="221">
        <v>3195</v>
      </c>
      <c r="B3196" s="68" t="b">
        <f>'Zał 5-2'!$D$21&lt;='Zał 1-2'!$D$21</f>
        <v>1</v>
      </c>
      <c r="C3196" s="68" t="s">
        <v>4185</v>
      </c>
      <c r="D3196" s="68" t="s">
        <v>4650</v>
      </c>
    </row>
    <row r="3197" spans="1:4" hidden="1" x14ac:dyDescent="0.2">
      <c r="A3197" s="221">
        <v>3196</v>
      </c>
      <c r="B3197" s="68" t="b">
        <f>'Zał 5-2'!$D$22&lt;='Zał 1-2'!$D$22</f>
        <v>1</v>
      </c>
      <c r="C3197" s="68" t="s">
        <v>4185</v>
      </c>
      <c r="D3197" s="68" t="s">
        <v>4651</v>
      </c>
    </row>
    <row r="3198" spans="1:4" hidden="1" x14ac:dyDescent="0.2">
      <c r="A3198" s="221">
        <v>3197</v>
      </c>
      <c r="B3198" s="68" t="b">
        <f>'Zał 5-2'!$D$23&lt;='Zał 1-2'!$D$23</f>
        <v>1</v>
      </c>
      <c r="C3198" s="68" t="s">
        <v>4185</v>
      </c>
      <c r="D3198" s="68" t="s">
        <v>4652</v>
      </c>
    </row>
    <row r="3199" spans="1:4" hidden="1" x14ac:dyDescent="0.2">
      <c r="A3199" s="221">
        <v>3198</v>
      </c>
      <c r="B3199" s="68" t="b">
        <f>'Zał 5-2'!$D$24&lt;='Zał 1-2'!$D$24</f>
        <v>1</v>
      </c>
      <c r="C3199" s="68" t="s">
        <v>4185</v>
      </c>
      <c r="D3199" s="68" t="s">
        <v>4653</v>
      </c>
    </row>
    <row r="3200" spans="1:4" hidden="1" x14ac:dyDescent="0.2">
      <c r="A3200" s="221">
        <v>3199</v>
      </c>
      <c r="B3200" s="68" t="b">
        <f>'Zał 5-2'!$D$25&lt;='Zał 1-2'!$D$25</f>
        <v>1</v>
      </c>
      <c r="C3200" s="68" t="s">
        <v>4185</v>
      </c>
      <c r="D3200" s="68" t="s">
        <v>4654</v>
      </c>
    </row>
    <row r="3201" spans="1:4" hidden="1" x14ac:dyDescent="0.2">
      <c r="A3201" s="221">
        <v>3200</v>
      </c>
      <c r="B3201" s="68" t="b">
        <f>'Zał 5-2'!$D$26&lt;='Zał 1-2'!$D$26</f>
        <v>1</v>
      </c>
      <c r="C3201" s="68" t="s">
        <v>4185</v>
      </c>
      <c r="D3201" s="68" t="s">
        <v>4655</v>
      </c>
    </row>
    <row r="3202" spans="1:4" hidden="1" x14ac:dyDescent="0.2">
      <c r="A3202" s="221">
        <v>3201</v>
      </c>
      <c r="B3202" s="68" t="b">
        <f>'Zał 5-2'!$D$27&lt;='Zał 1-2'!$D$27</f>
        <v>1</v>
      </c>
      <c r="C3202" s="68" t="s">
        <v>4185</v>
      </c>
      <c r="D3202" s="68" t="s">
        <v>4656</v>
      </c>
    </row>
    <row r="3203" spans="1:4" hidden="1" x14ac:dyDescent="0.2">
      <c r="A3203" s="221">
        <v>3202</v>
      </c>
      <c r="B3203" s="68" t="b">
        <f>'Zał 5-2'!$D$28&lt;='Zał 1-2'!$D$28</f>
        <v>1</v>
      </c>
      <c r="C3203" s="68" t="s">
        <v>4185</v>
      </c>
      <c r="D3203" s="68" t="s">
        <v>4657</v>
      </c>
    </row>
    <row r="3204" spans="1:4" hidden="1" x14ac:dyDescent="0.2">
      <c r="A3204" s="221">
        <v>3203</v>
      </c>
      <c r="B3204" s="68" t="b">
        <f>'Zał 5-2'!$D$29&lt;='Zał 1-2'!$D$29</f>
        <v>1</v>
      </c>
      <c r="C3204" s="68" t="s">
        <v>4185</v>
      </c>
      <c r="D3204" s="68" t="s">
        <v>4658</v>
      </c>
    </row>
    <row r="3205" spans="1:4" hidden="1" x14ac:dyDescent="0.2">
      <c r="A3205" s="221">
        <v>3204</v>
      </c>
      <c r="B3205" s="68" t="b">
        <f>'Zał 5-2'!$D$30&lt;='Zał 1-2'!$D$30</f>
        <v>1</v>
      </c>
      <c r="C3205" s="68" t="s">
        <v>4185</v>
      </c>
      <c r="D3205" s="68" t="s">
        <v>4659</v>
      </c>
    </row>
    <row r="3206" spans="1:4" hidden="1" x14ac:dyDescent="0.2">
      <c r="A3206" s="221">
        <v>3205</v>
      </c>
      <c r="B3206" s="68" t="b">
        <f>'Zał 5-2'!$D$31&lt;='Zał 1-2'!$D$31</f>
        <v>1</v>
      </c>
      <c r="C3206" s="68" t="s">
        <v>4185</v>
      </c>
      <c r="D3206" s="68" t="s">
        <v>4660</v>
      </c>
    </row>
    <row r="3207" spans="1:4" hidden="1" x14ac:dyDescent="0.2">
      <c r="A3207" s="221">
        <v>3206</v>
      </c>
      <c r="B3207" s="68" t="b">
        <f>'Zał 5-2'!$D$32&lt;='Zał 1-2'!$D$32</f>
        <v>1</v>
      </c>
      <c r="C3207" s="68" t="s">
        <v>4185</v>
      </c>
      <c r="D3207" s="68" t="s">
        <v>4661</v>
      </c>
    </row>
    <row r="3208" spans="1:4" hidden="1" x14ac:dyDescent="0.2">
      <c r="A3208" s="221">
        <v>3207</v>
      </c>
      <c r="B3208" s="68" t="b">
        <f>'Zał 5-2'!$D$33&lt;='Zał 1-2'!$D$33</f>
        <v>1</v>
      </c>
      <c r="C3208" s="68" t="s">
        <v>4185</v>
      </c>
      <c r="D3208" s="68" t="s">
        <v>4662</v>
      </c>
    </row>
    <row r="3209" spans="1:4" hidden="1" x14ac:dyDescent="0.2">
      <c r="A3209" s="221">
        <v>3208</v>
      </c>
      <c r="B3209" s="68" t="b">
        <f>'Zał 5-2'!$D$34&lt;='Zał 1-2'!$D$34</f>
        <v>1</v>
      </c>
      <c r="C3209" s="68" t="s">
        <v>4185</v>
      </c>
      <c r="D3209" s="68" t="s">
        <v>4663</v>
      </c>
    </row>
    <row r="3210" spans="1:4" hidden="1" x14ac:dyDescent="0.2">
      <c r="A3210" s="221">
        <v>3209</v>
      </c>
      <c r="B3210" s="68" t="b">
        <f>'Zał 5-2'!$D$35&lt;='Zał 1-2'!$D$35</f>
        <v>1</v>
      </c>
      <c r="C3210" s="68" t="s">
        <v>4185</v>
      </c>
      <c r="D3210" s="68" t="s">
        <v>4664</v>
      </c>
    </row>
    <row r="3211" spans="1:4" hidden="1" x14ac:dyDescent="0.2">
      <c r="A3211" s="221">
        <v>3210</v>
      </c>
      <c r="B3211" s="68" t="b">
        <f>'Zał 5-2'!$D$36&lt;='Zał 1-2'!$D$36</f>
        <v>1</v>
      </c>
      <c r="C3211" s="68" t="s">
        <v>4185</v>
      </c>
      <c r="D3211" s="68" t="s">
        <v>4665</v>
      </c>
    </row>
    <row r="3212" spans="1:4" hidden="1" x14ac:dyDescent="0.2">
      <c r="A3212" s="221">
        <v>3211</v>
      </c>
      <c r="B3212" s="68" t="b">
        <f>'Zał 5-2'!$D$37&lt;='Zał 1-2'!$D$37</f>
        <v>1</v>
      </c>
      <c r="C3212" s="68" t="s">
        <v>4185</v>
      </c>
      <c r="D3212" s="68" t="s">
        <v>4666</v>
      </c>
    </row>
    <row r="3213" spans="1:4" hidden="1" x14ac:dyDescent="0.2">
      <c r="A3213" s="221">
        <v>3212</v>
      </c>
      <c r="B3213" s="68" t="b">
        <f>'Zał 5-2'!$D$38&lt;='Zał 1-2'!$D$38</f>
        <v>1</v>
      </c>
      <c r="C3213" s="68" t="s">
        <v>4185</v>
      </c>
      <c r="D3213" s="68" t="s">
        <v>4667</v>
      </c>
    </row>
    <row r="3214" spans="1:4" hidden="1" x14ac:dyDescent="0.2">
      <c r="A3214" s="221">
        <v>3213</v>
      </c>
      <c r="B3214" s="68" t="b">
        <f>'Zał 5-2'!$D$39&lt;='Zał 1-2'!$D$39</f>
        <v>1</v>
      </c>
      <c r="C3214" s="68" t="s">
        <v>4185</v>
      </c>
      <c r="D3214" s="68" t="s">
        <v>4668</v>
      </c>
    </row>
    <row r="3215" spans="1:4" hidden="1" x14ac:dyDescent="0.2">
      <c r="A3215" s="221">
        <v>3214</v>
      </c>
      <c r="B3215" s="68" t="b">
        <f>'Zał 5-2'!$E$7&lt;='Zał 1-2'!$E$7</f>
        <v>1</v>
      </c>
      <c r="C3215" s="68" t="s">
        <v>4185</v>
      </c>
      <c r="D3215" s="68" t="s">
        <v>4669</v>
      </c>
    </row>
    <row r="3216" spans="1:4" hidden="1" x14ac:dyDescent="0.2">
      <c r="A3216" s="221">
        <v>3215</v>
      </c>
      <c r="B3216" s="68" t="b">
        <f>'Zał 5-2'!$E$8&lt;='Zał 1-2'!$E$8</f>
        <v>1</v>
      </c>
      <c r="C3216" s="68" t="s">
        <v>4185</v>
      </c>
      <c r="D3216" s="68" t="s">
        <v>4670</v>
      </c>
    </row>
    <row r="3217" spans="1:4" hidden="1" x14ac:dyDescent="0.2">
      <c r="A3217" s="221">
        <v>3216</v>
      </c>
      <c r="B3217" s="68" t="b">
        <f>'Zał 5-2'!$E$9&lt;='Zał 1-2'!$E$9</f>
        <v>1</v>
      </c>
      <c r="C3217" s="68" t="s">
        <v>4185</v>
      </c>
      <c r="D3217" s="68" t="s">
        <v>4671</v>
      </c>
    </row>
    <row r="3218" spans="1:4" hidden="1" x14ac:dyDescent="0.2">
      <c r="A3218" s="221">
        <v>3217</v>
      </c>
      <c r="B3218" s="68" t="b">
        <f>'Zał 5-2'!$E$10&lt;='Zał 1-2'!$E$10</f>
        <v>1</v>
      </c>
      <c r="C3218" s="68" t="s">
        <v>4185</v>
      </c>
      <c r="D3218" s="68" t="s">
        <v>4672</v>
      </c>
    </row>
    <row r="3219" spans="1:4" hidden="1" x14ac:dyDescent="0.2">
      <c r="A3219" s="221">
        <v>3218</v>
      </c>
      <c r="B3219" s="68" t="b">
        <f>'Zał 5-2'!$E$11&lt;='Zał 1-2'!$E$11</f>
        <v>1</v>
      </c>
      <c r="C3219" s="68" t="s">
        <v>4185</v>
      </c>
      <c r="D3219" s="68" t="s">
        <v>4673</v>
      </c>
    </row>
    <row r="3220" spans="1:4" hidden="1" x14ac:dyDescent="0.2">
      <c r="A3220" s="221">
        <v>3219</v>
      </c>
      <c r="B3220" s="68" t="b">
        <f>'Zał 5-2'!$E$12&lt;='Zał 1-2'!$E$12</f>
        <v>1</v>
      </c>
      <c r="C3220" s="68" t="s">
        <v>4185</v>
      </c>
      <c r="D3220" s="68" t="s">
        <v>4674</v>
      </c>
    </row>
    <row r="3221" spans="1:4" hidden="1" x14ac:dyDescent="0.2">
      <c r="A3221" s="221">
        <v>3220</v>
      </c>
      <c r="B3221" s="68" t="b">
        <f>'Zał 5-2'!$E$14&lt;='Zał 1-2'!$E$14</f>
        <v>1</v>
      </c>
      <c r="C3221" s="68" t="s">
        <v>4185</v>
      </c>
      <c r="D3221" s="68" t="s">
        <v>4675</v>
      </c>
    </row>
    <row r="3222" spans="1:4" hidden="1" x14ac:dyDescent="0.2">
      <c r="A3222" s="221">
        <v>3221</v>
      </c>
      <c r="B3222" s="68" t="b">
        <f>'Zał 5-2'!$E$15&lt;='Zał 1-2'!$E$15</f>
        <v>1</v>
      </c>
      <c r="C3222" s="68" t="s">
        <v>4185</v>
      </c>
      <c r="D3222" s="68" t="s">
        <v>4676</v>
      </c>
    </row>
    <row r="3223" spans="1:4" hidden="1" x14ac:dyDescent="0.2">
      <c r="A3223" s="221">
        <v>3222</v>
      </c>
      <c r="B3223" s="68" t="b">
        <f>'Zał 5-2'!$E$16&lt;='Zał 1-2'!$E$16</f>
        <v>1</v>
      </c>
      <c r="C3223" s="68" t="s">
        <v>4185</v>
      </c>
      <c r="D3223" s="68" t="s">
        <v>4677</v>
      </c>
    </row>
    <row r="3224" spans="1:4" hidden="1" x14ac:dyDescent="0.2">
      <c r="A3224" s="221">
        <v>3223</v>
      </c>
      <c r="B3224" s="68" t="b">
        <f>'Zał 5-2'!$E$17&lt;='Zał 1-2'!$E$17</f>
        <v>1</v>
      </c>
      <c r="C3224" s="68" t="s">
        <v>4185</v>
      </c>
      <c r="D3224" s="68" t="s">
        <v>4678</v>
      </c>
    </row>
    <row r="3225" spans="1:4" hidden="1" x14ac:dyDescent="0.2">
      <c r="A3225" s="221">
        <v>3224</v>
      </c>
      <c r="B3225" s="68" t="b">
        <f>'Zał 5-2'!$E$18&lt;='Zał 1-2'!$E$18</f>
        <v>1</v>
      </c>
      <c r="C3225" s="68" t="s">
        <v>4185</v>
      </c>
      <c r="D3225" s="68" t="s">
        <v>4679</v>
      </c>
    </row>
    <row r="3226" spans="1:4" hidden="1" x14ac:dyDescent="0.2">
      <c r="A3226" s="221">
        <v>3225</v>
      </c>
      <c r="B3226" s="68" t="b">
        <f>'Zał 5-2'!$E$19&lt;='Zał 1-2'!$E$19</f>
        <v>1</v>
      </c>
      <c r="C3226" s="68" t="s">
        <v>4185</v>
      </c>
      <c r="D3226" s="68" t="s">
        <v>4680</v>
      </c>
    </row>
    <row r="3227" spans="1:4" hidden="1" x14ac:dyDescent="0.2">
      <c r="A3227" s="221">
        <v>3226</v>
      </c>
      <c r="B3227" s="68" t="b">
        <f>'Zał 5-2'!$E$20&lt;='Zał 1-2'!$E$20</f>
        <v>1</v>
      </c>
      <c r="C3227" s="68" t="s">
        <v>4185</v>
      </c>
      <c r="D3227" s="68" t="s">
        <v>4681</v>
      </c>
    </row>
    <row r="3228" spans="1:4" hidden="1" x14ac:dyDescent="0.2">
      <c r="A3228" s="221">
        <v>3227</v>
      </c>
      <c r="B3228" s="68" t="b">
        <f>'Zał 5-2'!$E$21&lt;='Zał 1-2'!$E$21</f>
        <v>1</v>
      </c>
      <c r="C3228" s="68" t="s">
        <v>4185</v>
      </c>
      <c r="D3228" s="68" t="s">
        <v>4682</v>
      </c>
    </row>
    <row r="3229" spans="1:4" hidden="1" x14ac:dyDescent="0.2">
      <c r="A3229" s="221">
        <v>3228</v>
      </c>
      <c r="B3229" s="68" t="b">
        <f>'Zał 5-2'!$E$22&lt;='Zał 1-2'!$E$22</f>
        <v>1</v>
      </c>
      <c r="C3229" s="68" t="s">
        <v>4185</v>
      </c>
      <c r="D3229" s="68" t="s">
        <v>4683</v>
      </c>
    </row>
    <row r="3230" spans="1:4" hidden="1" x14ac:dyDescent="0.2">
      <c r="A3230" s="221">
        <v>3229</v>
      </c>
      <c r="B3230" s="68" t="b">
        <f>'Zał 5-2'!$E$23&lt;='Zał 1-2'!$E$23</f>
        <v>1</v>
      </c>
      <c r="C3230" s="68" t="s">
        <v>4185</v>
      </c>
      <c r="D3230" s="68" t="s">
        <v>4684</v>
      </c>
    </row>
    <row r="3231" spans="1:4" hidden="1" x14ac:dyDescent="0.2">
      <c r="A3231" s="221">
        <v>3230</v>
      </c>
      <c r="B3231" s="68" t="b">
        <f>'Zał 5-2'!$E$24&lt;='Zał 1-2'!$E$24</f>
        <v>1</v>
      </c>
      <c r="C3231" s="68" t="s">
        <v>4185</v>
      </c>
      <c r="D3231" s="68" t="s">
        <v>4685</v>
      </c>
    </row>
    <row r="3232" spans="1:4" hidden="1" x14ac:dyDescent="0.2">
      <c r="A3232" s="221">
        <v>3231</v>
      </c>
      <c r="B3232" s="68" t="b">
        <f>'Zał 5-2'!$E$25&lt;='Zał 1-2'!$E$25</f>
        <v>1</v>
      </c>
      <c r="C3232" s="68" t="s">
        <v>4185</v>
      </c>
      <c r="D3232" s="68" t="s">
        <v>4686</v>
      </c>
    </row>
    <row r="3233" spans="1:4" hidden="1" x14ac:dyDescent="0.2">
      <c r="A3233" s="221">
        <v>3232</v>
      </c>
      <c r="B3233" s="68" t="b">
        <f>'Zał 5-2'!$E$26&lt;='Zał 1-2'!$E$26</f>
        <v>1</v>
      </c>
      <c r="C3233" s="68" t="s">
        <v>4185</v>
      </c>
      <c r="D3233" s="68" t="s">
        <v>4687</v>
      </c>
    </row>
    <row r="3234" spans="1:4" hidden="1" x14ac:dyDescent="0.2">
      <c r="A3234" s="221">
        <v>3233</v>
      </c>
      <c r="B3234" s="68" t="b">
        <f>'Zał 5-2'!$E$27&lt;='Zał 1-2'!$E$27</f>
        <v>1</v>
      </c>
      <c r="C3234" s="68" t="s">
        <v>4185</v>
      </c>
      <c r="D3234" s="68" t="s">
        <v>4688</v>
      </c>
    </row>
    <row r="3235" spans="1:4" hidden="1" x14ac:dyDescent="0.2">
      <c r="A3235" s="221">
        <v>3234</v>
      </c>
      <c r="B3235" s="68" t="b">
        <f>'Zał 5-2'!$E$28&lt;='Zał 1-2'!$E$28</f>
        <v>1</v>
      </c>
      <c r="C3235" s="68" t="s">
        <v>4185</v>
      </c>
      <c r="D3235" s="68" t="s">
        <v>4689</v>
      </c>
    </row>
    <row r="3236" spans="1:4" hidden="1" x14ac:dyDescent="0.2">
      <c r="A3236" s="221">
        <v>3235</v>
      </c>
      <c r="B3236" s="68" t="b">
        <f>'Zał 5-2'!$E$29&lt;='Zał 1-2'!$E$29</f>
        <v>1</v>
      </c>
      <c r="C3236" s="68" t="s">
        <v>4185</v>
      </c>
      <c r="D3236" s="68" t="s">
        <v>4690</v>
      </c>
    </row>
    <row r="3237" spans="1:4" hidden="1" x14ac:dyDescent="0.2">
      <c r="A3237" s="221">
        <v>3236</v>
      </c>
      <c r="B3237" s="68" t="b">
        <f>'Zał 5-2'!$E$30&lt;='Zał 1-2'!$E$30</f>
        <v>1</v>
      </c>
      <c r="C3237" s="68" t="s">
        <v>4185</v>
      </c>
      <c r="D3237" s="68" t="s">
        <v>4691</v>
      </c>
    </row>
    <row r="3238" spans="1:4" hidden="1" x14ac:dyDescent="0.2">
      <c r="A3238" s="221">
        <v>3237</v>
      </c>
      <c r="B3238" s="68" t="b">
        <f>'Zał 5-2'!$E$31&lt;='Zał 1-2'!$E$31</f>
        <v>1</v>
      </c>
      <c r="C3238" s="68" t="s">
        <v>4185</v>
      </c>
      <c r="D3238" s="68" t="s">
        <v>4692</v>
      </c>
    </row>
    <row r="3239" spans="1:4" hidden="1" x14ac:dyDescent="0.2">
      <c r="A3239" s="221">
        <v>3238</v>
      </c>
      <c r="B3239" s="68" t="b">
        <f>'Zał 5-2'!$E$32&lt;='Zał 1-2'!$E$32</f>
        <v>1</v>
      </c>
      <c r="C3239" s="68" t="s">
        <v>4185</v>
      </c>
      <c r="D3239" s="68" t="s">
        <v>4693</v>
      </c>
    </row>
    <row r="3240" spans="1:4" hidden="1" x14ac:dyDescent="0.2">
      <c r="A3240" s="221">
        <v>3239</v>
      </c>
      <c r="B3240" s="68" t="b">
        <f>'Zał 5-2'!$E$33&lt;='Zał 1-2'!$E$33</f>
        <v>1</v>
      </c>
      <c r="C3240" s="68" t="s">
        <v>4185</v>
      </c>
      <c r="D3240" s="68" t="s">
        <v>4694</v>
      </c>
    </row>
    <row r="3241" spans="1:4" hidden="1" x14ac:dyDescent="0.2">
      <c r="A3241" s="221">
        <v>3240</v>
      </c>
      <c r="B3241" s="68" t="b">
        <f>'Zał 5-2'!$E$34&lt;='Zał 1-2'!$E$34</f>
        <v>1</v>
      </c>
      <c r="C3241" s="68" t="s">
        <v>4185</v>
      </c>
      <c r="D3241" s="68" t="s">
        <v>4695</v>
      </c>
    </row>
    <row r="3242" spans="1:4" hidden="1" x14ac:dyDescent="0.2">
      <c r="A3242" s="221">
        <v>3241</v>
      </c>
      <c r="B3242" s="68" t="b">
        <f>'Zał 5-2'!$E$35&lt;='Zał 1-2'!$E$35</f>
        <v>1</v>
      </c>
      <c r="C3242" s="68" t="s">
        <v>4185</v>
      </c>
      <c r="D3242" s="68" t="s">
        <v>4696</v>
      </c>
    </row>
    <row r="3243" spans="1:4" hidden="1" x14ac:dyDescent="0.2">
      <c r="A3243" s="221">
        <v>3242</v>
      </c>
      <c r="B3243" s="68" t="b">
        <f>'Zał 5-2'!$E$36&lt;='Zał 1-2'!$E$36</f>
        <v>1</v>
      </c>
      <c r="C3243" s="68" t="s">
        <v>4185</v>
      </c>
      <c r="D3243" s="68" t="s">
        <v>4697</v>
      </c>
    </row>
    <row r="3244" spans="1:4" hidden="1" x14ac:dyDescent="0.2">
      <c r="A3244" s="221">
        <v>3243</v>
      </c>
      <c r="B3244" s="68" t="b">
        <f>'Zał 5-2'!$E$37&lt;='Zał 1-2'!$E$37</f>
        <v>1</v>
      </c>
      <c r="C3244" s="68" t="s">
        <v>4185</v>
      </c>
      <c r="D3244" s="68" t="s">
        <v>4698</v>
      </c>
    </row>
    <row r="3245" spans="1:4" hidden="1" x14ac:dyDescent="0.2">
      <c r="A3245" s="221">
        <v>3244</v>
      </c>
      <c r="B3245" s="68" t="b">
        <f>'Zał 5-2'!$E$38&lt;='Zał 1-2'!$E$38</f>
        <v>1</v>
      </c>
      <c r="C3245" s="68" t="s">
        <v>4185</v>
      </c>
      <c r="D3245" s="68" t="s">
        <v>4699</v>
      </c>
    </row>
    <row r="3246" spans="1:4" hidden="1" x14ac:dyDescent="0.2">
      <c r="A3246" s="221">
        <v>3245</v>
      </c>
      <c r="B3246" s="68" t="b">
        <f>'Zał 5-2'!$E$39&lt;='Zał 1-2'!$E$39</f>
        <v>1</v>
      </c>
      <c r="C3246" s="68" t="s">
        <v>4185</v>
      </c>
      <c r="D3246" s="68" t="s">
        <v>4700</v>
      </c>
    </row>
    <row r="3247" spans="1:4" hidden="1" x14ac:dyDescent="0.2">
      <c r="A3247" s="221">
        <v>3246</v>
      </c>
      <c r="B3247" s="68" t="b">
        <f>'Zał 5-2'!$F$7&lt;='Zał 1-2'!$F$7</f>
        <v>1</v>
      </c>
      <c r="C3247" s="68" t="s">
        <v>4185</v>
      </c>
      <c r="D3247" s="68" t="s">
        <v>4734</v>
      </c>
    </row>
    <row r="3248" spans="1:4" hidden="1" x14ac:dyDescent="0.2">
      <c r="A3248" s="221">
        <v>3247</v>
      </c>
      <c r="B3248" s="68" t="b">
        <f>'Zał 5-2'!$F$8&lt;='Zał 1-2'!$F$8</f>
        <v>1</v>
      </c>
      <c r="C3248" s="68" t="s">
        <v>4185</v>
      </c>
      <c r="D3248" s="68" t="s">
        <v>4735</v>
      </c>
    </row>
    <row r="3249" spans="1:4" hidden="1" x14ac:dyDescent="0.2">
      <c r="A3249" s="221">
        <v>3248</v>
      </c>
      <c r="B3249" s="68" t="b">
        <f>'Zał 5-2'!$F$9&lt;='Zał 1-2'!$F$9</f>
        <v>1</v>
      </c>
      <c r="C3249" s="68" t="s">
        <v>4185</v>
      </c>
      <c r="D3249" s="68" t="s">
        <v>4736</v>
      </c>
    </row>
    <row r="3250" spans="1:4" hidden="1" x14ac:dyDescent="0.2">
      <c r="A3250" s="221">
        <v>3249</v>
      </c>
      <c r="B3250" s="68" t="b">
        <f>'Zał 5-2'!$F$10&lt;='Zał 1-2'!$F$10</f>
        <v>1</v>
      </c>
      <c r="C3250" s="68" t="s">
        <v>4185</v>
      </c>
      <c r="D3250" s="68" t="s">
        <v>4737</v>
      </c>
    </row>
    <row r="3251" spans="1:4" hidden="1" x14ac:dyDescent="0.2">
      <c r="A3251" s="221">
        <v>3250</v>
      </c>
      <c r="B3251" s="68" t="b">
        <f>'Zał 5-2'!$F$11&lt;='Zał 1-2'!$F$11</f>
        <v>1</v>
      </c>
      <c r="C3251" s="68" t="s">
        <v>4185</v>
      </c>
      <c r="D3251" s="68" t="s">
        <v>4738</v>
      </c>
    </row>
    <row r="3252" spans="1:4" hidden="1" x14ac:dyDescent="0.2">
      <c r="A3252" s="221">
        <v>3251</v>
      </c>
      <c r="B3252" s="68" t="b">
        <f>'Zał 5-2'!$F$12&lt;='Zał 1-2'!$F$12</f>
        <v>1</v>
      </c>
      <c r="C3252" s="68" t="s">
        <v>4185</v>
      </c>
      <c r="D3252" s="68" t="s">
        <v>4739</v>
      </c>
    </row>
    <row r="3253" spans="1:4" hidden="1" x14ac:dyDescent="0.2">
      <c r="A3253" s="221">
        <v>3252</v>
      </c>
      <c r="B3253" s="68" t="b">
        <f>'Zał 5-2'!$F$13&lt;='Zał 1-2'!$F$13</f>
        <v>1</v>
      </c>
      <c r="C3253" s="68" t="s">
        <v>4185</v>
      </c>
      <c r="D3253" s="68" t="s">
        <v>4740</v>
      </c>
    </row>
    <row r="3254" spans="1:4" hidden="1" x14ac:dyDescent="0.2">
      <c r="A3254" s="221">
        <v>3253</v>
      </c>
      <c r="B3254" s="68" t="b">
        <f>'Zał 5-2'!$F$14&lt;='Zał 1-2'!$F$14</f>
        <v>1</v>
      </c>
      <c r="C3254" s="68" t="s">
        <v>4185</v>
      </c>
      <c r="D3254" s="68" t="s">
        <v>4741</v>
      </c>
    </row>
    <row r="3255" spans="1:4" hidden="1" x14ac:dyDescent="0.2">
      <c r="A3255" s="221">
        <v>3254</v>
      </c>
      <c r="B3255" s="68" t="b">
        <f>'Zał 5-2'!$F$15&lt;='Zał 1-2'!$F$15</f>
        <v>1</v>
      </c>
      <c r="C3255" s="68" t="s">
        <v>4185</v>
      </c>
      <c r="D3255" s="68" t="s">
        <v>4742</v>
      </c>
    </row>
    <row r="3256" spans="1:4" hidden="1" x14ac:dyDescent="0.2">
      <c r="A3256" s="221">
        <v>3255</v>
      </c>
      <c r="B3256" s="68" t="b">
        <f>'Zał 5-2'!$F$16&lt;='Zał 1-2'!$F$16</f>
        <v>1</v>
      </c>
      <c r="C3256" s="68" t="s">
        <v>4185</v>
      </c>
      <c r="D3256" s="68" t="s">
        <v>4743</v>
      </c>
    </row>
    <row r="3257" spans="1:4" hidden="1" x14ac:dyDescent="0.2">
      <c r="A3257" s="221">
        <v>3256</v>
      </c>
      <c r="B3257" s="68" t="b">
        <f>'Zał 5-2'!$F$17&lt;='Zał 1-2'!$F$17</f>
        <v>1</v>
      </c>
      <c r="C3257" s="68" t="s">
        <v>4185</v>
      </c>
      <c r="D3257" s="68" t="s">
        <v>4744</v>
      </c>
    </row>
    <row r="3258" spans="1:4" hidden="1" x14ac:dyDescent="0.2">
      <c r="A3258" s="221">
        <v>3257</v>
      </c>
      <c r="B3258" s="68" t="b">
        <f>'Zał 5-2'!$F$18&lt;='Zał 1-2'!$F$18</f>
        <v>1</v>
      </c>
      <c r="C3258" s="68" t="s">
        <v>4185</v>
      </c>
      <c r="D3258" s="68" t="s">
        <v>4745</v>
      </c>
    </row>
    <row r="3259" spans="1:4" hidden="1" x14ac:dyDescent="0.2">
      <c r="A3259" s="221">
        <v>3258</v>
      </c>
      <c r="B3259" s="68" t="b">
        <f>'Zał 5-2'!$F$19&lt;='Zał 1-2'!$F$19</f>
        <v>1</v>
      </c>
      <c r="C3259" s="68" t="s">
        <v>4185</v>
      </c>
      <c r="D3259" s="68" t="s">
        <v>4746</v>
      </c>
    </row>
    <row r="3260" spans="1:4" hidden="1" x14ac:dyDescent="0.2">
      <c r="A3260" s="221">
        <v>3259</v>
      </c>
      <c r="B3260" s="68" t="b">
        <f>'Zał 5-2'!$F$20&lt;='Zał 1-2'!$F$20</f>
        <v>1</v>
      </c>
      <c r="C3260" s="68" t="s">
        <v>4185</v>
      </c>
      <c r="D3260" s="68" t="s">
        <v>4747</v>
      </c>
    </row>
    <row r="3261" spans="1:4" hidden="1" x14ac:dyDescent="0.2">
      <c r="A3261" s="221">
        <v>3260</v>
      </c>
      <c r="B3261" s="68" t="b">
        <f>'Zał 5-2'!$F$21&lt;='Zał 1-2'!$F$21</f>
        <v>1</v>
      </c>
      <c r="C3261" s="68" t="s">
        <v>4185</v>
      </c>
      <c r="D3261" s="68" t="s">
        <v>4748</v>
      </c>
    </row>
    <row r="3262" spans="1:4" hidden="1" x14ac:dyDescent="0.2">
      <c r="A3262" s="221">
        <v>3261</v>
      </c>
      <c r="B3262" s="68" t="b">
        <f>'Zał 5-2'!$F$22&lt;='Zał 1-2'!$F$22</f>
        <v>1</v>
      </c>
      <c r="C3262" s="68" t="s">
        <v>4185</v>
      </c>
      <c r="D3262" s="68" t="s">
        <v>4749</v>
      </c>
    </row>
    <row r="3263" spans="1:4" hidden="1" x14ac:dyDescent="0.2">
      <c r="A3263" s="221">
        <v>3262</v>
      </c>
      <c r="B3263" s="68" t="b">
        <f>'Zał 5-2'!$F$23&lt;='Zał 1-2'!$F$23</f>
        <v>1</v>
      </c>
      <c r="C3263" s="68" t="s">
        <v>4185</v>
      </c>
      <c r="D3263" s="68" t="s">
        <v>4750</v>
      </c>
    </row>
    <row r="3264" spans="1:4" hidden="1" x14ac:dyDescent="0.2">
      <c r="A3264" s="221">
        <v>3263</v>
      </c>
      <c r="B3264" s="68" t="b">
        <f>'Zał 5-2'!$F$24&lt;='Zał 1-2'!$F$24</f>
        <v>1</v>
      </c>
      <c r="C3264" s="68" t="s">
        <v>4185</v>
      </c>
      <c r="D3264" s="68" t="s">
        <v>4751</v>
      </c>
    </row>
    <row r="3265" spans="1:4" hidden="1" x14ac:dyDescent="0.2">
      <c r="A3265" s="221">
        <v>3264</v>
      </c>
      <c r="B3265" s="68" t="b">
        <f>'Zał 5-2'!$F$25&lt;='Zał 1-2'!$F$25</f>
        <v>1</v>
      </c>
      <c r="C3265" s="68" t="s">
        <v>4185</v>
      </c>
      <c r="D3265" s="68" t="s">
        <v>4752</v>
      </c>
    </row>
    <row r="3266" spans="1:4" hidden="1" x14ac:dyDescent="0.2">
      <c r="A3266" s="221">
        <v>3265</v>
      </c>
      <c r="B3266" s="68" t="b">
        <f>'Zał 5-2'!$F$26&lt;='Zał 1-2'!$F$26</f>
        <v>1</v>
      </c>
      <c r="C3266" s="68" t="s">
        <v>4185</v>
      </c>
      <c r="D3266" s="68" t="s">
        <v>4753</v>
      </c>
    </row>
    <row r="3267" spans="1:4" hidden="1" x14ac:dyDescent="0.2">
      <c r="A3267" s="221">
        <v>3266</v>
      </c>
      <c r="B3267" s="68" t="b">
        <f>'Zał 5-2'!$F$27&lt;='Zał 1-2'!$F$27</f>
        <v>1</v>
      </c>
      <c r="C3267" s="68" t="s">
        <v>4185</v>
      </c>
      <c r="D3267" s="68" t="s">
        <v>4754</v>
      </c>
    </row>
    <row r="3268" spans="1:4" hidden="1" x14ac:dyDescent="0.2">
      <c r="A3268" s="221">
        <v>3267</v>
      </c>
      <c r="B3268" s="68" t="b">
        <f>'Zał 5-2'!$F$28&lt;='Zał 1-2'!$F$28</f>
        <v>1</v>
      </c>
      <c r="C3268" s="68" t="s">
        <v>4185</v>
      </c>
      <c r="D3268" s="68" t="s">
        <v>4755</v>
      </c>
    </row>
    <row r="3269" spans="1:4" hidden="1" x14ac:dyDescent="0.2">
      <c r="A3269" s="221">
        <v>3268</v>
      </c>
      <c r="B3269" s="68" t="b">
        <f>'Zał 5-2'!$F$29&lt;='Zał 1-2'!$F$29</f>
        <v>1</v>
      </c>
      <c r="C3269" s="68" t="s">
        <v>4185</v>
      </c>
      <c r="D3269" s="68" t="s">
        <v>4756</v>
      </c>
    </row>
    <row r="3270" spans="1:4" hidden="1" x14ac:dyDescent="0.2">
      <c r="A3270" s="221">
        <v>3269</v>
      </c>
      <c r="B3270" s="68" t="b">
        <f>'Zał 5-2'!$F$30&lt;='Zał 1-2'!$F$30</f>
        <v>1</v>
      </c>
      <c r="C3270" s="68" t="s">
        <v>4185</v>
      </c>
      <c r="D3270" s="68" t="s">
        <v>4757</v>
      </c>
    </row>
    <row r="3271" spans="1:4" hidden="1" x14ac:dyDescent="0.2">
      <c r="A3271" s="221">
        <v>3270</v>
      </c>
      <c r="B3271" s="68" t="b">
        <f>'Zał 5-2'!$F$31&lt;='Zał 1-2'!$F$31</f>
        <v>1</v>
      </c>
      <c r="C3271" s="68" t="s">
        <v>4185</v>
      </c>
      <c r="D3271" s="68" t="s">
        <v>4758</v>
      </c>
    </row>
    <row r="3272" spans="1:4" hidden="1" x14ac:dyDescent="0.2">
      <c r="A3272" s="221">
        <v>3271</v>
      </c>
      <c r="B3272" s="68" t="b">
        <f>'Zał 5-2'!$F$32&lt;='Zał 1-2'!$F$32</f>
        <v>1</v>
      </c>
      <c r="C3272" s="68" t="s">
        <v>4185</v>
      </c>
      <c r="D3272" s="68" t="s">
        <v>4759</v>
      </c>
    </row>
    <row r="3273" spans="1:4" hidden="1" x14ac:dyDescent="0.2">
      <c r="A3273" s="221">
        <v>3272</v>
      </c>
      <c r="B3273" s="68" t="b">
        <f>'Zał 5-2'!$F$33&lt;='Zał 1-2'!$F$33</f>
        <v>1</v>
      </c>
      <c r="C3273" s="68" t="s">
        <v>4185</v>
      </c>
      <c r="D3273" s="68" t="s">
        <v>4760</v>
      </c>
    </row>
    <row r="3274" spans="1:4" hidden="1" x14ac:dyDescent="0.2">
      <c r="A3274" s="221">
        <v>3273</v>
      </c>
      <c r="B3274" s="68" t="b">
        <f>'Zał 5-2'!$F$34&lt;='Zał 1-2'!$F$34</f>
        <v>1</v>
      </c>
      <c r="C3274" s="68" t="s">
        <v>4185</v>
      </c>
      <c r="D3274" s="68" t="s">
        <v>4761</v>
      </c>
    </row>
    <row r="3275" spans="1:4" hidden="1" x14ac:dyDescent="0.2">
      <c r="A3275" s="221">
        <v>3274</v>
      </c>
      <c r="B3275" s="68" t="b">
        <f>'Zał 5-2'!$F$35&lt;='Zał 1-2'!$F$35</f>
        <v>1</v>
      </c>
      <c r="C3275" s="68" t="s">
        <v>4185</v>
      </c>
      <c r="D3275" s="68" t="s">
        <v>4762</v>
      </c>
    </row>
    <row r="3276" spans="1:4" hidden="1" x14ac:dyDescent="0.2">
      <c r="A3276" s="221">
        <v>3275</v>
      </c>
      <c r="B3276" s="68" t="b">
        <f>'Zał 5-2'!$F$36&lt;='Zał 1-2'!$F$36</f>
        <v>1</v>
      </c>
      <c r="C3276" s="68" t="s">
        <v>4185</v>
      </c>
      <c r="D3276" s="68" t="s">
        <v>4763</v>
      </c>
    </row>
    <row r="3277" spans="1:4" hidden="1" x14ac:dyDescent="0.2">
      <c r="A3277" s="221">
        <v>3276</v>
      </c>
      <c r="B3277" s="68" t="b">
        <f>'Zał 5-2'!$F$37&lt;='Zał 1-2'!$F$37</f>
        <v>1</v>
      </c>
      <c r="C3277" s="68" t="s">
        <v>4185</v>
      </c>
      <c r="D3277" s="68" t="s">
        <v>4764</v>
      </c>
    </row>
    <row r="3278" spans="1:4" hidden="1" x14ac:dyDescent="0.2">
      <c r="A3278" s="221">
        <v>3277</v>
      </c>
      <c r="B3278" s="68" t="b">
        <f>'Zał 5-2'!$F$38&lt;='Zał 1-2'!$F$38</f>
        <v>1</v>
      </c>
      <c r="C3278" s="68" t="s">
        <v>4185</v>
      </c>
      <c r="D3278" s="68" t="s">
        <v>4765</v>
      </c>
    </row>
    <row r="3279" spans="1:4" hidden="1" x14ac:dyDescent="0.2">
      <c r="A3279" s="221">
        <v>3278</v>
      </c>
      <c r="B3279" s="68" t="b">
        <f>'Zał 5-2'!$F$39&lt;='Zał 1-2'!$F$39</f>
        <v>1</v>
      </c>
      <c r="C3279" s="68" t="s">
        <v>4185</v>
      </c>
      <c r="D3279" s="68" t="s">
        <v>4766</v>
      </c>
    </row>
    <row r="3280" spans="1:4" hidden="1" x14ac:dyDescent="0.2">
      <c r="A3280" s="221">
        <v>3279</v>
      </c>
      <c r="B3280" s="68" t="b">
        <f>'Zał 5-2'!$G$7&lt;='Zał 1-2'!$G$7</f>
        <v>1</v>
      </c>
      <c r="C3280" s="68" t="s">
        <v>4185</v>
      </c>
      <c r="D3280" s="68" t="s">
        <v>4701</v>
      </c>
    </row>
    <row r="3281" spans="1:4" hidden="1" x14ac:dyDescent="0.2">
      <c r="A3281" s="221">
        <v>3280</v>
      </c>
      <c r="B3281" s="68" t="b">
        <f>'Zał 5-2'!$G$8&lt;='Zał 1-2'!$G$8</f>
        <v>1</v>
      </c>
      <c r="C3281" s="68" t="s">
        <v>4185</v>
      </c>
      <c r="D3281" s="68" t="s">
        <v>4702</v>
      </c>
    </row>
    <row r="3282" spans="1:4" hidden="1" x14ac:dyDescent="0.2">
      <c r="A3282" s="221">
        <v>3281</v>
      </c>
      <c r="B3282" s="68" t="b">
        <f>'Zał 5-2'!$G$9&lt;='Zał 1-2'!$G$9</f>
        <v>1</v>
      </c>
      <c r="C3282" s="68" t="s">
        <v>4185</v>
      </c>
      <c r="D3282" s="68" t="s">
        <v>4703</v>
      </c>
    </row>
    <row r="3283" spans="1:4" hidden="1" x14ac:dyDescent="0.2">
      <c r="A3283" s="221">
        <v>3282</v>
      </c>
      <c r="B3283" s="68" t="b">
        <f>'Zał 5-2'!$G$10&lt;='Zał 1-2'!$G$10</f>
        <v>1</v>
      </c>
      <c r="C3283" s="68" t="s">
        <v>4185</v>
      </c>
      <c r="D3283" s="68" t="s">
        <v>4704</v>
      </c>
    </row>
    <row r="3284" spans="1:4" hidden="1" x14ac:dyDescent="0.2">
      <c r="A3284" s="221">
        <v>3283</v>
      </c>
      <c r="B3284" s="68" t="b">
        <f>'Zał 5-2'!$G$11&lt;='Zał 1-2'!$G$11</f>
        <v>1</v>
      </c>
      <c r="C3284" s="68" t="s">
        <v>4185</v>
      </c>
      <c r="D3284" s="68" t="s">
        <v>4705</v>
      </c>
    </row>
    <row r="3285" spans="1:4" hidden="1" x14ac:dyDescent="0.2">
      <c r="A3285" s="221">
        <v>3284</v>
      </c>
      <c r="B3285" s="68" t="b">
        <f>'Zał 5-2'!$G$12&lt;='Zał 1-2'!$G$12</f>
        <v>1</v>
      </c>
      <c r="C3285" s="68" t="s">
        <v>4185</v>
      </c>
      <c r="D3285" s="68" t="s">
        <v>4706</v>
      </c>
    </row>
    <row r="3286" spans="1:4" hidden="1" x14ac:dyDescent="0.2">
      <c r="A3286" s="221">
        <v>3285</v>
      </c>
      <c r="B3286" s="68" t="b">
        <f>'Zał 5-2'!$G$13&lt;='Zał 1-2'!$G$13</f>
        <v>1</v>
      </c>
      <c r="C3286" s="68" t="s">
        <v>4185</v>
      </c>
      <c r="D3286" s="68" t="s">
        <v>4707</v>
      </c>
    </row>
    <row r="3287" spans="1:4" hidden="1" x14ac:dyDescent="0.2">
      <c r="A3287" s="221">
        <v>3286</v>
      </c>
      <c r="B3287" s="68" t="b">
        <f>'Zał 5-2'!$G$14&lt;='Zał 1-2'!$G$14</f>
        <v>1</v>
      </c>
      <c r="C3287" s="68" t="s">
        <v>4185</v>
      </c>
      <c r="D3287" s="68" t="s">
        <v>4708</v>
      </c>
    </row>
    <row r="3288" spans="1:4" hidden="1" x14ac:dyDescent="0.2">
      <c r="A3288" s="221">
        <v>3287</v>
      </c>
      <c r="B3288" s="68" t="b">
        <f>'Zał 5-2'!$G$15&lt;='Zał 1-2'!$G$15</f>
        <v>1</v>
      </c>
      <c r="C3288" s="68" t="s">
        <v>4185</v>
      </c>
      <c r="D3288" s="68" t="s">
        <v>4709</v>
      </c>
    </row>
    <row r="3289" spans="1:4" hidden="1" x14ac:dyDescent="0.2">
      <c r="A3289" s="221">
        <v>3288</v>
      </c>
      <c r="B3289" s="68" t="b">
        <f>'Zał 5-2'!$G$16&lt;='Zał 1-2'!$G$16</f>
        <v>1</v>
      </c>
      <c r="C3289" s="68" t="s">
        <v>4185</v>
      </c>
      <c r="D3289" s="68" t="s">
        <v>4710</v>
      </c>
    </row>
    <row r="3290" spans="1:4" hidden="1" x14ac:dyDescent="0.2">
      <c r="A3290" s="221">
        <v>3289</v>
      </c>
      <c r="B3290" s="68" t="b">
        <f>'Zał 5-2'!$G$17&lt;='Zał 1-2'!$G$17</f>
        <v>1</v>
      </c>
      <c r="C3290" s="68" t="s">
        <v>4185</v>
      </c>
      <c r="D3290" s="68" t="s">
        <v>4711</v>
      </c>
    </row>
    <row r="3291" spans="1:4" hidden="1" x14ac:dyDescent="0.2">
      <c r="A3291" s="221">
        <v>3290</v>
      </c>
      <c r="B3291" s="68" t="b">
        <f>'Zał 5-2'!$G$18&lt;='Zał 1-2'!$G$18</f>
        <v>1</v>
      </c>
      <c r="C3291" s="68" t="s">
        <v>4185</v>
      </c>
      <c r="D3291" s="68" t="s">
        <v>4712</v>
      </c>
    </row>
    <row r="3292" spans="1:4" hidden="1" x14ac:dyDescent="0.2">
      <c r="A3292" s="221">
        <v>3291</v>
      </c>
      <c r="B3292" s="68" t="b">
        <f>'Zał 5-2'!$G$19&lt;='Zał 1-2'!$G$19</f>
        <v>1</v>
      </c>
      <c r="C3292" s="68" t="s">
        <v>4185</v>
      </c>
      <c r="D3292" s="68" t="s">
        <v>4713</v>
      </c>
    </row>
    <row r="3293" spans="1:4" hidden="1" x14ac:dyDescent="0.2">
      <c r="A3293" s="221">
        <v>3292</v>
      </c>
      <c r="B3293" s="68" t="b">
        <f>'Zał 5-2'!$G$20&lt;='Zał 1-2'!$G$20</f>
        <v>1</v>
      </c>
      <c r="C3293" s="68" t="s">
        <v>4185</v>
      </c>
      <c r="D3293" s="68" t="s">
        <v>4714</v>
      </c>
    </row>
    <row r="3294" spans="1:4" hidden="1" x14ac:dyDescent="0.2">
      <c r="A3294" s="221">
        <v>3293</v>
      </c>
      <c r="B3294" s="68" t="b">
        <f>'Zał 5-2'!$G$21&lt;='Zał 1-2'!$G$21</f>
        <v>1</v>
      </c>
      <c r="C3294" s="68" t="s">
        <v>4185</v>
      </c>
      <c r="D3294" s="68" t="s">
        <v>4715</v>
      </c>
    </row>
    <row r="3295" spans="1:4" hidden="1" x14ac:dyDescent="0.2">
      <c r="A3295" s="221">
        <v>3294</v>
      </c>
      <c r="B3295" s="68" t="b">
        <f>'Zał 5-2'!$G$22&lt;='Zał 1-2'!$G$22</f>
        <v>1</v>
      </c>
      <c r="C3295" s="68" t="s">
        <v>4185</v>
      </c>
      <c r="D3295" s="68" t="s">
        <v>4716</v>
      </c>
    </row>
    <row r="3296" spans="1:4" hidden="1" x14ac:dyDescent="0.2">
      <c r="A3296" s="221">
        <v>3295</v>
      </c>
      <c r="B3296" s="68" t="b">
        <f>'Zał 5-2'!$G$23&lt;='Zał 1-2'!$G$23</f>
        <v>1</v>
      </c>
      <c r="C3296" s="68" t="s">
        <v>4185</v>
      </c>
      <c r="D3296" s="68" t="s">
        <v>4717</v>
      </c>
    </row>
    <row r="3297" spans="1:4" hidden="1" x14ac:dyDescent="0.2">
      <c r="A3297" s="221">
        <v>3296</v>
      </c>
      <c r="B3297" s="68" t="b">
        <f>'Zał 5-2'!$G$24&lt;='Zał 1-2'!$G$24</f>
        <v>1</v>
      </c>
      <c r="C3297" s="68" t="s">
        <v>4185</v>
      </c>
      <c r="D3297" s="68" t="s">
        <v>4718</v>
      </c>
    </row>
    <row r="3298" spans="1:4" hidden="1" x14ac:dyDescent="0.2">
      <c r="A3298" s="221">
        <v>3297</v>
      </c>
      <c r="B3298" s="68" t="b">
        <f>'Zał 5-2'!$G$25&lt;='Zał 1-2'!$G$25</f>
        <v>1</v>
      </c>
      <c r="C3298" s="68" t="s">
        <v>4185</v>
      </c>
      <c r="D3298" s="68" t="s">
        <v>4719</v>
      </c>
    </row>
    <row r="3299" spans="1:4" hidden="1" x14ac:dyDescent="0.2">
      <c r="A3299" s="221">
        <v>3298</v>
      </c>
      <c r="B3299" s="68" t="b">
        <f>'Zał 5-2'!$G$26&lt;='Zał 1-2'!$G$26</f>
        <v>1</v>
      </c>
      <c r="C3299" s="68" t="s">
        <v>4185</v>
      </c>
      <c r="D3299" s="68" t="s">
        <v>4720</v>
      </c>
    </row>
    <row r="3300" spans="1:4" hidden="1" x14ac:dyDescent="0.2">
      <c r="A3300" s="221">
        <v>3299</v>
      </c>
      <c r="B3300" s="68" t="b">
        <f>'Zał 5-2'!$G$27&lt;='Zał 1-2'!$G$27</f>
        <v>1</v>
      </c>
      <c r="C3300" s="68" t="s">
        <v>4185</v>
      </c>
      <c r="D3300" s="68" t="s">
        <v>4721</v>
      </c>
    </row>
    <row r="3301" spans="1:4" hidden="1" x14ac:dyDescent="0.2">
      <c r="A3301" s="221">
        <v>3300</v>
      </c>
      <c r="B3301" s="68" t="b">
        <f>'Zał 5-2'!$G$28&lt;='Zał 1-2'!$G$28</f>
        <v>1</v>
      </c>
      <c r="C3301" s="68" t="s">
        <v>4185</v>
      </c>
      <c r="D3301" s="68" t="s">
        <v>4722</v>
      </c>
    </row>
    <row r="3302" spans="1:4" hidden="1" x14ac:dyDescent="0.2">
      <c r="A3302" s="221">
        <v>3301</v>
      </c>
      <c r="B3302" s="68" t="b">
        <f>'Zał 5-2'!$G$29&lt;='Zał 1-2'!$G$29</f>
        <v>1</v>
      </c>
      <c r="C3302" s="68" t="s">
        <v>4185</v>
      </c>
      <c r="D3302" s="68" t="s">
        <v>4723</v>
      </c>
    </row>
    <row r="3303" spans="1:4" hidden="1" x14ac:dyDescent="0.2">
      <c r="A3303" s="221">
        <v>3302</v>
      </c>
      <c r="B3303" s="68" t="b">
        <f>'Zał 5-2'!$G$30&lt;='Zał 1-2'!$G$30</f>
        <v>1</v>
      </c>
      <c r="C3303" s="68" t="s">
        <v>4185</v>
      </c>
      <c r="D3303" s="68" t="s">
        <v>4724</v>
      </c>
    </row>
    <row r="3304" spans="1:4" hidden="1" x14ac:dyDescent="0.2">
      <c r="A3304" s="221">
        <v>3303</v>
      </c>
      <c r="B3304" s="68" t="b">
        <f>'Zał 5-2'!$G$31&lt;='Zał 1-2'!$G$31</f>
        <v>1</v>
      </c>
      <c r="C3304" s="68" t="s">
        <v>4185</v>
      </c>
      <c r="D3304" s="68" t="s">
        <v>4725</v>
      </c>
    </row>
    <row r="3305" spans="1:4" hidden="1" x14ac:dyDescent="0.2">
      <c r="A3305" s="221">
        <v>3304</v>
      </c>
      <c r="B3305" s="68" t="b">
        <f>'Zał 5-2'!$G$32&lt;='Zał 1-2'!$G$32</f>
        <v>1</v>
      </c>
      <c r="C3305" s="68" t="s">
        <v>4185</v>
      </c>
      <c r="D3305" s="68" t="s">
        <v>4726</v>
      </c>
    </row>
    <row r="3306" spans="1:4" hidden="1" x14ac:dyDescent="0.2">
      <c r="A3306" s="221">
        <v>3305</v>
      </c>
      <c r="B3306" s="68" t="b">
        <f>'Zał 5-2'!$G$33&lt;='Zał 1-2'!$G$33</f>
        <v>1</v>
      </c>
      <c r="C3306" s="68" t="s">
        <v>4185</v>
      </c>
      <c r="D3306" s="68" t="s">
        <v>4727</v>
      </c>
    </row>
    <row r="3307" spans="1:4" hidden="1" x14ac:dyDescent="0.2">
      <c r="A3307" s="221">
        <v>3306</v>
      </c>
      <c r="B3307" s="68" t="b">
        <f>'Zał 5-2'!$G$34&lt;='Zał 1-2'!$G$34</f>
        <v>1</v>
      </c>
      <c r="C3307" s="68" t="s">
        <v>4185</v>
      </c>
      <c r="D3307" s="68" t="s">
        <v>4728</v>
      </c>
    </row>
    <row r="3308" spans="1:4" hidden="1" x14ac:dyDescent="0.2">
      <c r="A3308" s="221">
        <v>3307</v>
      </c>
      <c r="B3308" s="68" t="b">
        <f>'Zał 5-2'!$G$35&lt;='Zał 1-2'!$G$35</f>
        <v>1</v>
      </c>
      <c r="C3308" s="68" t="s">
        <v>4185</v>
      </c>
      <c r="D3308" s="68" t="s">
        <v>4729</v>
      </c>
    </row>
    <row r="3309" spans="1:4" hidden="1" x14ac:dyDescent="0.2">
      <c r="A3309" s="221">
        <v>3308</v>
      </c>
      <c r="B3309" s="68" t="b">
        <f>'Zał 5-2'!$G$36&lt;='Zał 1-2'!$G$36</f>
        <v>1</v>
      </c>
      <c r="C3309" s="68" t="s">
        <v>4185</v>
      </c>
      <c r="D3309" s="68" t="s">
        <v>4730</v>
      </c>
    </row>
    <row r="3310" spans="1:4" hidden="1" x14ac:dyDescent="0.2">
      <c r="A3310" s="221">
        <v>3309</v>
      </c>
      <c r="B3310" s="68" t="b">
        <f>'Zał 5-2'!$G$37&lt;='Zał 1-2'!$G$37</f>
        <v>1</v>
      </c>
      <c r="C3310" s="68" t="s">
        <v>4185</v>
      </c>
      <c r="D3310" s="68" t="s">
        <v>4731</v>
      </c>
    </row>
    <row r="3311" spans="1:4" hidden="1" x14ac:dyDescent="0.2">
      <c r="A3311" s="221">
        <v>3310</v>
      </c>
      <c r="B3311" s="68" t="b">
        <f>'Zał 5-2'!$G$38&lt;='Zał 1-2'!$G$38</f>
        <v>1</v>
      </c>
      <c r="C3311" s="68" t="s">
        <v>4185</v>
      </c>
      <c r="D3311" s="68" t="s">
        <v>4732</v>
      </c>
    </row>
    <row r="3312" spans="1:4" hidden="1" x14ac:dyDescent="0.2">
      <c r="A3312" s="221">
        <v>3311</v>
      </c>
      <c r="B3312" s="68" t="b">
        <f>'Zał 5-2'!$G$39&lt;='Zał 1-2'!$G$39</f>
        <v>1</v>
      </c>
      <c r="C3312" s="68" t="s">
        <v>4185</v>
      </c>
      <c r="D3312" s="68" t="s">
        <v>4733</v>
      </c>
    </row>
    <row r="3313" spans="1:4" hidden="1" x14ac:dyDescent="0.2">
      <c r="A3313" s="221">
        <v>3312</v>
      </c>
      <c r="B3313" s="68" t="b">
        <f>'Zał 5-2'!$H$7&lt;='Zał 1-2'!$H$7</f>
        <v>1</v>
      </c>
      <c r="C3313" s="68" t="s">
        <v>4185</v>
      </c>
      <c r="D3313" s="68" t="s">
        <v>4767</v>
      </c>
    </row>
    <row r="3314" spans="1:4" hidden="1" x14ac:dyDescent="0.2">
      <c r="A3314" s="221">
        <v>3313</v>
      </c>
      <c r="B3314" s="68" t="b">
        <f>'Zał 5-2'!$H$8&lt;='Zał 1-2'!$H$8</f>
        <v>1</v>
      </c>
      <c r="C3314" s="68" t="s">
        <v>4185</v>
      </c>
      <c r="D3314" s="68" t="s">
        <v>4768</v>
      </c>
    </row>
    <row r="3315" spans="1:4" hidden="1" x14ac:dyDescent="0.2">
      <c r="A3315" s="221">
        <v>3314</v>
      </c>
      <c r="B3315" s="68" t="b">
        <f>'Zał 5-2'!$H$9&lt;='Zał 1-2'!$H$9</f>
        <v>1</v>
      </c>
      <c r="C3315" s="68" t="s">
        <v>4185</v>
      </c>
      <c r="D3315" s="68" t="s">
        <v>4769</v>
      </c>
    </row>
    <row r="3316" spans="1:4" hidden="1" x14ac:dyDescent="0.2">
      <c r="A3316" s="221">
        <v>3315</v>
      </c>
      <c r="B3316" s="68" t="b">
        <f>'Zał 5-2'!$H$10&lt;='Zał 1-2'!$H$10</f>
        <v>1</v>
      </c>
      <c r="C3316" s="68" t="s">
        <v>4185</v>
      </c>
      <c r="D3316" s="68" t="s">
        <v>4770</v>
      </c>
    </row>
    <row r="3317" spans="1:4" hidden="1" x14ac:dyDescent="0.2">
      <c r="A3317" s="221">
        <v>3316</v>
      </c>
      <c r="B3317" s="68" t="b">
        <f>'Zał 5-2'!$H$11&lt;='Zał 1-2'!$H$11</f>
        <v>1</v>
      </c>
      <c r="C3317" s="68" t="s">
        <v>4185</v>
      </c>
      <c r="D3317" s="68" t="s">
        <v>4771</v>
      </c>
    </row>
    <row r="3318" spans="1:4" hidden="1" x14ac:dyDescent="0.2">
      <c r="A3318" s="221">
        <v>3317</v>
      </c>
      <c r="B3318" s="68" t="b">
        <f>'Zał 5-2'!$H$12&lt;='Zał 1-2'!$H$12</f>
        <v>1</v>
      </c>
      <c r="C3318" s="68" t="s">
        <v>4185</v>
      </c>
      <c r="D3318" s="68" t="s">
        <v>4772</v>
      </c>
    </row>
    <row r="3319" spans="1:4" hidden="1" x14ac:dyDescent="0.2">
      <c r="A3319" s="221">
        <v>3318</v>
      </c>
      <c r="B3319" s="68" t="b">
        <f>'Zał 5-2'!$H$13&lt;='Zał 1-2'!$H$13</f>
        <v>1</v>
      </c>
      <c r="C3319" s="68" t="s">
        <v>4185</v>
      </c>
      <c r="D3319" s="68" t="s">
        <v>4773</v>
      </c>
    </row>
    <row r="3320" spans="1:4" hidden="1" x14ac:dyDescent="0.2">
      <c r="A3320" s="221">
        <v>3319</v>
      </c>
      <c r="B3320" s="68" t="b">
        <f>'Zał 5-2'!$H$14&lt;='Zał 1-2'!$H$14</f>
        <v>1</v>
      </c>
      <c r="C3320" s="68" t="s">
        <v>4185</v>
      </c>
      <c r="D3320" s="68" t="s">
        <v>4774</v>
      </c>
    </row>
    <row r="3321" spans="1:4" hidden="1" x14ac:dyDescent="0.2">
      <c r="A3321" s="221">
        <v>3320</v>
      </c>
      <c r="B3321" s="68" t="b">
        <f>'Zał 5-2'!$H$15&lt;='Zał 1-2'!$H$15</f>
        <v>1</v>
      </c>
      <c r="C3321" s="68" t="s">
        <v>4185</v>
      </c>
      <c r="D3321" s="68" t="s">
        <v>4775</v>
      </c>
    </row>
    <row r="3322" spans="1:4" hidden="1" x14ac:dyDescent="0.2">
      <c r="A3322" s="221">
        <v>3321</v>
      </c>
      <c r="B3322" s="68" t="b">
        <f>'Zał 5-2'!$H$16&lt;='Zał 1-2'!$H$16</f>
        <v>1</v>
      </c>
      <c r="C3322" s="68" t="s">
        <v>4185</v>
      </c>
      <c r="D3322" s="68" t="s">
        <v>4776</v>
      </c>
    </row>
    <row r="3323" spans="1:4" hidden="1" x14ac:dyDescent="0.2">
      <c r="A3323" s="221">
        <v>3322</v>
      </c>
      <c r="B3323" s="68" t="b">
        <f>'Zał 5-2'!$H$17&lt;='Zał 1-2'!$H$17</f>
        <v>1</v>
      </c>
      <c r="C3323" s="68" t="s">
        <v>4185</v>
      </c>
      <c r="D3323" s="68" t="s">
        <v>4777</v>
      </c>
    </row>
    <row r="3324" spans="1:4" hidden="1" x14ac:dyDescent="0.2">
      <c r="A3324" s="221">
        <v>3323</v>
      </c>
      <c r="B3324" s="68" t="b">
        <f>'Zał 5-2'!$H$18&lt;='Zał 1-2'!$H$18</f>
        <v>1</v>
      </c>
      <c r="C3324" s="68" t="s">
        <v>4185</v>
      </c>
      <c r="D3324" s="68" t="s">
        <v>4778</v>
      </c>
    </row>
    <row r="3325" spans="1:4" hidden="1" x14ac:dyDescent="0.2">
      <c r="A3325" s="221">
        <v>3324</v>
      </c>
      <c r="B3325" s="68" t="b">
        <f>'Zał 5-2'!$H$19&lt;='Zał 1-2'!$H$19</f>
        <v>1</v>
      </c>
      <c r="C3325" s="68" t="s">
        <v>4185</v>
      </c>
      <c r="D3325" s="68" t="s">
        <v>4779</v>
      </c>
    </row>
    <row r="3326" spans="1:4" hidden="1" x14ac:dyDescent="0.2">
      <c r="A3326" s="221">
        <v>3325</v>
      </c>
      <c r="B3326" s="68" t="b">
        <f>'Zał 5-2'!$H$20&lt;='Zał 1-2'!$H$20</f>
        <v>1</v>
      </c>
      <c r="C3326" s="68" t="s">
        <v>4185</v>
      </c>
      <c r="D3326" s="68" t="s">
        <v>4780</v>
      </c>
    </row>
    <row r="3327" spans="1:4" hidden="1" x14ac:dyDescent="0.2">
      <c r="A3327" s="221">
        <v>3326</v>
      </c>
      <c r="B3327" s="68" t="b">
        <f>'Zał 5-2'!$H$21&lt;='Zał 1-2'!$H$21</f>
        <v>1</v>
      </c>
      <c r="C3327" s="68" t="s">
        <v>4185</v>
      </c>
      <c r="D3327" s="68" t="s">
        <v>4781</v>
      </c>
    </row>
    <row r="3328" spans="1:4" hidden="1" x14ac:dyDescent="0.2">
      <c r="A3328" s="221">
        <v>3327</v>
      </c>
      <c r="B3328" s="68" t="b">
        <f>'Zał 5-2'!$H$22&lt;='Zał 1-2'!$H$22</f>
        <v>1</v>
      </c>
      <c r="C3328" s="68" t="s">
        <v>4185</v>
      </c>
      <c r="D3328" s="68" t="s">
        <v>4782</v>
      </c>
    </row>
    <row r="3329" spans="1:4" hidden="1" x14ac:dyDescent="0.2">
      <c r="A3329" s="221">
        <v>3328</v>
      </c>
      <c r="B3329" s="68" t="b">
        <f>'Zał 5-2'!$H$23&lt;='Zał 1-2'!$H$23</f>
        <v>1</v>
      </c>
      <c r="C3329" s="68" t="s">
        <v>4185</v>
      </c>
      <c r="D3329" s="68" t="s">
        <v>4783</v>
      </c>
    </row>
    <row r="3330" spans="1:4" hidden="1" x14ac:dyDescent="0.2">
      <c r="A3330" s="221">
        <v>3329</v>
      </c>
      <c r="B3330" s="68" t="b">
        <f>'Zał 5-2'!$H$24&lt;='Zał 1-2'!$H$24</f>
        <v>1</v>
      </c>
      <c r="C3330" s="68" t="s">
        <v>4185</v>
      </c>
      <c r="D3330" s="68" t="s">
        <v>4784</v>
      </c>
    </row>
    <row r="3331" spans="1:4" hidden="1" x14ac:dyDescent="0.2">
      <c r="A3331" s="221">
        <v>3330</v>
      </c>
      <c r="B3331" s="68" t="b">
        <f>'Zał 5-2'!$H$25&lt;='Zał 1-2'!$H$25</f>
        <v>1</v>
      </c>
      <c r="C3331" s="68" t="s">
        <v>4185</v>
      </c>
      <c r="D3331" s="68" t="s">
        <v>4785</v>
      </c>
    </row>
    <row r="3332" spans="1:4" hidden="1" x14ac:dyDescent="0.2">
      <c r="A3332" s="221">
        <v>3331</v>
      </c>
      <c r="B3332" s="68" t="b">
        <f>'Zał 5-2'!$H$26&lt;='Zał 1-2'!$H$26</f>
        <v>1</v>
      </c>
      <c r="C3332" s="68" t="s">
        <v>4185</v>
      </c>
      <c r="D3332" s="68" t="s">
        <v>4786</v>
      </c>
    </row>
    <row r="3333" spans="1:4" hidden="1" x14ac:dyDescent="0.2">
      <c r="A3333" s="221">
        <v>3332</v>
      </c>
      <c r="B3333" s="68" t="b">
        <f>'Zał 5-2'!$H$27&lt;='Zał 1-2'!$H$27</f>
        <v>1</v>
      </c>
      <c r="C3333" s="68" t="s">
        <v>4185</v>
      </c>
      <c r="D3333" s="68" t="s">
        <v>4787</v>
      </c>
    </row>
    <row r="3334" spans="1:4" hidden="1" x14ac:dyDescent="0.2">
      <c r="A3334" s="221">
        <v>3333</v>
      </c>
      <c r="B3334" s="68" t="b">
        <f>'Zał 5-2'!$H$28&lt;='Zał 1-2'!$H$28</f>
        <v>1</v>
      </c>
      <c r="C3334" s="68" t="s">
        <v>4185</v>
      </c>
      <c r="D3334" s="68" t="s">
        <v>4788</v>
      </c>
    </row>
    <row r="3335" spans="1:4" hidden="1" x14ac:dyDescent="0.2">
      <c r="A3335" s="221">
        <v>3334</v>
      </c>
      <c r="B3335" s="68" t="b">
        <f>'Zał 5-2'!$H$29&lt;='Zał 1-2'!$H$29</f>
        <v>1</v>
      </c>
      <c r="C3335" s="68" t="s">
        <v>4185</v>
      </c>
      <c r="D3335" s="68" t="s">
        <v>4789</v>
      </c>
    </row>
    <row r="3336" spans="1:4" hidden="1" x14ac:dyDescent="0.2">
      <c r="A3336" s="221">
        <v>3335</v>
      </c>
      <c r="B3336" s="68" t="b">
        <f>'Zał 5-2'!$H$30&lt;='Zał 1-2'!$H$30</f>
        <v>1</v>
      </c>
      <c r="C3336" s="68" t="s">
        <v>4185</v>
      </c>
      <c r="D3336" s="68" t="s">
        <v>4790</v>
      </c>
    </row>
    <row r="3337" spans="1:4" hidden="1" x14ac:dyDescent="0.2">
      <c r="A3337" s="221">
        <v>3336</v>
      </c>
      <c r="B3337" s="68" t="b">
        <f>'Zał 5-2'!$H$31&lt;='Zał 1-2'!$H$31</f>
        <v>1</v>
      </c>
      <c r="C3337" s="68" t="s">
        <v>4185</v>
      </c>
      <c r="D3337" s="68" t="s">
        <v>4791</v>
      </c>
    </row>
    <row r="3338" spans="1:4" hidden="1" x14ac:dyDescent="0.2">
      <c r="A3338" s="221">
        <v>3337</v>
      </c>
      <c r="B3338" s="68" t="b">
        <f>'Zał 5-2'!$H$32&lt;='Zał 1-2'!$H$32</f>
        <v>1</v>
      </c>
      <c r="C3338" s="68" t="s">
        <v>4185</v>
      </c>
      <c r="D3338" s="68" t="s">
        <v>4792</v>
      </c>
    </row>
    <row r="3339" spans="1:4" hidden="1" x14ac:dyDescent="0.2">
      <c r="A3339" s="221">
        <v>3338</v>
      </c>
      <c r="B3339" s="68" t="b">
        <f>'Zał 5-2'!$H$33&lt;='Zał 1-2'!$H$33</f>
        <v>1</v>
      </c>
      <c r="C3339" s="68" t="s">
        <v>4185</v>
      </c>
      <c r="D3339" s="68" t="s">
        <v>4793</v>
      </c>
    </row>
    <row r="3340" spans="1:4" hidden="1" x14ac:dyDescent="0.2">
      <c r="A3340" s="221">
        <v>3339</v>
      </c>
      <c r="B3340" s="68" t="b">
        <f>'Zał 5-2'!$H$34&lt;='Zał 1-2'!$H$34</f>
        <v>1</v>
      </c>
      <c r="C3340" s="68" t="s">
        <v>4185</v>
      </c>
      <c r="D3340" s="68" t="s">
        <v>4794</v>
      </c>
    </row>
    <row r="3341" spans="1:4" hidden="1" x14ac:dyDescent="0.2">
      <c r="A3341" s="221">
        <v>3340</v>
      </c>
      <c r="B3341" s="68" t="b">
        <f>'Zał 5-2'!$H$35&lt;='Zał 1-2'!$H$35</f>
        <v>1</v>
      </c>
      <c r="C3341" s="68" t="s">
        <v>4185</v>
      </c>
      <c r="D3341" s="68" t="s">
        <v>4795</v>
      </c>
    </row>
    <row r="3342" spans="1:4" hidden="1" x14ac:dyDescent="0.2">
      <c r="A3342" s="221">
        <v>3341</v>
      </c>
      <c r="B3342" s="68" t="b">
        <f>'Zał 5-2'!$H$36&lt;='Zał 1-2'!$H$36</f>
        <v>1</v>
      </c>
      <c r="C3342" s="68" t="s">
        <v>4185</v>
      </c>
      <c r="D3342" s="68" t="s">
        <v>4796</v>
      </c>
    </row>
    <row r="3343" spans="1:4" hidden="1" x14ac:dyDescent="0.2">
      <c r="A3343" s="221">
        <v>3342</v>
      </c>
      <c r="B3343" s="68" t="b">
        <f>'Zał 5-2'!$H$37&lt;='Zał 1-2'!$H$37</f>
        <v>1</v>
      </c>
      <c r="C3343" s="68" t="s">
        <v>4185</v>
      </c>
      <c r="D3343" s="68" t="s">
        <v>4797</v>
      </c>
    </row>
    <row r="3344" spans="1:4" hidden="1" x14ac:dyDescent="0.2">
      <c r="A3344" s="221">
        <v>3343</v>
      </c>
      <c r="B3344" s="68" t="b">
        <f>'Zał 5-2'!$H$38&lt;='Zał 1-2'!$H$38</f>
        <v>1</v>
      </c>
      <c r="C3344" s="68" t="s">
        <v>4185</v>
      </c>
      <c r="D3344" s="68" t="s">
        <v>4798</v>
      </c>
    </row>
    <row r="3345" spans="1:4" hidden="1" x14ac:dyDescent="0.2">
      <c r="A3345" s="221">
        <v>3344</v>
      </c>
      <c r="B3345" s="68" t="b">
        <f>'Zał 5-2'!$H$39&lt;='Zał 1-2'!$H$39</f>
        <v>1</v>
      </c>
      <c r="C3345" s="68" t="s">
        <v>4185</v>
      </c>
      <c r="D3345" s="68" t="s">
        <v>4799</v>
      </c>
    </row>
    <row r="3346" spans="1:4" hidden="1" x14ac:dyDescent="0.2">
      <c r="A3346" s="221">
        <v>3345</v>
      </c>
      <c r="B3346" s="68" t="b">
        <f>'Zał 5-2'!$I$7&lt;='Zał 1-2'!$I$7</f>
        <v>1</v>
      </c>
      <c r="C3346" s="68" t="s">
        <v>4185</v>
      </c>
      <c r="D3346" s="68" t="s">
        <v>4800</v>
      </c>
    </row>
    <row r="3347" spans="1:4" hidden="1" x14ac:dyDescent="0.2">
      <c r="A3347" s="221">
        <v>3346</v>
      </c>
      <c r="B3347" s="68" t="b">
        <f>'Zał 5-2'!$I$8&lt;='Zał 1-2'!$I$8</f>
        <v>1</v>
      </c>
      <c r="C3347" s="68" t="s">
        <v>4185</v>
      </c>
      <c r="D3347" s="68" t="s">
        <v>4801</v>
      </c>
    </row>
    <row r="3348" spans="1:4" hidden="1" x14ac:dyDescent="0.2">
      <c r="A3348" s="221">
        <v>3347</v>
      </c>
      <c r="B3348" s="68" t="b">
        <f>'Zał 5-2'!$I$9&lt;='Zał 1-2'!$I$9</f>
        <v>1</v>
      </c>
      <c r="C3348" s="68" t="s">
        <v>4185</v>
      </c>
      <c r="D3348" s="68" t="s">
        <v>4802</v>
      </c>
    </row>
    <row r="3349" spans="1:4" hidden="1" x14ac:dyDescent="0.2">
      <c r="A3349" s="221">
        <v>3348</v>
      </c>
      <c r="B3349" s="68" t="b">
        <f>'Zał 5-2'!$I$10&lt;='Zał 1-2'!$I$10</f>
        <v>1</v>
      </c>
      <c r="C3349" s="68" t="s">
        <v>4185</v>
      </c>
      <c r="D3349" s="68" t="s">
        <v>4803</v>
      </c>
    </row>
    <row r="3350" spans="1:4" hidden="1" x14ac:dyDescent="0.2">
      <c r="A3350" s="221">
        <v>3349</v>
      </c>
      <c r="B3350" s="68" t="b">
        <f>'Zał 5-2'!$I$11&lt;='Zał 1-2'!$I$11</f>
        <v>1</v>
      </c>
      <c r="C3350" s="68" t="s">
        <v>4185</v>
      </c>
      <c r="D3350" s="68" t="s">
        <v>4804</v>
      </c>
    </row>
    <row r="3351" spans="1:4" hidden="1" x14ac:dyDescent="0.2">
      <c r="A3351" s="221">
        <v>3350</v>
      </c>
      <c r="B3351" s="68" t="b">
        <f>'Zał 5-2'!$I$12&lt;='Zał 1-2'!$I$12</f>
        <v>1</v>
      </c>
      <c r="C3351" s="68" t="s">
        <v>4185</v>
      </c>
      <c r="D3351" s="68" t="s">
        <v>4805</v>
      </c>
    </row>
    <row r="3352" spans="1:4" hidden="1" x14ac:dyDescent="0.2">
      <c r="A3352" s="221">
        <v>3351</v>
      </c>
      <c r="B3352" s="68" t="b">
        <f>'Zał 5-2'!$I$13&lt;='Zał 1-2'!$I$13</f>
        <v>1</v>
      </c>
      <c r="C3352" s="68" t="s">
        <v>4185</v>
      </c>
      <c r="D3352" s="68" t="s">
        <v>4806</v>
      </c>
    </row>
    <row r="3353" spans="1:4" hidden="1" x14ac:dyDescent="0.2">
      <c r="A3353" s="221">
        <v>3352</v>
      </c>
      <c r="B3353" s="68" t="b">
        <f>'Zał 5-2'!$I$14&lt;='Zał 1-2'!$I$14</f>
        <v>1</v>
      </c>
      <c r="C3353" s="68" t="s">
        <v>4185</v>
      </c>
      <c r="D3353" s="68" t="s">
        <v>4807</v>
      </c>
    </row>
    <row r="3354" spans="1:4" hidden="1" x14ac:dyDescent="0.2">
      <c r="A3354" s="221">
        <v>3353</v>
      </c>
      <c r="B3354" s="68" t="b">
        <f>'Zał 5-2'!$I$15&lt;='Zał 1-2'!$I$15</f>
        <v>1</v>
      </c>
      <c r="C3354" s="68" t="s">
        <v>4185</v>
      </c>
      <c r="D3354" s="68" t="s">
        <v>4808</v>
      </c>
    </row>
    <row r="3355" spans="1:4" hidden="1" x14ac:dyDescent="0.2">
      <c r="A3355" s="221">
        <v>3354</v>
      </c>
      <c r="B3355" s="68" t="b">
        <f>'Zał 5-2'!$I$16&lt;='Zał 1-2'!$I$16</f>
        <v>1</v>
      </c>
      <c r="C3355" s="68" t="s">
        <v>4185</v>
      </c>
      <c r="D3355" s="68" t="s">
        <v>4809</v>
      </c>
    </row>
    <row r="3356" spans="1:4" hidden="1" x14ac:dyDescent="0.2">
      <c r="A3356" s="221">
        <v>3355</v>
      </c>
      <c r="B3356" s="68" t="b">
        <f>'Zał 5-2'!$I$17&lt;='Zał 1-2'!$I$17</f>
        <v>1</v>
      </c>
      <c r="C3356" s="68" t="s">
        <v>4185</v>
      </c>
      <c r="D3356" s="68" t="s">
        <v>4810</v>
      </c>
    </row>
    <row r="3357" spans="1:4" hidden="1" x14ac:dyDescent="0.2">
      <c r="A3357" s="221">
        <v>3356</v>
      </c>
      <c r="B3357" s="68" t="b">
        <f>'Zał 5-2'!$I$18&lt;='Zał 1-2'!$I$18</f>
        <v>1</v>
      </c>
      <c r="C3357" s="68" t="s">
        <v>4185</v>
      </c>
      <c r="D3357" s="68" t="s">
        <v>4811</v>
      </c>
    </row>
    <row r="3358" spans="1:4" hidden="1" x14ac:dyDescent="0.2">
      <c r="A3358" s="221">
        <v>3357</v>
      </c>
      <c r="B3358" s="68" t="b">
        <f>'Zał 5-2'!$I$19&lt;='Zał 1-2'!$I$19</f>
        <v>1</v>
      </c>
      <c r="C3358" s="68" t="s">
        <v>4185</v>
      </c>
      <c r="D3358" s="68" t="s">
        <v>4812</v>
      </c>
    </row>
    <row r="3359" spans="1:4" hidden="1" x14ac:dyDescent="0.2">
      <c r="A3359" s="221">
        <v>3358</v>
      </c>
      <c r="B3359" s="68" t="b">
        <f>'Zał 5-2'!$I$20&lt;='Zał 1-2'!$I$20</f>
        <v>1</v>
      </c>
      <c r="C3359" s="68" t="s">
        <v>4185</v>
      </c>
      <c r="D3359" s="68" t="s">
        <v>4813</v>
      </c>
    </row>
    <row r="3360" spans="1:4" hidden="1" x14ac:dyDescent="0.2">
      <c r="A3360" s="221">
        <v>3359</v>
      </c>
      <c r="B3360" s="68" t="b">
        <f>'Zał 5-2'!$I$21&lt;='Zał 1-2'!$I$21</f>
        <v>1</v>
      </c>
      <c r="C3360" s="68" t="s">
        <v>4185</v>
      </c>
      <c r="D3360" s="68" t="s">
        <v>4814</v>
      </c>
    </row>
    <row r="3361" spans="1:4" hidden="1" x14ac:dyDescent="0.2">
      <c r="A3361" s="221">
        <v>3360</v>
      </c>
      <c r="B3361" s="68" t="b">
        <f>'Zał 5-2'!$I$22&lt;='Zał 1-2'!$I$22</f>
        <v>1</v>
      </c>
      <c r="C3361" s="68" t="s">
        <v>4185</v>
      </c>
      <c r="D3361" s="68" t="s">
        <v>4815</v>
      </c>
    </row>
    <row r="3362" spans="1:4" hidden="1" x14ac:dyDescent="0.2">
      <c r="A3362" s="221">
        <v>3361</v>
      </c>
      <c r="B3362" s="68" t="b">
        <f>'Zał 5-2'!$I$23&lt;='Zał 1-2'!$I$23</f>
        <v>1</v>
      </c>
      <c r="C3362" s="68" t="s">
        <v>4185</v>
      </c>
      <c r="D3362" s="68" t="s">
        <v>4816</v>
      </c>
    </row>
    <row r="3363" spans="1:4" hidden="1" x14ac:dyDescent="0.2">
      <c r="A3363" s="221">
        <v>3362</v>
      </c>
      <c r="B3363" s="68" t="b">
        <f>'Zał 5-2'!$I$24&lt;='Zał 1-2'!$I$24</f>
        <v>1</v>
      </c>
      <c r="C3363" s="68" t="s">
        <v>4185</v>
      </c>
      <c r="D3363" s="68" t="s">
        <v>4817</v>
      </c>
    </row>
    <row r="3364" spans="1:4" hidden="1" x14ac:dyDescent="0.2">
      <c r="A3364" s="221">
        <v>3363</v>
      </c>
      <c r="B3364" s="68" t="b">
        <f>'Zał 5-2'!$I$25&lt;='Zał 1-2'!$I$25</f>
        <v>1</v>
      </c>
      <c r="C3364" s="68" t="s">
        <v>4185</v>
      </c>
      <c r="D3364" s="68" t="s">
        <v>4818</v>
      </c>
    </row>
    <row r="3365" spans="1:4" hidden="1" x14ac:dyDescent="0.2">
      <c r="A3365" s="221">
        <v>3364</v>
      </c>
      <c r="B3365" s="68" t="b">
        <f>'Zał 5-2'!$I$26&lt;='Zał 1-2'!$I$26</f>
        <v>1</v>
      </c>
      <c r="C3365" s="68" t="s">
        <v>4185</v>
      </c>
      <c r="D3365" s="68" t="s">
        <v>4819</v>
      </c>
    </row>
    <row r="3366" spans="1:4" hidden="1" x14ac:dyDescent="0.2">
      <c r="A3366" s="221">
        <v>3365</v>
      </c>
      <c r="B3366" s="68" t="b">
        <f>'Zał 5-2'!$I$27&lt;='Zał 1-2'!$I$27</f>
        <v>1</v>
      </c>
      <c r="C3366" s="68" t="s">
        <v>4185</v>
      </c>
      <c r="D3366" s="68" t="s">
        <v>4820</v>
      </c>
    </row>
    <row r="3367" spans="1:4" hidden="1" x14ac:dyDescent="0.2">
      <c r="A3367" s="221">
        <v>3366</v>
      </c>
      <c r="B3367" s="68" t="b">
        <f>'Zał 5-2'!$I$28&lt;='Zał 1-2'!$I$28</f>
        <v>1</v>
      </c>
      <c r="C3367" s="68" t="s">
        <v>4185</v>
      </c>
      <c r="D3367" s="68" t="s">
        <v>4821</v>
      </c>
    </row>
    <row r="3368" spans="1:4" hidden="1" x14ac:dyDescent="0.2">
      <c r="A3368" s="221">
        <v>3367</v>
      </c>
      <c r="B3368" s="68" t="b">
        <f>'Zał 5-2'!$I$29&lt;='Zał 1-2'!$I$29</f>
        <v>1</v>
      </c>
      <c r="C3368" s="68" t="s">
        <v>4185</v>
      </c>
      <c r="D3368" s="68" t="s">
        <v>4822</v>
      </c>
    </row>
    <row r="3369" spans="1:4" hidden="1" x14ac:dyDescent="0.2">
      <c r="A3369" s="221">
        <v>3368</v>
      </c>
      <c r="B3369" s="68" t="b">
        <f>'Zał 5-2'!$I$30&lt;='Zał 1-2'!$I$30</f>
        <v>1</v>
      </c>
      <c r="C3369" s="68" t="s">
        <v>4185</v>
      </c>
      <c r="D3369" s="68" t="s">
        <v>4823</v>
      </c>
    </row>
    <row r="3370" spans="1:4" hidden="1" x14ac:dyDescent="0.2">
      <c r="A3370" s="221">
        <v>3369</v>
      </c>
      <c r="B3370" s="68" t="b">
        <f>'Zał 5-2'!$I$31&lt;='Zał 1-2'!$I$31</f>
        <v>1</v>
      </c>
      <c r="C3370" s="68" t="s">
        <v>4185</v>
      </c>
      <c r="D3370" s="68" t="s">
        <v>4824</v>
      </c>
    </row>
    <row r="3371" spans="1:4" hidden="1" x14ac:dyDescent="0.2">
      <c r="A3371" s="221">
        <v>3370</v>
      </c>
      <c r="B3371" s="68" t="b">
        <f>'Zał 5-2'!$I$32&lt;='Zał 1-2'!$I$32</f>
        <v>1</v>
      </c>
      <c r="C3371" s="68" t="s">
        <v>4185</v>
      </c>
      <c r="D3371" s="68" t="s">
        <v>4825</v>
      </c>
    </row>
    <row r="3372" spans="1:4" hidden="1" x14ac:dyDescent="0.2">
      <c r="A3372" s="221">
        <v>3371</v>
      </c>
      <c r="B3372" s="68" t="b">
        <f>'Zał 5-2'!$I$33&lt;='Zał 1-2'!$I$33</f>
        <v>1</v>
      </c>
      <c r="C3372" s="68" t="s">
        <v>4185</v>
      </c>
      <c r="D3372" s="68" t="s">
        <v>4826</v>
      </c>
    </row>
    <row r="3373" spans="1:4" hidden="1" x14ac:dyDescent="0.2">
      <c r="A3373" s="221">
        <v>3372</v>
      </c>
      <c r="B3373" s="68" t="b">
        <f>'Zał 5-2'!$I$34&lt;='Zał 1-2'!$I$34</f>
        <v>1</v>
      </c>
      <c r="C3373" s="68" t="s">
        <v>4185</v>
      </c>
      <c r="D3373" s="68" t="s">
        <v>4827</v>
      </c>
    </row>
    <row r="3374" spans="1:4" hidden="1" x14ac:dyDescent="0.2">
      <c r="A3374" s="221">
        <v>3373</v>
      </c>
      <c r="B3374" s="68" t="b">
        <f>'Zał 5-2'!$I$35&lt;='Zał 1-2'!$I$35</f>
        <v>1</v>
      </c>
      <c r="C3374" s="68" t="s">
        <v>4185</v>
      </c>
      <c r="D3374" s="68" t="s">
        <v>4828</v>
      </c>
    </row>
    <row r="3375" spans="1:4" hidden="1" x14ac:dyDescent="0.2">
      <c r="A3375" s="221">
        <v>3374</v>
      </c>
      <c r="B3375" s="68" t="b">
        <f>'Zał 5-2'!$I$36&lt;='Zał 1-2'!$I$36</f>
        <v>1</v>
      </c>
      <c r="C3375" s="68" t="s">
        <v>4185</v>
      </c>
      <c r="D3375" s="68" t="s">
        <v>4829</v>
      </c>
    </row>
    <row r="3376" spans="1:4" hidden="1" x14ac:dyDescent="0.2">
      <c r="A3376" s="221">
        <v>3375</v>
      </c>
      <c r="B3376" s="68" t="b">
        <f>'Zał 5-2'!$I$37&lt;='Zał 1-2'!$I$37</f>
        <v>1</v>
      </c>
      <c r="C3376" s="68" t="s">
        <v>4185</v>
      </c>
      <c r="D3376" s="68" t="s">
        <v>4830</v>
      </c>
    </row>
    <row r="3377" spans="1:4" hidden="1" x14ac:dyDescent="0.2">
      <c r="A3377" s="221">
        <v>3376</v>
      </c>
      <c r="B3377" s="68" t="b">
        <f>'Zał 5-2'!$I$38&lt;='Zał 1-2'!$I$38</f>
        <v>1</v>
      </c>
      <c r="C3377" s="68" t="s">
        <v>4185</v>
      </c>
      <c r="D3377" s="68" t="s">
        <v>4831</v>
      </c>
    </row>
    <row r="3378" spans="1:4" hidden="1" x14ac:dyDescent="0.2">
      <c r="A3378" s="221">
        <v>3377</v>
      </c>
      <c r="B3378" s="68" t="b">
        <f>'Zał 5-2'!$I$39&lt;='Zał 1-2'!$I$39</f>
        <v>1</v>
      </c>
      <c r="C3378" s="68" t="s">
        <v>4185</v>
      </c>
      <c r="D3378" s="68" t="s">
        <v>4832</v>
      </c>
    </row>
    <row r="3379" spans="1:4" hidden="1" x14ac:dyDescent="0.2">
      <c r="A3379" s="221">
        <v>3378</v>
      </c>
      <c r="B3379" s="68" t="b">
        <f>'Zał 5-2'!$J$7&lt;='Zał 1-2'!$J$7</f>
        <v>1</v>
      </c>
      <c r="C3379" s="68" t="s">
        <v>4185</v>
      </c>
      <c r="D3379" s="68" t="s">
        <v>4833</v>
      </c>
    </row>
    <row r="3380" spans="1:4" hidden="1" x14ac:dyDescent="0.2">
      <c r="A3380" s="221">
        <v>3379</v>
      </c>
      <c r="B3380" s="68" t="b">
        <f>'Zał 5-2'!$J$8&lt;='Zał 1-2'!$J$8</f>
        <v>1</v>
      </c>
      <c r="C3380" s="68" t="s">
        <v>4185</v>
      </c>
      <c r="D3380" s="68" t="s">
        <v>4834</v>
      </c>
    </row>
    <row r="3381" spans="1:4" hidden="1" x14ac:dyDescent="0.2">
      <c r="A3381" s="221">
        <v>3380</v>
      </c>
      <c r="B3381" s="68" t="b">
        <f>'Zał 5-2'!$J$9&lt;='Zał 1-2'!$J$9</f>
        <v>1</v>
      </c>
      <c r="C3381" s="68" t="s">
        <v>4185</v>
      </c>
      <c r="D3381" s="68" t="s">
        <v>4835</v>
      </c>
    </row>
    <row r="3382" spans="1:4" hidden="1" x14ac:dyDescent="0.2">
      <c r="A3382" s="221">
        <v>3381</v>
      </c>
      <c r="B3382" s="68" t="b">
        <f>'Zał 5-2'!$J$10&lt;='Zał 1-2'!$J$10</f>
        <v>1</v>
      </c>
      <c r="C3382" s="68" t="s">
        <v>4185</v>
      </c>
      <c r="D3382" s="68" t="s">
        <v>4836</v>
      </c>
    </row>
    <row r="3383" spans="1:4" hidden="1" x14ac:dyDescent="0.2">
      <c r="A3383" s="221">
        <v>3382</v>
      </c>
      <c r="B3383" s="68" t="b">
        <f>'Zał 5-2'!$J$11&lt;='Zał 1-2'!$J$11</f>
        <v>1</v>
      </c>
      <c r="C3383" s="68" t="s">
        <v>4185</v>
      </c>
      <c r="D3383" s="68" t="s">
        <v>4837</v>
      </c>
    </row>
    <row r="3384" spans="1:4" hidden="1" x14ac:dyDescent="0.2">
      <c r="A3384" s="221">
        <v>3383</v>
      </c>
      <c r="B3384" s="68" t="b">
        <f>'Zał 5-2'!$J$12&lt;='Zał 1-2'!$J$12</f>
        <v>1</v>
      </c>
      <c r="C3384" s="68" t="s">
        <v>4185</v>
      </c>
      <c r="D3384" s="68" t="s">
        <v>4838</v>
      </c>
    </row>
    <row r="3385" spans="1:4" hidden="1" x14ac:dyDescent="0.2">
      <c r="A3385" s="221">
        <v>3384</v>
      </c>
      <c r="B3385" s="68" t="b">
        <f>'Zał 5-2'!$J$13&lt;='Zał 1-2'!$J$13</f>
        <v>1</v>
      </c>
      <c r="C3385" s="68" t="s">
        <v>4185</v>
      </c>
      <c r="D3385" s="68" t="s">
        <v>4839</v>
      </c>
    </row>
    <row r="3386" spans="1:4" hidden="1" x14ac:dyDescent="0.2">
      <c r="A3386" s="221">
        <v>3385</v>
      </c>
      <c r="B3386" s="68" t="b">
        <f>'Zał 5-2'!$J$14&lt;='Zał 1-2'!$J$14</f>
        <v>1</v>
      </c>
      <c r="C3386" s="68" t="s">
        <v>4185</v>
      </c>
      <c r="D3386" s="68" t="s">
        <v>4840</v>
      </c>
    </row>
    <row r="3387" spans="1:4" hidden="1" x14ac:dyDescent="0.2">
      <c r="A3387" s="221">
        <v>3386</v>
      </c>
      <c r="B3387" s="68" t="b">
        <f>'Zał 5-2'!$J$15&lt;='Zał 1-2'!$J$15</f>
        <v>1</v>
      </c>
      <c r="C3387" s="68" t="s">
        <v>4185</v>
      </c>
      <c r="D3387" s="68" t="s">
        <v>4841</v>
      </c>
    </row>
    <row r="3388" spans="1:4" hidden="1" x14ac:dyDescent="0.2">
      <c r="A3388" s="221">
        <v>3387</v>
      </c>
      <c r="B3388" s="68" t="b">
        <f>'Zał 5-2'!$J$16&lt;='Zał 1-2'!$J$16</f>
        <v>1</v>
      </c>
      <c r="C3388" s="68" t="s">
        <v>4185</v>
      </c>
      <c r="D3388" s="68" t="s">
        <v>4842</v>
      </c>
    </row>
    <row r="3389" spans="1:4" hidden="1" x14ac:dyDescent="0.2">
      <c r="A3389" s="221">
        <v>3388</v>
      </c>
      <c r="B3389" s="68" t="b">
        <f>'Zał 5-2'!$J$17&lt;='Zał 1-2'!$J$17</f>
        <v>1</v>
      </c>
      <c r="C3389" s="68" t="s">
        <v>4185</v>
      </c>
      <c r="D3389" s="68" t="s">
        <v>4843</v>
      </c>
    </row>
    <row r="3390" spans="1:4" hidden="1" x14ac:dyDescent="0.2">
      <c r="A3390" s="221">
        <v>3389</v>
      </c>
      <c r="B3390" s="68" t="b">
        <f>'Zał 5-2'!$J$18&lt;='Zał 1-2'!$J$18</f>
        <v>1</v>
      </c>
      <c r="C3390" s="68" t="s">
        <v>4185</v>
      </c>
      <c r="D3390" s="68" t="s">
        <v>4844</v>
      </c>
    </row>
    <row r="3391" spans="1:4" hidden="1" x14ac:dyDescent="0.2">
      <c r="A3391" s="221">
        <v>3390</v>
      </c>
      <c r="B3391" s="68" t="b">
        <f>'Zał 5-2'!$J$19&lt;='Zał 1-2'!$J$19</f>
        <v>1</v>
      </c>
      <c r="C3391" s="68" t="s">
        <v>4185</v>
      </c>
      <c r="D3391" s="68" t="s">
        <v>4845</v>
      </c>
    </row>
    <row r="3392" spans="1:4" hidden="1" x14ac:dyDescent="0.2">
      <c r="A3392" s="221">
        <v>3391</v>
      </c>
      <c r="B3392" s="68" t="b">
        <f>'Zał 5-2'!$J$20&lt;='Zał 1-2'!$J$20</f>
        <v>1</v>
      </c>
      <c r="C3392" s="68" t="s">
        <v>4185</v>
      </c>
      <c r="D3392" s="68" t="s">
        <v>4846</v>
      </c>
    </row>
    <row r="3393" spans="1:4" hidden="1" x14ac:dyDescent="0.2">
      <c r="A3393" s="221">
        <v>3392</v>
      </c>
      <c r="B3393" s="68" t="b">
        <f>'Zał 5-2'!$J$21&lt;='Zał 1-2'!$J$21</f>
        <v>1</v>
      </c>
      <c r="C3393" s="68" t="s">
        <v>4185</v>
      </c>
      <c r="D3393" s="68" t="s">
        <v>4847</v>
      </c>
    </row>
    <row r="3394" spans="1:4" hidden="1" x14ac:dyDescent="0.2">
      <c r="A3394" s="221">
        <v>3393</v>
      </c>
      <c r="B3394" s="68" t="b">
        <f>'Zał 5-2'!$J$22&lt;='Zał 1-2'!$J$22</f>
        <v>1</v>
      </c>
      <c r="C3394" s="68" t="s">
        <v>4185</v>
      </c>
      <c r="D3394" s="68" t="s">
        <v>4848</v>
      </c>
    </row>
    <row r="3395" spans="1:4" hidden="1" x14ac:dyDescent="0.2">
      <c r="A3395" s="221">
        <v>3394</v>
      </c>
      <c r="B3395" s="68" t="b">
        <f>'Zał 5-2'!$J$23&lt;='Zał 1-2'!$J$23</f>
        <v>1</v>
      </c>
      <c r="C3395" s="68" t="s">
        <v>4185</v>
      </c>
      <c r="D3395" s="68" t="s">
        <v>4849</v>
      </c>
    </row>
    <row r="3396" spans="1:4" hidden="1" x14ac:dyDescent="0.2">
      <c r="A3396" s="221">
        <v>3395</v>
      </c>
      <c r="B3396" s="68" t="b">
        <f>'Zał 5-2'!$J$24&lt;='Zał 1-2'!$J$24</f>
        <v>1</v>
      </c>
      <c r="C3396" s="68" t="s">
        <v>4185</v>
      </c>
      <c r="D3396" s="68" t="s">
        <v>4850</v>
      </c>
    </row>
    <row r="3397" spans="1:4" hidden="1" x14ac:dyDescent="0.2">
      <c r="A3397" s="221">
        <v>3396</v>
      </c>
      <c r="B3397" s="68" t="b">
        <f>'Zał 5-2'!$J$25&lt;='Zał 1-2'!$J$25</f>
        <v>1</v>
      </c>
      <c r="C3397" s="68" t="s">
        <v>4185</v>
      </c>
      <c r="D3397" s="68" t="s">
        <v>4851</v>
      </c>
    </row>
    <row r="3398" spans="1:4" hidden="1" x14ac:dyDescent="0.2">
      <c r="A3398" s="221">
        <v>3397</v>
      </c>
      <c r="B3398" s="68" t="b">
        <f>'Zał 5-2'!$J$26&lt;='Zał 1-2'!$J$26</f>
        <v>1</v>
      </c>
      <c r="C3398" s="68" t="s">
        <v>4185</v>
      </c>
      <c r="D3398" s="68" t="s">
        <v>4852</v>
      </c>
    </row>
    <row r="3399" spans="1:4" hidden="1" x14ac:dyDescent="0.2">
      <c r="A3399" s="221">
        <v>3398</v>
      </c>
      <c r="B3399" s="68" t="b">
        <f>'Zał 5-2'!$J$27&lt;='Zał 1-2'!$J$27</f>
        <v>1</v>
      </c>
      <c r="C3399" s="68" t="s">
        <v>4185</v>
      </c>
      <c r="D3399" s="68" t="s">
        <v>4853</v>
      </c>
    </row>
    <row r="3400" spans="1:4" hidden="1" x14ac:dyDescent="0.2">
      <c r="A3400" s="221">
        <v>3399</v>
      </c>
      <c r="B3400" s="68" t="b">
        <f>'Zał 5-2'!$J$28&lt;='Zał 1-2'!$J$28</f>
        <v>1</v>
      </c>
      <c r="C3400" s="68" t="s">
        <v>4185</v>
      </c>
      <c r="D3400" s="68" t="s">
        <v>4854</v>
      </c>
    </row>
    <row r="3401" spans="1:4" hidden="1" x14ac:dyDescent="0.2">
      <c r="A3401" s="221">
        <v>3400</v>
      </c>
      <c r="B3401" s="68" t="b">
        <f>'Zał 5-2'!$J$29&lt;='Zał 1-2'!$J$29</f>
        <v>1</v>
      </c>
      <c r="C3401" s="68" t="s">
        <v>4185</v>
      </c>
      <c r="D3401" s="68" t="s">
        <v>4855</v>
      </c>
    </row>
    <row r="3402" spans="1:4" hidden="1" x14ac:dyDescent="0.2">
      <c r="A3402" s="221">
        <v>3401</v>
      </c>
      <c r="B3402" s="68" t="b">
        <f>'Zał 5-2'!$J$30&lt;='Zał 1-2'!$J$30</f>
        <v>1</v>
      </c>
      <c r="C3402" s="68" t="s">
        <v>4185</v>
      </c>
      <c r="D3402" s="68" t="s">
        <v>4856</v>
      </c>
    </row>
    <row r="3403" spans="1:4" hidden="1" x14ac:dyDescent="0.2">
      <c r="A3403" s="221">
        <v>3402</v>
      </c>
      <c r="B3403" s="68" t="b">
        <f>'Zał 5-2'!$J$31&lt;='Zał 1-2'!$J$31</f>
        <v>1</v>
      </c>
      <c r="C3403" s="68" t="s">
        <v>4185</v>
      </c>
      <c r="D3403" s="68" t="s">
        <v>4857</v>
      </c>
    </row>
    <row r="3404" spans="1:4" hidden="1" x14ac:dyDescent="0.2">
      <c r="A3404" s="221">
        <v>3403</v>
      </c>
      <c r="B3404" s="68" t="b">
        <f>'Zał 5-2'!$J$32&lt;='Zał 1-2'!$J$32</f>
        <v>1</v>
      </c>
      <c r="C3404" s="68" t="s">
        <v>4185</v>
      </c>
      <c r="D3404" s="68" t="s">
        <v>4858</v>
      </c>
    </row>
    <row r="3405" spans="1:4" hidden="1" x14ac:dyDescent="0.2">
      <c r="A3405" s="221">
        <v>3404</v>
      </c>
      <c r="B3405" s="68" t="b">
        <f>'Zał 5-2'!$J$33&lt;='Zał 1-2'!$J$33</f>
        <v>1</v>
      </c>
      <c r="C3405" s="68" t="s">
        <v>4185</v>
      </c>
      <c r="D3405" s="68" t="s">
        <v>4859</v>
      </c>
    </row>
    <row r="3406" spans="1:4" hidden="1" x14ac:dyDescent="0.2">
      <c r="A3406" s="221">
        <v>3405</v>
      </c>
      <c r="B3406" s="68" t="b">
        <f>'Zał 5-2'!$J$34&lt;='Zał 1-2'!$J$34</f>
        <v>1</v>
      </c>
      <c r="C3406" s="68" t="s">
        <v>4185</v>
      </c>
      <c r="D3406" s="68" t="s">
        <v>4860</v>
      </c>
    </row>
    <row r="3407" spans="1:4" hidden="1" x14ac:dyDescent="0.2">
      <c r="A3407" s="221">
        <v>3406</v>
      </c>
      <c r="B3407" s="68" t="b">
        <f>'Zał 5-2'!$J$35&lt;='Zał 1-2'!$J$35</f>
        <v>1</v>
      </c>
      <c r="C3407" s="68" t="s">
        <v>4185</v>
      </c>
      <c r="D3407" s="68" t="s">
        <v>4861</v>
      </c>
    </row>
    <row r="3408" spans="1:4" hidden="1" x14ac:dyDescent="0.2">
      <c r="A3408" s="221">
        <v>3407</v>
      </c>
      <c r="B3408" s="68" t="b">
        <f>'Zał 5-2'!$J$36&lt;='Zał 1-2'!$J$36</f>
        <v>1</v>
      </c>
      <c r="C3408" s="68" t="s">
        <v>4185</v>
      </c>
      <c r="D3408" s="68" t="s">
        <v>4862</v>
      </c>
    </row>
    <row r="3409" spans="1:4" hidden="1" x14ac:dyDescent="0.2">
      <c r="A3409" s="221">
        <v>3408</v>
      </c>
      <c r="B3409" s="68" t="b">
        <f>'Zał 5-2'!$J$37&lt;='Zał 1-2'!$J$37</f>
        <v>1</v>
      </c>
      <c r="C3409" s="68" t="s">
        <v>4185</v>
      </c>
      <c r="D3409" s="68" t="s">
        <v>4863</v>
      </c>
    </row>
    <row r="3410" spans="1:4" hidden="1" x14ac:dyDescent="0.2">
      <c r="A3410" s="221">
        <v>3409</v>
      </c>
      <c r="B3410" s="68" t="b">
        <f>'Zał 5-2'!$J$38&lt;='Zał 1-2'!$J$38</f>
        <v>1</v>
      </c>
      <c r="C3410" s="68" t="s">
        <v>4185</v>
      </c>
      <c r="D3410" s="68" t="s">
        <v>4864</v>
      </c>
    </row>
    <row r="3411" spans="1:4" hidden="1" x14ac:dyDescent="0.2">
      <c r="A3411" s="221">
        <v>3410</v>
      </c>
      <c r="B3411" s="68" t="b">
        <f>'Zał 5-2'!$J$39&lt;='Zał 1-2'!$J$39</f>
        <v>1</v>
      </c>
      <c r="C3411" s="68" t="s">
        <v>4185</v>
      </c>
      <c r="D3411" s="68" t="s">
        <v>4865</v>
      </c>
    </row>
    <row r="3412" spans="1:4" hidden="1" x14ac:dyDescent="0.2">
      <c r="A3412" s="221">
        <v>3411</v>
      </c>
      <c r="B3412" s="68" t="b">
        <f>'Zał 5-2'!$K$7&lt;='Zał 1-2'!$K$7</f>
        <v>1</v>
      </c>
      <c r="C3412" s="68" t="s">
        <v>4185</v>
      </c>
      <c r="D3412" s="68" t="s">
        <v>4866</v>
      </c>
    </row>
    <row r="3413" spans="1:4" hidden="1" x14ac:dyDescent="0.2">
      <c r="A3413" s="221">
        <v>3412</v>
      </c>
      <c r="B3413" s="68" t="b">
        <f>'Zał 5-2'!$K$8&lt;='Zał 1-2'!$K$8</f>
        <v>1</v>
      </c>
      <c r="C3413" s="68" t="s">
        <v>4185</v>
      </c>
      <c r="D3413" s="68" t="s">
        <v>4867</v>
      </c>
    </row>
    <row r="3414" spans="1:4" hidden="1" x14ac:dyDescent="0.2">
      <c r="A3414" s="221">
        <v>3413</v>
      </c>
      <c r="B3414" s="68" t="b">
        <f>'Zał 5-2'!$K$9&lt;='Zał 1-2'!$K$9</f>
        <v>1</v>
      </c>
      <c r="C3414" s="68" t="s">
        <v>4185</v>
      </c>
      <c r="D3414" s="68" t="s">
        <v>4868</v>
      </c>
    </row>
    <row r="3415" spans="1:4" hidden="1" x14ac:dyDescent="0.2">
      <c r="A3415" s="221">
        <v>3414</v>
      </c>
      <c r="B3415" s="68" t="b">
        <f>'Zał 5-2'!$K$10&lt;='Zał 1-2'!$K$10</f>
        <v>1</v>
      </c>
      <c r="C3415" s="68" t="s">
        <v>4185</v>
      </c>
      <c r="D3415" s="68" t="s">
        <v>4869</v>
      </c>
    </row>
    <row r="3416" spans="1:4" hidden="1" x14ac:dyDescent="0.2">
      <c r="A3416" s="221">
        <v>3415</v>
      </c>
      <c r="B3416" s="68" t="b">
        <f>'Zał 5-2'!$K$11&lt;='Zał 1-2'!$K$11</f>
        <v>1</v>
      </c>
      <c r="C3416" s="68" t="s">
        <v>4185</v>
      </c>
      <c r="D3416" s="68" t="s">
        <v>4870</v>
      </c>
    </row>
    <row r="3417" spans="1:4" hidden="1" x14ac:dyDescent="0.2">
      <c r="A3417" s="221">
        <v>3416</v>
      </c>
      <c r="B3417" s="68" t="b">
        <f>'Zał 5-2'!$K$12&lt;='Zał 1-2'!$K$12</f>
        <v>1</v>
      </c>
      <c r="C3417" s="68" t="s">
        <v>4185</v>
      </c>
      <c r="D3417" s="68" t="s">
        <v>4871</v>
      </c>
    </row>
    <row r="3418" spans="1:4" hidden="1" x14ac:dyDescent="0.2">
      <c r="A3418" s="221">
        <v>3417</v>
      </c>
      <c r="B3418" s="68" t="b">
        <f>'Zał 5-2'!$K$13&lt;='Zał 1-2'!$K$13</f>
        <v>1</v>
      </c>
      <c r="C3418" s="68" t="s">
        <v>4185</v>
      </c>
      <c r="D3418" s="68" t="s">
        <v>4872</v>
      </c>
    </row>
    <row r="3419" spans="1:4" hidden="1" x14ac:dyDescent="0.2">
      <c r="A3419" s="221">
        <v>3418</v>
      </c>
      <c r="B3419" s="68" t="b">
        <f>'Zał 5-2'!$K$14&lt;='Zał 1-2'!$K$14</f>
        <v>1</v>
      </c>
      <c r="C3419" s="68" t="s">
        <v>4185</v>
      </c>
      <c r="D3419" s="68" t="s">
        <v>4873</v>
      </c>
    </row>
    <row r="3420" spans="1:4" hidden="1" x14ac:dyDescent="0.2">
      <c r="A3420" s="221">
        <v>3419</v>
      </c>
      <c r="B3420" s="68" t="b">
        <f>'Zał 5-2'!$K$15&lt;='Zał 1-2'!$K$15</f>
        <v>1</v>
      </c>
      <c r="C3420" s="68" t="s">
        <v>4185</v>
      </c>
      <c r="D3420" s="68" t="s">
        <v>4874</v>
      </c>
    </row>
    <row r="3421" spans="1:4" hidden="1" x14ac:dyDescent="0.2">
      <c r="A3421" s="221">
        <v>3420</v>
      </c>
      <c r="B3421" s="68" t="b">
        <f>'Zał 5-2'!$K$16&lt;='Zał 1-2'!$K$16</f>
        <v>1</v>
      </c>
      <c r="C3421" s="68" t="s">
        <v>4185</v>
      </c>
      <c r="D3421" s="68" t="s">
        <v>4875</v>
      </c>
    </row>
    <row r="3422" spans="1:4" hidden="1" x14ac:dyDescent="0.2">
      <c r="A3422" s="221">
        <v>3421</v>
      </c>
      <c r="B3422" s="68" t="b">
        <f>'Zał 5-2'!$K$17&lt;='Zał 1-2'!$K$17</f>
        <v>1</v>
      </c>
      <c r="C3422" s="68" t="s">
        <v>4185</v>
      </c>
      <c r="D3422" s="68" t="s">
        <v>4876</v>
      </c>
    </row>
    <row r="3423" spans="1:4" hidden="1" x14ac:dyDescent="0.2">
      <c r="A3423" s="221">
        <v>3422</v>
      </c>
      <c r="B3423" s="68" t="b">
        <f>'Zał 5-2'!$K$18&lt;='Zał 1-2'!$K$18</f>
        <v>1</v>
      </c>
      <c r="C3423" s="68" t="s">
        <v>4185</v>
      </c>
      <c r="D3423" s="68" t="s">
        <v>4877</v>
      </c>
    </row>
    <row r="3424" spans="1:4" hidden="1" x14ac:dyDescent="0.2">
      <c r="A3424" s="221">
        <v>3423</v>
      </c>
      <c r="B3424" s="68" t="b">
        <f>'Zał 5-2'!$K$19&lt;='Zał 1-2'!$K$19</f>
        <v>1</v>
      </c>
      <c r="C3424" s="68" t="s">
        <v>4185</v>
      </c>
      <c r="D3424" s="68" t="s">
        <v>4878</v>
      </c>
    </row>
    <row r="3425" spans="1:4" hidden="1" x14ac:dyDescent="0.2">
      <c r="A3425" s="221">
        <v>3424</v>
      </c>
      <c r="B3425" s="68" t="b">
        <f>'Zał 5-2'!$K$20&lt;='Zał 1-2'!$K$20</f>
        <v>1</v>
      </c>
      <c r="C3425" s="68" t="s">
        <v>4185</v>
      </c>
      <c r="D3425" s="68" t="s">
        <v>4879</v>
      </c>
    </row>
    <row r="3426" spans="1:4" hidden="1" x14ac:dyDescent="0.2">
      <c r="A3426" s="221">
        <v>3425</v>
      </c>
      <c r="B3426" s="68" t="b">
        <f>'Zał 5-2'!$K$21&lt;='Zał 1-2'!$K$21</f>
        <v>1</v>
      </c>
      <c r="C3426" s="68" t="s">
        <v>4185</v>
      </c>
      <c r="D3426" s="68" t="s">
        <v>4880</v>
      </c>
    </row>
    <row r="3427" spans="1:4" hidden="1" x14ac:dyDescent="0.2">
      <c r="A3427" s="221">
        <v>3426</v>
      </c>
      <c r="B3427" s="68" t="b">
        <f>'Zał 5-2'!$K$22&lt;='Zał 1-2'!$K$22</f>
        <v>1</v>
      </c>
      <c r="C3427" s="68" t="s">
        <v>4185</v>
      </c>
      <c r="D3427" s="68" t="s">
        <v>4881</v>
      </c>
    </row>
    <row r="3428" spans="1:4" hidden="1" x14ac:dyDescent="0.2">
      <c r="A3428" s="221">
        <v>3427</v>
      </c>
      <c r="B3428" s="68" t="b">
        <f>'Zał 5-2'!$K$23&lt;='Zał 1-2'!$K$23</f>
        <v>1</v>
      </c>
      <c r="C3428" s="68" t="s">
        <v>4185</v>
      </c>
      <c r="D3428" s="68" t="s">
        <v>4882</v>
      </c>
    </row>
    <row r="3429" spans="1:4" hidden="1" x14ac:dyDescent="0.2">
      <c r="A3429" s="221">
        <v>3428</v>
      </c>
      <c r="B3429" s="68" t="b">
        <f>'Zał 5-2'!$K$24&lt;='Zał 1-2'!$K$24</f>
        <v>1</v>
      </c>
      <c r="C3429" s="68" t="s">
        <v>4185</v>
      </c>
      <c r="D3429" s="68" t="s">
        <v>4883</v>
      </c>
    </row>
    <row r="3430" spans="1:4" hidden="1" x14ac:dyDescent="0.2">
      <c r="A3430" s="221">
        <v>3429</v>
      </c>
      <c r="B3430" s="68" t="b">
        <f>'Zał 5-2'!$K$25&lt;='Zał 1-2'!$K$25</f>
        <v>1</v>
      </c>
      <c r="C3430" s="68" t="s">
        <v>4185</v>
      </c>
      <c r="D3430" s="68" t="s">
        <v>4884</v>
      </c>
    </row>
    <row r="3431" spans="1:4" hidden="1" x14ac:dyDescent="0.2">
      <c r="A3431" s="221">
        <v>3430</v>
      </c>
      <c r="B3431" s="68" t="b">
        <f>'Zał 5-2'!$K$26&lt;='Zał 1-2'!$K$26</f>
        <v>1</v>
      </c>
      <c r="C3431" s="68" t="s">
        <v>4185</v>
      </c>
      <c r="D3431" s="68" t="s">
        <v>4885</v>
      </c>
    </row>
    <row r="3432" spans="1:4" hidden="1" x14ac:dyDescent="0.2">
      <c r="A3432" s="221">
        <v>3431</v>
      </c>
      <c r="B3432" s="68" t="b">
        <f>'Zał 5-2'!$K$27&lt;='Zał 1-2'!$K$27</f>
        <v>1</v>
      </c>
      <c r="C3432" s="68" t="s">
        <v>4185</v>
      </c>
      <c r="D3432" s="68" t="s">
        <v>4886</v>
      </c>
    </row>
    <row r="3433" spans="1:4" hidden="1" x14ac:dyDescent="0.2">
      <c r="A3433" s="221">
        <v>3432</v>
      </c>
      <c r="B3433" s="68" t="b">
        <f>'Zał 5-2'!$K$28&lt;='Zał 1-2'!$K$28</f>
        <v>1</v>
      </c>
      <c r="C3433" s="68" t="s">
        <v>4185</v>
      </c>
      <c r="D3433" s="68" t="s">
        <v>4887</v>
      </c>
    </row>
    <row r="3434" spans="1:4" hidden="1" x14ac:dyDescent="0.2">
      <c r="A3434" s="221">
        <v>3433</v>
      </c>
      <c r="B3434" s="68" t="b">
        <f>'Zał 5-2'!$K$29&lt;='Zał 1-2'!$K$29</f>
        <v>1</v>
      </c>
      <c r="C3434" s="68" t="s">
        <v>4185</v>
      </c>
      <c r="D3434" s="68" t="s">
        <v>4888</v>
      </c>
    </row>
    <row r="3435" spans="1:4" hidden="1" x14ac:dyDescent="0.2">
      <c r="A3435" s="221">
        <v>3434</v>
      </c>
      <c r="B3435" s="68" t="b">
        <f>'Zał 5-2'!$K$30&lt;='Zał 1-2'!$K$30</f>
        <v>1</v>
      </c>
      <c r="C3435" s="68" t="s">
        <v>4185</v>
      </c>
      <c r="D3435" s="68" t="s">
        <v>4889</v>
      </c>
    </row>
    <row r="3436" spans="1:4" hidden="1" x14ac:dyDescent="0.2">
      <c r="A3436" s="221">
        <v>3435</v>
      </c>
      <c r="B3436" s="68" t="b">
        <f>'Zał 5-2'!$K$31&lt;='Zał 1-2'!$K$31</f>
        <v>1</v>
      </c>
      <c r="C3436" s="68" t="s">
        <v>4185</v>
      </c>
      <c r="D3436" s="68" t="s">
        <v>4890</v>
      </c>
    </row>
    <row r="3437" spans="1:4" hidden="1" x14ac:dyDescent="0.2">
      <c r="A3437" s="221">
        <v>3436</v>
      </c>
      <c r="B3437" s="68" t="b">
        <f>'Zał 5-2'!$K$32&lt;='Zał 1-2'!$K$32</f>
        <v>1</v>
      </c>
      <c r="C3437" s="68" t="s">
        <v>4185</v>
      </c>
      <c r="D3437" s="68" t="s">
        <v>4891</v>
      </c>
    </row>
    <row r="3438" spans="1:4" hidden="1" x14ac:dyDescent="0.2">
      <c r="A3438" s="221">
        <v>3437</v>
      </c>
      <c r="B3438" s="68" t="b">
        <f>'Zał 5-2'!$K$33&lt;='Zał 1-2'!$K$33</f>
        <v>1</v>
      </c>
      <c r="C3438" s="68" t="s">
        <v>4185</v>
      </c>
      <c r="D3438" s="68" t="s">
        <v>4892</v>
      </c>
    </row>
    <row r="3439" spans="1:4" hidden="1" x14ac:dyDescent="0.2">
      <c r="A3439" s="221">
        <v>3438</v>
      </c>
      <c r="B3439" s="68" t="b">
        <f>'Zał 5-2'!$K$34&lt;='Zał 1-2'!$K$34</f>
        <v>1</v>
      </c>
      <c r="C3439" s="68" t="s">
        <v>4185</v>
      </c>
      <c r="D3439" s="68" t="s">
        <v>4893</v>
      </c>
    </row>
    <row r="3440" spans="1:4" hidden="1" x14ac:dyDescent="0.2">
      <c r="A3440" s="221">
        <v>3439</v>
      </c>
      <c r="B3440" s="68" t="b">
        <f>'Zał 5-2'!$K$35&lt;='Zał 1-2'!$K$35</f>
        <v>1</v>
      </c>
      <c r="C3440" s="68" t="s">
        <v>4185</v>
      </c>
      <c r="D3440" s="68" t="s">
        <v>4894</v>
      </c>
    </row>
    <row r="3441" spans="1:4" hidden="1" x14ac:dyDescent="0.2">
      <c r="A3441" s="221">
        <v>3440</v>
      </c>
      <c r="B3441" s="68" t="b">
        <f>'Zał 5-2'!$K$36&lt;='Zał 1-2'!$K$36</f>
        <v>1</v>
      </c>
      <c r="C3441" s="68" t="s">
        <v>4185</v>
      </c>
      <c r="D3441" s="68" t="s">
        <v>4895</v>
      </c>
    </row>
    <row r="3442" spans="1:4" hidden="1" x14ac:dyDescent="0.2">
      <c r="A3442" s="221">
        <v>3441</v>
      </c>
      <c r="B3442" s="68" t="b">
        <f>'Zał 5-2'!$K$37&lt;='Zał 1-2'!$K$37</f>
        <v>1</v>
      </c>
      <c r="C3442" s="68" t="s">
        <v>4185</v>
      </c>
      <c r="D3442" s="68" t="s">
        <v>4896</v>
      </c>
    </row>
    <row r="3443" spans="1:4" hidden="1" x14ac:dyDescent="0.2">
      <c r="A3443" s="221">
        <v>3442</v>
      </c>
      <c r="B3443" s="68" t="b">
        <f>'Zał 5-2'!$K$38&lt;='Zał 1-2'!$K$38</f>
        <v>1</v>
      </c>
      <c r="C3443" s="68" t="s">
        <v>4185</v>
      </c>
      <c r="D3443" s="68" t="s">
        <v>4897</v>
      </c>
    </row>
    <row r="3444" spans="1:4" hidden="1" x14ac:dyDescent="0.2">
      <c r="A3444" s="221">
        <v>3443</v>
      </c>
      <c r="B3444" s="68" t="b">
        <f>'Zał 5-2'!$K$39&lt;='Zał 1-2'!$K$39</f>
        <v>1</v>
      </c>
      <c r="C3444" s="68" t="s">
        <v>4185</v>
      </c>
      <c r="D3444" s="68" t="s">
        <v>4898</v>
      </c>
    </row>
    <row r="3445" spans="1:4" hidden="1" x14ac:dyDescent="0.2">
      <c r="A3445" s="221">
        <v>3444</v>
      </c>
      <c r="B3445" s="68" t="b">
        <f>'Zał 5-2'!$L$7&lt;='Zał 1-2'!$L$7</f>
        <v>1</v>
      </c>
      <c r="C3445" s="68" t="s">
        <v>4185</v>
      </c>
      <c r="D3445" s="68" t="s">
        <v>4899</v>
      </c>
    </row>
    <row r="3446" spans="1:4" hidden="1" x14ac:dyDescent="0.2">
      <c r="A3446" s="221">
        <v>3445</v>
      </c>
      <c r="B3446" s="68" t="b">
        <f>'Zał 5-2'!$L$8&lt;='Zał 1-2'!$L$8</f>
        <v>1</v>
      </c>
      <c r="C3446" s="68" t="s">
        <v>4185</v>
      </c>
      <c r="D3446" s="68" t="s">
        <v>4900</v>
      </c>
    </row>
    <row r="3447" spans="1:4" hidden="1" x14ac:dyDescent="0.2">
      <c r="A3447" s="221">
        <v>3446</v>
      </c>
      <c r="B3447" s="68" t="b">
        <f>'Zał 5-2'!$L$9&lt;='Zał 1-2'!$L$9</f>
        <v>1</v>
      </c>
      <c r="C3447" s="68" t="s">
        <v>4185</v>
      </c>
      <c r="D3447" s="68" t="s">
        <v>4901</v>
      </c>
    </row>
    <row r="3448" spans="1:4" hidden="1" x14ac:dyDescent="0.2">
      <c r="A3448" s="221">
        <v>3447</v>
      </c>
      <c r="B3448" s="68" t="b">
        <f>'Zał 5-2'!$L$10&lt;='Zał 1-2'!$L$10</f>
        <v>1</v>
      </c>
      <c r="C3448" s="68" t="s">
        <v>4185</v>
      </c>
      <c r="D3448" s="68" t="s">
        <v>4902</v>
      </c>
    </row>
    <row r="3449" spans="1:4" hidden="1" x14ac:dyDescent="0.2">
      <c r="A3449" s="221">
        <v>3448</v>
      </c>
      <c r="B3449" s="68" t="b">
        <f>'Zał 5-2'!$L$11&lt;='Zał 1-2'!$L$11</f>
        <v>1</v>
      </c>
      <c r="C3449" s="68" t="s">
        <v>4185</v>
      </c>
      <c r="D3449" s="68" t="s">
        <v>4903</v>
      </c>
    </row>
    <row r="3450" spans="1:4" hidden="1" x14ac:dyDescent="0.2">
      <c r="A3450" s="221">
        <v>3449</v>
      </c>
      <c r="B3450" s="68" t="b">
        <f>'Zał 5-2'!$L$12&lt;='Zał 1-2'!$L$12</f>
        <v>1</v>
      </c>
      <c r="C3450" s="68" t="s">
        <v>4185</v>
      </c>
      <c r="D3450" s="68" t="s">
        <v>4904</v>
      </c>
    </row>
    <row r="3451" spans="1:4" hidden="1" x14ac:dyDescent="0.2">
      <c r="A3451" s="221">
        <v>3450</v>
      </c>
      <c r="B3451" s="68" t="b">
        <f>'Zał 5-2'!$L$13&lt;='Zał 1-2'!$L$13</f>
        <v>1</v>
      </c>
      <c r="C3451" s="68" t="s">
        <v>4185</v>
      </c>
      <c r="D3451" s="68" t="s">
        <v>4905</v>
      </c>
    </row>
    <row r="3452" spans="1:4" hidden="1" x14ac:dyDescent="0.2">
      <c r="A3452" s="221">
        <v>3451</v>
      </c>
      <c r="B3452" s="68" t="b">
        <f>'Zał 5-2'!$L$14&lt;='Zał 1-2'!$L$14</f>
        <v>1</v>
      </c>
      <c r="C3452" s="68" t="s">
        <v>4185</v>
      </c>
      <c r="D3452" s="68" t="s">
        <v>4906</v>
      </c>
    </row>
    <row r="3453" spans="1:4" hidden="1" x14ac:dyDescent="0.2">
      <c r="A3453" s="221">
        <v>3452</v>
      </c>
      <c r="B3453" s="68" t="b">
        <f>'Zał 5-2'!$L$15&lt;='Zał 1-2'!$L$15</f>
        <v>1</v>
      </c>
      <c r="C3453" s="68" t="s">
        <v>4185</v>
      </c>
      <c r="D3453" s="68" t="s">
        <v>4907</v>
      </c>
    </row>
    <row r="3454" spans="1:4" hidden="1" x14ac:dyDescent="0.2">
      <c r="A3454" s="221">
        <v>3453</v>
      </c>
      <c r="B3454" s="68" t="b">
        <f>'Zał 5-2'!$L$16&lt;='Zał 1-2'!$L$16</f>
        <v>1</v>
      </c>
      <c r="C3454" s="68" t="s">
        <v>4185</v>
      </c>
      <c r="D3454" s="68" t="s">
        <v>4908</v>
      </c>
    </row>
    <row r="3455" spans="1:4" hidden="1" x14ac:dyDescent="0.2">
      <c r="A3455" s="221">
        <v>3454</v>
      </c>
      <c r="B3455" s="68" t="b">
        <f>'Zał 5-2'!$L$17&lt;='Zał 1-2'!$L$17</f>
        <v>1</v>
      </c>
      <c r="C3455" s="68" t="s">
        <v>4185</v>
      </c>
      <c r="D3455" s="68" t="s">
        <v>4909</v>
      </c>
    </row>
    <row r="3456" spans="1:4" hidden="1" x14ac:dyDescent="0.2">
      <c r="A3456" s="221">
        <v>3455</v>
      </c>
      <c r="B3456" s="68" t="b">
        <f>'Zał 5-2'!$L$18&lt;='Zał 1-2'!$L$18</f>
        <v>1</v>
      </c>
      <c r="C3456" s="68" t="s">
        <v>4185</v>
      </c>
      <c r="D3456" s="68" t="s">
        <v>4910</v>
      </c>
    </row>
    <row r="3457" spans="1:4" hidden="1" x14ac:dyDescent="0.2">
      <c r="A3457" s="221">
        <v>3456</v>
      </c>
      <c r="B3457" s="68" t="b">
        <f>'Zał 5-2'!$L$19&lt;='Zał 1-2'!$L$19</f>
        <v>1</v>
      </c>
      <c r="C3457" s="68" t="s">
        <v>4185</v>
      </c>
      <c r="D3457" s="68" t="s">
        <v>4911</v>
      </c>
    </row>
    <row r="3458" spans="1:4" hidden="1" x14ac:dyDescent="0.2">
      <c r="A3458" s="221">
        <v>3457</v>
      </c>
      <c r="B3458" s="68" t="b">
        <f>'Zał 5-2'!$L$20&lt;='Zał 1-2'!$L$20</f>
        <v>1</v>
      </c>
      <c r="C3458" s="68" t="s">
        <v>4185</v>
      </c>
      <c r="D3458" s="68" t="s">
        <v>4912</v>
      </c>
    </row>
    <row r="3459" spans="1:4" hidden="1" x14ac:dyDescent="0.2">
      <c r="A3459" s="221">
        <v>3458</v>
      </c>
      <c r="B3459" s="68" t="b">
        <f>'Zał 5-2'!$L$21&lt;='Zał 1-2'!$L$21</f>
        <v>1</v>
      </c>
      <c r="C3459" s="68" t="s">
        <v>4185</v>
      </c>
      <c r="D3459" s="68" t="s">
        <v>4913</v>
      </c>
    </row>
    <row r="3460" spans="1:4" hidden="1" x14ac:dyDescent="0.2">
      <c r="A3460" s="221">
        <v>3459</v>
      </c>
      <c r="B3460" s="68" t="b">
        <f>'Zał 5-2'!$L$22&lt;='Zał 1-2'!$L$22</f>
        <v>1</v>
      </c>
      <c r="C3460" s="68" t="s">
        <v>4185</v>
      </c>
      <c r="D3460" s="68" t="s">
        <v>4914</v>
      </c>
    </row>
    <row r="3461" spans="1:4" hidden="1" x14ac:dyDescent="0.2">
      <c r="A3461" s="221">
        <v>3460</v>
      </c>
      <c r="B3461" s="68" t="b">
        <f>'Zał 5-2'!$L$23&lt;='Zał 1-2'!$L$23</f>
        <v>1</v>
      </c>
      <c r="C3461" s="68" t="s">
        <v>4185</v>
      </c>
      <c r="D3461" s="68" t="s">
        <v>4915</v>
      </c>
    </row>
    <row r="3462" spans="1:4" hidden="1" x14ac:dyDescent="0.2">
      <c r="A3462" s="221">
        <v>3461</v>
      </c>
      <c r="B3462" s="68" t="b">
        <f>'Zał 5-2'!$L$24&lt;='Zał 1-2'!$L$24</f>
        <v>1</v>
      </c>
      <c r="C3462" s="68" t="s">
        <v>4185</v>
      </c>
      <c r="D3462" s="68" t="s">
        <v>4916</v>
      </c>
    </row>
    <row r="3463" spans="1:4" hidden="1" x14ac:dyDescent="0.2">
      <c r="A3463" s="221">
        <v>3462</v>
      </c>
      <c r="B3463" s="68" t="b">
        <f>'Zał 5-2'!$L$25&lt;='Zał 1-2'!$L$25</f>
        <v>1</v>
      </c>
      <c r="C3463" s="68" t="s">
        <v>4185</v>
      </c>
      <c r="D3463" s="68" t="s">
        <v>4917</v>
      </c>
    </row>
    <row r="3464" spans="1:4" hidden="1" x14ac:dyDescent="0.2">
      <c r="A3464" s="221">
        <v>3463</v>
      </c>
      <c r="B3464" s="68" t="b">
        <f>'Zał 5-2'!$L$26&lt;='Zał 1-2'!$L$26</f>
        <v>1</v>
      </c>
      <c r="C3464" s="68" t="s">
        <v>4185</v>
      </c>
      <c r="D3464" s="68" t="s">
        <v>4918</v>
      </c>
    </row>
    <row r="3465" spans="1:4" hidden="1" x14ac:dyDescent="0.2">
      <c r="A3465" s="221">
        <v>3464</v>
      </c>
      <c r="B3465" s="68" t="b">
        <f>'Zał 5-2'!$L$27&lt;='Zał 1-2'!$L$27</f>
        <v>1</v>
      </c>
      <c r="C3465" s="68" t="s">
        <v>4185</v>
      </c>
      <c r="D3465" s="68" t="s">
        <v>4919</v>
      </c>
    </row>
    <row r="3466" spans="1:4" hidden="1" x14ac:dyDescent="0.2">
      <c r="A3466" s="221">
        <v>3465</v>
      </c>
      <c r="B3466" s="68" t="b">
        <f>'Zał 5-2'!$L$28&lt;='Zał 1-2'!$L$28</f>
        <v>1</v>
      </c>
      <c r="C3466" s="68" t="s">
        <v>4185</v>
      </c>
      <c r="D3466" s="68" t="s">
        <v>4920</v>
      </c>
    </row>
    <row r="3467" spans="1:4" hidden="1" x14ac:dyDescent="0.2">
      <c r="A3467" s="221">
        <v>3466</v>
      </c>
      <c r="B3467" s="68" t="b">
        <f>'Zał 5-2'!$L$29&lt;='Zał 1-2'!$L$29</f>
        <v>1</v>
      </c>
      <c r="C3467" s="68" t="s">
        <v>4185</v>
      </c>
      <c r="D3467" s="68" t="s">
        <v>4921</v>
      </c>
    </row>
    <row r="3468" spans="1:4" hidden="1" x14ac:dyDescent="0.2">
      <c r="A3468" s="221">
        <v>3467</v>
      </c>
      <c r="B3468" s="68" t="b">
        <f>'Zał 5-2'!$L$30&lt;='Zał 1-2'!$L$30</f>
        <v>1</v>
      </c>
      <c r="C3468" s="68" t="s">
        <v>4185</v>
      </c>
      <c r="D3468" s="68" t="s">
        <v>4922</v>
      </c>
    </row>
    <row r="3469" spans="1:4" hidden="1" x14ac:dyDescent="0.2">
      <c r="A3469" s="221">
        <v>3468</v>
      </c>
      <c r="B3469" s="68" t="b">
        <f>'Zał 5-2'!$L$31&lt;='Zał 1-2'!$L$31</f>
        <v>1</v>
      </c>
      <c r="C3469" s="68" t="s">
        <v>4185</v>
      </c>
      <c r="D3469" s="68" t="s">
        <v>4923</v>
      </c>
    </row>
    <row r="3470" spans="1:4" hidden="1" x14ac:dyDescent="0.2">
      <c r="A3470" s="221">
        <v>3469</v>
      </c>
      <c r="B3470" s="68" t="b">
        <f>'Zał 5-2'!$L$32&lt;='Zał 1-2'!$L$32</f>
        <v>1</v>
      </c>
      <c r="C3470" s="68" t="s">
        <v>4185</v>
      </c>
      <c r="D3470" s="68" t="s">
        <v>4924</v>
      </c>
    </row>
    <row r="3471" spans="1:4" hidden="1" x14ac:dyDescent="0.2">
      <c r="A3471" s="221">
        <v>3470</v>
      </c>
      <c r="B3471" s="68" t="b">
        <f>'Zał 5-2'!$L$33&lt;='Zał 1-2'!$L$33</f>
        <v>1</v>
      </c>
      <c r="C3471" s="68" t="s">
        <v>4185</v>
      </c>
      <c r="D3471" s="68" t="s">
        <v>4925</v>
      </c>
    </row>
    <row r="3472" spans="1:4" hidden="1" x14ac:dyDescent="0.2">
      <c r="A3472" s="221">
        <v>3471</v>
      </c>
      <c r="B3472" s="68" t="b">
        <f>'Zał 5-2'!$L$34&lt;='Zał 1-2'!$L$34</f>
        <v>1</v>
      </c>
      <c r="C3472" s="68" t="s">
        <v>4185</v>
      </c>
      <c r="D3472" s="68" t="s">
        <v>4926</v>
      </c>
    </row>
    <row r="3473" spans="1:4" hidden="1" x14ac:dyDescent="0.2">
      <c r="A3473" s="221">
        <v>3472</v>
      </c>
      <c r="B3473" s="68" t="b">
        <f>'Zał 5-2'!$L$35&lt;='Zał 1-2'!$L$35</f>
        <v>1</v>
      </c>
      <c r="C3473" s="68" t="s">
        <v>4185</v>
      </c>
      <c r="D3473" s="68" t="s">
        <v>4927</v>
      </c>
    </row>
    <row r="3474" spans="1:4" hidden="1" x14ac:dyDescent="0.2">
      <c r="A3474" s="221">
        <v>3473</v>
      </c>
      <c r="B3474" s="68" t="b">
        <f>'Zał 5-2'!$L$36&lt;='Zał 1-2'!$L$36</f>
        <v>1</v>
      </c>
      <c r="C3474" s="68" t="s">
        <v>4185</v>
      </c>
      <c r="D3474" s="68" t="s">
        <v>4928</v>
      </c>
    </row>
    <row r="3475" spans="1:4" hidden="1" x14ac:dyDescent="0.2">
      <c r="A3475" s="221">
        <v>3474</v>
      </c>
      <c r="B3475" s="68" t="b">
        <f>'Zał 5-2'!$L$37&lt;='Zał 1-2'!$L$37</f>
        <v>1</v>
      </c>
      <c r="C3475" s="68" t="s">
        <v>4185</v>
      </c>
      <c r="D3475" s="68" t="s">
        <v>4929</v>
      </c>
    </row>
    <row r="3476" spans="1:4" hidden="1" x14ac:dyDescent="0.2">
      <c r="A3476" s="221">
        <v>3475</v>
      </c>
      <c r="B3476" s="68" t="b">
        <f>'Zał 5-2'!$L$38&lt;='Zał 1-2'!$L$38</f>
        <v>1</v>
      </c>
      <c r="C3476" s="68" t="s">
        <v>4185</v>
      </c>
      <c r="D3476" s="68" t="s">
        <v>4930</v>
      </c>
    </row>
    <row r="3477" spans="1:4" hidden="1" x14ac:dyDescent="0.2">
      <c r="A3477" s="221">
        <v>3476</v>
      </c>
      <c r="B3477" s="68" t="b">
        <f>'Zał 5-2'!$L$39&lt;='Zał 1-2'!$L$39</f>
        <v>1</v>
      </c>
      <c r="C3477" s="68" t="s">
        <v>4185</v>
      </c>
      <c r="D3477" s="68" t="s">
        <v>4931</v>
      </c>
    </row>
    <row r="3478" spans="1:4" hidden="1" x14ac:dyDescent="0.2">
      <c r="A3478" s="221">
        <v>3477</v>
      </c>
      <c r="B3478" s="68" t="b">
        <f>'Zał 5-3'!$D$7&lt;='Zał 1-3'!$D$7</f>
        <v>1</v>
      </c>
      <c r="C3478" s="68" t="s">
        <v>4185</v>
      </c>
      <c r="D3478" s="68" t="s">
        <v>4932</v>
      </c>
    </row>
    <row r="3479" spans="1:4" hidden="1" x14ac:dyDescent="0.2">
      <c r="A3479" s="221">
        <v>3478</v>
      </c>
      <c r="B3479" s="68" t="b">
        <f>'Zał 5-3'!$D$8&lt;='Zał 1-3'!$D$8</f>
        <v>1</v>
      </c>
      <c r="C3479" s="68" t="s">
        <v>4185</v>
      </c>
      <c r="D3479" s="68" t="s">
        <v>4941</v>
      </c>
    </row>
    <row r="3480" spans="1:4" hidden="1" x14ac:dyDescent="0.2">
      <c r="A3480" s="221">
        <v>3479</v>
      </c>
      <c r="B3480" s="68" t="b">
        <f>'Zał 5-3'!$D$9&lt;='Zał 1-3'!$D$9</f>
        <v>1</v>
      </c>
      <c r="C3480" s="68" t="s">
        <v>4185</v>
      </c>
      <c r="D3480" s="68" t="s">
        <v>4950</v>
      </c>
    </row>
    <row r="3481" spans="1:4" hidden="1" x14ac:dyDescent="0.2">
      <c r="A3481" s="221">
        <v>3480</v>
      </c>
      <c r="B3481" s="68" t="b">
        <f>'Zał 5-3'!$D$10&lt;='Zał 1-3'!$D$10</f>
        <v>1</v>
      </c>
      <c r="C3481" s="68" t="s">
        <v>4185</v>
      </c>
      <c r="D3481" s="68" t="s">
        <v>4959</v>
      </c>
    </row>
    <row r="3482" spans="1:4" hidden="1" x14ac:dyDescent="0.2">
      <c r="A3482" s="221">
        <v>3481</v>
      </c>
      <c r="B3482" s="68" t="b">
        <f>'Zał 5-3'!$D$11&lt;='Zał 1-3'!$D$11</f>
        <v>1</v>
      </c>
      <c r="C3482" s="68" t="s">
        <v>4185</v>
      </c>
      <c r="D3482" s="68" t="s">
        <v>4968</v>
      </c>
    </row>
    <row r="3483" spans="1:4" hidden="1" x14ac:dyDescent="0.2">
      <c r="A3483" s="221">
        <v>3482</v>
      </c>
      <c r="B3483" s="68" t="b">
        <f>'Zał 5-3'!$D$12&lt;='Zał 1-3'!$D$12</f>
        <v>1</v>
      </c>
      <c r="C3483" s="68" t="s">
        <v>4185</v>
      </c>
      <c r="D3483" s="68" t="s">
        <v>4977</v>
      </c>
    </row>
    <row r="3484" spans="1:4" hidden="1" x14ac:dyDescent="0.2">
      <c r="A3484" s="221">
        <v>3483</v>
      </c>
      <c r="B3484" s="68" t="b">
        <f>'Zał 5-3'!$D$13&lt;='Zał 1-3'!$D$13</f>
        <v>1</v>
      </c>
      <c r="C3484" s="68" t="s">
        <v>4185</v>
      </c>
      <c r="D3484" s="68" t="s">
        <v>4986</v>
      </c>
    </row>
    <row r="3485" spans="1:4" hidden="1" x14ac:dyDescent="0.2">
      <c r="A3485" s="221">
        <v>3484</v>
      </c>
      <c r="B3485" s="68" t="b">
        <f>'Zał 5-3'!$D$14&lt;='Zał 1-3'!$D$14</f>
        <v>1</v>
      </c>
      <c r="C3485" s="68" t="s">
        <v>4185</v>
      </c>
      <c r="D3485" s="68" t="s">
        <v>4994</v>
      </c>
    </row>
    <row r="3486" spans="1:4" hidden="1" x14ac:dyDescent="0.2">
      <c r="A3486" s="221">
        <v>3485</v>
      </c>
      <c r="B3486" s="68" t="b">
        <f>'Zał 5-3'!$D$15&lt;='Zał 1-3'!$D$15</f>
        <v>1</v>
      </c>
      <c r="C3486" s="68" t="s">
        <v>4185</v>
      </c>
      <c r="D3486" s="68" t="s">
        <v>5003</v>
      </c>
    </row>
    <row r="3487" spans="1:4" hidden="1" x14ac:dyDescent="0.2">
      <c r="A3487" s="221">
        <v>3486</v>
      </c>
      <c r="B3487" s="68" t="b">
        <f>'Zał 5-3'!$D$16&lt;='Zał 1-3'!$D$16</f>
        <v>1</v>
      </c>
      <c r="C3487" s="68" t="s">
        <v>4185</v>
      </c>
      <c r="D3487" s="68" t="s">
        <v>5012</v>
      </c>
    </row>
    <row r="3488" spans="1:4" hidden="1" x14ac:dyDescent="0.2">
      <c r="A3488" s="221">
        <v>3487</v>
      </c>
      <c r="B3488" s="68" t="b">
        <f>'Zał 5-3'!$D$17&lt;='Zał 1-3'!$D$17</f>
        <v>1</v>
      </c>
      <c r="C3488" s="68" t="s">
        <v>4185</v>
      </c>
      <c r="D3488" s="68" t="s">
        <v>5021</v>
      </c>
    </row>
    <row r="3489" spans="1:4" hidden="1" x14ac:dyDescent="0.2">
      <c r="A3489" s="221">
        <v>3488</v>
      </c>
      <c r="B3489" s="68" t="b">
        <f>'Zał 5-3'!$D$19&lt;='Zał 1-3'!$D$19</f>
        <v>1</v>
      </c>
      <c r="C3489" s="68" t="s">
        <v>4185</v>
      </c>
      <c r="D3489" s="68" t="s">
        <v>5035</v>
      </c>
    </row>
    <row r="3490" spans="1:4" hidden="1" x14ac:dyDescent="0.2">
      <c r="A3490" s="221">
        <v>3489</v>
      </c>
      <c r="B3490" s="68" t="b">
        <f>'Zał 5-3'!$D$20&lt;='Zał 1-3'!$D$20</f>
        <v>1</v>
      </c>
      <c r="C3490" s="68" t="s">
        <v>4185</v>
      </c>
      <c r="D3490" s="68" t="s">
        <v>5044</v>
      </c>
    </row>
    <row r="3491" spans="1:4" hidden="1" x14ac:dyDescent="0.2">
      <c r="A3491" s="221">
        <v>3490</v>
      </c>
      <c r="B3491" s="68" t="b">
        <f>'Zał 5-3'!$D$21&lt;='Zał 1-3'!$D$21</f>
        <v>1</v>
      </c>
      <c r="C3491" s="68" t="s">
        <v>4185</v>
      </c>
      <c r="D3491" s="68" t="s">
        <v>5053</v>
      </c>
    </row>
    <row r="3492" spans="1:4" hidden="1" x14ac:dyDescent="0.2">
      <c r="A3492" s="221">
        <v>3491</v>
      </c>
      <c r="B3492" s="68" t="b">
        <f>'Zał 5-3'!$D$22&lt;='Zał 1-3'!$D$22</f>
        <v>1</v>
      </c>
      <c r="C3492" s="68" t="s">
        <v>4185</v>
      </c>
      <c r="D3492" s="68" t="s">
        <v>5062</v>
      </c>
    </row>
    <row r="3493" spans="1:4" hidden="1" x14ac:dyDescent="0.2">
      <c r="A3493" s="221">
        <v>3492</v>
      </c>
      <c r="B3493" s="68" t="b">
        <f>'Zał 5-3'!$D$23&lt;='Zał 1-3'!$D$23</f>
        <v>1</v>
      </c>
      <c r="C3493" s="68" t="s">
        <v>4185</v>
      </c>
      <c r="D3493" s="68" t="s">
        <v>5071</v>
      </c>
    </row>
    <row r="3494" spans="1:4" hidden="1" x14ac:dyDescent="0.2">
      <c r="A3494" s="221">
        <v>3493</v>
      </c>
      <c r="B3494" s="68" t="b">
        <f>'Zał 5-3'!$D$24&lt;='Zał 1-3'!$D$24</f>
        <v>1</v>
      </c>
      <c r="C3494" s="68" t="s">
        <v>4185</v>
      </c>
      <c r="D3494" s="68" t="s">
        <v>5080</v>
      </c>
    </row>
    <row r="3495" spans="1:4" hidden="1" x14ac:dyDescent="0.2">
      <c r="A3495" s="221">
        <v>3494</v>
      </c>
      <c r="B3495" s="68" t="b">
        <f>'Zał 5-3'!$D$25&lt;='Zał 1-3'!$D$25</f>
        <v>1</v>
      </c>
      <c r="C3495" s="68" t="s">
        <v>4185</v>
      </c>
      <c r="D3495" s="68" t="s">
        <v>5089</v>
      </c>
    </row>
    <row r="3496" spans="1:4" hidden="1" x14ac:dyDescent="0.2">
      <c r="A3496" s="221">
        <v>3495</v>
      </c>
      <c r="B3496" s="68" t="b">
        <f>'Zał 5-3'!$D$26&lt;='Zał 1-3'!$D$26</f>
        <v>1</v>
      </c>
      <c r="C3496" s="68" t="s">
        <v>4185</v>
      </c>
      <c r="D3496" s="68" t="s">
        <v>5098</v>
      </c>
    </row>
    <row r="3497" spans="1:4" hidden="1" x14ac:dyDescent="0.2">
      <c r="A3497" s="221">
        <v>3496</v>
      </c>
      <c r="B3497" s="68" t="b">
        <f>'Zał 5-3'!$D$27&lt;='Zał 1-3'!$D$27</f>
        <v>1</v>
      </c>
      <c r="C3497" s="68" t="s">
        <v>4185</v>
      </c>
      <c r="D3497" s="68" t="s">
        <v>5107</v>
      </c>
    </row>
    <row r="3498" spans="1:4" hidden="1" x14ac:dyDescent="0.2">
      <c r="A3498" s="221">
        <v>3497</v>
      </c>
      <c r="B3498" s="68" t="b">
        <f>'Zał 5-3'!$D$28&lt;='Zał 1-3'!$D$28</f>
        <v>1</v>
      </c>
      <c r="C3498" s="68" t="s">
        <v>4185</v>
      </c>
      <c r="D3498" s="68" t="s">
        <v>5116</v>
      </c>
    </row>
    <row r="3499" spans="1:4" hidden="1" x14ac:dyDescent="0.2">
      <c r="A3499" s="221">
        <v>3498</v>
      </c>
      <c r="B3499" s="68" t="b">
        <f>'Zał 5-3'!$D$29&lt;='Zał 1-3'!$D$29</f>
        <v>1</v>
      </c>
      <c r="C3499" s="68" t="s">
        <v>4185</v>
      </c>
      <c r="D3499" s="68" t="s">
        <v>5125</v>
      </c>
    </row>
    <row r="3500" spans="1:4" hidden="1" x14ac:dyDescent="0.2">
      <c r="A3500" s="221">
        <v>3499</v>
      </c>
      <c r="B3500" s="68" t="b">
        <f>'Zał 5-3'!$D$30&lt;='Zał 1-3'!$D$30</f>
        <v>1</v>
      </c>
      <c r="C3500" s="68" t="s">
        <v>4185</v>
      </c>
      <c r="D3500" s="68" t="s">
        <v>5134</v>
      </c>
    </row>
    <row r="3501" spans="1:4" hidden="1" x14ac:dyDescent="0.2">
      <c r="A3501" s="221">
        <v>3500</v>
      </c>
      <c r="B3501" s="68" t="b">
        <f>'Zał 5-3'!$D$31&lt;='Zał 1-3'!$D$31</f>
        <v>1</v>
      </c>
      <c r="C3501" s="68" t="s">
        <v>4185</v>
      </c>
      <c r="D3501" s="68" t="s">
        <v>5143</v>
      </c>
    </row>
    <row r="3502" spans="1:4" hidden="1" x14ac:dyDescent="0.2">
      <c r="A3502" s="221">
        <v>3501</v>
      </c>
      <c r="B3502" s="68" t="b">
        <f>'Zał 5-3'!$D$32&lt;='Zał 1-3'!$D$32</f>
        <v>1</v>
      </c>
      <c r="C3502" s="68" t="s">
        <v>4185</v>
      </c>
      <c r="D3502" s="68" t="s">
        <v>5152</v>
      </c>
    </row>
    <row r="3503" spans="1:4" hidden="1" x14ac:dyDescent="0.2">
      <c r="A3503" s="221">
        <v>3502</v>
      </c>
      <c r="B3503" s="68" t="b">
        <f>'Zał 5-3'!$D$33&lt;='Zał 1-3'!$D$33</f>
        <v>1</v>
      </c>
      <c r="C3503" s="68" t="s">
        <v>4185</v>
      </c>
      <c r="D3503" s="68" t="s">
        <v>5161</v>
      </c>
    </row>
    <row r="3504" spans="1:4" hidden="1" x14ac:dyDescent="0.2">
      <c r="A3504" s="221">
        <v>3503</v>
      </c>
      <c r="B3504" s="68" t="b">
        <f>'Zał 5-3'!$D$34&lt;='Zał 1-3'!$D$34</f>
        <v>1</v>
      </c>
      <c r="C3504" s="68" t="s">
        <v>4185</v>
      </c>
      <c r="D3504" s="68" t="s">
        <v>5170</v>
      </c>
    </row>
    <row r="3505" spans="1:4" hidden="1" x14ac:dyDescent="0.2">
      <c r="A3505" s="221">
        <v>3504</v>
      </c>
      <c r="B3505" s="68" t="b">
        <f>'Zał 5-3'!$D$35&lt;='Zał 1-3'!$D$35</f>
        <v>1</v>
      </c>
      <c r="C3505" s="68" t="s">
        <v>4185</v>
      </c>
      <c r="D3505" s="68" t="s">
        <v>5179</v>
      </c>
    </row>
    <row r="3506" spans="1:4" hidden="1" x14ac:dyDescent="0.2">
      <c r="A3506" s="221">
        <v>3505</v>
      </c>
      <c r="B3506" s="68" t="b">
        <f>'Zał 5-3'!$D$36&lt;='Zał 1-3'!$D$36</f>
        <v>1</v>
      </c>
      <c r="C3506" s="68" t="s">
        <v>4185</v>
      </c>
      <c r="D3506" s="68" t="s">
        <v>5188</v>
      </c>
    </row>
    <row r="3507" spans="1:4" hidden="1" x14ac:dyDescent="0.2">
      <c r="A3507" s="221">
        <v>3506</v>
      </c>
      <c r="B3507" s="68" t="b">
        <f>'Zał 5-3'!$D$37&lt;='Zał 1-3'!$D$37</f>
        <v>1</v>
      </c>
      <c r="C3507" s="68" t="s">
        <v>4185</v>
      </c>
      <c r="D3507" s="68" t="s">
        <v>5197</v>
      </c>
    </row>
    <row r="3508" spans="1:4" hidden="1" x14ac:dyDescent="0.2">
      <c r="A3508" s="221">
        <v>3507</v>
      </c>
      <c r="B3508" s="68" t="b">
        <f>'Zał 5-3'!$D$38&lt;='Zał 1-3'!$D$38</f>
        <v>1</v>
      </c>
      <c r="C3508" s="68" t="s">
        <v>4185</v>
      </c>
      <c r="D3508" s="68" t="s">
        <v>5206</v>
      </c>
    </row>
    <row r="3509" spans="1:4" hidden="1" x14ac:dyDescent="0.2">
      <c r="A3509" s="221">
        <v>3508</v>
      </c>
      <c r="B3509" s="68" t="b">
        <f>'Zał 5-3'!$D$39&lt;='Zał 1-3'!$D$39</f>
        <v>1</v>
      </c>
      <c r="C3509" s="68" t="s">
        <v>4185</v>
      </c>
      <c r="D3509" s="68" t="s">
        <v>5215</v>
      </c>
    </row>
    <row r="3510" spans="1:4" hidden="1" x14ac:dyDescent="0.2">
      <c r="A3510" s="221">
        <v>3509</v>
      </c>
      <c r="B3510" s="68" t="b">
        <f>'Zał 5-3'!$E$7&lt;='Zał 1-3'!$E$7</f>
        <v>1</v>
      </c>
      <c r="C3510" s="68" t="s">
        <v>4185</v>
      </c>
      <c r="D3510" s="68" t="s">
        <v>4933</v>
      </c>
    </row>
    <row r="3511" spans="1:4" hidden="1" x14ac:dyDescent="0.2">
      <c r="A3511" s="221">
        <v>3510</v>
      </c>
      <c r="B3511" s="68" t="b">
        <f>'Zał 5-3'!$E$8&lt;='Zał 1-3'!$E$8</f>
        <v>1</v>
      </c>
      <c r="C3511" s="68" t="s">
        <v>4185</v>
      </c>
      <c r="D3511" s="68" t="s">
        <v>4942</v>
      </c>
    </row>
    <row r="3512" spans="1:4" hidden="1" x14ac:dyDescent="0.2">
      <c r="A3512" s="221">
        <v>3511</v>
      </c>
      <c r="B3512" s="68" t="b">
        <f>'Zał 5-3'!$E$9&lt;='Zał 1-3'!$E$9</f>
        <v>1</v>
      </c>
      <c r="C3512" s="68" t="s">
        <v>4185</v>
      </c>
      <c r="D3512" s="68" t="s">
        <v>4951</v>
      </c>
    </row>
    <row r="3513" spans="1:4" hidden="1" x14ac:dyDescent="0.2">
      <c r="A3513" s="221">
        <v>3512</v>
      </c>
      <c r="B3513" s="68" t="b">
        <f>'Zał 5-3'!$E$10&lt;='Zał 1-3'!$E$10</f>
        <v>1</v>
      </c>
      <c r="C3513" s="68" t="s">
        <v>4185</v>
      </c>
      <c r="D3513" s="68" t="s">
        <v>4960</v>
      </c>
    </row>
    <row r="3514" spans="1:4" hidden="1" x14ac:dyDescent="0.2">
      <c r="A3514" s="221">
        <v>3513</v>
      </c>
      <c r="B3514" s="68" t="b">
        <f>'Zał 5-3'!$E$11&lt;='Zał 1-3'!$E$11</f>
        <v>1</v>
      </c>
      <c r="C3514" s="68" t="s">
        <v>4185</v>
      </c>
      <c r="D3514" s="68" t="s">
        <v>4969</v>
      </c>
    </row>
    <row r="3515" spans="1:4" hidden="1" x14ac:dyDescent="0.2">
      <c r="A3515" s="221">
        <v>3514</v>
      </c>
      <c r="B3515" s="68" t="b">
        <f>'Zał 5-3'!$E$12&lt;='Zał 1-3'!$E$12</f>
        <v>1</v>
      </c>
      <c r="C3515" s="68" t="s">
        <v>4185</v>
      </c>
      <c r="D3515" s="68" t="s">
        <v>4978</v>
      </c>
    </row>
    <row r="3516" spans="1:4" hidden="1" x14ac:dyDescent="0.2">
      <c r="A3516" s="221">
        <v>3515</v>
      </c>
      <c r="B3516" s="68" t="b">
        <f>'Zał 5-3'!$E$14&lt;='Zał 1-3'!$E$14</f>
        <v>1</v>
      </c>
      <c r="C3516" s="68" t="s">
        <v>4185</v>
      </c>
      <c r="D3516" s="68" t="s">
        <v>4995</v>
      </c>
    </row>
    <row r="3517" spans="1:4" hidden="1" x14ac:dyDescent="0.2">
      <c r="A3517" s="221">
        <v>3516</v>
      </c>
      <c r="B3517" s="68" t="b">
        <f>'Zał 5-3'!$E$15&lt;='Zał 1-3'!$E$15</f>
        <v>1</v>
      </c>
      <c r="C3517" s="68" t="s">
        <v>4185</v>
      </c>
      <c r="D3517" s="68" t="s">
        <v>5004</v>
      </c>
    </row>
    <row r="3518" spans="1:4" hidden="1" x14ac:dyDescent="0.2">
      <c r="A3518" s="221">
        <v>3517</v>
      </c>
      <c r="B3518" s="68" t="b">
        <f>'Zał 5-3'!$E$16&lt;='Zał 1-3'!$E$16</f>
        <v>1</v>
      </c>
      <c r="C3518" s="68" t="s">
        <v>4185</v>
      </c>
      <c r="D3518" s="68" t="s">
        <v>5013</v>
      </c>
    </row>
    <row r="3519" spans="1:4" hidden="1" x14ac:dyDescent="0.2">
      <c r="A3519" s="221">
        <v>3518</v>
      </c>
      <c r="B3519" s="68" t="b">
        <f>'Zał 5-3'!$E$17&lt;='Zał 1-3'!$E$17</f>
        <v>1</v>
      </c>
      <c r="C3519" s="68" t="s">
        <v>4185</v>
      </c>
      <c r="D3519" s="68" t="s">
        <v>5022</v>
      </c>
    </row>
    <row r="3520" spans="1:4" hidden="1" x14ac:dyDescent="0.2">
      <c r="A3520" s="221">
        <v>3519</v>
      </c>
      <c r="B3520" s="68" t="b">
        <f>'Zał 5-3'!$E$19&lt;='Zał 1-3'!$E$19</f>
        <v>1</v>
      </c>
      <c r="C3520" s="68" t="s">
        <v>4185</v>
      </c>
      <c r="D3520" s="68" t="s">
        <v>5036</v>
      </c>
    </row>
    <row r="3521" spans="1:4" hidden="1" x14ac:dyDescent="0.2">
      <c r="A3521" s="221">
        <v>3520</v>
      </c>
      <c r="B3521" s="68" t="b">
        <f>'Zał 5-3'!$E$20&lt;='Zał 1-3'!$E$20</f>
        <v>1</v>
      </c>
      <c r="C3521" s="68" t="s">
        <v>4185</v>
      </c>
      <c r="D3521" s="68" t="s">
        <v>5045</v>
      </c>
    </row>
    <row r="3522" spans="1:4" hidden="1" x14ac:dyDescent="0.2">
      <c r="A3522" s="221">
        <v>3521</v>
      </c>
      <c r="B3522" s="68" t="b">
        <f>'Zał 5-3'!$E$21&lt;='Zał 1-3'!$E$21</f>
        <v>1</v>
      </c>
      <c r="C3522" s="68" t="s">
        <v>4185</v>
      </c>
      <c r="D3522" s="68" t="s">
        <v>5054</v>
      </c>
    </row>
    <row r="3523" spans="1:4" hidden="1" x14ac:dyDescent="0.2">
      <c r="A3523" s="221">
        <v>3522</v>
      </c>
      <c r="B3523" s="68" t="b">
        <f>'Zał 5-3'!$E$22&lt;='Zał 1-3'!$E$22</f>
        <v>1</v>
      </c>
      <c r="C3523" s="68" t="s">
        <v>4185</v>
      </c>
      <c r="D3523" s="68" t="s">
        <v>5063</v>
      </c>
    </row>
    <row r="3524" spans="1:4" hidden="1" x14ac:dyDescent="0.2">
      <c r="A3524" s="221">
        <v>3523</v>
      </c>
      <c r="B3524" s="68" t="b">
        <f>'Zał 5-3'!$E$23&lt;='Zał 1-3'!$E$23</f>
        <v>1</v>
      </c>
      <c r="C3524" s="68" t="s">
        <v>4185</v>
      </c>
      <c r="D3524" s="68" t="s">
        <v>5072</v>
      </c>
    </row>
    <row r="3525" spans="1:4" hidden="1" x14ac:dyDescent="0.2">
      <c r="A3525" s="221">
        <v>3524</v>
      </c>
      <c r="B3525" s="68" t="b">
        <f>'Zał 5-3'!$E$24&lt;='Zał 1-3'!$E$24</f>
        <v>1</v>
      </c>
      <c r="C3525" s="68" t="s">
        <v>4185</v>
      </c>
      <c r="D3525" s="68" t="s">
        <v>5081</v>
      </c>
    </row>
    <row r="3526" spans="1:4" hidden="1" x14ac:dyDescent="0.2">
      <c r="A3526" s="221">
        <v>3525</v>
      </c>
      <c r="B3526" s="68" t="b">
        <f>'Zał 5-3'!$E$25&lt;='Zał 1-3'!$E$25</f>
        <v>1</v>
      </c>
      <c r="C3526" s="68" t="s">
        <v>4185</v>
      </c>
      <c r="D3526" s="68" t="s">
        <v>5090</v>
      </c>
    </row>
    <row r="3527" spans="1:4" hidden="1" x14ac:dyDescent="0.2">
      <c r="A3527" s="221">
        <v>3526</v>
      </c>
      <c r="B3527" s="68" t="b">
        <f>'Zał 5-3'!$E$26&lt;='Zał 1-3'!$E$26</f>
        <v>1</v>
      </c>
      <c r="C3527" s="68" t="s">
        <v>4185</v>
      </c>
      <c r="D3527" s="68" t="s">
        <v>5099</v>
      </c>
    </row>
    <row r="3528" spans="1:4" hidden="1" x14ac:dyDescent="0.2">
      <c r="A3528" s="221">
        <v>3527</v>
      </c>
      <c r="B3528" s="68" t="b">
        <f>'Zał 5-3'!$E$27&lt;='Zał 1-3'!$E$27</f>
        <v>1</v>
      </c>
      <c r="C3528" s="68" t="s">
        <v>4185</v>
      </c>
      <c r="D3528" s="68" t="s">
        <v>5108</v>
      </c>
    </row>
    <row r="3529" spans="1:4" hidden="1" x14ac:dyDescent="0.2">
      <c r="A3529" s="221">
        <v>3528</v>
      </c>
      <c r="B3529" s="68" t="b">
        <f>'Zał 5-3'!$E$28&lt;='Zał 1-3'!$E$28</f>
        <v>1</v>
      </c>
      <c r="C3529" s="68" t="s">
        <v>4185</v>
      </c>
      <c r="D3529" s="68" t="s">
        <v>5117</v>
      </c>
    </row>
    <row r="3530" spans="1:4" hidden="1" x14ac:dyDescent="0.2">
      <c r="A3530" s="221">
        <v>3529</v>
      </c>
      <c r="B3530" s="68" t="b">
        <f>'Zał 5-3'!$E$29&lt;='Zał 1-3'!$E$29</f>
        <v>1</v>
      </c>
      <c r="C3530" s="68" t="s">
        <v>4185</v>
      </c>
      <c r="D3530" s="68" t="s">
        <v>5126</v>
      </c>
    </row>
    <row r="3531" spans="1:4" hidden="1" x14ac:dyDescent="0.2">
      <c r="A3531" s="221">
        <v>3530</v>
      </c>
      <c r="B3531" s="68" t="b">
        <f>'Zał 5-3'!$E$30&lt;='Zał 1-3'!$E$30</f>
        <v>1</v>
      </c>
      <c r="C3531" s="68" t="s">
        <v>4185</v>
      </c>
      <c r="D3531" s="68" t="s">
        <v>5135</v>
      </c>
    </row>
    <row r="3532" spans="1:4" hidden="1" x14ac:dyDescent="0.2">
      <c r="A3532" s="221">
        <v>3531</v>
      </c>
      <c r="B3532" s="68" t="b">
        <f>'Zał 5-3'!$E$31&lt;='Zał 1-3'!$E$31</f>
        <v>1</v>
      </c>
      <c r="C3532" s="68" t="s">
        <v>4185</v>
      </c>
      <c r="D3532" s="68" t="s">
        <v>5144</v>
      </c>
    </row>
    <row r="3533" spans="1:4" hidden="1" x14ac:dyDescent="0.2">
      <c r="A3533" s="221">
        <v>3532</v>
      </c>
      <c r="B3533" s="68" t="b">
        <f>'Zał 5-3'!$E$32&lt;='Zał 1-3'!$E$32</f>
        <v>1</v>
      </c>
      <c r="C3533" s="68" t="s">
        <v>4185</v>
      </c>
      <c r="D3533" s="68" t="s">
        <v>5153</v>
      </c>
    </row>
    <row r="3534" spans="1:4" hidden="1" x14ac:dyDescent="0.2">
      <c r="A3534" s="221">
        <v>3533</v>
      </c>
      <c r="B3534" s="68" t="b">
        <f>'Zał 5-3'!$E$33&lt;='Zał 1-3'!$E$33</f>
        <v>1</v>
      </c>
      <c r="C3534" s="68" t="s">
        <v>4185</v>
      </c>
      <c r="D3534" s="68" t="s">
        <v>5162</v>
      </c>
    </row>
    <row r="3535" spans="1:4" hidden="1" x14ac:dyDescent="0.2">
      <c r="A3535" s="221">
        <v>3534</v>
      </c>
      <c r="B3535" s="68" t="b">
        <f>'Zał 5-3'!$E$34&lt;='Zał 1-3'!$E$34</f>
        <v>1</v>
      </c>
      <c r="C3535" s="68" t="s">
        <v>4185</v>
      </c>
      <c r="D3535" s="68" t="s">
        <v>5171</v>
      </c>
    </row>
    <row r="3536" spans="1:4" hidden="1" x14ac:dyDescent="0.2">
      <c r="A3536" s="221">
        <v>3535</v>
      </c>
      <c r="B3536" s="68" t="b">
        <f>'Zał 5-3'!$E$35&lt;='Zał 1-3'!$E$35</f>
        <v>1</v>
      </c>
      <c r="C3536" s="68" t="s">
        <v>4185</v>
      </c>
      <c r="D3536" s="68" t="s">
        <v>5180</v>
      </c>
    </row>
    <row r="3537" spans="1:4" hidden="1" x14ac:dyDescent="0.2">
      <c r="A3537" s="221">
        <v>3536</v>
      </c>
      <c r="B3537" s="68" t="b">
        <f>'Zał 5-3'!$E$36&lt;='Zał 1-3'!$E$36</f>
        <v>1</v>
      </c>
      <c r="C3537" s="68" t="s">
        <v>4185</v>
      </c>
      <c r="D3537" s="68" t="s">
        <v>5189</v>
      </c>
    </row>
    <row r="3538" spans="1:4" hidden="1" x14ac:dyDescent="0.2">
      <c r="A3538" s="221">
        <v>3537</v>
      </c>
      <c r="B3538" s="68" t="b">
        <f>'Zał 5-3'!$E$37&lt;='Zał 1-3'!$E$37</f>
        <v>1</v>
      </c>
      <c r="C3538" s="68" t="s">
        <v>4185</v>
      </c>
      <c r="D3538" s="68" t="s">
        <v>5198</v>
      </c>
    </row>
    <row r="3539" spans="1:4" hidden="1" x14ac:dyDescent="0.2">
      <c r="A3539" s="221">
        <v>3538</v>
      </c>
      <c r="B3539" s="68" t="b">
        <f>'Zał 5-3'!$E$38&lt;='Zał 1-3'!$E$38</f>
        <v>1</v>
      </c>
      <c r="C3539" s="68" t="s">
        <v>4185</v>
      </c>
      <c r="D3539" s="68" t="s">
        <v>5207</v>
      </c>
    </row>
    <row r="3540" spans="1:4" hidden="1" x14ac:dyDescent="0.2">
      <c r="A3540" s="221">
        <v>3539</v>
      </c>
      <c r="B3540" s="68" t="b">
        <f>'Zał 5-3'!$E$39&lt;='Zał 1-3'!$E$39</f>
        <v>1</v>
      </c>
      <c r="C3540" s="68" t="s">
        <v>4185</v>
      </c>
      <c r="D3540" s="68" t="s">
        <v>5216</v>
      </c>
    </row>
    <row r="3541" spans="1:4" hidden="1" x14ac:dyDescent="0.2">
      <c r="A3541" s="221">
        <v>3540</v>
      </c>
      <c r="B3541" s="68" t="b">
        <f>'Zał 5-3'!$F$7&lt;='Zał 1-3'!$F$7</f>
        <v>1</v>
      </c>
      <c r="C3541" s="68" t="s">
        <v>4185</v>
      </c>
      <c r="D3541" s="68" t="s">
        <v>4934</v>
      </c>
    </row>
    <row r="3542" spans="1:4" hidden="1" x14ac:dyDescent="0.2">
      <c r="A3542" s="221">
        <v>3541</v>
      </c>
      <c r="B3542" s="68" t="b">
        <f>'Zał 5-3'!$F$8&lt;='Zał 1-3'!$F$8</f>
        <v>1</v>
      </c>
      <c r="C3542" s="68" t="s">
        <v>4185</v>
      </c>
      <c r="D3542" s="68" t="s">
        <v>4943</v>
      </c>
    </row>
    <row r="3543" spans="1:4" hidden="1" x14ac:dyDescent="0.2">
      <c r="A3543" s="221">
        <v>3542</v>
      </c>
      <c r="B3543" s="68" t="b">
        <f>'Zał 5-3'!$F$9&lt;='Zał 1-3'!$F$9</f>
        <v>1</v>
      </c>
      <c r="C3543" s="68" t="s">
        <v>4185</v>
      </c>
      <c r="D3543" s="68" t="s">
        <v>4952</v>
      </c>
    </row>
    <row r="3544" spans="1:4" hidden="1" x14ac:dyDescent="0.2">
      <c r="A3544" s="221">
        <v>3543</v>
      </c>
      <c r="B3544" s="68" t="b">
        <f>'Zał 5-3'!$F$10&lt;='Zał 1-3'!$F$10</f>
        <v>1</v>
      </c>
      <c r="C3544" s="68" t="s">
        <v>4185</v>
      </c>
      <c r="D3544" s="68" t="s">
        <v>4961</v>
      </c>
    </row>
    <row r="3545" spans="1:4" hidden="1" x14ac:dyDescent="0.2">
      <c r="A3545" s="221">
        <v>3544</v>
      </c>
      <c r="B3545" s="68" t="b">
        <f>'Zał 5-3'!$F$11&lt;='Zał 1-3'!$F$11</f>
        <v>1</v>
      </c>
      <c r="C3545" s="68" t="s">
        <v>4185</v>
      </c>
      <c r="D3545" s="68" t="s">
        <v>4970</v>
      </c>
    </row>
    <row r="3546" spans="1:4" hidden="1" x14ac:dyDescent="0.2">
      <c r="A3546" s="221">
        <v>3545</v>
      </c>
      <c r="B3546" s="68" t="b">
        <f>'Zał 5-3'!$F$12&lt;='Zał 1-3'!$F$12</f>
        <v>1</v>
      </c>
      <c r="C3546" s="68" t="s">
        <v>4185</v>
      </c>
      <c r="D3546" s="68" t="s">
        <v>4979</v>
      </c>
    </row>
    <row r="3547" spans="1:4" hidden="1" x14ac:dyDescent="0.2">
      <c r="A3547" s="221">
        <v>3546</v>
      </c>
      <c r="B3547" s="68" t="b">
        <f>'Zał 5-3'!$F$13&lt;='Zał 1-3'!$F$13</f>
        <v>1</v>
      </c>
      <c r="C3547" s="68" t="s">
        <v>4185</v>
      </c>
      <c r="D3547" s="68" t="s">
        <v>4987</v>
      </c>
    </row>
    <row r="3548" spans="1:4" hidden="1" x14ac:dyDescent="0.2">
      <c r="A3548" s="221">
        <v>3547</v>
      </c>
      <c r="B3548" s="68" t="b">
        <f>'Zał 5-3'!$F$14&lt;='Zał 1-3'!$F$14</f>
        <v>1</v>
      </c>
      <c r="C3548" s="68" t="s">
        <v>4185</v>
      </c>
      <c r="D3548" s="68" t="s">
        <v>4996</v>
      </c>
    </row>
    <row r="3549" spans="1:4" hidden="1" x14ac:dyDescent="0.2">
      <c r="A3549" s="221">
        <v>3548</v>
      </c>
      <c r="B3549" s="68" t="b">
        <f>'Zał 5-3'!$F$15&lt;='Zał 1-3'!$F$15</f>
        <v>1</v>
      </c>
      <c r="C3549" s="68" t="s">
        <v>4185</v>
      </c>
      <c r="D3549" s="68" t="s">
        <v>5005</v>
      </c>
    </row>
    <row r="3550" spans="1:4" hidden="1" x14ac:dyDescent="0.2">
      <c r="A3550" s="221">
        <v>3549</v>
      </c>
      <c r="B3550" s="68" t="b">
        <f>'Zał 5-3'!$F$16&lt;='Zał 1-3'!$F$16</f>
        <v>1</v>
      </c>
      <c r="C3550" s="68" t="s">
        <v>4185</v>
      </c>
      <c r="D3550" s="68" t="s">
        <v>5014</v>
      </c>
    </row>
    <row r="3551" spans="1:4" hidden="1" x14ac:dyDescent="0.2">
      <c r="A3551" s="221">
        <v>3550</v>
      </c>
      <c r="B3551" s="68" t="b">
        <f>'Zał 5-3'!$F$17&lt;='Zał 1-3'!$F$17</f>
        <v>1</v>
      </c>
      <c r="C3551" s="68" t="s">
        <v>4185</v>
      </c>
      <c r="D3551" s="68" t="s">
        <v>5023</v>
      </c>
    </row>
    <row r="3552" spans="1:4" hidden="1" x14ac:dyDescent="0.2">
      <c r="A3552" s="221">
        <v>3551</v>
      </c>
      <c r="B3552" s="68" t="b">
        <f>'Zał 5-3'!$F$19&lt;='Zał 1-3'!$F$19</f>
        <v>1</v>
      </c>
      <c r="C3552" s="68" t="s">
        <v>4185</v>
      </c>
      <c r="D3552" s="68" t="s">
        <v>5037</v>
      </c>
    </row>
    <row r="3553" spans="1:4" hidden="1" x14ac:dyDescent="0.2">
      <c r="A3553" s="221">
        <v>3552</v>
      </c>
      <c r="B3553" s="68" t="b">
        <f>'Zał 5-3'!$F$20&lt;='Zał 1-3'!$F$20</f>
        <v>1</v>
      </c>
      <c r="C3553" s="68" t="s">
        <v>4185</v>
      </c>
      <c r="D3553" s="68" t="s">
        <v>5046</v>
      </c>
    </row>
    <row r="3554" spans="1:4" hidden="1" x14ac:dyDescent="0.2">
      <c r="A3554" s="221">
        <v>3553</v>
      </c>
      <c r="B3554" s="68" t="b">
        <f>'Zał 5-3'!$F$21&lt;='Zał 1-3'!$F$21</f>
        <v>1</v>
      </c>
      <c r="C3554" s="68" t="s">
        <v>4185</v>
      </c>
      <c r="D3554" s="68" t="s">
        <v>5055</v>
      </c>
    </row>
    <row r="3555" spans="1:4" hidden="1" x14ac:dyDescent="0.2">
      <c r="A3555" s="221">
        <v>3554</v>
      </c>
      <c r="B3555" s="68" t="b">
        <f>'Zał 5-3'!$F$22&lt;='Zał 1-3'!$F$22</f>
        <v>1</v>
      </c>
      <c r="C3555" s="68" t="s">
        <v>4185</v>
      </c>
      <c r="D3555" s="68" t="s">
        <v>5064</v>
      </c>
    </row>
    <row r="3556" spans="1:4" hidden="1" x14ac:dyDescent="0.2">
      <c r="A3556" s="221">
        <v>3555</v>
      </c>
      <c r="B3556" s="68" t="b">
        <f>'Zał 5-3'!$F$23&lt;='Zał 1-3'!$F$23</f>
        <v>1</v>
      </c>
      <c r="C3556" s="68" t="s">
        <v>4185</v>
      </c>
      <c r="D3556" s="68" t="s">
        <v>5073</v>
      </c>
    </row>
    <row r="3557" spans="1:4" hidden="1" x14ac:dyDescent="0.2">
      <c r="A3557" s="221">
        <v>3556</v>
      </c>
      <c r="B3557" s="68" t="b">
        <f>'Zał 5-3'!$F$24&lt;='Zał 1-3'!$F$24</f>
        <v>1</v>
      </c>
      <c r="C3557" s="68" t="s">
        <v>4185</v>
      </c>
      <c r="D3557" s="68" t="s">
        <v>5082</v>
      </c>
    </row>
    <row r="3558" spans="1:4" hidden="1" x14ac:dyDescent="0.2">
      <c r="A3558" s="221">
        <v>3557</v>
      </c>
      <c r="B3558" s="68" t="b">
        <f>'Zał 5-3'!$F$25&lt;='Zał 1-3'!$F$25</f>
        <v>1</v>
      </c>
      <c r="C3558" s="68" t="s">
        <v>4185</v>
      </c>
      <c r="D3558" s="68" t="s">
        <v>5091</v>
      </c>
    </row>
    <row r="3559" spans="1:4" hidden="1" x14ac:dyDescent="0.2">
      <c r="A3559" s="221">
        <v>3558</v>
      </c>
      <c r="B3559" s="68" t="b">
        <f>'Zał 5-3'!$F$26&lt;='Zał 1-3'!$F$26</f>
        <v>1</v>
      </c>
      <c r="C3559" s="68" t="s">
        <v>4185</v>
      </c>
      <c r="D3559" s="68" t="s">
        <v>5100</v>
      </c>
    </row>
    <row r="3560" spans="1:4" hidden="1" x14ac:dyDescent="0.2">
      <c r="A3560" s="221">
        <v>3559</v>
      </c>
      <c r="B3560" s="68" t="b">
        <f>'Zał 5-3'!$F$27&lt;='Zał 1-3'!$F$27</f>
        <v>1</v>
      </c>
      <c r="C3560" s="68" t="s">
        <v>4185</v>
      </c>
      <c r="D3560" s="68" t="s">
        <v>5109</v>
      </c>
    </row>
    <row r="3561" spans="1:4" hidden="1" x14ac:dyDescent="0.2">
      <c r="A3561" s="221">
        <v>3560</v>
      </c>
      <c r="B3561" s="68" t="b">
        <f>'Zał 5-3'!$F$28&lt;='Zał 1-3'!$F$28</f>
        <v>1</v>
      </c>
      <c r="C3561" s="68" t="s">
        <v>4185</v>
      </c>
      <c r="D3561" s="68" t="s">
        <v>5118</v>
      </c>
    </row>
    <row r="3562" spans="1:4" hidden="1" x14ac:dyDescent="0.2">
      <c r="A3562" s="221">
        <v>3561</v>
      </c>
      <c r="B3562" s="68" t="b">
        <f>'Zał 5-3'!$F$29&lt;='Zał 1-3'!$F$29</f>
        <v>1</v>
      </c>
      <c r="C3562" s="68" t="s">
        <v>4185</v>
      </c>
      <c r="D3562" s="68" t="s">
        <v>5127</v>
      </c>
    </row>
    <row r="3563" spans="1:4" hidden="1" x14ac:dyDescent="0.2">
      <c r="A3563" s="221">
        <v>3562</v>
      </c>
      <c r="B3563" s="68" t="b">
        <f>'Zał 5-3'!$F$30&lt;='Zał 1-3'!$F$30</f>
        <v>1</v>
      </c>
      <c r="C3563" s="68" t="s">
        <v>4185</v>
      </c>
      <c r="D3563" s="68" t="s">
        <v>5136</v>
      </c>
    </row>
    <row r="3564" spans="1:4" hidden="1" x14ac:dyDescent="0.2">
      <c r="A3564" s="221">
        <v>3563</v>
      </c>
      <c r="B3564" s="68" t="b">
        <f>'Zał 5-3'!$F$31&lt;='Zał 1-3'!$F$31</f>
        <v>1</v>
      </c>
      <c r="C3564" s="68" t="s">
        <v>4185</v>
      </c>
      <c r="D3564" s="68" t="s">
        <v>5145</v>
      </c>
    </row>
    <row r="3565" spans="1:4" hidden="1" x14ac:dyDescent="0.2">
      <c r="A3565" s="221">
        <v>3564</v>
      </c>
      <c r="B3565" s="68" t="b">
        <f>'Zał 5-3'!$F$32&lt;='Zał 1-3'!$F$32</f>
        <v>1</v>
      </c>
      <c r="C3565" s="68" t="s">
        <v>4185</v>
      </c>
      <c r="D3565" s="68" t="s">
        <v>5154</v>
      </c>
    </row>
    <row r="3566" spans="1:4" hidden="1" x14ac:dyDescent="0.2">
      <c r="A3566" s="221">
        <v>3565</v>
      </c>
      <c r="B3566" s="68" t="b">
        <f>'Zał 5-3'!$F$33&lt;='Zał 1-3'!$F$33</f>
        <v>1</v>
      </c>
      <c r="C3566" s="68" t="s">
        <v>4185</v>
      </c>
      <c r="D3566" s="68" t="s">
        <v>5163</v>
      </c>
    </row>
    <row r="3567" spans="1:4" hidden="1" x14ac:dyDescent="0.2">
      <c r="A3567" s="221">
        <v>3566</v>
      </c>
      <c r="B3567" s="68" t="b">
        <f>'Zał 5-3'!$F$34&lt;='Zał 1-3'!$F$34</f>
        <v>1</v>
      </c>
      <c r="C3567" s="68" t="s">
        <v>4185</v>
      </c>
      <c r="D3567" s="68" t="s">
        <v>5172</v>
      </c>
    </row>
    <row r="3568" spans="1:4" hidden="1" x14ac:dyDescent="0.2">
      <c r="A3568" s="221">
        <v>3567</v>
      </c>
      <c r="B3568" s="68" t="b">
        <f>'Zał 5-3'!$F$35&lt;='Zał 1-3'!$F$35</f>
        <v>1</v>
      </c>
      <c r="C3568" s="68" t="s">
        <v>4185</v>
      </c>
      <c r="D3568" s="68" t="s">
        <v>5181</v>
      </c>
    </row>
    <row r="3569" spans="1:4" hidden="1" x14ac:dyDescent="0.2">
      <c r="A3569" s="221">
        <v>3568</v>
      </c>
      <c r="B3569" s="68" t="b">
        <f>'Zał 5-3'!$F$36&lt;='Zał 1-3'!$F$36</f>
        <v>1</v>
      </c>
      <c r="C3569" s="68" t="s">
        <v>4185</v>
      </c>
      <c r="D3569" s="68" t="s">
        <v>5190</v>
      </c>
    </row>
    <row r="3570" spans="1:4" hidden="1" x14ac:dyDescent="0.2">
      <c r="A3570" s="221">
        <v>3569</v>
      </c>
      <c r="B3570" s="68" t="b">
        <f>'Zał 5-3'!$F$37&lt;='Zał 1-3'!$F$37</f>
        <v>1</v>
      </c>
      <c r="C3570" s="68" t="s">
        <v>4185</v>
      </c>
      <c r="D3570" s="68" t="s">
        <v>5199</v>
      </c>
    </row>
    <row r="3571" spans="1:4" hidden="1" x14ac:dyDescent="0.2">
      <c r="A3571" s="221">
        <v>3570</v>
      </c>
      <c r="B3571" s="68" t="b">
        <f>'Zał 5-3'!$F$38&lt;='Zał 1-3'!$F$38</f>
        <v>1</v>
      </c>
      <c r="C3571" s="68" t="s">
        <v>4185</v>
      </c>
      <c r="D3571" s="68" t="s">
        <v>5208</v>
      </c>
    </row>
    <row r="3572" spans="1:4" hidden="1" x14ac:dyDescent="0.2">
      <c r="A3572" s="221">
        <v>3571</v>
      </c>
      <c r="B3572" s="68" t="b">
        <f>'Zał 5-3'!$F$39&lt;='Zał 1-3'!$F$39</f>
        <v>1</v>
      </c>
      <c r="C3572" s="68" t="s">
        <v>4185</v>
      </c>
      <c r="D3572" s="68" t="s">
        <v>5217</v>
      </c>
    </row>
    <row r="3573" spans="1:4" hidden="1" x14ac:dyDescent="0.2">
      <c r="A3573" s="221">
        <v>3572</v>
      </c>
      <c r="B3573" s="68" t="b">
        <f>'Zał 5-3'!$G$7&lt;='Zał 1-3'!$G$7</f>
        <v>1</v>
      </c>
      <c r="C3573" s="68" t="s">
        <v>4185</v>
      </c>
      <c r="D3573" s="68" t="s">
        <v>4935</v>
      </c>
    </row>
    <row r="3574" spans="1:4" hidden="1" x14ac:dyDescent="0.2">
      <c r="A3574" s="221">
        <v>3573</v>
      </c>
      <c r="B3574" s="68" t="b">
        <f>'Zał 5-3'!$G$8&lt;='Zał 1-3'!$G$8</f>
        <v>1</v>
      </c>
      <c r="C3574" s="68" t="s">
        <v>4185</v>
      </c>
      <c r="D3574" s="68" t="s">
        <v>4944</v>
      </c>
    </row>
    <row r="3575" spans="1:4" hidden="1" x14ac:dyDescent="0.2">
      <c r="A3575" s="221">
        <v>3574</v>
      </c>
      <c r="B3575" s="68" t="b">
        <f>'Zał 5-3'!$G$9&lt;='Zał 1-3'!$G$9</f>
        <v>1</v>
      </c>
      <c r="C3575" s="68" t="s">
        <v>4185</v>
      </c>
      <c r="D3575" s="68" t="s">
        <v>4953</v>
      </c>
    </row>
    <row r="3576" spans="1:4" hidden="1" x14ac:dyDescent="0.2">
      <c r="A3576" s="221">
        <v>3575</v>
      </c>
      <c r="B3576" s="68" t="b">
        <f>'Zał 5-3'!$G$10&lt;='Zał 1-3'!$G$10</f>
        <v>1</v>
      </c>
      <c r="C3576" s="68" t="s">
        <v>4185</v>
      </c>
      <c r="D3576" s="68" t="s">
        <v>4962</v>
      </c>
    </row>
    <row r="3577" spans="1:4" hidden="1" x14ac:dyDescent="0.2">
      <c r="A3577" s="221">
        <v>3576</v>
      </c>
      <c r="B3577" s="68" t="b">
        <f>'Zał 5-3'!$G$11&lt;='Zał 1-3'!$G$11</f>
        <v>1</v>
      </c>
      <c r="C3577" s="68" t="s">
        <v>4185</v>
      </c>
      <c r="D3577" s="68" t="s">
        <v>4971</v>
      </c>
    </row>
    <row r="3578" spans="1:4" hidden="1" x14ac:dyDescent="0.2">
      <c r="A3578" s="221">
        <v>3577</v>
      </c>
      <c r="B3578" s="68" t="b">
        <f>'Zał 5-3'!$G$12&lt;='Zał 1-3'!$G$12</f>
        <v>1</v>
      </c>
      <c r="C3578" s="68" t="s">
        <v>4185</v>
      </c>
      <c r="D3578" s="68" t="s">
        <v>4980</v>
      </c>
    </row>
    <row r="3579" spans="1:4" hidden="1" x14ac:dyDescent="0.2">
      <c r="A3579" s="221">
        <v>3578</v>
      </c>
      <c r="B3579" s="68" t="b">
        <f>'Zał 5-3'!$G$13&lt;='Zał 1-3'!$G$13</f>
        <v>1</v>
      </c>
      <c r="C3579" s="68" t="s">
        <v>4185</v>
      </c>
      <c r="D3579" s="68" t="s">
        <v>4988</v>
      </c>
    </row>
    <row r="3580" spans="1:4" hidden="1" x14ac:dyDescent="0.2">
      <c r="A3580" s="221">
        <v>3579</v>
      </c>
      <c r="B3580" s="68" t="b">
        <f>'Zał 5-3'!$G$14&lt;='Zał 1-3'!$G$14</f>
        <v>1</v>
      </c>
      <c r="C3580" s="68" t="s">
        <v>4185</v>
      </c>
      <c r="D3580" s="68" t="s">
        <v>4997</v>
      </c>
    </row>
    <row r="3581" spans="1:4" hidden="1" x14ac:dyDescent="0.2">
      <c r="A3581" s="221">
        <v>3580</v>
      </c>
      <c r="B3581" s="68" t="b">
        <f>'Zał 5-3'!$G$15&lt;='Zał 1-3'!$G$15</f>
        <v>1</v>
      </c>
      <c r="C3581" s="68" t="s">
        <v>4185</v>
      </c>
      <c r="D3581" s="68" t="s">
        <v>5006</v>
      </c>
    </row>
    <row r="3582" spans="1:4" hidden="1" x14ac:dyDescent="0.2">
      <c r="A3582" s="221">
        <v>3581</v>
      </c>
      <c r="B3582" s="68" t="b">
        <f>'Zał 5-3'!$G$16&lt;='Zał 1-3'!$G$16</f>
        <v>1</v>
      </c>
      <c r="C3582" s="68" t="s">
        <v>4185</v>
      </c>
      <c r="D3582" s="68" t="s">
        <v>5015</v>
      </c>
    </row>
    <row r="3583" spans="1:4" hidden="1" x14ac:dyDescent="0.2">
      <c r="A3583" s="221">
        <v>3582</v>
      </c>
      <c r="B3583" s="68" t="b">
        <f>'Zał 5-3'!$G$17&lt;='Zał 1-3'!$G$17</f>
        <v>1</v>
      </c>
      <c r="C3583" s="68" t="s">
        <v>4185</v>
      </c>
      <c r="D3583" s="68" t="s">
        <v>5024</v>
      </c>
    </row>
    <row r="3584" spans="1:4" hidden="1" x14ac:dyDescent="0.2">
      <c r="A3584" s="221">
        <v>3583</v>
      </c>
      <c r="B3584" s="68" t="b">
        <f>'Zał 5-3'!$G$19&lt;='Zał 1-3'!$G$19</f>
        <v>1</v>
      </c>
      <c r="C3584" s="68" t="s">
        <v>4185</v>
      </c>
      <c r="D3584" s="68" t="s">
        <v>5038</v>
      </c>
    </row>
    <row r="3585" spans="1:4" hidden="1" x14ac:dyDescent="0.2">
      <c r="A3585" s="221">
        <v>3584</v>
      </c>
      <c r="B3585" s="68" t="b">
        <f>'Zał 5-3'!$G$20&lt;='Zał 1-3'!$G$20</f>
        <v>1</v>
      </c>
      <c r="C3585" s="68" t="s">
        <v>4185</v>
      </c>
      <c r="D3585" s="68" t="s">
        <v>5047</v>
      </c>
    </row>
    <row r="3586" spans="1:4" hidden="1" x14ac:dyDescent="0.2">
      <c r="A3586" s="221">
        <v>3585</v>
      </c>
      <c r="B3586" s="68" t="b">
        <f>'Zał 5-3'!$G$21&lt;='Zał 1-3'!$G$21</f>
        <v>1</v>
      </c>
      <c r="C3586" s="68" t="s">
        <v>4185</v>
      </c>
      <c r="D3586" s="68" t="s">
        <v>5056</v>
      </c>
    </row>
    <row r="3587" spans="1:4" hidden="1" x14ac:dyDescent="0.2">
      <c r="A3587" s="221">
        <v>3586</v>
      </c>
      <c r="B3587" s="68" t="b">
        <f>'Zał 5-3'!$G$22&lt;='Zał 1-3'!$G$22</f>
        <v>1</v>
      </c>
      <c r="C3587" s="68" t="s">
        <v>4185</v>
      </c>
      <c r="D3587" s="68" t="s">
        <v>5065</v>
      </c>
    </row>
    <row r="3588" spans="1:4" hidden="1" x14ac:dyDescent="0.2">
      <c r="A3588" s="221">
        <v>3587</v>
      </c>
      <c r="B3588" s="68" t="b">
        <f>'Zał 5-3'!$G$23&lt;='Zał 1-3'!$G$23</f>
        <v>1</v>
      </c>
      <c r="C3588" s="68" t="s">
        <v>4185</v>
      </c>
      <c r="D3588" s="68" t="s">
        <v>5074</v>
      </c>
    </row>
    <row r="3589" spans="1:4" hidden="1" x14ac:dyDescent="0.2">
      <c r="A3589" s="221">
        <v>3588</v>
      </c>
      <c r="B3589" s="68" t="b">
        <f>'Zał 5-3'!$G$24&lt;='Zał 1-3'!$G$24</f>
        <v>1</v>
      </c>
      <c r="C3589" s="68" t="s">
        <v>4185</v>
      </c>
      <c r="D3589" s="68" t="s">
        <v>5083</v>
      </c>
    </row>
    <row r="3590" spans="1:4" hidden="1" x14ac:dyDescent="0.2">
      <c r="A3590" s="221">
        <v>3589</v>
      </c>
      <c r="B3590" s="68" t="b">
        <f>'Zał 5-3'!$G$25&lt;='Zał 1-3'!$G$25</f>
        <v>1</v>
      </c>
      <c r="C3590" s="68" t="s">
        <v>4185</v>
      </c>
      <c r="D3590" s="68" t="s">
        <v>5092</v>
      </c>
    </row>
    <row r="3591" spans="1:4" hidden="1" x14ac:dyDescent="0.2">
      <c r="A3591" s="221">
        <v>3590</v>
      </c>
      <c r="B3591" s="68" t="b">
        <f>'Zał 5-3'!$G$26&lt;='Zał 1-3'!$G$26</f>
        <v>1</v>
      </c>
      <c r="C3591" s="68" t="s">
        <v>4185</v>
      </c>
      <c r="D3591" s="68" t="s">
        <v>5101</v>
      </c>
    </row>
    <row r="3592" spans="1:4" hidden="1" x14ac:dyDescent="0.2">
      <c r="A3592" s="221">
        <v>3591</v>
      </c>
      <c r="B3592" s="68" t="b">
        <f>'Zał 5-3'!$G$27&lt;='Zał 1-3'!$G$27</f>
        <v>1</v>
      </c>
      <c r="C3592" s="68" t="s">
        <v>4185</v>
      </c>
      <c r="D3592" s="68" t="s">
        <v>5110</v>
      </c>
    </row>
    <row r="3593" spans="1:4" hidden="1" x14ac:dyDescent="0.2">
      <c r="A3593" s="221">
        <v>3592</v>
      </c>
      <c r="B3593" s="68" t="b">
        <f>'Zał 5-3'!$G$28&lt;='Zał 1-3'!$G$28</f>
        <v>1</v>
      </c>
      <c r="C3593" s="68" t="s">
        <v>4185</v>
      </c>
      <c r="D3593" s="68" t="s">
        <v>5119</v>
      </c>
    </row>
    <row r="3594" spans="1:4" hidden="1" x14ac:dyDescent="0.2">
      <c r="A3594" s="221">
        <v>3593</v>
      </c>
      <c r="B3594" s="68" t="b">
        <f>'Zał 5-3'!$G$29&lt;='Zał 1-3'!$G$29</f>
        <v>1</v>
      </c>
      <c r="C3594" s="68" t="s">
        <v>4185</v>
      </c>
      <c r="D3594" s="68" t="s">
        <v>5128</v>
      </c>
    </row>
    <row r="3595" spans="1:4" hidden="1" x14ac:dyDescent="0.2">
      <c r="A3595" s="221">
        <v>3594</v>
      </c>
      <c r="B3595" s="68" t="b">
        <f>'Zał 5-3'!$G$30&lt;='Zał 1-3'!$G$30</f>
        <v>1</v>
      </c>
      <c r="C3595" s="68" t="s">
        <v>4185</v>
      </c>
      <c r="D3595" s="68" t="s">
        <v>5137</v>
      </c>
    </row>
    <row r="3596" spans="1:4" hidden="1" x14ac:dyDescent="0.2">
      <c r="A3596" s="221">
        <v>3595</v>
      </c>
      <c r="B3596" s="68" t="b">
        <f>'Zał 5-3'!$G$31&lt;='Zał 1-3'!$G$31</f>
        <v>1</v>
      </c>
      <c r="C3596" s="68" t="s">
        <v>4185</v>
      </c>
      <c r="D3596" s="68" t="s">
        <v>5146</v>
      </c>
    </row>
    <row r="3597" spans="1:4" hidden="1" x14ac:dyDescent="0.2">
      <c r="A3597" s="221">
        <v>3596</v>
      </c>
      <c r="B3597" s="68" t="b">
        <f>'Zał 5-3'!$G$32&lt;='Zał 1-3'!$G$32</f>
        <v>1</v>
      </c>
      <c r="C3597" s="68" t="s">
        <v>4185</v>
      </c>
      <c r="D3597" s="68" t="s">
        <v>5155</v>
      </c>
    </row>
    <row r="3598" spans="1:4" hidden="1" x14ac:dyDescent="0.2">
      <c r="A3598" s="221">
        <v>3597</v>
      </c>
      <c r="B3598" s="68" t="b">
        <f>'Zał 5-3'!$G$33&lt;='Zał 1-3'!$G$33</f>
        <v>1</v>
      </c>
      <c r="C3598" s="68" t="s">
        <v>4185</v>
      </c>
      <c r="D3598" s="68" t="s">
        <v>5164</v>
      </c>
    </row>
    <row r="3599" spans="1:4" hidden="1" x14ac:dyDescent="0.2">
      <c r="A3599" s="221">
        <v>3598</v>
      </c>
      <c r="B3599" s="68" t="b">
        <f>'Zał 5-3'!$G$34&lt;='Zał 1-3'!$G$34</f>
        <v>1</v>
      </c>
      <c r="C3599" s="68" t="s">
        <v>4185</v>
      </c>
      <c r="D3599" s="68" t="s">
        <v>5173</v>
      </c>
    </row>
    <row r="3600" spans="1:4" hidden="1" x14ac:dyDescent="0.2">
      <c r="A3600" s="221">
        <v>3599</v>
      </c>
      <c r="B3600" s="68" t="b">
        <f>'Zał 5-3'!$G$35&lt;='Zał 1-3'!$G$35</f>
        <v>1</v>
      </c>
      <c r="C3600" s="68" t="s">
        <v>4185</v>
      </c>
      <c r="D3600" s="68" t="s">
        <v>5182</v>
      </c>
    </row>
    <row r="3601" spans="1:4" hidden="1" x14ac:dyDescent="0.2">
      <c r="A3601" s="221">
        <v>3600</v>
      </c>
      <c r="B3601" s="68" t="b">
        <f>'Zał 5-3'!$G$36&lt;='Zał 1-3'!$G$36</f>
        <v>1</v>
      </c>
      <c r="C3601" s="68" t="s">
        <v>4185</v>
      </c>
      <c r="D3601" s="68" t="s">
        <v>5191</v>
      </c>
    </row>
    <row r="3602" spans="1:4" hidden="1" x14ac:dyDescent="0.2">
      <c r="A3602" s="221">
        <v>3601</v>
      </c>
      <c r="B3602" s="68" t="b">
        <f>'Zał 5-3'!$G$37&lt;='Zał 1-3'!$G$37</f>
        <v>1</v>
      </c>
      <c r="C3602" s="68" t="s">
        <v>4185</v>
      </c>
      <c r="D3602" s="68" t="s">
        <v>5200</v>
      </c>
    </row>
    <row r="3603" spans="1:4" hidden="1" x14ac:dyDescent="0.2">
      <c r="A3603" s="221">
        <v>3602</v>
      </c>
      <c r="B3603" s="68" t="b">
        <f>'Zał 5-3'!$G$38&lt;='Zał 1-3'!$G$38</f>
        <v>1</v>
      </c>
      <c r="C3603" s="68" t="s">
        <v>4185</v>
      </c>
      <c r="D3603" s="68" t="s">
        <v>5209</v>
      </c>
    </row>
    <row r="3604" spans="1:4" hidden="1" x14ac:dyDescent="0.2">
      <c r="A3604" s="221">
        <v>3603</v>
      </c>
      <c r="B3604" s="68" t="b">
        <f>'Zał 5-3'!$G$39&lt;='Zał 1-3'!$G$39</f>
        <v>1</v>
      </c>
      <c r="C3604" s="68" t="s">
        <v>4185</v>
      </c>
      <c r="D3604" s="68" t="s">
        <v>5218</v>
      </c>
    </row>
    <row r="3605" spans="1:4" hidden="1" x14ac:dyDescent="0.2">
      <c r="A3605" s="221">
        <v>3604</v>
      </c>
      <c r="B3605" s="68" t="b">
        <f>'Zał 5-3'!$H$7&lt;='Zał 1-3'!$H$7</f>
        <v>1</v>
      </c>
      <c r="C3605" s="68" t="s">
        <v>4185</v>
      </c>
      <c r="D3605" s="68" t="s">
        <v>4936</v>
      </c>
    </row>
    <row r="3606" spans="1:4" hidden="1" x14ac:dyDescent="0.2">
      <c r="A3606" s="221">
        <v>3605</v>
      </c>
      <c r="B3606" s="68" t="b">
        <f>'Zał 5-3'!$H$8&lt;='Zał 1-3'!$H$8</f>
        <v>1</v>
      </c>
      <c r="C3606" s="68" t="s">
        <v>4185</v>
      </c>
      <c r="D3606" s="68" t="s">
        <v>4945</v>
      </c>
    </row>
    <row r="3607" spans="1:4" hidden="1" x14ac:dyDescent="0.2">
      <c r="A3607" s="221">
        <v>3606</v>
      </c>
      <c r="B3607" s="68" t="b">
        <f>'Zał 5-3'!$H$9&lt;='Zał 1-3'!$H$9</f>
        <v>1</v>
      </c>
      <c r="C3607" s="68" t="s">
        <v>4185</v>
      </c>
      <c r="D3607" s="68" t="s">
        <v>4954</v>
      </c>
    </row>
    <row r="3608" spans="1:4" hidden="1" x14ac:dyDescent="0.2">
      <c r="A3608" s="221">
        <v>3607</v>
      </c>
      <c r="B3608" s="68" t="b">
        <f>'Zał 5-3'!$H$10&lt;='Zał 1-3'!$H$10</f>
        <v>1</v>
      </c>
      <c r="C3608" s="68" t="s">
        <v>4185</v>
      </c>
      <c r="D3608" s="68" t="s">
        <v>4963</v>
      </c>
    </row>
    <row r="3609" spans="1:4" hidden="1" x14ac:dyDescent="0.2">
      <c r="A3609" s="221">
        <v>3608</v>
      </c>
      <c r="B3609" s="68" t="b">
        <f>'Zał 5-3'!$H$11&lt;='Zał 1-3'!$H$11</f>
        <v>1</v>
      </c>
      <c r="C3609" s="68" t="s">
        <v>4185</v>
      </c>
      <c r="D3609" s="68" t="s">
        <v>4972</v>
      </c>
    </row>
    <row r="3610" spans="1:4" hidden="1" x14ac:dyDescent="0.2">
      <c r="A3610" s="221">
        <v>3609</v>
      </c>
      <c r="B3610" s="68" t="b">
        <f>'Zał 5-3'!$H$12&lt;='Zał 1-3'!$H$12</f>
        <v>1</v>
      </c>
      <c r="C3610" s="68" t="s">
        <v>4185</v>
      </c>
      <c r="D3610" s="68" t="s">
        <v>4981</v>
      </c>
    </row>
    <row r="3611" spans="1:4" hidden="1" x14ac:dyDescent="0.2">
      <c r="A3611" s="221">
        <v>3610</v>
      </c>
      <c r="B3611" s="68" t="b">
        <f>'Zał 5-3'!$H$13&lt;='Zał 1-3'!$H$13</f>
        <v>1</v>
      </c>
      <c r="C3611" s="68" t="s">
        <v>4185</v>
      </c>
      <c r="D3611" s="68" t="s">
        <v>4989</v>
      </c>
    </row>
    <row r="3612" spans="1:4" hidden="1" x14ac:dyDescent="0.2">
      <c r="A3612" s="221">
        <v>3611</v>
      </c>
      <c r="B3612" s="68" t="b">
        <f>'Zał 5-3'!$H$14&lt;='Zał 1-3'!$H$14</f>
        <v>1</v>
      </c>
      <c r="C3612" s="68" t="s">
        <v>4185</v>
      </c>
      <c r="D3612" s="68" t="s">
        <v>4998</v>
      </c>
    </row>
    <row r="3613" spans="1:4" hidden="1" x14ac:dyDescent="0.2">
      <c r="A3613" s="221">
        <v>3612</v>
      </c>
      <c r="B3613" s="68" t="b">
        <f>'Zał 5-3'!$H$15&lt;='Zał 1-3'!$H$15</f>
        <v>1</v>
      </c>
      <c r="C3613" s="68" t="s">
        <v>4185</v>
      </c>
      <c r="D3613" s="68" t="s">
        <v>5007</v>
      </c>
    </row>
    <row r="3614" spans="1:4" hidden="1" x14ac:dyDescent="0.2">
      <c r="A3614" s="221">
        <v>3613</v>
      </c>
      <c r="B3614" s="68" t="b">
        <f>'Zał 5-3'!$H$16&lt;='Zał 1-3'!$H$16</f>
        <v>1</v>
      </c>
      <c r="C3614" s="68" t="s">
        <v>4185</v>
      </c>
      <c r="D3614" s="68" t="s">
        <v>5016</v>
      </c>
    </row>
    <row r="3615" spans="1:4" hidden="1" x14ac:dyDescent="0.2">
      <c r="A3615" s="221">
        <v>3614</v>
      </c>
      <c r="B3615" s="68" t="b">
        <f>'Zał 5-3'!$H$17&lt;='Zał 1-3'!$H$17</f>
        <v>1</v>
      </c>
      <c r="C3615" s="68" t="s">
        <v>4185</v>
      </c>
      <c r="D3615" s="68" t="s">
        <v>5025</v>
      </c>
    </row>
    <row r="3616" spans="1:4" hidden="1" x14ac:dyDescent="0.2">
      <c r="A3616" s="221">
        <v>3615</v>
      </c>
      <c r="B3616" s="68" t="b">
        <f>'Zał 5-3'!$H$18&lt;='Zał 1-3'!$H$18</f>
        <v>1</v>
      </c>
      <c r="C3616" s="68" t="s">
        <v>4185</v>
      </c>
      <c r="D3616" s="68" t="s">
        <v>5030</v>
      </c>
    </row>
    <row r="3617" spans="1:4" hidden="1" x14ac:dyDescent="0.2">
      <c r="A3617" s="221">
        <v>3616</v>
      </c>
      <c r="B3617" s="68" t="b">
        <f>'Zał 5-3'!$H$19&lt;='Zał 1-3'!$H$19</f>
        <v>1</v>
      </c>
      <c r="C3617" s="68" t="s">
        <v>4185</v>
      </c>
      <c r="D3617" s="68" t="s">
        <v>5039</v>
      </c>
    </row>
    <row r="3618" spans="1:4" hidden="1" x14ac:dyDescent="0.2">
      <c r="A3618" s="221">
        <v>3617</v>
      </c>
      <c r="B3618" s="68" t="b">
        <f>'Zał 5-3'!$H$20&lt;='Zał 1-3'!$H$20</f>
        <v>1</v>
      </c>
      <c r="C3618" s="68" t="s">
        <v>4185</v>
      </c>
      <c r="D3618" s="68" t="s">
        <v>5048</v>
      </c>
    </row>
    <row r="3619" spans="1:4" hidden="1" x14ac:dyDescent="0.2">
      <c r="A3619" s="221">
        <v>3618</v>
      </c>
      <c r="B3619" s="68" t="b">
        <f>'Zał 5-3'!$H$21&lt;='Zał 1-3'!$H$21</f>
        <v>1</v>
      </c>
      <c r="C3619" s="68" t="s">
        <v>4185</v>
      </c>
      <c r="D3619" s="68" t="s">
        <v>5057</v>
      </c>
    </row>
    <row r="3620" spans="1:4" hidden="1" x14ac:dyDescent="0.2">
      <c r="A3620" s="221">
        <v>3619</v>
      </c>
      <c r="B3620" s="68" t="b">
        <f>'Zał 5-3'!$H$22&lt;='Zał 1-3'!$H$22</f>
        <v>1</v>
      </c>
      <c r="C3620" s="68" t="s">
        <v>4185</v>
      </c>
      <c r="D3620" s="68" t="s">
        <v>5066</v>
      </c>
    </row>
    <row r="3621" spans="1:4" hidden="1" x14ac:dyDescent="0.2">
      <c r="A3621" s="221">
        <v>3620</v>
      </c>
      <c r="B3621" s="68" t="b">
        <f>'Zał 5-3'!$H$23&lt;='Zał 1-3'!$H$23</f>
        <v>1</v>
      </c>
      <c r="C3621" s="68" t="s">
        <v>4185</v>
      </c>
      <c r="D3621" s="68" t="s">
        <v>5075</v>
      </c>
    </row>
    <row r="3622" spans="1:4" hidden="1" x14ac:dyDescent="0.2">
      <c r="A3622" s="221">
        <v>3621</v>
      </c>
      <c r="B3622" s="68" t="b">
        <f>'Zał 5-3'!$H$24&lt;='Zał 1-3'!$H$24</f>
        <v>1</v>
      </c>
      <c r="C3622" s="68" t="s">
        <v>4185</v>
      </c>
      <c r="D3622" s="68" t="s">
        <v>5084</v>
      </c>
    </row>
    <row r="3623" spans="1:4" hidden="1" x14ac:dyDescent="0.2">
      <c r="A3623" s="221">
        <v>3622</v>
      </c>
      <c r="B3623" s="68" t="b">
        <f>'Zał 5-3'!$H$25&lt;='Zał 1-3'!$H$25</f>
        <v>1</v>
      </c>
      <c r="C3623" s="68" t="s">
        <v>4185</v>
      </c>
      <c r="D3623" s="68" t="s">
        <v>5093</v>
      </c>
    </row>
    <row r="3624" spans="1:4" hidden="1" x14ac:dyDescent="0.2">
      <c r="A3624" s="221">
        <v>3623</v>
      </c>
      <c r="B3624" s="68" t="b">
        <f>'Zał 5-3'!$H$26&lt;='Zał 1-3'!$H$26</f>
        <v>1</v>
      </c>
      <c r="C3624" s="68" t="s">
        <v>4185</v>
      </c>
      <c r="D3624" s="68" t="s">
        <v>5102</v>
      </c>
    </row>
    <row r="3625" spans="1:4" hidden="1" x14ac:dyDescent="0.2">
      <c r="A3625" s="221">
        <v>3624</v>
      </c>
      <c r="B3625" s="68" t="b">
        <f>'Zał 5-3'!$H$27&lt;='Zał 1-3'!$H$27</f>
        <v>1</v>
      </c>
      <c r="C3625" s="68" t="s">
        <v>4185</v>
      </c>
      <c r="D3625" s="68" t="s">
        <v>5111</v>
      </c>
    </row>
    <row r="3626" spans="1:4" hidden="1" x14ac:dyDescent="0.2">
      <c r="A3626" s="221">
        <v>3625</v>
      </c>
      <c r="B3626" s="68" t="b">
        <f>'Zał 5-3'!$H$28&lt;='Zał 1-3'!$H$28</f>
        <v>1</v>
      </c>
      <c r="C3626" s="68" t="s">
        <v>4185</v>
      </c>
      <c r="D3626" s="68" t="s">
        <v>5120</v>
      </c>
    </row>
    <row r="3627" spans="1:4" hidden="1" x14ac:dyDescent="0.2">
      <c r="A3627" s="221">
        <v>3626</v>
      </c>
      <c r="B3627" s="68" t="b">
        <f>'Zał 5-3'!$H$29&lt;='Zał 1-3'!$H$29</f>
        <v>1</v>
      </c>
      <c r="C3627" s="68" t="s">
        <v>4185</v>
      </c>
      <c r="D3627" s="68" t="s">
        <v>5129</v>
      </c>
    </row>
    <row r="3628" spans="1:4" hidden="1" x14ac:dyDescent="0.2">
      <c r="A3628" s="221">
        <v>3627</v>
      </c>
      <c r="B3628" s="68" t="b">
        <f>'Zał 5-3'!$H$30&lt;='Zał 1-3'!$H$30</f>
        <v>1</v>
      </c>
      <c r="C3628" s="68" t="s">
        <v>4185</v>
      </c>
      <c r="D3628" s="68" t="s">
        <v>5138</v>
      </c>
    </row>
    <row r="3629" spans="1:4" hidden="1" x14ac:dyDescent="0.2">
      <c r="A3629" s="221">
        <v>3628</v>
      </c>
      <c r="B3629" s="68" t="b">
        <f>'Zał 5-3'!$H$31&lt;='Zał 1-3'!$H$31</f>
        <v>1</v>
      </c>
      <c r="C3629" s="68" t="s">
        <v>4185</v>
      </c>
      <c r="D3629" s="68" t="s">
        <v>5147</v>
      </c>
    </row>
    <row r="3630" spans="1:4" hidden="1" x14ac:dyDescent="0.2">
      <c r="A3630" s="221">
        <v>3629</v>
      </c>
      <c r="B3630" s="68" t="b">
        <f>'Zał 5-3'!$H$32&lt;='Zał 1-3'!$H$32</f>
        <v>1</v>
      </c>
      <c r="C3630" s="68" t="s">
        <v>4185</v>
      </c>
      <c r="D3630" s="68" t="s">
        <v>5156</v>
      </c>
    </row>
    <row r="3631" spans="1:4" hidden="1" x14ac:dyDescent="0.2">
      <c r="A3631" s="221">
        <v>3630</v>
      </c>
      <c r="B3631" s="68" t="b">
        <f>'Zał 5-3'!$H$33&lt;='Zał 1-3'!$H$33</f>
        <v>1</v>
      </c>
      <c r="C3631" s="68" t="s">
        <v>4185</v>
      </c>
      <c r="D3631" s="68" t="s">
        <v>5165</v>
      </c>
    </row>
    <row r="3632" spans="1:4" hidden="1" x14ac:dyDescent="0.2">
      <c r="A3632" s="221">
        <v>3631</v>
      </c>
      <c r="B3632" s="68" t="b">
        <f>'Zał 5-3'!$H$34&lt;='Zał 1-3'!$H$34</f>
        <v>1</v>
      </c>
      <c r="C3632" s="68" t="s">
        <v>4185</v>
      </c>
      <c r="D3632" s="68" t="s">
        <v>5174</v>
      </c>
    </row>
    <row r="3633" spans="1:4" hidden="1" x14ac:dyDescent="0.2">
      <c r="A3633" s="221">
        <v>3632</v>
      </c>
      <c r="B3633" s="68" t="b">
        <f>'Zał 5-3'!$H$35&lt;='Zał 1-3'!$H$35</f>
        <v>1</v>
      </c>
      <c r="C3633" s="68" t="s">
        <v>4185</v>
      </c>
      <c r="D3633" s="68" t="s">
        <v>5183</v>
      </c>
    </row>
    <row r="3634" spans="1:4" hidden="1" x14ac:dyDescent="0.2">
      <c r="A3634" s="221">
        <v>3633</v>
      </c>
      <c r="B3634" s="68" t="b">
        <f>'Zał 5-3'!$H$36&lt;='Zał 1-3'!$H$36</f>
        <v>1</v>
      </c>
      <c r="C3634" s="68" t="s">
        <v>4185</v>
      </c>
      <c r="D3634" s="68" t="s">
        <v>5192</v>
      </c>
    </row>
    <row r="3635" spans="1:4" hidden="1" x14ac:dyDescent="0.2">
      <c r="A3635" s="221">
        <v>3634</v>
      </c>
      <c r="B3635" s="68" t="b">
        <f>'Zał 5-3'!$H$37&lt;='Zał 1-3'!$H$37</f>
        <v>1</v>
      </c>
      <c r="C3635" s="68" t="s">
        <v>4185</v>
      </c>
      <c r="D3635" s="68" t="s">
        <v>5201</v>
      </c>
    </row>
    <row r="3636" spans="1:4" hidden="1" x14ac:dyDescent="0.2">
      <c r="A3636" s="221">
        <v>3635</v>
      </c>
      <c r="B3636" s="68" t="b">
        <f>'Zał 5-3'!$H$38&lt;='Zał 1-3'!$H$38</f>
        <v>1</v>
      </c>
      <c r="C3636" s="68" t="s">
        <v>4185</v>
      </c>
      <c r="D3636" s="68" t="s">
        <v>5210</v>
      </c>
    </row>
    <row r="3637" spans="1:4" hidden="1" x14ac:dyDescent="0.2">
      <c r="A3637" s="221">
        <v>3636</v>
      </c>
      <c r="B3637" s="68" t="b">
        <f>'Zał 5-3'!$H$39&lt;='Zał 1-3'!$H$39</f>
        <v>1</v>
      </c>
      <c r="C3637" s="68" t="s">
        <v>4185</v>
      </c>
      <c r="D3637" s="68" t="s">
        <v>5219</v>
      </c>
    </row>
    <row r="3638" spans="1:4" hidden="1" x14ac:dyDescent="0.2">
      <c r="A3638" s="221">
        <v>3637</v>
      </c>
      <c r="B3638" s="68" t="b">
        <f>'Zał 5-3'!$I$7&lt;='Zał 1-3'!$I$7</f>
        <v>1</v>
      </c>
      <c r="C3638" s="68" t="s">
        <v>4185</v>
      </c>
      <c r="D3638" s="68" t="s">
        <v>4937</v>
      </c>
    </row>
    <row r="3639" spans="1:4" hidden="1" x14ac:dyDescent="0.2">
      <c r="A3639" s="221">
        <v>3638</v>
      </c>
      <c r="B3639" s="68" t="b">
        <f>'Zał 5-3'!$I$8&lt;='Zał 1-3'!$I$8</f>
        <v>1</v>
      </c>
      <c r="C3639" s="68" t="s">
        <v>4185</v>
      </c>
      <c r="D3639" s="68" t="s">
        <v>4946</v>
      </c>
    </row>
    <row r="3640" spans="1:4" hidden="1" x14ac:dyDescent="0.2">
      <c r="A3640" s="221">
        <v>3639</v>
      </c>
      <c r="B3640" s="68" t="b">
        <f>'Zał 5-3'!$I$9&lt;='Zał 1-3'!$I$9</f>
        <v>1</v>
      </c>
      <c r="C3640" s="68" t="s">
        <v>4185</v>
      </c>
      <c r="D3640" s="68" t="s">
        <v>4955</v>
      </c>
    </row>
    <row r="3641" spans="1:4" hidden="1" x14ac:dyDescent="0.2">
      <c r="A3641" s="221">
        <v>3640</v>
      </c>
      <c r="B3641" s="68" t="b">
        <f>'Zał 5-3'!$I$10&lt;='Zał 1-3'!$I$10</f>
        <v>1</v>
      </c>
      <c r="C3641" s="68" t="s">
        <v>4185</v>
      </c>
      <c r="D3641" s="68" t="s">
        <v>4964</v>
      </c>
    </row>
    <row r="3642" spans="1:4" hidden="1" x14ac:dyDescent="0.2">
      <c r="A3642" s="221">
        <v>3641</v>
      </c>
      <c r="B3642" s="68" t="b">
        <f>'Zał 5-3'!$I$11&lt;='Zał 1-3'!$I$11</f>
        <v>1</v>
      </c>
      <c r="C3642" s="68" t="s">
        <v>4185</v>
      </c>
      <c r="D3642" s="68" t="s">
        <v>4973</v>
      </c>
    </row>
    <row r="3643" spans="1:4" hidden="1" x14ac:dyDescent="0.2">
      <c r="A3643" s="221">
        <v>3642</v>
      </c>
      <c r="B3643" s="68" t="b">
        <f>'Zał 5-3'!$I$12&lt;='Zał 1-3'!$I$12</f>
        <v>1</v>
      </c>
      <c r="C3643" s="68" t="s">
        <v>4185</v>
      </c>
      <c r="D3643" s="68" t="s">
        <v>4982</v>
      </c>
    </row>
    <row r="3644" spans="1:4" hidden="1" x14ac:dyDescent="0.2">
      <c r="A3644" s="221">
        <v>3643</v>
      </c>
      <c r="B3644" s="68" t="b">
        <f>'Zał 5-3'!$I$13&lt;='Zał 1-3'!$I$13</f>
        <v>1</v>
      </c>
      <c r="C3644" s="68" t="s">
        <v>4185</v>
      </c>
      <c r="D3644" s="68" t="s">
        <v>4990</v>
      </c>
    </row>
    <row r="3645" spans="1:4" hidden="1" x14ac:dyDescent="0.2">
      <c r="A3645" s="221">
        <v>3644</v>
      </c>
      <c r="B3645" s="68" t="b">
        <f>'Zał 5-3'!$I$14&lt;='Zał 1-3'!$I$14</f>
        <v>1</v>
      </c>
      <c r="C3645" s="68" t="s">
        <v>4185</v>
      </c>
      <c r="D3645" s="68" t="s">
        <v>4999</v>
      </c>
    </row>
    <row r="3646" spans="1:4" hidden="1" x14ac:dyDescent="0.2">
      <c r="A3646" s="221">
        <v>3645</v>
      </c>
      <c r="B3646" s="68" t="b">
        <f>'Zał 5-3'!$I$15&lt;='Zał 1-3'!$I$15</f>
        <v>1</v>
      </c>
      <c r="C3646" s="68" t="s">
        <v>4185</v>
      </c>
      <c r="D3646" s="68" t="s">
        <v>5008</v>
      </c>
    </row>
    <row r="3647" spans="1:4" hidden="1" x14ac:dyDescent="0.2">
      <c r="A3647" s="221">
        <v>3646</v>
      </c>
      <c r="B3647" s="68" t="b">
        <f>'Zał 5-3'!$I$16&lt;='Zał 1-3'!$I$16</f>
        <v>1</v>
      </c>
      <c r="C3647" s="68" t="s">
        <v>4185</v>
      </c>
      <c r="D3647" s="68" t="s">
        <v>5017</v>
      </c>
    </row>
    <row r="3648" spans="1:4" hidden="1" x14ac:dyDescent="0.2">
      <c r="A3648" s="221">
        <v>3647</v>
      </c>
      <c r="B3648" s="68" t="b">
        <f>'Zał 5-3'!$I$17&lt;='Zał 1-3'!$I$17</f>
        <v>1</v>
      </c>
      <c r="C3648" s="68" t="s">
        <v>4185</v>
      </c>
      <c r="D3648" s="68" t="s">
        <v>5026</v>
      </c>
    </row>
    <row r="3649" spans="1:4" hidden="1" x14ac:dyDescent="0.2">
      <c r="A3649" s="221">
        <v>3648</v>
      </c>
      <c r="B3649" s="68" t="b">
        <f>'Zał 5-3'!$I$18&lt;='Zał 1-3'!$I$18</f>
        <v>1</v>
      </c>
      <c r="C3649" s="68" t="s">
        <v>4185</v>
      </c>
      <c r="D3649" s="68" t="s">
        <v>5031</v>
      </c>
    </row>
    <row r="3650" spans="1:4" hidden="1" x14ac:dyDescent="0.2">
      <c r="A3650" s="221">
        <v>3649</v>
      </c>
      <c r="B3650" s="68" t="b">
        <f>'Zał 5-3'!$I$19&lt;='Zał 1-3'!$I$19</f>
        <v>1</v>
      </c>
      <c r="C3650" s="68" t="s">
        <v>4185</v>
      </c>
      <c r="D3650" s="68" t="s">
        <v>5040</v>
      </c>
    </row>
    <row r="3651" spans="1:4" hidden="1" x14ac:dyDescent="0.2">
      <c r="A3651" s="221">
        <v>3650</v>
      </c>
      <c r="B3651" s="68" t="b">
        <f>'Zał 5-3'!$I$20&lt;='Zał 1-3'!$I$20</f>
        <v>1</v>
      </c>
      <c r="C3651" s="68" t="s">
        <v>4185</v>
      </c>
      <c r="D3651" s="68" t="s">
        <v>5049</v>
      </c>
    </row>
    <row r="3652" spans="1:4" hidden="1" x14ac:dyDescent="0.2">
      <c r="A3652" s="221">
        <v>3651</v>
      </c>
      <c r="B3652" s="68" t="b">
        <f>'Zał 5-3'!$I$21&lt;='Zał 1-3'!$I$21</f>
        <v>1</v>
      </c>
      <c r="C3652" s="68" t="s">
        <v>4185</v>
      </c>
      <c r="D3652" s="68" t="s">
        <v>5058</v>
      </c>
    </row>
    <row r="3653" spans="1:4" hidden="1" x14ac:dyDescent="0.2">
      <c r="A3653" s="221">
        <v>3652</v>
      </c>
      <c r="B3653" s="68" t="b">
        <f>'Zał 5-3'!$I$22&lt;='Zał 1-3'!$I$22</f>
        <v>1</v>
      </c>
      <c r="C3653" s="68" t="s">
        <v>4185</v>
      </c>
      <c r="D3653" s="68" t="s">
        <v>5067</v>
      </c>
    </row>
    <row r="3654" spans="1:4" hidden="1" x14ac:dyDescent="0.2">
      <c r="A3654" s="221">
        <v>3653</v>
      </c>
      <c r="B3654" s="68" t="b">
        <f>'Zał 5-3'!$I$23&lt;='Zał 1-3'!$I$23</f>
        <v>1</v>
      </c>
      <c r="C3654" s="68" t="s">
        <v>4185</v>
      </c>
      <c r="D3654" s="68" t="s">
        <v>5076</v>
      </c>
    </row>
    <row r="3655" spans="1:4" hidden="1" x14ac:dyDescent="0.2">
      <c r="A3655" s="221">
        <v>3654</v>
      </c>
      <c r="B3655" s="68" t="b">
        <f>'Zał 5-3'!$I$24&lt;='Zał 1-3'!$I$24</f>
        <v>1</v>
      </c>
      <c r="C3655" s="68" t="s">
        <v>4185</v>
      </c>
      <c r="D3655" s="68" t="s">
        <v>5085</v>
      </c>
    </row>
    <row r="3656" spans="1:4" hidden="1" x14ac:dyDescent="0.2">
      <c r="A3656" s="221">
        <v>3655</v>
      </c>
      <c r="B3656" s="68" t="b">
        <f>'Zał 5-3'!$I$25&lt;='Zał 1-3'!$I$25</f>
        <v>1</v>
      </c>
      <c r="C3656" s="68" t="s">
        <v>4185</v>
      </c>
      <c r="D3656" s="68" t="s">
        <v>5094</v>
      </c>
    </row>
    <row r="3657" spans="1:4" hidden="1" x14ac:dyDescent="0.2">
      <c r="A3657" s="221">
        <v>3656</v>
      </c>
      <c r="B3657" s="68" t="b">
        <f>'Zał 5-3'!$I$26&lt;='Zał 1-3'!$I$26</f>
        <v>1</v>
      </c>
      <c r="C3657" s="68" t="s">
        <v>4185</v>
      </c>
      <c r="D3657" s="68" t="s">
        <v>5103</v>
      </c>
    </row>
    <row r="3658" spans="1:4" hidden="1" x14ac:dyDescent="0.2">
      <c r="A3658" s="221">
        <v>3657</v>
      </c>
      <c r="B3658" s="68" t="b">
        <f>'Zał 5-3'!$I$27&lt;='Zał 1-3'!$I$27</f>
        <v>1</v>
      </c>
      <c r="C3658" s="68" t="s">
        <v>4185</v>
      </c>
      <c r="D3658" s="68" t="s">
        <v>5112</v>
      </c>
    </row>
    <row r="3659" spans="1:4" hidden="1" x14ac:dyDescent="0.2">
      <c r="A3659" s="221">
        <v>3658</v>
      </c>
      <c r="B3659" s="68" t="b">
        <f>'Zał 5-3'!$I$28&lt;='Zał 1-3'!$I$28</f>
        <v>1</v>
      </c>
      <c r="C3659" s="68" t="s">
        <v>4185</v>
      </c>
      <c r="D3659" s="68" t="s">
        <v>5121</v>
      </c>
    </row>
    <row r="3660" spans="1:4" hidden="1" x14ac:dyDescent="0.2">
      <c r="A3660" s="221">
        <v>3659</v>
      </c>
      <c r="B3660" s="68" t="b">
        <f>'Zał 5-3'!$I$29&lt;='Zał 1-3'!$I$29</f>
        <v>1</v>
      </c>
      <c r="C3660" s="68" t="s">
        <v>4185</v>
      </c>
      <c r="D3660" s="68" t="s">
        <v>5130</v>
      </c>
    </row>
    <row r="3661" spans="1:4" hidden="1" x14ac:dyDescent="0.2">
      <c r="A3661" s="221">
        <v>3660</v>
      </c>
      <c r="B3661" s="68" t="b">
        <f>'Zał 5-3'!$I$30&lt;='Zał 1-3'!$I$30</f>
        <v>1</v>
      </c>
      <c r="C3661" s="68" t="s">
        <v>4185</v>
      </c>
      <c r="D3661" s="68" t="s">
        <v>5139</v>
      </c>
    </row>
    <row r="3662" spans="1:4" hidden="1" x14ac:dyDescent="0.2">
      <c r="A3662" s="221">
        <v>3661</v>
      </c>
      <c r="B3662" s="68" t="b">
        <f>'Zał 5-3'!$I$31&lt;='Zał 1-3'!$I$31</f>
        <v>1</v>
      </c>
      <c r="C3662" s="68" t="s">
        <v>4185</v>
      </c>
      <c r="D3662" s="68" t="s">
        <v>5148</v>
      </c>
    </row>
    <row r="3663" spans="1:4" hidden="1" x14ac:dyDescent="0.2">
      <c r="A3663" s="221">
        <v>3662</v>
      </c>
      <c r="B3663" s="68" t="b">
        <f>'Zał 5-3'!$I$32&lt;='Zał 1-3'!$I$32</f>
        <v>1</v>
      </c>
      <c r="C3663" s="68" t="s">
        <v>4185</v>
      </c>
      <c r="D3663" s="68" t="s">
        <v>5157</v>
      </c>
    </row>
    <row r="3664" spans="1:4" hidden="1" x14ac:dyDescent="0.2">
      <c r="A3664" s="221">
        <v>3663</v>
      </c>
      <c r="B3664" s="68" t="b">
        <f>'Zał 5-3'!$I$33&lt;='Zał 1-3'!$I$33</f>
        <v>1</v>
      </c>
      <c r="C3664" s="68" t="s">
        <v>4185</v>
      </c>
      <c r="D3664" s="68" t="s">
        <v>5166</v>
      </c>
    </row>
    <row r="3665" spans="1:4" hidden="1" x14ac:dyDescent="0.2">
      <c r="A3665" s="221">
        <v>3664</v>
      </c>
      <c r="B3665" s="68" t="b">
        <f>'Zał 5-3'!$I$34&lt;='Zał 1-3'!$I$34</f>
        <v>1</v>
      </c>
      <c r="C3665" s="68" t="s">
        <v>4185</v>
      </c>
      <c r="D3665" s="68" t="s">
        <v>5175</v>
      </c>
    </row>
    <row r="3666" spans="1:4" hidden="1" x14ac:dyDescent="0.2">
      <c r="A3666" s="221">
        <v>3665</v>
      </c>
      <c r="B3666" s="68" t="b">
        <f>'Zał 5-3'!$I$35&lt;='Zał 1-3'!$I$35</f>
        <v>1</v>
      </c>
      <c r="C3666" s="68" t="s">
        <v>4185</v>
      </c>
      <c r="D3666" s="68" t="s">
        <v>5184</v>
      </c>
    </row>
    <row r="3667" spans="1:4" hidden="1" x14ac:dyDescent="0.2">
      <c r="A3667" s="221">
        <v>3666</v>
      </c>
      <c r="B3667" s="68" t="b">
        <f>'Zał 5-3'!$I$36&lt;='Zał 1-3'!$I$36</f>
        <v>1</v>
      </c>
      <c r="C3667" s="68" t="s">
        <v>4185</v>
      </c>
      <c r="D3667" s="68" t="s">
        <v>5193</v>
      </c>
    </row>
    <row r="3668" spans="1:4" hidden="1" x14ac:dyDescent="0.2">
      <c r="A3668" s="221">
        <v>3667</v>
      </c>
      <c r="B3668" s="68" t="b">
        <f>'Zał 5-3'!$I$37&lt;='Zał 1-3'!$I$37</f>
        <v>1</v>
      </c>
      <c r="C3668" s="68" t="s">
        <v>4185</v>
      </c>
      <c r="D3668" s="68" t="s">
        <v>5202</v>
      </c>
    </row>
    <row r="3669" spans="1:4" hidden="1" x14ac:dyDescent="0.2">
      <c r="A3669" s="221">
        <v>3668</v>
      </c>
      <c r="B3669" s="68" t="b">
        <f>'Zał 5-3'!$I$38&lt;='Zał 1-3'!$I$38</f>
        <v>1</v>
      </c>
      <c r="C3669" s="68" t="s">
        <v>4185</v>
      </c>
      <c r="D3669" s="68" t="s">
        <v>5211</v>
      </c>
    </row>
    <row r="3670" spans="1:4" hidden="1" x14ac:dyDescent="0.2">
      <c r="A3670" s="221">
        <v>3669</v>
      </c>
      <c r="B3670" s="68" t="b">
        <f>'Zał 5-3'!$I$39&lt;='Zał 1-3'!$I$39</f>
        <v>1</v>
      </c>
      <c r="C3670" s="68" t="s">
        <v>4185</v>
      </c>
      <c r="D3670" s="68" t="s">
        <v>5220</v>
      </c>
    </row>
    <row r="3671" spans="1:4" hidden="1" x14ac:dyDescent="0.2">
      <c r="A3671" s="221">
        <v>3670</v>
      </c>
      <c r="B3671" s="68" t="b">
        <f>'Zał 5-3'!$J$7&lt;='Zał 1-3'!$J$7</f>
        <v>1</v>
      </c>
      <c r="C3671" s="68" t="s">
        <v>4185</v>
      </c>
      <c r="D3671" s="68" t="s">
        <v>4938</v>
      </c>
    </row>
    <row r="3672" spans="1:4" hidden="1" x14ac:dyDescent="0.2">
      <c r="A3672" s="221">
        <v>3671</v>
      </c>
      <c r="B3672" s="68" t="b">
        <f>'Zał 5-3'!$J$8&lt;='Zał 1-3'!$J$8</f>
        <v>1</v>
      </c>
      <c r="C3672" s="68" t="s">
        <v>4185</v>
      </c>
      <c r="D3672" s="68" t="s">
        <v>4947</v>
      </c>
    </row>
    <row r="3673" spans="1:4" hidden="1" x14ac:dyDescent="0.2">
      <c r="A3673" s="221">
        <v>3672</v>
      </c>
      <c r="B3673" s="68" t="b">
        <f>'Zał 5-3'!$J$9&lt;='Zał 1-3'!$J$9</f>
        <v>1</v>
      </c>
      <c r="C3673" s="68" t="s">
        <v>4185</v>
      </c>
      <c r="D3673" s="68" t="s">
        <v>4956</v>
      </c>
    </row>
    <row r="3674" spans="1:4" hidden="1" x14ac:dyDescent="0.2">
      <c r="A3674" s="221">
        <v>3673</v>
      </c>
      <c r="B3674" s="68" t="b">
        <f>'Zał 5-3'!$J$10&lt;='Zał 1-3'!$J$10</f>
        <v>1</v>
      </c>
      <c r="C3674" s="68" t="s">
        <v>4185</v>
      </c>
      <c r="D3674" s="68" t="s">
        <v>4965</v>
      </c>
    </row>
    <row r="3675" spans="1:4" hidden="1" x14ac:dyDescent="0.2">
      <c r="A3675" s="221">
        <v>3674</v>
      </c>
      <c r="B3675" s="68" t="b">
        <f>'Zał 5-3'!$J$11&lt;='Zał 1-3'!$J$11</f>
        <v>1</v>
      </c>
      <c r="C3675" s="68" t="s">
        <v>4185</v>
      </c>
      <c r="D3675" s="68" t="s">
        <v>4974</v>
      </c>
    </row>
    <row r="3676" spans="1:4" hidden="1" x14ac:dyDescent="0.2">
      <c r="A3676" s="221">
        <v>3675</v>
      </c>
      <c r="B3676" s="68" t="b">
        <f>'Zał 5-3'!$J$12&lt;='Zał 1-3'!$J$12</f>
        <v>1</v>
      </c>
      <c r="C3676" s="68" t="s">
        <v>4185</v>
      </c>
      <c r="D3676" s="68" t="s">
        <v>4983</v>
      </c>
    </row>
    <row r="3677" spans="1:4" hidden="1" x14ac:dyDescent="0.2">
      <c r="A3677" s="221">
        <v>3676</v>
      </c>
      <c r="B3677" s="68" t="b">
        <f>'Zał 5-3'!$J$13&lt;='Zał 1-3'!$J$13</f>
        <v>1</v>
      </c>
      <c r="C3677" s="68" t="s">
        <v>4185</v>
      </c>
      <c r="D3677" s="68" t="s">
        <v>4991</v>
      </c>
    </row>
    <row r="3678" spans="1:4" hidden="1" x14ac:dyDescent="0.2">
      <c r="A3678" s="221">
        <v>3677</v>
      </c>
      <c r="B3678" s="68" t="b">
        <f>'Zał 5-3'!$J$14&lt;='Zał 1-3'!$J$14</f>
        <v>1</v>
      </c>
      <c r="C3678" s="68" t="s">
        <v>4185</v>
      </c>
      <c r="D3678" s="68" t="s">
        <v>5000</v>
      </c>
    </row>
    <row r="3679" spans="1:4" hidden="1" x14ac:dyDescent="0.2">
      <c r="A3679" s="221">
        <v>3678</v>
      </c>
      <c r="B3679" s="68" t="b">
        <f>'Zał 5-3'!$J$15&lt;='Zał 1-3'!$J$15</f>
        <v>1</v>
      </c>
      <c r="C3679" s="68" t="s">
        <v>4185</v>
      </c>
      <c r="D3679" s="68" t="s">
        <v>5009</v>
      </c>
    </row>
    <row r="3680" spans="1:4" hidden="1" x14ac:dyDescent="0.2">
      <c r="A3680" s="221">
        <v>3679</v>
      </c>
      <c r="B3680" s="68" t="b">
        <f>'Zał 5-3'!$J$16&lt;='Zał 1-3'!$J$16</f>
        <v>1</v>
      </c>
      <c r="C3680" s="68" t="s">
        <v>4185</v>
      </c>
      <c r="D3680" s="68" t="s">
        <v>5018</v>
      </c>
    </row>
    <row r="3681" spans="1:4" hidden="1" x14ac:dyDescent="0.2">
      <c r="A3681" s="221">
        <v>3680</v>
      </c>
      <c r="B3681" s="68" t="b">
        <f>'Zał 5-3'!$J$17&lt;='Zał 1-3'!$J$17</f>
        <v>1</v>
      </c>
      <c r="C3681" s="68" t="s">
        <v>4185</v>
      </c>
      <c r="D3681" s="68" t="s">
        <v>5027</v>
      </c>
    </row>
    <row r="3682" spans="1:4" hidden="1" x14ac:dyDescent="0.2">
      <c r="A3682" s="221">
        <v>3681</v>
      </c>
      <c r="B3682" s="68" t="b">
        <f>'Zał 5-3'!$J$18&lt;='Zał 1-3'!$J$18</f>
        <v>1</v>
      </c>
      <c r="C3682" s="68" t="s">
        <v>4185</v>
      </c>
      <c r="D3682" s="68" t="s">
        <v>5032</v>
      </c>
    </row>
    <row r="3683" spans="1:4" hidden="1" x14ac:dyDescent="0.2">
      <c r="A3683" s="221">
        <v>3682</v>
      </c>
      <c r="B3683" s="68" t="b">
        <f>'Zał 5-3'!$J$19&lt;='Zał 1-3'!$J$19</f>
        <v>1</v>
      </c>
      <c r="C3683" s="68" t="s">
        <v>4185</v>
      </c>
      <c r="D3683" s="68" t="s">
        <v>5041</v>
      </c>
    </row>
    <row r="3684" spans="1:4" hidden="1" x14ac:dyDescent="0.2">
      <c r="A3684" s="221">
        <v>3683</v>
      </c>
      <c r="B3684" s="68" t="b">
        <f>'Zał 5-3'!$J$20&lt;='Zał 1-3'!$J$20</f>
        <v>1</v>
      </c>
      <c r="C3684" s="68" t="s">
        <v>4185</v>
      </c>
      <c r="D3684" s="68" t="s">
        <v>5050</v>
      </c>
    </row>
    <row r="3685" spans="1:4" hidden="1" x14ac:dyDescent="0.2">
      <c r="A3685" s="221">
        <v>3684</v>
      </c>
      <c r="B3685" s="68" t="b">
        <f>'Zał 5-3'!$J$21&lt;='Zał 1-3'!$J$21</f>
        <v>1</v>
      </c>
      <c r="C3685" s="68" t="s">
        <v>4185</v>
      </c>
      <c r="D3685" s="68" t="s">
        <v>5059</v>
      </c>
    </row>
    <row r="3686" spans="1:4" hidden="1" x14ac:dyDescent="0.2">
      <c r="A3686" s="221">
        <v>3685</v>
      </c>
      <c r="B3686" s="68" t="b">
        <f>'Zał 5-3'!$J$22&lt;='Zał 1-3'!$J$22</f>
        <v>1</v>
      </c>
      <c r="C3686" s="68" t="s">
        <v>4185</v>
      </c>
      <c r="D3686" s="68" t="s">
        <v>5068</v>
      </c>
    </row>
    <row r="3687" spans="1:4" hidden="1" x14ac:dyDescent="0.2">
      <c r="A3687" s="221">
        <v>3686</v>
      </c>
      <c r="B3687" s="68" t="b">
        <f>'Zał 5-3'!$J$23&lt;='Zał 1-3'!$J$23</f>
        <v>1</v>
      </c>
      <c r="C3687" s="68" t="s">
        <v>4185</v>
      </c>
      <c r="D3687" s="68" t="s">
        <v>5077</v>
      </c>
    </row>
    <row r="3688" spans="1:4" hidden="1" x14ac:dyDescent="0.2">
      <c r="A3688" s="221">
        <v>3687</v>
      </c>
      <c r="B3688" s="68" t="b">
        <f>'Zał 5-3'!$J$24&lt;='Zał 1-3'!$J$24</f>
        <v>1</v>
      </c>
      <c r="C3688" s="68" t="s">
        <v>4185</v>
      </c>
      <c r="D3688" s="68" t="s">
        <v>5086</v>
      </c>
    </row>
    <row r="3689" spans="1:4" hidden="1" x14ac:dyDescent="0.2">
      <c r="A3689" s="221">
        <v>3688</v>
      </c>
      <c r="B3689" s="68" t="b">
        <f>'Zał 5-3'!$J$25&lt;='Zał 1-3'!$J$25</f>
        <v>1</v>
      </c>
      <c r="C3689" s="68" t="s">
        <v>4185</v>
      </c>
      <c r="D3689" s="68" t="s">
        <v>5095</v>
      </c>
    </row>
    <row r="3690" spans="1:4" hidden="1" x14ac:dyDescent="0.2">
      <c r="A3690" s="221">
        <v>3689</v>
      </c>
      <c r="B3690" s="68" t="b">
        <f>'Zał 5-3'!$J$26&lt;='Zał 1-3'!$J$26</f>
        <v>1</v>
      </c>
      <c r="C3690" s="68" t="s">
        <v>4185</v>
      </c>
      <c r="D3690" s="68" t="s">
        <v>5104</v>
      </c>
    </row>
    <row r="3691" spans="1:4" hidden="1" x14ac:dyDescent="0.2">
      <c r="A3691" s="221">
        <v>3690</v>
      </c>
      <c r="B3691" s="68" t="b">
        <f>'Zał 5-3'!$J$27&lt;='Zał 1-3'!$J$27</f>
        <v>1</v>
      </c>
      <c r="C3691" s="68" t="s">
        <v>4185</v>
      </c>
      <c r="D3691" s="68" t="s">
        <v>5113</v>
      </c>
    </row>
    <row r="3692" spans="1:4" hidden="1" x14ac:dyDescent="0.2">
      <c r="A3692" s="221">
        <v>3691</v>
      </c>
      <c r="B3692" s="68" t="b">
        <f>'Zał 5-3'!$J$28&lt;='Zał 1-3'!$J$28</f>
        <v>1</v>
      </c>
      <c r="C3692" s="68" t="s">
        <v>4185</v>
      </c>
      <c r="D3692" s="68" t="s">
        <v>5122</v>
      </c>
    </row>
    <row r="3693" spans="1:4" hidden="1" x14ac:dyDescent="0.2">
      <c r="A3693" s="221">
        <v>3692</v>
      </c>
      <c r="B3693" s="68" t="b">
        <f>'Zał 5-3'!$J$29&lt;='Zał 1-3'!$J$29</f>
        <v>1</v>
      </c>
      <c r="C3693" s="68" t="s">
        <v>4185</v>
      </c>
      <c r="D3693" s="68" t="s">
        <v>5131</v>
      </c>
    </row>
    <row r="3694" spans="1:4" hidden="1" x14ac:dyDescent="0.2">
      <c r="A3694" s="221">
        <v>3693</v>
      </c>
      <c r="B3694" s="68" t="b">
        <f>'Zał 5-3'!$J$30&lt;='Zał 1-3'!$J$30</f>
        <v>1</v>
      </c>
      <c r="C3694" s="68" t="s">
        <v>4185</v>
      </c>
      <c r="D3694" s="68" t="s">
        <v>5140</v>
      </c>
    </row>
    <row r="3695" spans="1:4" hidden="1" x14ac:dyDescent="0.2">
      <c r="A3695" s="221">
        <v>3694</v>
      </c>
      <c r="B3695" s="68" t="b">
        <f>'Zał 5-3'!$J$31&lt;='Zał 1-3'!$J$31</f>
        <v>1</v>
      </c>
      <c r="C3695" s="68" t="s">
        <v>4185</v>
      </c>
      <c r="D3695" s="68" t="s">
        <v>5149</v>
      </c>
    </row>
    <row r="3696" spans="1:4" hidden="1" x14ac:dyDescent="0.2">
      <c r="A3696" s="221">
        <v>3695</v>
      </c>
      <c r="B3696" s="68" t="b">
        <f>'Zał 5-3'!$J$32&lt;='Zał 1-3'!$J$32</f>
        <v>1</v>
      </c>
      <c r="C3696" s="68" t="s">
        <v>4185</v>
      </c>
      <c r="D3696" s="68" t="s">
        <v>5158</v>
      </c>
    </row>
    <row r="3697" spans="1:4" hidden="1" x14ac:dyDescent="0.2">
      <c r="A3697" s="221">
        <v>3696</v>
      </c>
      <c r="B3697" s="68" t="b">
        <f>'Zał 5-3'!$J$33&lt;='Zał 1-3'!$J$33</f>
        <v>1</v>
      </c>
      <c r="C3697" s="68" t="s">
        <v>4185</v>
      </c>
      <c r="D3697" s="68" t="s">
        <v>5167</v>
      </c>
    </row>
    <row r="3698" spans="1:4" hidden="1" x14ac:dyDescent="0.2">
      <c r="A3698" s="221">
        <v>3697</v>
      </c>
      <c r="B3698" s="68" t="b">
        <f>'Zał 5-3'!$J$34&lt;='Zał 1-3'!$J$34</f>
        <v>1</v>
      </c>
      <c r="C3698" s="68" t="s">
        <v>4185</v>
      </c>
      <c r="D3698" s="68" t="s">
        <v>5176</v>
      </c>
    </row>
    <row r="3699" spans="1:4" hidden="1" x14ac:dyDescent="0.2">
      <c r="A3699" s="221">
        <v>3698</v>
      </c>
      <c r="B3699" s="68" t="b">
        <f>'Zał 5-3'!$J$35&lt;='Zał 1-3'!$J$35</f>
        <v>1</v>
      </c>
      <c r="C3699" s="68" t="s">
        <v>4185</v>
      </c>
      <c r="D3699" s="68" t="s">
        <v>5185</v>
      </c>
    </row>
    <row r="3700" spans="1:4" hidden="1" x14ac:dyDescent="0.2">
      <c r="A3700" s="221">
        <v>3699</v>
      </c>
      <c r="B3700" s="68" t="b">
        <f>'Zał 5-3'!$J$36&lt;='Zał 1-3'!$J$36</f>
        <v>1</v>
      </c>
      <c r="C3700" s="68" t="s">
        <v>4185</v>
      </c>
      <c r="D3700" s="68" t="s">
        <v>5194</v>
      </c>
    </row>
    <row r="3701" spans="1:4" hidden="1" x14ac:dyDescent="0.2">
      <c r="A3701" s="221">
        <v>3700</v>
      </c>
      <c r="B3701" s="68" t="b">
        <f>'Zał 5-3'!$J$37&lt;='Zał 1-3'!$J$37</f>
        <v>1</v>
      </c>
      <c r="C3701" s="68" t="s">
        <v>4185</v>
      </c>
      <c r="D3701" s="68" t="s">
        <v>5203</v>
      </c>
    </row>
    <row r="3702" spans="1:4" hidden="1" x14ac:dyDescent="0.2">
      <c r="A3702" s="221">
        <v>3701</v>
      </c>
      <c r="B3702" s="68" t="b">
        <f>'Zał 5-3'!$J$38&lt;='Zał 1-3'!$J$38</f>
        <v>1</v>
      </c>
      <c r="C3702" s="68" t="s">
        <v>4185</v>
      </c>
      <c r="D3702" s="68" t="s">
        <v>5212</v>
      </c>
    </row>
    <row r="3703" spans="1:4" hidden="1" x14ac:dyDescent="0.2">
      <c r="A3703" s="221">
        <v>3702</v>
      </c>
      <c r="B3703" s="68" t="b">
        <f>'Zał 5-3'!$J$39&lt;='Zał 1-3'!$J$39</f>
        <v>1</v>
      </c>
      <c r="C3703" s="68" t="s">
        <v>4185</v>
      </c>
      <c r="D3703" s="68" t="s">
        <v>5221</v>
      </c>
    </row>
    <row r="3704" spans="1:4" hidden="1" x14ac:dyDescent="0.2">
      <c r="A3704" s="221">
        <v>3703</v>
      </c>
      <c r="B3704" s="68" t="b">
        <f>'Zał 5-3'!$K$7&lt;='Zał 1-3'!$K$7</f>
        <v>1</v>
      </c>
      <c r="C3704" s="68" t="s">
        <v>4185</v>
      </c>
      <c r="D3704" s="68" t="s">
        <v>4939</v>
      </c>
    </row>
    <row r="3705" spans="1:4" hidden="1" x14ac:dyDescent="0.2">
      <c r="A3705" s="221">
        <v>3704</v>
      </c>
      <c r="B3705" s="68" t="b">
        <f>'Zał 5-3'!$K$8&lt;='Zał 1-3'!$K$8</f>
        <v>1</v>
      </c>
      <c r="C3705" s="68" t="s">
        <v>4185</v>
      </c>
      <c r="D3705" s="68" t="s">
        <v>4948</v>
      </c>
    </row>
    <row r="3706" spans="1:4" hidden="1" x14ac:dyDescent="0.2">
      <c r="A3706" s="221">
        <v>3705</v>
      </c>
      <c r="B3706" s="68" t="b">
        <f>'Zał 5-3'!$K$9&lt;='Zał 1-3'!$K$9</f>
        <v>1</v>
      </c>
      <c r="C3706" s="68" t="s">
        <v>4185</v>
      </c>
      <c r="D3706" s="68" t="s">
        <v>4957</v>
      </c>
    </row>
    <row r="3707" spans="1:4" hidden="1" x14ac:dyDescent="0.2">
      <c r="A3707" s="221">
        <v>3706</v>
      </c>
      <c r="B3707" s="68" t="b">
        <f>'Zał 5-3'!$K$10&lt;='Zał 1-3'!$K$10</f>
        <v>1</v>
      </c>
      <c r="C3707" s="68" t="s">
        <v>4185</v>
      </c>
      <c r="D3707" s="68" t="s">
        <v>4966</v>
      </c>
    </row>
    <row r="3708" spans="1:4" hidden="1" x14ac:dyDescent="0.2">
      <c r="A3708" s="221">
        <v>3707</v>
      </c>
      <c r="B3708" s="68" t="b">
        <f>'Zał 5-3'!$K$11&lt;='Zał 1-3'!$K$11</f>
        <v>1</v>
      </c>
      <c r="C3708" s="68" t="s">
        <v>4185</v>
      </c>
      <c r="D3708" s="68" t="s">
        <v>4975</v>
      </c>
    </row>
    <row r="3709" spans="1:4" hidden="1" x14ac:dyDescent="0.2">
      <c r="A3709" s="221">
        <v>3708</v>
      </c>
      <c r="B3709" s="68" t="b">
        <f>'Zał 5-3'!$K$12&lt;='Zał 1-3'!$K$12</f>
        <v>1</v>
      </c>
      <c r="C3709" s="68" t="s">
        <v>4185</v>
      </c>
      <c r="D3709" s="68" t="s">
        <v>4984</v>
      </c>
    </row>
    <row r="3710" spans="1:4" hidden="1" x14ac:dyDescent="0.2">
      <c r="A3710" s="221">
        <v>3709</v>
      </c>
      <c r="B3710" s="68" t="b">
        <f>'Zał 5-3'!$K$13&lt;='Zał 1-3'!$K$13</f>
        <v>1</v>
      </c>
      <c r="C3710" s="68" t="s">
        <v>4185</v>
      </c>
      <c r="D3710" s="68" t="s">
        <v>4992</v>
      </c>
    </row>
    <row r="3711" spans="1:4" hidden="1" x14ac:dyDescent="0.2">
      <c r="A3711" s="221">
        <v>3710</v>
      </c>
      <c r="B3711" s="68" t="b">
        <f>'Zał 5-3'!$K$14&lt;='Zał 1-3'!$K$14</f>
        <v>1</v>
      </c>
      <c r="C3711" s="68" t="s">
        <v>4185</v>
      </c>
      <c r="D3711" s="68" t="s">
        <v>5001</v>
      </c>
    </row>
    <row r="3712" spans="1:4" hidden="1" x14ac:dyDescent="0.2">
      <c r="A3712" s="221">
        <v>3711</v>
      </c>
      <c r="B3712" s="68" t="b">
        <f>'Zał 5-3'!$K$15&lt;='Zał 1-3'!$K$15</f>
        <v>1</v>
      </c>
      <c r="C3712" s="68" t="s">
        <v>4185</v>
      </c>
      <c r="D3712" s="68" t="s">
        <v>5010</v>
      </c>
    </row>
    <row r="3713" spans="1:4" hidden="1" x14ac:dyDescent="0.2">
      <c r="A3713" s="221">
        <v>3712</v>
      </c>
      <c r="B3713" s="68" t="b">
        <f>'Zał 5-3'!$K$16&lt;='Zał 1-3'!$K$16</f>
        <v>1</v>
      </c>
      <c r="C3713" s="68" t="s">
        <v>4185</v>
      </c>
      <c r="D3713" s="68" t="s">
        <v>5019</v>
      </c>
    </row>
    <row r="3714" spans="1:4" hidden="1" x14ac:dyDescent="0.2">
      <c r="A3714" s="221">
        <v>3713</v>
      </c>
      <c r="B3714" s="68" t="b">
        <f>'Zał 5-3'!$K$17&lt;='Zał 1-3'!$K$17</f>
        <v>1</v>
      </c>
      <c r="C3714" s="68" t="s">
        <v>4185</v>
      </c>
      <c r="D3714" s="68" t="s">
        <v>5028</v>
      </c>
    </row>
    <row r="3715" spans="1:4" hidden="1" x14ac:dyDescent="0.2">
      <c r="A3715" s="221">
        <v>3714</v>
      </c>
      <c r="B3715" s="68" t="b">
        <f>'Zał 5-3'!$K$18&lt;='Zał 1-3'!$K$18</f>
        <v>1</v>
      </c>
      <c r="C3715" s="68" t="s">
        <v>4185</v>
      </c>
      <c r="D3715" s="68" t="s">
        <v>5033</v>
      </c>
    </row>
    <row r="3716" spans="1:4" hidden="1" x14ac:dyDescent="0.2">
      <c r="A3716" s="221">
        <v>3715</v>
      </c>
      <c r="B3716" s="68" t="b">
        <f>'Zał 5-3'!$K$19&lt;='Zał 1-3'!$K$19</f>
        <v>1</v>
      </c>
      <c r="C3716" s="68" t="s">
        <v>4185</v>
      </c>
      <c r="D3716" s="68" t="s">
        <v>5042</v>
      </c>
    </row>
    <row r="3717" spans="1:4" hidden="1" x14ac:dyDescent="0.2">
      <c r="A3717" s="221">
        <v>3716</v>
      </c>
      <c r="B3717" s="68" t="b">
        <f>'Zał 5-3'!$K$20&lt;='Zał 1-3'!$K$20</f>
        <v>1</v>
      </c>
      <c r="C3717" s="68" t="s">
        <v>4185</v>
      </c>
      <c r="D3717" s="68" t="s">
        <v>5051</v>
      </c>
    </row>
    <row r="3718" spans="1:4" hidden="1" x14ac:dyDescent="0.2">
      <c r="A3718" s="221">
        <v>3717</v>
      </c>
      <c r="B3718" s="68" t="b">
        <f>'Zał 5-3'!$K$21&lt;='Zał 1-3'!$K$21</f>
        <v>1</v>
      </c>
      <c r="C3718" s="68" t="s">
        <v>4185</v>
      </c>
      <c r="D3718" s="68" t="s">
        <v>5060</v>
      </c>
    </row>
    <row r="3719" spans="1:4" hidden="1" x14ac:dyDescent="0.2">
      <c r="A3719" s="221">
        <v>3718</v>
      </c>
      <c r="B3719" s="68" t="b">
        <f>'Zał 5-3'!$K$22&lt;='Zał 1-3'!$K$22</f>
        <v>1</v>
      </c>
      <c r="C3719" s="68" t="s">
        <v>4185</v>
      </c>
      <c r="D3719" s="68" t="s">
        <v>5069</v>
      </c>
    </row>
    <row r="3720" spans="1:4" hidden="1" x14ac:dyDescent="0.2">
      <c r="A3720" s="221">
        <v>3719</v>
      </c>
      <c r="B3720" s="68" t="b">
        <f>'Zał 5-3'!$K$23&lt;='Zał 1-3'!$K$23</f>
        <v>1</v>
      </c>
      <c r="C3720" s="68" t="s">
        <v>4185</v>
      </c>
      <c r="D3720" s="68" t="s">
        <v>5078</v>
      </c>
    </row>
    <row r="3721" spans="1:4" hidden="1" x14ac:dyDescent="0.2">
      <c r="A3721" s="221">
        <v>3720</v>
      </c>
      <c r="B3721" s="68" t="b">
        <f>'Zał 5-3'!$K$24&lt;='Zał 1-3'!$K$24</f>
        <v>1</v>
      </c>
      <c r="C3721" s="68" t="s">
        <v>4185</v>
      </c>
      <c r="D3721" s="68" t="s">
        <v>5087</v>
      </c>
    </row>
    <row r="3722" spans="1:4" hidden="1" x14ac:dyDescent="0.2">
      <c r="A3722" s="221">
        <v>3721</v>
      </c>
      <c r="B3722" s="68" t="b">
        <f>'Zał 5-3'!$K$25&lt;='Zał 1-3'!$K$25</f>
        <v>1</v>
      </c>
      <c r="C3722" s="68" t="s">
        <v>4185</v>
      </c>
      <c r="D3722" s="68" t="s">
        <v>5096</v>
      </c>
    </row>
    <row r="3723" spans="1:4" hidden="1" x14ac:dyDescent="0.2">
      <c r="A3723" s="221">
        <v>3722</v>
      </c>
      <c r="B3723" s="68" t="b">
        <f>'Zał 5-3'!$K$26&lt;='Zał 1-3'!$K$26</f>
        <v>1</v>
      </c>
      <c r="C3723" s="68" t="s">
        <v>4185</v>
      </c>
      <c r="D3723" s="68" t="s">
        <v>5105</v>
      </c>
    </row>
    <row r="3724" spans="1:4" hidden="1" x14ac:dyDescent="0.2">
      <c r="A3724" s="221">
        <v>3723</v>
      </c>
      <c r="B3724" s="68" t="b">
        <f>'Zał 5-3'!$K$27&lt;='Zał 1-3'!$K$27</f>
        <v>1</v>
      </c>
      <c r="C3724" s="68" t="s">
        <v>4185</v>
      </c>
      <c r="D3724" s="68" t="s">
        <v>5114</v>
      </c>
    </row>
    <row r="3725" spans="1:4" hidden="1" x14ac:dyDescent="0.2">
      <c r="A3725" s="221">
        <v>3724</v>
      </c>
      <c r="B3725" s="68" t="b">
        <f>'Zał 5-3'!$K$28&lt;='Zał 1-3'!$K$28</f>
        <v>1</v>
      </c>
      <c r="C3725" s="68" t="s">
        <v>4185</v>
      </c>
      <c r="D3725" s="68" t="s">
        <v>5123</v>
      </c>
    </row>
    <row r="3726" spans="1:4" hidden="1" x14ac:dyDescent="0.2">
      <c r="A3726" s="221">
        <v>3725</v>
      </c>
      <c r="B3726" s="68" t="b">
        <f>'Zał 5-3'!$K$29&lt;='Zał 1-3'!$K$29</f>
        <v>1</v>
      </c>
      <c r="C3726" s="68" t="s">
        <v>4185</v>
      </c>
      <c r="D3726" s="68" t="s">
        <v>5132</v>
      </c>
    </row>
    <row r="3727" spans="1:4" hidden="1" x14ac:dyDescent="0.2">
      <c r="A3727" s="221">
        <v>3726</v>
      </c>
      <c r="B3727" s="68" t="b">
        <f>'Zał 5-3'!$K$30&lt;='Zał 1-3'!$K$30</f>
        <v>1</v>
      </c>
      <c r="C3727" s="68" t="s">
        <v>4185</v>
      </c>
      <c r="D3727" s="68" t="s">
        <v>5141</v>
      </c>
    </row>
    <row r="3728" spans="1:4" hidden="1" x14ac:dyDescent="0.2">
      <c r="A3728" s="221">
        <v>3727</v>
      </c>
      <c r="B3728" s="68" t="b">
        <f>'Zał 5-3'!$K$31&lt;='Zał 1-3'!$K$31</f>
        <v>1</v>
      </c>
      <c r="C3728" s="68" t="s">
        <v>4185</v>
      </c>
      <c r="D3728" s="68" t="s">
        <v>5150</v>
      </c>
    </row>
    <row r="3729" spans="1:4" hidden="1" x14ac:dyDescent="0.2">
      <c r="A3729" s="221">
        <v>3728</v>
      </c>
      <c r="B3729" s="68" t="b">
        <f>'Zał 5-3'!$K$32&lt;='Zał 1-3'!$K$32</f>
        <v>1</v>
      </c>
      <c r="C3729" s="68" t="s">
        <v>4185</v>
      </c>
      <c r="D3729" s="68" t="s">
        <v>5159</v>
      </c>
    </row>
    <row r="3730" spans="1:4" hidden="1" x14ac:dyDescent="0.2">
      <c r="A3730" s="221">
        <v>3729</v>
      </c>
      <c r="B3730" s="68" t="b">
        <f>'Zał 5-3'!$K$33&lt;='Zał 1-3'!$K$33</f>
        <v>1</v>
      </c>
      <c r="C3730" s="68" t="s">
        <v>4185</v>
      </c>
      <c r="D3730" s="68" t="s">
        <v>5168</v>
      </c>
    </row>
    <row r="3731" spans="1:4" hidden="1" x14ac:dyDescent="0.2">
      <c r="A3731" s="221">
        <v>3730</v>
      </c>
      <c r="B3731" s="68" t="b">
        <f>'Zał 5-3'!$K$34&lt;='Zał 1-3'!$K$34</f>
        <v>1</v>
      </c>
      <c r="C3731" s="68" t="s">
        <v>4185</v>
      </c>
      <c r="D3731" s="68" t="s">
        <v>5177</v>
      </c>
    </row>
    <row r="3732" spans="1:4" hidden="1" x14ac:dyDescent="0.2">
      <c r="A3732" s="221">
        <v>3731</v>
      </c>
      <c r="B3732" s="68" t="b">
        <f>'Zał 5-3'!$K$35&lt;='Zał 1-3'!$K$35</f>
        <v>1</v>
      </c>
      <c r="C3732" s="68" t="s">
        <v>4185</v>
      </c>
      <c r="D3732" s="68" t="s">
        <v>5186</v>
      </c>
    </row>
    <row r="3733" spans="1:4" hidden="1" x14ac:dyDescent="0.2">
      <c r="A3733" s="221">
        <v>3732</v>
      </c>
      <c r="B3733" s="68" t="b">
        <f>'Zał 5-3'!$K$36&lt;='Zał 1-3'!$K$36</f>
        <v>1</v>
      </c>
      <c r="C3733" s="68" t="s">
        <v>4185</v>
      </c>
      <c r="D3733" s="68" t="s">
        <v>5195</v>
      </c>
    </row>
    <row r="3734" spans="1:4" hidden="1" x14ac:dyDescent="0.2">
      <c r="A3734" s="221">
        <v>3733</v>
      </c>
      <c r="B3734" s="68" t="b">
        <f>'Zał 5-3'!$K$37&lt;='Zał 1-3'!$K$37</f>
        <v>1</v>
      </c>
      <c r="C3734" s="68" t="s">
        <v>4185</v>
      </c>
      <c r="D3734" s="68" t="s">
        <v>5204</v>
      </c>
    </row>
    <row r="3735" spans="1:4" hidden="1" x14ac:dyDescent="0.2">
      <c r="A3735" s="221">
        <v>3734</v>
      </c>
      <c r="B3735" s="68" t="b">
        <f>'Zał 5-3'!$K$38&lt;='Zał 1-3'!$K$38</f>
        <v>1</v>
      </c>
      <c r="C3735" s="68" t="s">
        <v>4185</v>
      </c>
      <c r="D3735" s="68" t="s">
        <v>5213</v>
      </c>
    </row>
    <row r="3736" spans="1:4" hidden="1" x14ac:dyDescent="0.2">
      <c r="A3736" s="221">
        <v>3735</v>
      </c>
      <c r="B3736" s="68" t="b">
        <f>'Zał 5-3'!$K$39&lt;='Zał 1-3'!$K$39</f>
        <v>1</v>
      </c>
      <c r="C3736" s="68" t="s">
        <v>4185</v>
      </c>
      <c r="D3736" s="68" t="s">
        <v>5222</v>
      </c>
    </row>
    <row r="3737" spans="1:4" hidden="1" x14ac:dyDescent="0.2">
      <c r="A3737" s="221">
        <v>3736</v>
      </c>
      <c r="B3737" s="68" t="b">
        <f>'Zał 5-3'!$L$7&lt;='Zał 1-3'!$L$7</f>
        <v>1</v>
      </c>
      <c r="C3737" s="68" t="s">
        <v>4185</v>
      </c>
      <c r="D3737" s="68" t="s">
        <v>4940</v>
      </c>
    </row>
    <row r="3738" spans="1:4" hidden="1" x14ac:dyDescent="0.2">
      <c r="A3738" s="221">
        <v>3737</v>
      </c>
      <c r="B3738" s="68" t="b">
        <f>'Zał 5-3'!$L$8&lt;='Zał 1-3'!$L$8</f>
        <v>1</v>
      </c>
      <c r="C3738" s="68" t="s">
        <v>4185</v>
      </c>
      <c r="D3738" s="68" t="s">
        <v>4949</v>
      </c>
    </row>
    <row r="3739" spans="1:4" hidden="1" x14ac:dyDescent="0.2">
      <c r="A3739" s="221">
        <v>3738</v>
      </c>
      <c r="B3739" s="68" t="b">
        <f>'Zał 5-3'!$L$9&lt;='Zał 1-3'!$L$9</f>
        <v>1</v>
      </c>
      <c r="C3739" s="68" t="s">
        <v>4185</v>
      </c>
      <c r="D3739" s="68" t="s">
        <v>4958</v>
      </c>
    </row>
    <row r="3740" spans="1:4" hidden="1" x14ac:dyDescent="0.2">
      <c r="A3740" s="221">
        <v>3739</v>
      </c>
      <c r="B3740" s="68" t="b">
        <f>'Zał 5-3'!$L$10&lt;='Zał 1-3'!$L$10</f>
        <v>1</v>
      </c>
      <c r="C3740" s="68" t="s">
        <v>4185</v>
      </c>
      <c r="D3740" s="68" t="s">
        <v>4967</v>
      </c>
    </row>
    <row r="3741" spans="1:4" hidden="1" x14ac:dyDescent="0.2">
      <c r="A3741" s="221">
        <v>3740</v>
      </c>
      <c r="B3741" s="68" t="b">
        <f>'Zał 5-3'!$L$11&lt;='Zał 1-3'!$L$11</f>
        <v>1</v>
      </c>
      <c r="C3741" s="68" t="s">
        <v>4185</v>
      </c>
      <c r="D3741" s="68" t="s">
        <v>4976</v>
      </c>
    </row>
    <row r="3742" spans="1:4" hidden="1" x14ac:dyDescent="0.2">
      <c r="A3742" s="221">
        <v>3741</v>
      </c>
      <c r="B3742" s="68" t="b">
        <f>'Zał 5-3'!$L$12&lt;='Zał 1-3'!$L$12</f>
        <v>1</v>
      </c>
      <c r="C3742" s="68" t="s">
        <v>4185</v>
      </c>
      <c r="D3742" s="68" t="s">
        <v>4985</v>
      </c>
    </row>
    <row r="3743" spans="1:4" hidden="1" x14ac:dyDescent="0.2">
      <c r="A3743" s="221">
        <v>3742</v>
      </c>
      <c r="B3743" s="68" t="b">
        <f>'Zał 5-3'!$L$13&lt;='Zał 1-3'!$L$13</f>
        <v>1</v>
      </c>
      <c r="C3743" s="68" t="s">
        <v>4185</v>
      </c>
      <c r="D3743" s="68" t="s">
        <v>4993</v>
      </c>
    </row>
    <row r="3744" spans="1:4" hidden="1" x14ac:dyDescent="0.2">
      <c r="A3744" s="221">
        <v>3743</v>
      </c>
      <c r="B3744" s="68" t="b">
        <f>'Zał 5-3'!$L$14&lt;='Zał 1-3'!$L$14</f>
        <v>1</v>
      </c>
      <c r="C3744" s="68" t="s">
        <v>4185</v>
      </c>
      <c r="D3744" s="68" t="s">
        <v>5002</v>
      </c>
    </row>
    <row r="3745" spans="1:4" hidden="1" x14ac:dyDescent="0.2">
      <c r="A3745" s="221">
        <v>3744</v>
      </c>
      <c r="B3745" s="68" t="b">
        <f>'Zał 5-3'!$L$15&lt;='Zał 1-3'!$L$15</f>
        <v>1</v>
      </c>
      <c r="C3745" s="68" t="s">
        <v>4185</v>
      </c>
      <c r="D3745" s="68" t="s">
        <v>5011</v>
      </c>
    </row>
    <row r="3746" spans="1:4" hidden="1" x14ac:dyDescent="0.2">
      <c r="A3746" s="221">
        <v>3745</v>
      </c>
      <c r="B3746" s="68" t="b">
        <f>'Zał 5-3'!$L$16&lt;='Zał 1-3'!$L$16</f>
        <v>1</v>
      </c>
      <c r="C3746" s="68" t="s">
        <v>4185</v>
      </c>
      <c r="D3746" s="68" t="s">
        <v>5020</v>
      </c>
    </row>
    <row r="3747" spans="1:4" hidden="1" x14ac:dyDescent="0.2">
      <c r="A3747" s="221">
        <v>3746</v>
      </c>
      <c r="B3747" s="68" t="b">
        <f>'Zał 5-3'!$L$17&lt;='Zał 1-3'!$L$17</f>
        <v>1</v>
      </c>
      <c r="C3747" s="68" t="s">
        <v>4185</v>
      </c>
      <c r="D3747" s="68" t="s">
        <v>5029</v>
      </c>
    </row>
    <row r="3748" spans="1:4" hidden="1" x14ac:dyDescent="0.2">
      <c r="A3748" s="221">
        <v>3747</v>
      </c>
      <c r="B3748" s="68" t="b">
        <f>'Zał 5-3'!$L$18&lt;='Zał 1-3'!$L$18</f>
        <v>1</v>
      </c>
      <c r="C3748" s="68" t="s">
        <v>4185</v>
      </c>
      <c r="D3748" s="68" t="s">
        <v>5034</v>
      </c>
    </row>
    <row r="3749" spans="1:4" hidden="1" x14ac:dyDescent="0.2">
      <c r="A3749" s="221">
        <v>3748</v>
      </c>
      <c r="B3749" s="68" t="b">
        <f>'Zał 5-3'!$L$19&lt;='Zał 1-3'!$L$19</f>
        <v>1</v>
      </c>
      <c r="C3749" s="68" t="s">
        <v>4185</v>
      </c>
      <c r="D3749" s="68" t="s">
        <v>5043</v>
      </c>
    </row>
    <row r="3750" spans="1:4" hidden="1" x14ac:dyDescent="0.2">
      <c r="A3750" s="221">
        <v>3749</v>
      </c>
      <c r="B3750" s="68" t="b">
        <f>'Zał 5-3'!$L$20&lt;='Zał 1-3'!$L$20</f>
        <v>1</v>
      </c>
      <c r="C3750" s="68" t="s">
        <v>4185</v>
      </c>
      <c r="D3750" s="68" t="s">
        <v>5052</v>
      </c>
    </row>
    <row r="3751" spans="1:4" hidden="1" x14ac:dyDescent="0.2">
      <c r="A3751" s="221">
        <v>3750</v>
      </c>
      <c r="B3751" s="68" t="b">
        <f>'Zał 5-3'!$L$21&lt;='Zał 1-3'!$L$21</f>
        <v>1</v>
      </c>
      <c r="C3751" s="68" t="s">
        <v>4185</v>
      </c>
      <c r="D3751" s="68" t="s">
        <v>5061</v>
      </c>
    </row>
    <row r="3752" spans="1:4" hidden="1" x14ac:dyDescent="0.2">
      <c r="A3752" s="221">
        <v>3751</v>
      </c>
      <c r="B3752" s="68" t="b">
        <f>'Zał 5-3'!$L$22&lt;='Zał 1-3'!$L$22</f>
        <v>1</v>
      </c>
      <c r="C3752" s="68" t="s">
        <v>4185</v>
      </c>
      <c r="D3752" s="68" t="s">
        <v>5070</v>
      </c>
    </row>
    <row r="3753" spans="1:4" hidden="1" x14ac:dyDescent="0.2">
      <c r="A3753" s="221">
        <v>3752</v>
      </c>
      <c r="B3753" s="68" t="b">
        <f>'Zał 5-3'!$L$23&lt;='Zał 1-3'!$L$23</f>
        <v>1</v>
      </c>
      <c r="C3753" s="68" t="s">
        <v>4185</v>
      </c>
      <c r="D3753" s="68" t="s">
        <v>5079</v>
      </c>
    </row>
    <row r="3754" spans="1:4" hidden="1" x14ac:dyDescent="0.2">
      <c r="A3754" s="221">
        <v>3753</v>
      </c>
      <c r="B3754" s="68" t="b">
        <f>'Zał 5-3'!$L$24&lt;='Zał 1-3'!$L$24</f>
        <v>1</v>
      </c>
      <c r="C3754" s="68" t="s">
        <v>4185</v>
      </c>
      <c r="D3754" s="68" t="s">
        <v>5088</v>
      </c>
    </row>
    <row r="3755" spans="1:4" hidden="1" x14ac:dyDescent="0.2">
      <c r="A3755" s="221">
        <v>3754</v>
      </c>
      <c r="B3755" s="68" t="b">
        <f>'Zał 5-3'!$L$25&lt;='Zał 1-3'!$L$25</f>
        <v>1</v>
      </c>
      <c r="C3755" s="68" t="s">
        <v>4185</v>
      </c>
      <c r="D3755" s="68" t="s">
        <v>5097</v>
      </c>
    </row>
    <row r="3756" spans="1:4" hidden="1" x14ac:dyDescent="0.2">
      <c r="A3756" s="221">
        <v>3755</v>
      </c>
      <c r="B3756" s="68" t="b">
        <f>'Zał 5-3'!$L$26&lt;='Zał 1-3'!$L$26</f>
        <v>1</v>
      </c>
      <c r="C3756" s="68" t="s">
        <v>4185</v>
      </c>
      <c r="D3756" s="68" t="s">
        <v>5106</v>
      </c>
    </row>
    <row r="3757" spans="1:4" hidden="1" x14ac:dyDescent="0.2">
      <c r="A3757" s="221">
        <v>3756</v>
      </c>
      <c r="B3757" s="68" t="b">
        <f>'Zał 5-3'!$L$27&lt;='Zał 1-3'!$L$27</f>
        <v>1</v>
      </c>
      <c r="C3757" s="68" t="s">
        <v>4185</v>
      </c>
      <c r="D3757" s="68" t="s">
        <v>5115</v>
      </c>
    </row>
    <row r="3758" spans="1:4" hidden="1" x14ac:dyDescent="0.2">
      <c r="A3758" s="221">
        <v>3757</v>
      </c>
      <c r="B3758" s="68" t="b">
        <f>'Zał 5-3'!$L$28&lt;='Zał 1-3'!$L$28</f>
        <v>1</v>
      </c>
      <c r="C3758" s="68" t="s">
        <v>4185</v>
      </c>
      <c r="D3758" s="68" t="s">
        <v>5124</v>
      </c>
    </row>
    <row r="3759" spans="1:4" hidden="1" x14ac:dyDescent="0.2">
      <c r="A3759" s="221">
        <v>3758</v>
      </c>
      <c r="B3759" s="68" t="b">
        <f>'Zał 5-3'!$L$29&lt;='Zał 1-3'!$L$29</f>
        <v>1</v>
      </c>
      <c r="C3759" s="68" t="s">
        <v>4185</v>
      </c>
      <c r="D3759" s="68" t="s">
        <v>5133</v>
      </c>
    </row>
    <row r="3760" spans="1:4" hidden="1" x14ac:dyDescent="0.2">
      <c r="A3760" s="221">
        <v>3759</v>
      </c>
      <c r="B3760" s="68" t="b">
        <f>'Zał 5-3'!$L$30&lt;='Zał 1-3'!$L$30</f>
        <v>1</v>
      </c>
      <c r="C3760" s="68" t="s">
        <v>4185</v>
      </c>
      <c r="D3760" s="68" t="s">
        <v>5142</v>
      </c>
    </row>
    <row r="3761" spans="1:4" hidden="1" x14ac:dyDescent="0.2">
      <c r="A3761" s="221">
        <v>3760</v>
      </c>
      <c r="B3761" s="68" t="b">
        <f>'Zał 5-3'!$L$31&lt;='Zał 1-3'!$L$31</f>
        <v>1</v>
      </c>
      <c r="C3761" s="68" t="s">
        <v>4185</v>
      </c>
      <c r="D3761" s="68" t="s">
        <v>5151</v>
      </c>
    </row>
    <row r="3762" spans="1:4" hidden="1" x14ac:dyDescent="0.2">
      <c r="A3762" s="221">
        <v>3761</v>
      </c>
      <c r="B3762" s="68" t="b">
        <f>'Zał 5-3'!$L$32&lt;='Zał 1-3'!$L$32</f>
        <v>1</v>
      </c>
      <c r="C3762" s="68" t="s">
        <v>4185</v>
      </c>
      <c r="D3762" s="68" t="s">
        <v>5160</v>
      </c>
    </row>
    <row r="3763" spans="1:4" hidden="1" x14ac:dyDescent="0.2">
      <c r="A3763" s="221">
        <v>3762</v>
      </c>
      <c r="B3763" s="68" t="b">
        <f>'Zał 5-3'!$L$33&lt;='Zał 1-3'!$L$33</f>
        <v>1</v>
      </c>
      <c r="C3763" s="68" t="s">
        <v>4185</v>
      </c>
      <c r="D3763" s="68" t="s">
        <v>5169</v>
      </c>
    </row>
    <row r="3764" spans="1:4" hidden="1" x14ac:dyDescent="0.2">
      <c r="A3764" s="221">
        <v>3763</v>
      </c>
      <c r="B3764" s="68" t="b">
        <f>'Zał 5-3'!$L$34&lt;='Zał 1-3'!$L$34</f>
        <v>1</v>
      </c>
      <c r="C3764" s="68" t="s">
        <v>4185</v>
      </c>
      <c r="D3764" s="68" t="s">
        <v>5178</v>
      </c>
    </row>
    <row r="3765" spans="1:4" hidden="1" x14ac:dyDescent="0.2">
      <c r="A3765" s="221">
        <v>3764</v>
      </c>
      <c r="B3765" s="68" t="b">
        <f>'Zał 5-3'!$L$35&lt;='Zał 1-3'!$L$35</f>
        <v>1</v>
      </c>
      <c r="C3765" s="68" t="s">
        <v>4185</v>
      </c>
      <c r="D3765" s="68" t="s">
        <v>5187</v>
      </c>
    </row>
    <row r="3766" spans="1:4" hidden="1" x14ac:dyDescent="0.2">
      <c r="A3766" s="221">
        <v>3765</v>
      </c>
      <c r="B3766" s="68" t="b">
        <f>'Zał 5-3'!$L$36&lt;='Zał 1-3'!$L$36</f>
        <v>1</v>
      </c>
      <c r="C3766" s="68" t="s">
        <v>4185</v>
      </c>
      <c r="D3766" s="68" t="s">
        <v>5196</v>
      </c>
    </row>
    <row r="3767" spans="1:4" hidden="1" x14ac:dyDescent="0.2">
      <c r="A3767" s="221">
        <v>3766</v>
      </c>
      <c r="B3767" s="68" t="b">
        <f>'Zał 5-3'!$L$37&lt;='Zał 1-3'!$L$37</f>
        <v>1</v>
      </c>
      <c r="C3767" s="68" t="s">
        <v>4185</v>
      </c>
      <c r="D3767" s="68" t="s">
        <v>5205</v>
      </c>
    </row>
    <row r="3768" spans="1:4" hidden="1" x14ac:dyDescent="0.2">
      <c r="A3768" s="221">
        <v>3767</v>
      </c>
      <c r="B3768" s="68" t="b">
        <f>'Zał 5-3'!$L$38&lt;='Zał 1-3'!$L$38</f>
        <v>1</v>
      </c>
      <c r="C3768" s="68" t="s">
        <v>4185</v>
      </c>
      <c r="D3768" s="68" t="s">
        <v>5214</v>
      </c>
    </row>
    <row r="3769" spans="1:4" hidden="1" x14ac:dyDescent="0.2">
      <c r="A3769" s="221">
        <v>3768</v>
      </c>
      <c r="B3769" s="68" t="b">
        <f>'Zał 5-3'!$L$39&lt;='Zał 1-3'!$L$39</f>
        <v>1</v>
      </c>
      <c r="C3769" s="68" t="s">
        <v>4185</v>
      </c>
      <c r="D3769" s="68" t="s">
        <v>5223</v>
      </c>
    </row>
    <row r="3770" spans="1:4" x14ac:dyDescent="0.2">
      <c r="A3770" s="221">
        <v>3769</v>
      </c>
      <c r="B3770" s="68" t="b">
        <f>'Zał 5-3'!K41&gt;0</f>
        <v>1</v>
      </c>
      <c r="C3770" s="69" t="s">
        <v>1730</v>
      </c>
    </row>
    <row r="3771" spans="1:4" x14ac:dyDescent="0.2">
      <c r="A3771" s="221">
        <v>3770</v>
      </c>
      <c r="B3771" s="68" t="b">
        <f>'Zał 5-3'!K42&gt;0</f>
        <v>1</v>
      </c>
      <c r="C3771" s="69" t="s">
        <v>1731</v>
      </c>
    </row>
  </sheetData>
  <autoFilter ref="A1:E3771" xr:uid="{00000000-0009-0000-0000-000019000000}">
    <filterColumn colId="1">
      <filters>
        <filter val="FAŁSZ"/>
      </filters>
    </filterColumn>
    <filterColumn colId="3" showButton="0"/>
  </autoFilter>
  <mergeCells count="1">
    <mergeCell ref="D1:E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26</vt:i4>
      </vt:variant>
    </vt:vector>
  </HeadingPairs>
  <TitlesOfParts>
    <vt:vector size="26" baseType="lpstr">
      <vt:lpstr>M_pop</vt:lpstr>
      <vt:lpstr>War.  ciągłości</vt:lpstr>
      <vt:lpstr>str 1</vt:lpstr>
      <vt:lpstr>str 2</vt:lpstr>
      <vt:lpstr>str 3</vt:lpstr>
      <vt:lpstr>str 4</vt:lpstr>
      <vt:lpstr>str 5</vt:lpstr>
      <vt:lpstr>str 6</vt:lpstr>
      <vt:lpstr>War. strony</vt:lpstr>
      <vt:lpstr>ns 1</vt:lpstr>
      <vt:lpstr>ns 2</vt:lpstr>
      <vt:lpstr>ns 3</vt:lpstr>
      <vt:lpstr>ns 4</vt:lpstr>
      <vt:lpstr>ns 5</vt:lpstr>
      <vt:lpstr>ns 6</vt:lpstr>
      <vt:lpstr>Zał 1-1</vt:lpstr>
      <vt:lpstr>Zał 1-2</vt:lpstr>
      <vt:lpstr>Zał 1-3</vt:lpstr>
      <vt:lpstr>War Zał 1</vt:lpstr>
      <vt:lpstr>Dane z półrocza</vt:lpstr>
      <vt:lpstr>Zał 2</vt:lpstr>
      <vt:lpstr>War. Zał 2</vt:lpstr>
      <vt:lpstr>Zał 5-1</vt:lpstr>
      <vt:lpstr>Zał 5-2</vt:lpstr>
      <vt:lpstr>Zał 5-3</vt:lpstr>
      <vt:lpstr>War Zał 5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Adrian Kuciński</cp:lastModifiedBy>
  <cp:lastPrinted>2021-01-13T08:17:35Z</cp:lastPrinted>
  <dcterms:created xsi:type="dcterms:W3CDTF">2004-12-23T13:17:22Z</dcterms:created>
  <dcterms:modified xsi:type="dcterms:W3CDTF">2022-03-28T07:52:16Z</dcterms:modified>
</cp:coreProperties>
</file>